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Monthly_Reconciliation" sheetId="2" state="visible" r:id="rId2"/>
    <sheet xmlns:r="http://schemas.openxmlformats.org/officeDocument/2006/relationships" name="Daily_Log" sheetId="3" state="visible" r:id="rId3"/>
    <sheet xmlns:r="http://schemas.openxmlformats.org/officeDocument/2006/relationships" name="Verification_Checklist" sheetId="4" state="visible" r:id="rId4"/>
    <sheet xmlns:r="http://schemas.openxmlformats.org/officeDocument/2006/relationships" name="Variance_Report" sheetId="5" state="visible" r:id="rId5"/>
    <sheet xmlns:r="http://schemas.openxmlformats.org/officeDocument/2006/relationships" name="Transfer_Challa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sz val="13"/>
    </font>
    <font>
      <b val="1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Material Reconciliation Toolkit for Indian Construction Projects</t>
        </is>
      </c>
    </row>
    <row r="3">
      <c r="A3" t="inlineStr">
        <is>
          <t>Complete Excel workbook with auto-calculating variance formulas for monthly reconciliation statements, daily consumption logs, physical verification checklists, variance investigation reports, and inter-site transfer challans. Pre-configured for cement, steel, sand, aggregate and other common Indian construction materials with CPWD/PWD compliant formats.</t>
        </is>
      </c>
    </row>
    <row r="5">
      <c r="A5" t="inlineStr">
        <is>
          <t>- Auto-calculation formulas included for variance detection</t>
        </is>
      </c>
    </row>
    <row r="6">
      <c r="A6" t="inlineStr">
        <is>
          <t>- Pre-loaded with common Indian construction materials and DSR 2024 coefficients</t>
        </is>
      </c>
    </row>
    <row r="7">
      <c r="A7" t="inlineStr">
        <is>
          <t>- Status column flags variances &gt;2% as WARNING and &gt;5% as CRITICAL</t>
        </is>
      </c>
    </row>
    <row r="8">
      <c r="A8" t="inlineStr">
        <is>
          <t>- Compatible with CPWD/PWD audit requirements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22" customWidth="1" min="2" max="2"/>
    <col width="12" customWidth="1" min="3" max="3"/>
    <col width="22" customWidth="1" min="4" max="4"/>
    <col width="17" customWidth="1" min="5" max="5"/>
    <col width="28" customWidth="1" min="6" max="6"/>
    <col width="32" customWidth="1" min="7" max="7"/>
    <col width="24" customWidth="1" min="8" max="8"/>
    <col width="32" customWidth="1" min="9" max="9"/>
    <col width="21" customWidth="1" min="10" max="10"/>
    <col width="16" customWidth="1" min="11" max="11"/>
    <col width="17" customWidth="1" min="12" max="12"/>
    <col width="23" customWidth="1" min="13" max="13"/>
    <col width="42" customWidth="1" min="14" max="14"/>
    <col width="42" customWidth="1" min="15" max="15"/>
  </cols>
  <sheetData>
    <row r="1">
      <c r="A1" s="2" t="inlineStr">
        <is>
          <t>Monthly Reconciliation Statement</t>
        </is>
      </c>
    </row>
    <row r="2"/>
    <row r="3">
      <c r="A3" s="3" t="inlineStr">
        <is>
          <t>S.No.</t>
        </is>
      </c>
      <c r="B3" s="3" t="inlineStr">
        <is>
          <t>Material Description</t>
        </is>
      </c>
      <c r="C3" s="3" t="inlineStr">
        <is>
          <t>Unit</t>
        </is>
      </c>
      <c r="D3" s="3" t="inlineStr">
        <is>
          <t>DSR 2024 Coefficient</t>
        </is>
      </c>
      <c r="E3" s="3" t="inlineStr">
        <is>
          <t>Opening Balance</t>
        </is>
      </c>
      <c r="F3" s="3" t="inlineStr">
        <is>
          <t>Receipts - Direct Purchase</t>
        </is>
      </c>
      <c r="G3" s="3" t="inlineStr">
        <is>
          <t>Receipts - Inter-Site Transfer</t>
        </is>
      </c>
      <c r="H3" s="3" t="inlineStr">
        <is>
          <t>Total Available (Auto)</t>
        </is>
      </c>
      <c r="I3" s="3" t="inlineStr">
        <is>
          <t>Theoretical Consumption (Auto)</t>
        </is>
      </c>
      <c r="J3" s="3" t="inlineStr">
        <is>
          <t>Book Balance (Auto)</t>
        </is>
      </c>
      <c r="K3" s="3" t="inlineStr">
        <is>
          <t>Physical Stock</t>
        </is>
      </c>
      <c r="L3" s="3" t="inlineStr">
        <is>
          <t>Variance (Auto)</t>
        </is>
      </c>
      <c r="M3" s="3" t="inlineStr">
        <is>
          <t>Variance % (Auto)</t>
        </is>
      </c>
      <c r="N3" s="3" t="inlineStr">
        <is>
          <t>Status (Auto)</t>
        </is>
      </c>
      <c r="O3" s="3" t="inlineStr">
        <is>
          <t>Remarks</t>
        </is>
      </c>
    </row>
    <row r="4">
      <c r="A4" t="inlineStr">
        <is>
          <t>1</t>
        </is>
      </c>
      <c r="B4" t="inlineStr">
        <is>
          <t>Cement OPC 43 Grade</t>
        </is>
      </c>
      <c r="C4" t="inlineStr">
        <is>
          <t>Bags</t>
        </is>
      </c>
      <c r="D4" t="inlineStr">
        <is>
          <t>4.50</t>
        </is>
      </c>
      <c r="E4" t="inlineStr">
        <is>
          <t>245</t>
        </is>
      </c>
      <c r="F4" t="inlineStr">
        <is>
          <t>850</t>
        </is>
      </c>
      <c r="G4" t="inlineStr">
        <is>
          <t>0</t>
        </is>
      </c>
      <c r="H4">
        <f>F2+G2+H2</f>
        <v/>
      </c>
      <c r="I4">
        <f>720</f>
        <v/>
      </c>
      <c r="J4">
        <f>I2-J2</f>
        <v/>
      </c>
      <c r="K4" t="inlineStr">
        <is>
          <t>368</t>
        </is>
      </c>
      <c r="L4">
        <f>L2-K2</f>
        <v/>
      </c>
      <c r="M4">
        <f>ROUND((M2/I2)*100,2)</f>
        <v/>
      </c>
      <c r="N4">
        <f>IF(ABS(N2)&gt;5,"CRITICAL",IF(ABS(N2)&gt;2,"WARNING","OK"))</f>
        <v/>
      </c>
      <c r="O4" t="inlineStr">
        <is>
          <t>Within tolerance</t>
        </is>
      </c>
    </row>
    <row r="5">
      <c r="A5" t="inlineStr">
        <is>
          <t>2</t>
        </is>
      </c>
      <c r="B5" t="inlineStr">
        <is>
          <t>TMT Steel Fe-500</t>
        </is>
      </c>
      <c r="C5" t="inlineStr">
        <is>
          <t>MT</t>
        </is>
      </c>
      <c r="D5" t="inlineStr">
        <is>
          <t>0.095</t>
        </is>
      </c>
      <c r="E5" t="inlineStr">
        <is>
          <t>12.5</t>
        </is>
      </c>
      <c r="F5" t="inlineStr">
        <is>
          <t>45.0</t>
        </is>
      </c>
      <c r="G5" t="inlineStr">
        <is>
          <t>0</t>
        </is>
      </c>
      <c r="H5">
        <f>F3+G3+H3</f>
        <v/>
      </c>
      <c r="I5">
        <f>38.2</f>
        <v/>
      </c>
      <c r="J5">
        <f>I3-J3</f>
        <v/>
      </c>
      <c r="K5" t="inlineStr">
        <is>
          <t>19.5</t>
        </is>
      </c>
      <c r="L5">
        <f>L3-K3</f>
        <v/>
      </c>
      <c r="M5">
        <f>ROUND((M3/I3)*100,2)</f>
        <v/>
      </c>
      <c r="N5">
        <f>IF(ABS(N3)&gt;5,"CRITICAL",IF(ABS(N3)&gt;2,"WARNING","OK"))</f>
        <v/>
      </c>
      <c r="O5" t="inlineStr">
        <is>
          <t>Bending wastage minimal</t>
        </is>
      </c>
    </row>
    <row r="6">
      <c r="A6" t="inlineStr">
        <is>
          <t>3</t>
        </is>
      </c>
      <c r="B6" t="inlineStr">
        <is>
          <t>Sand (River)</t>
        </is>
      </c>
      <c r="C6" t="inlineStr">
        <is>
          <t>Cum</t>
        </is>
      </c>
      <c r="D6" t="inlineStr">
        <is>
          <t>0.225</t>
        </is>
      </c>
      <c r="E6" t="inlineStr">
        <is>
          <t>35</t>
        </is>
      </c>
      <c r="F6" t="inlineStr">
        <is>
          <t>120</t>
        </is>
      </c>
      <c r="G6" t="inlineStr">
        <is>
          <t>0</t>
        </is>
      </c>
      <c r="H6">
        <f>F4+G4+H4</f>
        <v/>
      </c>
      <c r="I6">
        <f>98</f>
        <v/>
      </c>
      <c r="J6">
        <f>I4-J4</f>
        <v/>
      </c>
      <c r="K6" t="inlineStr">
        <is>
          <t>42</t>
        </is>
      </c>
      <c r="L6">
        <f>L4-K4</f>
        <v/>
      </c>
      <c r="M6">
        <f>ROUND((M4/I4)*100,2)</f>
        <v/>
      </c>
      <c r="N6">
        <f>IF(ABS(N4)&gt;5,"CRITICAL",IF(ABS(N4)&gt;2,"WARNING","OK"))</f>
        <v/>
      </c>
      <c r="O6" t="inlineStr">
        <is>
          <t>Unrecorded transfer to Site B - see variance report</t>
        </is>
      </c>
    </row>
    <row r="7">
      <c r="A7" t="inlineStr">
        <is>
          <t>4</t>
        </is>
      </c>
      <c r="B7" t="inlineStr">
        <is>
          <t>20mm Aggregate</t>
        </is>
      </c>
      <c r="C7" t="inlineStr">
        <is>
          <t>Cum</t>
        </is>
      </c>
      <c r="D7" t="inlineStr">
        <is>
          <t>0.45</t>
        </is>
      </c>
      <c r="E7" t="inlineStr">
        <is>
          <t>48</t>
        </is>
      </c>
      <c r="F7" t="inlineStr">
        <is>
          <t>180</t>
        </is>
      </c>
      <c r="G7" t="inlineStr">
        <is>
          <t>0</t>
        </is>
      </c>
      <c r="H7">
        <f>F5+G5+H5</f>
        <v/>
      </c>
      <c r="I7">
        <f>165</f>
        <v/>
      </c>
      <c r="J7">
        <f>I5-J5</f>
        <v/>
      </c>
      <c r="K7" t="inlineStr">
        <is>
          <t>65</t>
        </is>
      </c>
      <c r="L7">
        <f>L5-K5</f>
        <v/>
      </c>
      <c r="M7">
        <f>ROUND((M5/I5)*100,2)</f>
        <v/>
      </c>
      <c r="N7">
        <f>IF(ABS(N5)&gt;5,"CRITICAL",IF(ABS(N5)&gt;2,"WARNING","OK"))</f>
        <v/>
      </c>
      <c r="O7" t="inlineStr">
        <is>
          <t>Within tolerance</t>
        </is>
      </c>
    </row>
    <row r="8">
      <c r="A8" t="inlineStr">
        <is>
          <t>5</t>
        </is>
      </c>
      <c r="B8" t="inlineStr">
        <is>
          <t>Fly Ash Bricks</t>
        </is>
      </c>
      <c r="C8" t="inlineStr">
        <is>
          <t>Nos</t>
        </is>
      </c>
      <c r="D8" t="inlineStr">
        <is>
          <t>500</t>
        </is>
      </c>
      <c r="E8" t="inlineStr">
        <is>
          <t>1200</t>
        </is>
      </c>
      <c r="F8" t="inlineStr">
        <is>
          <t>5000</t>
        </is>
      </c>
      <c r="G8" t="inlineStr">
        <is>
          <t>0</t>
        </is>
      </c>
      <c r="H8">
        <f>F6+G6+H6</f>
        <v/>
      </c>
      <c r="I8">
        <f>4800</f>
        <v/>
      </c>
      <c r="J8">
        <f>I6-J6</f>
        <v/>
      </c>
      <c r="K8" t="inlineStr">
        <is>
          <t>1380</t>
        </is>
      </c>
      <c r="L8">
        <f>L6-K6</f>
        <v/>
      </c>
      <c r="M8">
        <f>ROUND((M6/I6)*100,2)</f>
        <v/>
      </c>
      <c r="N8">
        <f>IF(ABS(N6)&gt;5,"CRITICAL",IF(ABS(N6)&gt;2,"WARNING","OK"))</f>
        <v/>
      </c>
      <c r="O8" t="inlineStr">
        <is>
          <t>Breakage accounted</t>
        </is>
      </c>
    </row>
    <row r="9"/>
    <row r="10">
      <c r="A10" t="inlineStr">
        <is>
          <t>Total Available = Opening + Direct Purchase + Transfer In</t>
        </is>
      </c>
    </row>
    <row r="11"/>
    <row r="12">
      <c r="A12" t="inlineStr">
        <is>
          <t>Book Balance = Total Available - Theoretical Consumption</t>
        </is>
      </c>
    </row>
    <row r="13"/>
    <row r="14">
      <c r="A14" t="inlineStr">
        <is>
          <t>Variance = Physical Stock - Book Balance</t>
        </is>
      </c>
    </row>
    <row r="15"/>
    <row r="16">
      <c r="A16" t="inlineStr">
        <is>
          <t>Status column auto-flags CRITICAL for &gt;5%, WARNING for &gt;2%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  <col width="21" customWidth="1" min="3" max="3"/>
    <col width="20" customWidth="1" min="4" max="4"/>
    <col width="15" customWidth="1" min="5" max="5"/>
    <col width="12" customWidth="1" min="6" max="6"/>
    <col width="21" customWidth="1" min="7" max="7"/>
    <col width="20" customWidth="1" min="8" max="8"/>
    <col width="18" customWidth="1" min="9" max="9"/>
  </cols>
  <sheetData>
    <row r="1">
      <c r="A1" s="2" t="inlineStr">
        <is>
          <t>Daily Consumption Log</t>
        </is>
      </c>
    </row>
    <row r="2"/>
    <row r="3">
      <c r="A3" s="3" t="inlineStr">
        <is>
          <t>Date</t>
        </is>
      </c>
      <c r="B3" s="3" t="inlineStr">
        <is>
          <t>Material</t>
        </is>
      </c>
      <c r="C3" s="3" t="inlineStr">
        <is>
          <t>Work Item/BOQ Code</t>
        </is>
      </c>
      <c r="D3" s="3" t="inlineStr">
        <is>
          <t>Location/Structure</t>
        </is>
      </c>
      <c r="E3" s="3" t="inlineStr">
        <is>
          <t>Quantity Used</t>
        </is>
      </c>
      <c r="F3" s="3" t="inlineStr">
        <is>
          <t>Unit</t>
        </is>
      </c>
      <c r="G3" s="3" t="inlineStr">
        <is>
          <t>Balance After Issue</t>
        </is>
      </c>
      <c r="H3" s="3" t="inlineStr">
        <is>
          <t>Site Engineer Sign</t>
        </is>
      </c>
      <c r="I3" s="3" t="inlineStr">
        <is>
          <t>Storekeeper Sign</t>
        </is>
      </c>
    </row>
    <row r="4">
      <c r="A4" t="inlineStr">
        <is>
          <t>01/04/2025</t>
        </is>
      </c>
      <c r="B4" t="inlineStr">
        <is>
          <t>Cement OPC 43</t>
        </is>
      </c>
      <c r="C4" t="inlineStr">
        <is>
          <t>RCC M25 - Roof Slab</t>
        </is>
      </c>
      <c r="D4" t="inlineStr">
        <is>
          <t>Tower A 3rd Floor</t>
        </is>
      </c>
      <c r="E4" t="inlineStr">
        <is>
          <t>45</t>
        </is>
      </c>
      <c r="F4" t="inlineStr">
        <is>
          <t>Bags</t>
        </is>
      </c>
      <c r="G4" t="inlineStr">
        <is>
          <t>800</t>
        </is>
      </c>
      <c r="H4" t="inlineStr"/>
      <c r="I4" t="inlineStr"/>
    </row>
    <row r="5">
      <c r="A5" t="inlineStr">
        <is>
          <t>01/04/2025</t>
        </is>
      </c>
      <c r="B5" t="inlineStr">
        <is>
          <t>TMT Steel Fe-500</t>
        </is>
      </c>
      <c r="C5" t="inlineStr">
        <is>
          <t>RCC M25 - Roof Slab</t>
        </is>
      </c>
      <c r="D5" t="inlineStr">
        <is>
          <t>Tower A 3rd Floor</t>
        </is>
      </c>
      <c r="E5" t="inlineStr">
        <is>
          <t>1.2</t>
        </is>
      </c>
      <c r="F5" t="inlineStr">
        <is>
          <t>MT</t>
        </is>
      </c>
      <c r="G5" t="inlineStr">
        <is>
          <t>43.8</t>
        </is>
      </c>
      <c r="H5" t="inlineStr"/>
      <c r="I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</row>
    <row r="7">
      <c r="A7" t="inlineStr"/>
      <c r="B7" t="inlineStr"/>
      <c r="C7" t="inlineStr"/>
      <c r="D7" t="inlineStr"/>
      <c r="E7" t="inlineStr"/>
      <c r="F7" t="inlineStr"/>
      <c r="G7" t="inlineStr"/>
      <c r="H7" t="inlineStr"/>
      <c r="I7" t="inlineStr"/>
    </row>
    <row r="8">
      <c r="A8" t="inlineStr"/>
      <c r="B8" t="inlineStr"/>
      <c r="C8" t="inlineStr"/>
      <c r="D8" t="inlineStr"/>
      <c r="E8" t="inlineStr"/>
      <c r="F8" t="inlineStr"/>
      <c r="G8" t="inlineStr"/>
      <c r="H8" t="inlineStr"/>
      <c r="I8" t="inlineStr"/>
    </row>
    <row r="9"/>
    <row r="10">
      <c r="A10" t="inlineStr">
        <is>
          <t>Maintain daily entries for high-value materials (cement, steel)</t>
        </is>
      </c>
    </row>
    <row r="11"/>
    <row r="12">
      <c r="A12" t="inlineStr">
        <is>
          <t>Link quantities to specific Measurement Sheet work items</t>
        </is>
      </c>
    </row>
    <row r="13"/>
    <row r="14">
      <c r="A14" t="inlineStr">
        <is>
          <t>Physical balance must match store register after each issue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42" customWidth="1" min="2" max="2"/>
    <col width="20" customWidth="1" min="3" max="3"/>
    <col width="13" customWidth="1" min="4" max="4"/>
    <col width="12" customWidth="1" min="5" max="5"/>
    <col width="12" customWidth="1" min="6" max="6"/>
  </cols>
  <sheetData>
    <row r="1">
      <c r="A1" s="2" t="inlineStr">
        <is>
          <t>Physical Verification Checklist</t>
        </is>
      </c>
    </row>
    <row r="2"/>
    <row r="3">
      <c r="A3" s="3" t="inlineStr">
        <is>
          <t>S.No.</t>
        </is>
      </c>
      <c r="B3" s="3" t="inlineStr">
        <is>
          <t>Verification Item</t>
        </is>
      </c>
      <c r="C3" s="3" t="inlineStr">
        <is>
          <t>Status (Yes/No/NA)</t>
        </is>
      </c>
      <c r="D3" s="3" t="inlineStr">
        <is>
          <t>Verified By</t>
        </is>
      </c>
      <c r="E3" s="3" t="inlineStr">
        <is>
          <t>Date</t>
        </is>
      </c>
      <c r="F3" s="3" t="inlineStr">
        <is>
          <t>Notes</t>
        </is>
      </c>
    </row>
    <row r="4">
      <c r="A4" t="inlineStr">
        <is>
          <t>1</t>
        </is>
      </c>
      <c r="B4" t="inlineStr">
        <is>
          <t>Opening balances match previous month's closing</t>
        </is>
      </c>
      <c r="C4" t="inlineStr"/>
      <c r="D4" t="inlineStr"/>
      <c r="E4" t="inlineStr"/>
      <c r="F4" t="inlineStr"/>
    </row>
    <row r="5">
      <c r="A5" t="inlineStr">
        <is>
          <t>2</t>
        </is>
      </c>
      <c r="B5" t="inlineStr">
        <is>
          <t>All MDCs entered and approved in system</t>
        </is>
      </c>
      <c r="C5" t="inlineStr"/>
      <c r="D5" t="inlineStr"/>
      <c r="E5" t="inlineStr"/>
      <c r="F5" t="inlineStr"/>
    </row>
    <row r="6">
      <c r="A6" t="inlineStr">
        <is>
          <t>3</t>
        </is>
      </c>
      <c r="B6" t="inlineStr">
        <is>
          <t>Inter-site transfers documented with challans</t>
        </is>
      </c>
      <c r="C6" t="inlineStr"/>
      <c r="D6" t="inlineStr"/>
      <c r="E6" t="inlineStr"/>
      <c r="F6" t="inlineStr"/>
    </row>
    <row r="7">
      <c r="A7" t="inlineStr">
        <is>
          <t>4</t>
        </is>
      </c>
      <c r="B7" t="inlineStr">
        <is>
          <t>Damaged materials segregated and recorded separately</t>
        </is>
      </c>
      <c r="C7" t="inlineStr"/>
      <c r="D7" t="inlineStr"/>
      <c r="E7" t="inlineStr"/>
      <c r="F7" t="inlineStr"/>
    </row>
    <row r="8">
      <c r="A8" t="inlineStr">
        <is>
          <t>5</t>
        </is>
      </c>
      <c r="B8" t="inlineStr">
        <is>
          <t>Cement bags counted individually (weigh damaged)</t>
        </is>
      </c>
      <c r="C8" t="inlineStr"/>
      <c r="D8" t="inlineStr"/>
      <c r="E8" t="inlineStr"/>
      <c r="F8" t="inlineStr"/>
    </row>
    <row r="9">
      <c r="A9" t="inlineStr">
        <is>
          <t>6</t>
        </is>
      </c>
      <c r="B9" t="inlineStr">
        <is>
          <t>Steel bundles weighed/count verified</t>
        </is>
      </c>
      <c r="C9" t="inlineStr"/>
      <c r="D9" t="inlineStr"/>
      <c r="E9" t="inlineStr"/>
      <c r="F9" t="inlineStr"/>
    </row>
    <row r="10">
      <c r="A10" t="inlineStr">
        <is>
          <t>7</t>
        </is>
      </c>
      <c r="B10" t="inlineStr">
        <is>
          <t>Sand/aggregate measured with calibrated boxes</t>
        </is>
      </c>
      <c r="C10" t="inlineStr"/>
      <c r="D10" t="inlineStr"/>
      <c r="E10" t="inlineStr"/>
      <c r="F10" t="inlineStr"/>
    </row>
    <row r="11">
      <c r="A11" t="inlineStr">
        <is>
          <t>8</t>
        </is>
      </c>
      <c r="B11" t="inlineStr">
        <is>
          <t>Photographs taken of physical stock</t>
        </is>
      </c>
      <c r="C11" t="inlineStr"/>
      <c r="D11" t="inlineStr"/>
      <c r="E11" t="inlineStr"/>
      <c r="F11" t="inlineStr"/>
    </row>
    <row r="12">
      <c r="A12" t="inlineStr">
        <is>
          <t>9</t>
        </is>
      </c>
      <c r="B12" t="inlineStr">
        <is>
          <t>Variance &gt;2% documented with reasons</t>
        </is>
      </c>
      <c r="C12" t="inlineStr"/>
      <c r="D12" t="inlineStr"/>
      <c r="E12" t="inlineStr"/>
      <c r="F12" t="inlineStr"/>
    </row>
    <row r="13">
      <c r="A13" t="inlineStr">
        <is>
          <t>10</t>
        </is>
      </c>
      <c r="B13" t="inlineStr">
        <is>
          <t>Dual signatures obtained (Contractor + Site Engineer)</t>
        </is>
      </c>
      <c r="C13" t="inlineStr"/>
      <c r="D13" t="inlineStr"/>
      <c r="E13" t="inlineStr"/>
      <c r="F13" t="inlineStr"/>
    </row>
    <row r="14"/>
    <row r="15">
      <c r="A15" t="inlineStr">
        <is>
          <t>Complete this checklist before finalizing monthly reconciliation</t>
        </is>
      </c>
    </row>
    <row r="16"/>
    <row r="17">
      <c r="A17" t="inlineStr">
        <is>
          <t>Attach photographs to support physical verification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4" customWidth="1" min="2" max="2"/>
    <col width="12" customWidth="1" min="3" max="3"/>
    <col width="20" customWidth="1" min="4" max="4"/>
    <col width="42" customWidth="1" min="5" max="5"/>
    <col width="19" customWidth="1" min="6" max="6"/>
    <col width="42" customWidth="1" min="7" max="7"/>
    <col width="22" customWidth="1" min="8" max="8"/>
    <col width="21" customWidth="1" min="9" max="9"/>
  </cols>
  <sheetData>
    <row r="1">
      <c r="A1" s="2" t="inlineStr">
        <is>
          <t>Variance Investigation Report</t>
        </is>
      </c>
    </row>
    <row r="2"/>
    <row r="3">
      <c r="A3" s="3" t="inlineStr">
        <is>
          <t>Material</t>
        </is>
      </c>
      <c r="B3" s="3" t="inlineStr">
        <is>
          <t>Variance Qty</t>
        </is>
      </c>
      <c r="C3" s="3" t="inlineStr">
        <is>
          <t>Variance %</t>
        </is>
      </c>
      <c r="D3" s="3" t="inlineStr">
        <is>
          <t>Investigation Date</t>
        </is>
      </c>
      <c r="E3" s="3" t="inlineStr">
        <is>
          <t>Root Cause</t>
        </is>
      </c>
      <c r="F3" s="3" t="inlineStr">
        <is>
          <t>Evidence Document</t>
        </is>
      </c>
      <c r="G3" s="3" t="inlineStr">
        <is>
          <t>Corrective Action</t>
        </is>
      </c>
      <c r="H3" s="3" t="inlineStr">
        <is>
          <t>Responsible Person</t>
        </is>
      </c>
      <c r="I3" s="3" t="inlineStr">
        <is>
          <t>Closure Target Date</t>
        </is>
      </c>
    </row>
    <row r="4">
      <c r="A4" t="inlineStr">
        <is>
          <t>Sand (River)</t>
        </is>
      </c>
      <c r="B4" t="inlineStr">
        <is>
          <t>-15</t>
        </is>
      </c>
      <c r="C4" t="inlineStr">
        <is>
          <t>-9.68%</t>
        </is>
      </c>
      <c r="D4" t="inlineStr">
        <is>
          <t>02/05/2025</t>
        </is>
      </c>
      <c r="E4" t="inlineStr">
        <is>
          <t>Unrecorded emergency transfer to Site B on 18/04/2025</t>
        </is>
      </c>
      <c r="F4" t="inlineStr">
        <is>
          <t>IT/SB/2025/04/018</t>
        </is>
      </c>
      <c r="G4" t="inlineStr">
        <is>
          <t>Back-document transfer challan; implement 48-hour rule</t>
        </is>
      </c>
      <c r="H4" t="inlineStr">
        <is>
          <t>Storekeeper A. Kumar</t>
        </is>
      </c>
      <c r="I4" t="inlineStr">
        <is>
          <t>05/05/2025</t>
        </is>
      </c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</row>
    <row r="7"/>
    <row r="8">
      <c r="A8" t="inlineStr">
        <is>
          <t>Required for all variances exceeding ±2% on government projects</t>
        </is>
      </c>
    </row>
    <row r="9"/>
    <row r="10">
      <c r="A10" t="inlineStr">
        <is>
          <t>Attach supporting documents (transfer challans, theft reports, measurement revisions)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29" customWidth="1" min="3" max="3"/>
    <col width="26" customWidth="1" min="4" max="4"/>
    <col width="22" customWidth="1" min="5" max="5"/>
    <col width="12" customWidth="1" min="6" max="6"/>
    <col width="12" customWidth="1" min="7" max="7"/>
    <col width="16" customWidth="1" min="8" max="8"/>
    <col width="13" customWidth="1" min="9" max="9"/>
    <col width="18" customWidth="1" min="10" max="10"/>
    <col width="20" customWidth="1" min="11" max="11"/>
    <col width="17" customWidth="1" min="12" max="12"/>
    <col width="35" customWidth="1" min="13" max="13"/>
  </cols>
  <sheetData>
    <row r="1">
      <c r="A1" s="2" t="inlineStr">
        <is>
          <t>Inter-Site Transfer Challan</t>
        </is>
      </c>
    </row>
    <row r="2"/>
    <row r="3">
      <c r="A3" s="3" t="inlineStr">
        <is>
          <t>Challan No</t>
        </is>
      </c>
      <c r="B3" s="3" t="inlineStr">
        <is>
          <t>Date</t>
        </is>
      </c>
      <c r="C3" s="3" t="inlineStr">
        <is>
          <t>From Project/Site</t>
        </is>
      </c>
      <c r="D3" s="3" t="inlineStr">
        <is>
          <t>To Project/Site</t>
        </is>
      </c>
      <c r="E3" s="3" t="inlineStr">
        <is>
          <t>Material Description</t>
        </is>
      </c>
      <c r="F3" s="3" t="inlineStr">
        <is>
          <t>Quantity</t>
        </is>
      </c>
      <c r="G3" s="3" t="inlineStr">
        <is>
          <t>Unit</t>
        </is>
      </c>
      <c r="H3" s="3" t="inlineStr">
        <is>
          <t>Vehicle Number</t>
        </is>
      </c>
      <c r="I3" s="3" t="inlineStr">
        <is>
          <t>Driver Name</t>
        </is>
      </c>
      <c r="J3" s="3" t="inlineStr">
        <is>
          <t>Issued By (Sign)</t>
        </is>
      </c>
      <c r="K3" s="3" t="inlineStr">
        <is>
          <t>Received By (Sign)</t>
        </is>
      </c>
      <c r="L3" s="3" t="inlineStr">
        <is>
          <t>Date of Receipt</t>
        </is>
      </c>
      <c r="M3" s="3" t="inlineStr">
        <is>
          <t>Remarks</t>
        </is>
      </c>
    </row>
    <row r="4">
      <c r="A4" t="inlineStr">
        <is>
          <t>IT/SB/2025/04/018</t>
        </is>
      </c>
      <c r="B4" t="inlineStr">
        <is>
          <t>18/04/2025</t>
        </is>
      </c>
      <c r="C4" t="inlineStr">
        <is>
          <t>ABC Admin Building - Site A</t>
        </is>
      </c>
      <c r="D4" t="inlineStr">
        <is>
          <t>XYZ Residential - Site B</t>
        </is>
      </c>
      <c r="E4" t="inlineStr">
        <is>
          <t>Sand (River)</t>
        </is>
      </c>
      <c r="F4" t="inlineStr">
        <is>
          <t>15</t>
        </is>
      </c>
      <c r="G4" t="inlineStr">
        <is>
          <t>Cum</t>
        </is>
      </c>
      <c r="H4" t="inlineStr">
        <is>
          <t>HR26-AB-1234</t>
        </is>
      </c>
      <c r="I4" t="inlineStr">
        <is>
          <t>R. Singh</t>
        </is>
      </c>
      <c r="J4" t="inlineStr"/>
      <c r="K4" t="inlineStr"/>
      <c r="L4" t="inlineStr"/>
      <c r="M4" t="inlineStr">
        <is>
          <t>Emergency transfer for concreting</t>
        </is>
      </c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</row>
    <row r="6">
      <c r="A6" t="inlineStr"/>
      <c r="B6" t="inlineStr"/>
      <c r="C6" t="inlineStr"/>
      <c r="D6" t="inlineStr"/>
      <c r="E6" t="inlineStr"/>
      <c r="F6" t="inlineStr"/>
      <c r="G6" t="inlineStr"/>
      <c r="H6" t="inlineStr"/>
      <c r="I6" t="inlineStr"/>
      <c r="J6" t="inlineStr"/>
      <c r="K6" t="inlineStr"/>
      <c r="L6" t="inlineStr"/>
      <c r="M6" t="inlineStr"/>
    </row>
    <row r="7"/>
    <row r="8">
      <c r="A8" t="inlineStr">
        <is>
          <t>Use for all inter-site movements even within same company</t>
        </is>
      </c>
    </row>
    <row r="9"/>
    <row r="10">
      <c r="A10" t="inlineStr">
        <is>
          <t>Receiving site must acknowledge within 48 hours</t>
        </is>
      </c>
    </row>
    <row r="11"/>
    <row r="12">
      <c r="A12" t="inlineStr">
        <is>
          <t>Original for receiving site, copy for issuing site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2026-03-13T20:45:02Z</dcterms:created>
  <dcterms:modified xmlns:dcterms="http://purl.org/dc/terms/" xmlns:xsi="http://www.w3.org/2001/XMLSchema-instance" xsi:type="dcterms:W3CDTF">2026-03-13T20:45:02Z</dcterms:modified>
</cp:coreProperties>
</file>