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321"/>
  <workbookPr/>
  <mc:AlternateContent xmlns:mc="http://schemas.openxmlformats.org/markup-compatibility/2006">
    <mc:Choice Requires="x15">
      <x15ac:absPath xmlns:x15ac="http://schemas.microsoft.com/office/spreadsheetml/2010/11/ac" url="C:\Users\adrian.facini\IEX Group, Inc\Investors Exchange - Documents\Public\Website\Resources\IEX Signal\"/>
    </mc:Choice>
  </mc:AlternateContent>
  <bookViews>
    <workbookView xWindow="0" yWindow="0" windowWidth="20640" windowHeight="13470" xr2:uid="{00000000-000D-0000-FFFF-FFFF00000000}"/>
  </bookViews>
  <sheets>
    <sheet name="Crumbling Quote" sheetId="3" r:id="rId1"/>
  </sheets>
  <definedNames>
    <definedName name="_xlnm.Print_Area" localSheetId="0">'Crumbling Quote'!$A$1:$I$37</definedName>
  </definedNames>
  <calcPr calcId="17901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3" l="1"/>
  <c r="B33" i="3"/>
  <c r="B32" i="3"/>
  <c r="B31" i="3"/>
  <c r="C31" i="3"/>
</calcChain>
</file>

<file path=xl/sharedStrings.xml><?xml version="1.0" encoding="utf-8"?>
<sst xmlns="http://schemas.openxmlformats.org/spreadsheetml/2006/main" count="60" uniqueCount="58">
  <si>
    <t>IEX Signal (Crumbling Quote Indicator)</t>
  </si>
  <si>
    <t>Updated: May 2018</t>
  </si>
  <si>
    <t>Calculation:</t>
  </si>
  <si>
    <t>1/ (1 + e ^ -(C0 + C1*N + C2*F + C3*NC + C4*FC + C5*EPos + C6*ENeg + C7*EPosPrev + C8*ENegPrev + C9*Delta))</t>
  </si>
  <si>
    <t>Coefficient</t>
  </si>
  <si>
    <t>Value</t>
  </si>
  <si>
    <t>Description</t>
  </si>
  <si>
    <t>C0</t>
  </si>
  <si>
    <t>constant</t>
  </si>
  <si>
    <t>C1</t>
  </si>
  <si>
    <t>coefficient for N</t>
  </si>
  <si>
    <t>C2</t>
  </si>
  <si>
    <t>coefficient for F</t>
  </si>
  <si>
    <t>C3</t>
  </si>
  <si>
    <t>coefficient for NC</t>
  </si>
  <si>
    <t>C4</t>
  </si>
  <si>
    <t>coefficient for FC</t>
  </si>
  <si>
    <t>C5</t>
  </si>
  <si>
    <t xml:space="preserve">coefficient for EPos </t>
  </si>
  <si>
    <t>C6</t>
  </si>
  <si>
    <t xml:space="preserve">coefficient for ENeg </t>
  </si>
  <si>
    <t>C7</t>
  </si>
  <si>
    <t>coefficient for EPosPrev</t>
  </si>
  <si>
    <t>C8</t>
  </si>
  <si>
    <t>coefficient for ENegPrev</t>
  </si>
  <si>
    <t>C9</t>
  </si>
  <si>
    <t>coefficient for Delta</t>
  </si>
  <si>
    <t>Variable</t>
  </si>
  <si>
    <t>Notes</t>
  </si>
  <si>
    <t>N</t>
  </si>
  <si>
    <t>The number of Protected Quotations on the near side of the market, i.e. Protected NBB for buy orders and Protected NBO for sell orders.</t>
  </si>
  <si>
    <r>
      <t xml:space="preserve">Update values to understand when the IEX Signal is identifying quote instability.
Gray cells are editable (quote stability variables and the current spread).
* The quote instability threshold is based on the current spread of the stock: 
</t>
    </r>
    <r>
      <rPr>
        <sz val="11"/>
        <color theme="1"/>
        <rFont val="Wingdings 3"/>
        <family val="1"/>
        <charset val="2"/>
      </rPr>
      <t xml:space="preserve"> g </t>
    </r>
    <r>
      <rPr>
        <sz val="11"/>
        <color theme="1"/>
        <rFont val="Calibri"/>
        <family val="2"/>
        <scheme val="minor"/>
      </rPr>
      <t xml:space="preserve">0.19 when spread &lt;= $0.01; 
</t>
    </r>
    <r>
      <rPr>
        <sz val="11"/>
        <color theme="1"/>
        <rFont val="Wingdings 3"/>
        <family val="1"/>
        <charset val="2"/>
      </rPr>
      <t xml:space="preserve"> g </t>
    </r>
    <r>
      <rPr>
        <sz val="11"/>
        <color theme="1"/>
        <rFont val="Calibri"/>
        <family val="2"/>
        <scheme val="minor"/>
      </rPr>
      <t xml:space="preserve">0.27 when $0.01 &lt;  spread &lt;= $0.02; 
</t>
    </r>
    <r>
      <rPr>
        <sz val="11"/>
        <color theme="1"/>
        <rFont val="Wingdings 3"/>
        <family val="1"/>
        <charset val="2"/>
      </rPr>
      <t xml:space="preserve"> g </t>
    </r>
    <r>
      <rPr>
        <sz val="11"/>
        <color theme="1"/>
        <rFont val="Calibri"/>
        <family val="2"/>
        <scheme val="minor"/>
      </rPr>
      <t xml:space="preserve">0.28 when $0.02 &lt; spread &lt;= $0.03;  or
</t>
    </r>
    <r>
      <rPr>
        <sz val="11"/>
        <color theme="1"/>
        <rFont val="Wingdings 3"/>
        <family val="1"/>
        <charset val="2"/>
      </rPr>
      <t xml:space="preserve"> g </t>
    </r>
    <r>
      <rPr>
        <sz val="11"/>
        <color theme="1"/>
        <rFont val="Calibri"/>
        <family val="2"/>
        <scheme val="minor"/>
      </rPr>
      <t>0.30 when spread &gt; $0.03.</t>
    </r>
  </si>
  <si>
    <t>F</t>
  </si>
  <si>
    <t>The number of Protected Quotations on the far side of the market, i.e. Protected NBO for buy orders and Protected NBB for sell orders.</t>
  </si>
  <si>
    <t>NC</t>
  </si>
  <si>
    <r>
      <t xml:space="preserve">The number of Protected Quotations on the near side of the market minus the maximum number of Protected Quotations on the near side at any point since one (1) millisecond ago or the most recent Protected NBBO ("PBBO") change </t>
    </r>
    <r>
      <rPr>
        <b/>
        <sz val="11"/>
        <color theme="1"/>
        <rFont val="Calibri"/>
        <family val="2"/>
        <scheme val="minor"/>
      </rPr>
      <t>on the near side</t>
    </r>
    <r>
      <rPr>
        <sz val="11"/>
        <color theme="1"/>
        <rFont val="Calibri"/>
        <family val="2"/>
        <scheme val="minor"/>
      </rPr>
      <t>, whichever happened more recently.</t>
    </r>
  </si>
  <si>
    <t>FC</t>
  </si>
  <si>
    <r>
      <t>The number of Protected Quotations on the far side of the market minus the minimum number of Protected Quotations on the far side at any point since one (1) millisecond ago or the most recent PBBO change</t>
    </r>
    <r>
      <rPr>
        <b/>
        <sz val="11"/>
        <color theme="1"/>
        <rFont val="Calibri"/>
        <family val="2"/>
        <scheme val="minor"/>
      </rPr>
      <t xml:space="preserve"> on the near</t>
    </r>
    <r>
      <rPr>
        <sz val="11"/>
        <color theme="1"/>
        <rFont val="Calibri"/>
        <family val="2"/>
        <scheme val="minor"/>
      </rPr>
      <t xml:space="preserve"> </t>
    </r>
    <r>
      <rPr>
        <b/>
        <sz val="11"/>
        <color theme="1"/>
        <rFont val="Calibri"/>
        <family val="2"/>
        <scheme val="minor"/>
      </rPr>
      <t>side</t>
    </r>
    <r>
      <rPr>
        <sz val="11"/>
        <color theme="1"/>
        <rFont val="Calibri"/>
        <family val="2"/>
        <scheme val="minor"/>
      </rPr>
      <t>, whichever happened more recently.</t>
    </r>
  </si>
  <si>
    <t>EPos</t>
  </si>
  <si>
    <t>A Boolean indicator that equals one (1) if the most recent quotation update was a quotation of a protected market joining the near side of the market at the same price.</t>
  </si>
  <si>
    <t>ENeg</t>
  </si>
  <si>
    <t>A Boolean indicator that equals one (1) if the most recent quotation update was a quotation of a protected market moving away from the near side of market that was previously at the same price.</t>
  </si>
  <si>
    <t>EPosPrev</t>
  </si>
  <si>
    <r>
      <t xml:space="preserve">A Boolean indicator that equals one(1) if the second most recent quotation update was a quotation of a protected market joining the near side of the market at the same price AND the second most recent quotation update occurred since one (1) millisecond ago or the most recent PBBO change </t>
    </r>
    <r>
      <rPr>
        <b/>
        <sz val="11"/>
        <color theme="1"/>
        <rFont val="Calibri"/>
        <family val="2"/>
        <scheme val="minor"/>
      </rPr>
      <t>on the near side</t>
    </r>
    <r>
      <rPr>
        <sz val="11"/>
        <color theme="1"/>
        <rFont val="Calibri"/>
        <family val="2"/>
        <scheme val="minor"/>
      </rPr>
      <t>, whichever happened more recently.</t>
    </r>
  </si>
  <si>
    <t>ENegPrev</t>
  </si>
  <si>
    <r>
      <t xml:space="preserve">A Boolean indicator that equals one (1) if the second most recent quotation update was a quotation of a protected market moving away from the near side of market that was previously at the same price AND the second most recent quotation update occurred since one (1) millisecond ago or the most recent PBBO change </t>
    </r>
    <r>
      <rPr>
        <b/>
        <sz val="11"/>
        <color theme="1"/>
        <rFont val="Calibri"/>
        <family val="2"/>
        <scheme val="minor"/>
      </rPr>
      <t>on the near side</t>
    </r>
    <r>
      <rPr>
        <sz val="11"/>
        <color theme="1"/>
        <rFont val="Calibri"/>
        <family val="2"/>
        <scheme val="minor"/>
      </rPr>
      <t>, whichever happened more recently.</t>
    </r>
  </si>
  <si>
    <t>Delta</t>
  </si>
  <si>
    <r>
      <t xml:space="preserve">The number of these three (3) venues that moved away from the near side of the market on the same side of the market and were at the same price at any point since one (1) millisecond ago or the most recent PBBO change </t>
    </r>
    <r>
      <rPr>
        <b/>
        <sz val="11"/>
        <color theme="1"/>
        <rFont val="Calibri"/>
        <family val="2"/>
        <scheme val="minor"/>
      </rPr>
      <t>on the near side</t>
    </r>
    <r>
      <rPr>
        <sz val="11"/>
        <color theme="1"/>
        <rFont val="Calibri"/>
        <family val="2"/>
        <scheme val="minor"/>
      </rPr>
      <t>, whichever happened more recently: XNGS, EDGX, BATS.</t>
    </r>
  </si>
  <si>
    <t>Current Spread</t>
  </si>
  <si>
    <t>The current spread in the stock (i.e., Protected NBO - Protected NBB).</t>
  </si>
  <si>
    <t>Threshold</t>
  </si>
  <si>
    <t>The quote instability threshold based on the current spread.*</t>
  </si>
  <si>
    <t>Result</t>
  </si>
  <si>
    <t>Calculation</t>
  </si>
  <si>
    <t>1/"C34"</t>
  </si>
  <si>
    <t>1 + e ^ -"C35"</t>
  </si>
  <si>
    <t>(C0 + C1 * N + C2 * F + C3 * NC + C4 * FC + C5*EPos + C6*ENeg + C7*EPosPrev + C8*ENegPrev + C9*Delta)</t>
  </si>
  <si>
    <t>© 2018 Investors’ Exchange LLC. This document may include only a partial description of the IEX product or functionality set forth herein. For a detailed explanation of such product or functionality, please refer to the IEX Rule Book generally (and Rule 11.190(g) in particular) posted on the IEX website: iextrading.com.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</si>
</sst>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_(&quot;$&quot;* #,##0.000_);_(&quot;$&quot;* \(#,##0.000\);_(&quot;$&quot;* &quot;-&quot;??_);_(@_)"/>
  </numFmts>
  <fonts count="11">
    <font>
      <sz val="11"/>
      <color theme="1"/>
      <name val="Calibri"/>
      <family val="2"/>
      <scheme val="minor"/>
    </font>
    <font>
      <b/>
      <sz val="12"/>
      <color theme="1"/>
      <name val="Calibri"/>
      <family val="2"/>
      <scheme val="minor"/>
    </font>
    <font>
      <sz val="11"/>
      <color rgb="FF000000"/>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sz val="11"/>
      <color theme="1"/>
      <name val="Wingdings 3"/>
      <family val="1"/>
      <charset val="2"/>
    </font>
    <font>
      <u/>
      <sz val="11"/>
      <color theme="10"/>
      <name val="Calibri"/>
      <family val="2"/>
      <scheme val="minor"/>
    </font>
    <font>
      <sz val="8"/>
      <color theme="0" tint="-0.499984740745262"/>
      <name val="Gotham Book"/>
      <family val="3"/>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0" fontId="8" fillId="0" borderId="0" applyNumberFormat="0" applyFill="0" applyBorder="0" applyAlignment="0" applyProtection="0"/>
  </cellStyleXfs>
  <cellXfs count="35">
    <xf numFmtId="0" fontId="0" fillId="0" borderId="0" xfId="0"/>
    <xf numFmtId="0" fontId="0" fillId="0" borderId="0" xfId="0" applyAlignment="1">
      <alignment wrapText="1"/>
    </xf>
    <xf numFmtId="0" fontId="1" fillId="0" borderId="0" xfId="0" applyFont="1"/>
    <xf numFmtId="0" fontId="2" fillId="0" borderId="0" xfId="0" applyFont="1" applyAlignment="1">
      <alignment vertical="center"/>
    </xf>
    <xf numFmtId="0" fontId="2" fillId="0" borderId="0" xfId="0" applyFont="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xf numFmtId="0" fontId="6" fillId="0" borderId="0" xfId="0" applyFont="1"/>
    <xf numFmtId="0" fontId="0" fillId="0" borderId="0" xfId="0" applyAlignment="1">
      <alignment horizontal="right"/>
    </xf>
    <xf numFmtId="0" fontId="0" fillId="0" borderId="0" xfId="0" applyAlignment="1"/>
    <xf numFmtId="0" fontId="3" fillId="0" borderId="1" xfId="0" applyFont="1" applyBorder="1"/>
    <xf numFmtId="0" fontId="0" fillId="0" borderId="1" xfId="0" applyFont="1" applyBorder="1"/>
    <xf numFmtId="0" fontId="0" fillId="0" borderId="10" xfId="0" applyBorder="1"/>
    <xf numFmtId="0" fontId="1" fillId="0" borderId="0" xfId="0" applyFont="1" applyAlignment="1">
      <alignment horizontal="left"/>
    </xf>
    <xf numFmtId="0" fontId="8" fillId="0" borderId="0" xfId="2" applyAlignment="1">
      <alignment horizontal="right"/>
    </xf>
    <xf numFmtId="0" fontId="5" fillId="3" borderId="11" xfId="0" applyFont="1" applyFill="1" applyBorder="1"/>
    <xf numFmtId="0" fontId="5" fillId="3" borderId="12" xfId="0" applyFont="1" applyFill="1" applyBorder="1"/>
    <xf numFmtId="0" fontId="5" fillId="3" borderId="13" xfId="0" applyFont="1" applyFill="1" applyBorder="1"/>
    <xf numFmtId="0" fontId="0" fillId="0" borderId="0" xfId="0" applyBorder="1" applyAlignment="1">
      <alignment vertical="top" wrapText="1"/>
    </xf>
    <xf numFmtId="0" fontId="0" fillId="2" borderId="1" xfId="0" applyFill="1" applyBorder="1" applyAlignment="1" applyProtection="1">
      <alignment horizontal="center" vertical="center" wrapText="1"/>
      <protection locked="0"/>
    </xf>
    <xf numFmtId="165" fontId="0" fillId="2" borderId="1" xfId="1" applyNumberFormat="1" applyFont="1" applyFill="1" applyBorder="1" applyProtection="1">
      <protection locked="0"/>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9" fillId="0" borderId="0" xfId="0" applyFont="1" applyAlignment="1">
      <alignment wrapText="1"/>
    </xf>
  </cellXfs>
  <cellStyles count="3">
    <cellStyle name="Currency" xfId="1" builtinId="4"/>
    <cellStyle name="Hyperlink" xfId="2"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429385</xdr:colOff>
      <xdr:row>0</xdr:row>
      <xdr:rowOff>19050</xdr:rowOff>
    </xdr:from>
    <xdr:to>
      <xdr:col>8</xdr:col>
      <xdr:colOff>723900</xdr:colOff>
      <xdr:row>6</xdr:row>
      <xdr:rowOff>162898</xdr:rowOff>
    </xdr:to>
    <xdr:pic>
      <xdr:nvPicPr>
        <xdr:cNvPr id="2" name="Picture 1">
          <a:extLst>
            <a:ext uri="{FF2B5EF4-FFF2-40B4-BE49-F238E27FC236}">
              <a16:creationId xmlns:a16="http://schemas.microsoft.com/office/drawing/2014/main" id="{2E5E139D-0B45-4C4E-8643-72ABB7202191}"/>
            </a:ext>
          </a:extLst>
        </xdr:cNvPr>
        <xdr:cNvPicPr>
          <a:picLocks noChangeAspect="1"/>
        </xdr:cNvPicPr>
      </xdr:nvPicPr>
      <xdr:blipFill rotWithShape="1">
        <a:blip xmlns:r="http://schemas.openxmlformats.org/officeDocument/2006/relationships" r:embed="rId1"/>
        <a:srcRect l="18746" t="28255" r="48154" b="31904"/>
        <a:stretch/>
      </xdr:blipFill>
      <xdr:spPr>
        <a:xfrm>
          <a:off x="9087610" y="19050"/>
          <a:ext cx="2123315" cy="1363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extrading.com/ale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showGridLines="0" tabSelected="1" zoomScaleNormal="100" workbookViewId="0" xr3:uid="{AEA406A1-0E4B-5B11-9CD5-51D6E497D94C}">
      <selection activeCell="B18" sqref="B18"/>
    </sheetView>
  </sheetViews>
  <sheetFormatPr defaultRowHeight="15"/>
  <cols>
    <col min="1" max="1" width="14.28515625" customWidth="1"/>
    <col min="3" max="3" width="91" customWidth="1"/>
    <col min="4" max="4" width="6.28515625" customWidth="1"/>
    <col min="9" max="9" width="11" customWidth="1"/>
    <col min="10" max="11" width="6.28515625" customWidth="1"/>
  </cols>
  <sheetData>
    <row r="1" spans="1:4" ht="21">
      <c r="A1" s="11" t="s">
        <v>0</v>
      </c>
      <c r="C1" s="12"/>
      <c r="D1" s="18" t="s">
        <v>1</v>
      </c>
    </row>
    <row r="3" spans="1:4">
      <c r="A3" t="s">
        <v>2</v>
      </c>
      <c r="B3" t="s">
        <v>3</v>
      </c>
    </row>
    <row r="5" spans="1:4">
      <c r="A5" s="19" t="s">
        <v>4</v>
      </c>
      <c r="B5" s="20" t="s">
        <v>5</v>
      </c>
      <c r="C5" s="21" t="s">
        <v>6</v>
      </c>
    </row>
    <row r="6" spans="1:4">
      <c r="A6" s="8" t="s">
        <v>7</v>
      </c>
      <c r="B6" s="9">
        <v>-1.7561</v>
      </c>
      <c r="C6" s="10" t="s">
        <v>8</v>
      </c>
    </row>
    <row r="7" spans="1:4">
      <c r="A7" s="8" t="s">
        <v>9</v>
      </c>
      <c r="B7" s="9">
        <v>-0.73350000000000004</v>
      </c>
      <c r="C7" s="10" t="s">
        <v>10</v>
      </c>
    </row>
    <row r="8" spans="1:4">
      <c r="A8" s="8" t="s">
        <v>11</v>
      </c>
      <c r="B8" s="9">
        <v>-4.7000000000000002E-3</v>
      </c>
      <c r="C8" s="10" t="s">
        <v>12</v>
      </c>
    </row>
    <row r="9" spans="1:4">
      <c r="A9" s="8" t="s">
        <v>13</v>
      </c>
      <c r="B9" s="9">
        <v>-0.35670000000000002</v>
      </c>
      <c r="C9" s="10" t="s">
        <v>14</v>
      </c>
    </row>
    <row r="10" spans="1:4">
      <c r="A10" s="8" t="s">
        <v>15</v>
      </c>
      <c r="B10" s="9">
        <v>0.2407</v>
      </c>
      <c r="C10" s="10" t="s">
        <v>16</v>
      </c>
    </row>
    <row r="11" spans="1:4">
      <c r="A11" s="8" t="s">
        <v>17</v>
      </c>
      <c r="B11" s="9">
        <v>-8.9099999999999999E-2</v>
      </c>
      <c r="C11" s="10" t="s">
        <v>18</v>
      </c>
    </row>
    <row r="12" spans="1:4">
      <c r="A12" s="8" t="s">
        <v>19</v>
      </c>
      <c r="B12" s="9">
        <v>0.436</v>
      </c>
      <c r="C12" s="10" t="s">
        <v>20</v>
      </c>
    </row>
    <row r="13" spans="1:4">
      <c r="A13" s="8" t="s">
        <v>21</v>
      </c>
      <c r="B13" s="9">
        <v>4.0500000000000001E-2</v>
      </c>
      <c r="C13" s="10" t="s">
        <v>22</v>
      </c>
    </row>
    <row r="14" spans="1:4">
      <c r="A14" s="8" t="s">
        <v>23</v>
      </c>
      <c r="B14" s="9">
        <v>-4.4699999999999997E-2</v>
      </c>
      <c r="C14" s="10" t="s">
        <v>24</v>
      </c>
    </row>
    <row r="15" spans="1:4">
      <c r="A15" s="8" t="s">
        <v>25</v>
      </c>
      <c r="B15" s="9">
        <v>0.87690000000000001</v>
      </c>
      <c r="C15" s="10" t="s">
        <v>26</v>
      </c>
    </row>
    <row r="16" spans="1:4">
      <c r="A16" s="7"/>
      <c r="B16" s="7"/>
    </row>
    <row r="17" spans="1:12">
      <c r="A17" s="19" t="s">
        <v>27</v>
      </c>
      <c r="B17" s="20" t="s">
        <v>5</v>
      </c>
      <c r="C17" s="21" t="s">
        <v>6</v>
      </c>
      <c r="E17" s="19" t="s">
        <v>28</v>
      </c>
      <c r="F17" s="20"/>
      <c r="G17" s="20"/>
      <c r="H17" s="20"/>
      <c r="I17" s="21"/>
    </row>
    <row r="18" spans="1:12" ht="30" customHeight="1">
      <c r="A18" s="5" t="s">
        <v>29</v>
      </c>
      <c r="B18" s="23">
        <v>2</v>
      </c>
      <c r="C18" s="6" t="s">
        <v>30</v>
      </c>
      <c r="E18" s="25" t="s">
        <v>31</v>
      </c>
      <c r="F18" s="26"/>
      <c r="G18" s="26"/>
      <c r="H18" s="26"/>
      <c r="I18" s="27"/>
      <c r="J18" s="1"/>
      <c r="K18" s="1"/>
      <c r="L18" s="1"/>
    </row>
    <row r="19" spans="1:12" ht="30">
      <c r="A19" s="5" t="s">
        <v>32</v>
      </c>
      <c r="B19" s="23">
        <v>3</v>
      </c>
      <c r="C19" s="6" t="s">
        <v>33</v>
      </c>
      <c r="E19" s="28"/>
      <c r="F19" s="29"/>
      <c r="G19" s="29"/>
      <c r="H19" s="29"/>
      <c r="I19" s="30"/>
      <c r="J19" s="13"/>
      <c r="K19" s="13"/>
      <c r="L19" s="13"/>
    </row>
    <row r="20" spans="1:12" ht="45">
      <c r="A20" s="5" t="s">
        <v>34</v>
      </c>
      <c r="B20" s="23">
        <v>-1</v>
      </c>
      <c r="C20" s="6" t="s">
        <v>35</v>
      </c>
      <c r="E20" s="28"/>
      <c r="F20" s="29"/>
      <c r="G20" s="29"/>
      <c r="H20" s="29"/>
      <c r="I20" s="30"/>
    </row>
    <row r="21" spans="1:12" ht="45">
      <c r="A21" s="5" t="s">
        <v>36</v>
      </c>
      <c r="B21" s="23">
        <v>1</v>
      </c>
      <c r="C21" s="6" t="s">
        <v>37</v>
      </c>
      <c r="E21" s="28"/>
      <c r="F21" s="29"/>
      <c r="G21" s="29"/>
      <c r="H21" s="29"/>
      <c r="I21" s="30"/>
    </row>
    <row r="22" spans="1:12" ht="30">
      <c r="A22" s="5" t="s">
        <v>38</v>
      </c>
      <c r="B22" s="23">
        <v>0</v>
      </c>
      <c r="C22" s="6" t="s">
        <v>39</v>
      </c>
      <c r="E22" s="31"/>
      <c r="F22" s="32"/>
      <c r="G22" s="32"/>
      <c r="H22" s="32"/>
      <c r="I22" s="33"/>
    </row>
    <row r="23" spans="1:12" ht="30">
      <c r="A23" s="5" t="s">
        <v>40</v>
      </c>
      <c r="B23" s="23">
        <v>1</v>
      </c>
      <c r="C23" s="6" t="s">
        <v>41</v>
      </c>
      <c r="E23" s="22"/>
      <c r="F23" s="22"/>
      <c r="G23" s="22"/>
      <c r="H23" s="22"/>
      <c r="I23" s="22"/>
    </row>
    <row r="24" spans="1:12" ht="60">
      <c r="A24" s="5" t="s">
        <v>42</v>
      </c>
      <c r="B24" s="23">
        <v>0</v>
      </c>
      <c r="C24" s="6" t="s">
        <v>43</v>
      </c>
    </row>
    <row r="25" spans="1:12" ht="60">
      <c r="A25" s="5" t="s">
        <v>44</v>
      </c>
      <c r="B25" s="23">
        <v>0</v>
      </c>
      <c r="C25" s="6" t="s">
        <v>45</v>
      </c>
    </row>
    <row r="26" spans="1:12" ht="60">
      <c r="A26" s="5" t="s">
        <v>46</v>
      </c>
      <c r="B26" s="23">
        <v>1</v>
      </c>
      <c r="C26" s="6" t="s">
        <v>47</v>
      </c>
    </row>
    <row r="28" spans="1:12">
      <c r="A28" s="10" t="s">
        <v>48</v>
      </c>
      <c r="B28" s="24">
        <v>0.01</v>
      </c>
      <c r="C28" s="10" t="s">
        <v>49</v>
      </c>
    </row>
    <row r="29" spans="1:12" ht="15.75">
      <c r="A29" s="14" t="s">
        <v>50</v>
      </c>
      <c r="B29" s="15">
        <v>0.19</v>
      </c>
      <c r="C29" s="14" t="s">
        <v>51</v>
      </c>
    </row>
    <row r="30" spans="1:12" ht="15.75" thickBot="1">
      <c r="A30" s="16"/>
      <c r="B30" s="16"/>
      <c r="C30" s="16"/>
      <c r="J30" s="3"/>
      <c r="K30" s="4"/>
    </row>
    <row r="31" spans="1:12" ht="16.5" thickTop="1">
      <c r="A31" s="2" t="s">
        <v>52</v>
      </c>
      <c r="B31" s="2">
        <f>B32</f>
        <v>0.20967260388908376</v>
      </c>
      <c r="C31" s="17" t="str">
        <f>IF($B$31&gt;$B$29, "     IEX Signal is ON", "     IEX Signal is OFF")</f>
        <v xml:space="preserve">     IEX Signal is ON</v>
      </c>
      <c r="J31" s="3"/>
      <c r="K31" s="4"/>
    </row>
    <row r="32" spans="1:12" hidden="1">
      <c r="A32" t="s">
        <v>53</v>
      </c>
      <c r="B32">
        <f>1/B33</f>
        <v>0.20967260388908376</v>
      </c>
      <c r="C32" s="1" t="s">
        <v>54</v>
      </c>
      <c r="J32" s="3"/>
      <c r="K32" s="4"/>
    </row>
    <row r="33" spans="1:11" hidden="1">
      <c r="B33">
        <f>1+EXP(-B34)</f>
        <v>4.7693403022218259</v>
      </c>
      <c r="C33" t="s">
        <v>55</v>
      </c>
      <c r="J33" s="3"/>
      <c r="K33" s="4"/>
    </row>
    <row r="34" spans="1:11" hidden="1">
      <c r="B34">
        <f>(B6+B7*B18+B8*B19+B9*B20+B10*B21+B11*B22+B12*B23+B13*B24+B14*B25+B15*B26)</f>
        <v>-1.3269000000000002</v>
      </c>
      <c r="C34" t="s">
        <v>56</v>
      </c>
      <c r="J34" s="3"/>
      <c r="K34" s="4"/>
    </row>
    <row r="37" spans="1:11" ht="25.5" customHeight="1">
      <c r="A37" s="34" t="s">
        <v>57</v>
      </c>
      <c r="B37" s="34"/>
      <c r="C37" s="34"/>
      <c r="D37" s="34"/>
      <c r="E37" s="34"/>
      <c r="F37" s="34"/>
      <c r="G37" s="34"/>
      <c r="H37" s="34"/>
      <c r="I37" s="34"/>
    </row>
  </sheetData>
  <sheetProtection algorithmName="SHA-512" hashValue="xR2vlTVdR9cWYgQS2axYRIRpBp3LkiXOi5lMpLxdNlQ6bbZhSrLa0rVdH/mqj7gjTugwkLjRLMSWg7CikPLGIg==" saltValue="GTpVPvLYbPZkh8rBlGj5CA==" spinCount="100000" sheet="1" objects="1" scenarios="1"/>
  <protectedRanges>
    <protectedRange algorithmName="SHA-512" hashValue="c3F91zCFX4ATLg4p5GikOZNRuzxISzw49p9mXT1fO311U9EBvw811FFlQ8uu1+QdXD9zAAB43pcVz0O/337pOQ==" saltValue="2DggCmZtqrqF2J/eA4Sbqg==" spinCount="100000" sqref="B18:B26 B28" name="Range1"/>
  </protectedRanges>
  <mergeCells count="2">
    <mergeCell ref="E18:I22"/>
    <mergeCell ref="A37:I37"/>
  </mergeCells>
  <conditionalFormatting sqref="B31">
    <cfRule type="cellIs" dxfId="0" priority="3" operator="greaterThan">
      <formula>$B$29</formula>
    </cfRule>
  </conditionalFormatting>
  <hyperlinks>
    <hyperlink ref="D1" r:id="rId1" location="/1" xr:uid="{00000000-0004-0000-0000-000000000000}"/>
  </hyperlinks>
  <pageMargins left="0.7" right="0.7" top="0.75" bottom="0.25" header="0.3" footer="0"/>
  <pageSetup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EDA6ECB87D654A9A9EEACDD79EC7B8" ma:contentTypeVersion="2" ma:contentTypeDescription="Create a new document." ma:contentTypeScope="" ma:versionID="7e1ad9bfbea13632d9bbcf60a7ea7a16">
  <xsd:schema xmlns:xsd="http://www.w3.org/2001/XMLSchema" xmlns:xs="http://www.w3.org/2001/XMLSchema" xmlns:p="http://schemas.microsoft.com/office/2006/metadata/properties" xmlns:ns2="620168f4-70c8-4c0b-93ad-ddd1804f9e44" targetNamespace="http://schemas.microsoft.com/office/2006/metadata/properties" ma:root="true" ma:fieldsID="42550486d8503f0786db1c0b3993df02" ns2:_="">
    <xsd:import namespace="620168f4-70c8-4c0b-93ad-ddd1804f9e4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168f4-70c8-4c0b-93ad-ddd1804f9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419A-12D0-448D-AC95-3294DD56FF4B}"/>
</file>

<file path=customXml/itemProps2.xml><?xml version="1.0" encoding="utf-8"?>
<ds:datastoreItem xmlns:ds="http://schemas.openxmlformats.org/officeDocument/2006/customXml" ds:itemID="{6366B581-1143-4015-8A40-D106C2F04A2C}"/>
</file>

<file path=customXml/itemProps3.xml><?xml version="1.0" encoding="utf-8"?>
<ds:datastoreItem xmlns:ds="http://schemas.openxmlformats.org/officeDocument/2006/customXml" ds:itemID="{55663AC1-4511-4A72-87B9-6048CBD710E6}"/>
</file>

<file path=docProps/app.xml><?xml version="1.0" encoding="utf-8"?>
<Properties xmlns="http://schemas.openxmlformats.org/officeDocument/2006/extended-properties" xmlns:vt="http://schemas.openxmlformats.org/officeDocument/2006/docPropsVTypes">
  <Application>Microsoft Excel Online</Application>
  <Manager/>
  <Company>KCG Holdings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Stockland</dc:creator>
  <cp:keywords/>
  <dc:description/>
  <cp:lastModifiedBy>Adrian Facini</cp:lastModifiedBy>
  <cp:revision/>
  <dcterms:created xsi:type="dcterms:W3CDTF">2016-04-04T13:43:16Z</dcterms:created>
  <dcterms:modified xsi:type="dcterms:W3CDTF">2018-04-30T17:20:13Z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0x01010045EDA6ECB87D654A9A9EEACDD79EC7B8</vt:lpwstr>
  </property>
</Properties>
</file>