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822" activeTab="1"/>
  </bookViews>
  <sheets>
    <sheet name="VorrundeB" sheetId="26" r:id="rId1"/>
    <sheet name="Hauptbewerb B" sheetId="7" r:id="rId2"/>
  </sheets>
  <definedNames>
    <definedName name="_xlnm.Print_Area" localSheetId="0">VorrundeB!$Z$1:$AX$7</definedName>
  </definedNames>
  <calcPr calcId="145621"/>
</workbook>
</file>

<file path=xl/calcChain.xml><?xml version="1.0" encoding="utf-8"?>
<calcChain xmlns="http://schemas.openxmlformats.org/spreadsheetml/2006/main">
  <c r="T5" i="26" l="1"/>
  <c r="T4" i="26"/>
  <c r="T3" i="26"/>
  <c r="T2" i="26"/>
  <c r="AW15" i="26" l="1"/>
  <c r="AV15" i="26"/>
  <c r="X15" i="26"/>
  <c r="AS15" i="26" s="1"/>
  <c r="W15" i="26"/>
  <c r="V15" i="26"/>
  <c r="T15" i="26"/>
  <c r="AW14" i="26"/>
  <c r="AV14" i="26"/>
  <c r="AU14" i="26"/>
  <c r="AS14" i="26"/>
  <c r="X14" i="26"/>
  <c r="W14" i="26"/>
  <c r="V14" i="26"/>
  <c r="T14" i="26"/>
  <c r="AW13" i="26"/>
  <c r="AV13" i="26"/>
  <c r="AU13" i="26"/>
  <c r="AS13" i="26"/>
  <c r="X13" i="26"/>
  <c r="W13" i="26"/>
  <c r="V13" i="26"/>
  <c r="T13" i="26"/>
  <c r="AW12" i="26"/>
  <c r="AV12" i="26"/>
  <c r="AU12" i="26"/>
  <c r="AS12" i="26"/>
  <c r="X12" i="26"/>
  <c r="W12" i="26"/>
  <c r="V12" i="26"/>
  <c r="T12" i="26"/>
  <c r="AW11" i="26"/>
  <c r="AV11" i="26"/>
  <c r="AU11" i="26"/>
  <c r="AS11" i="26"/>
  <c r="X11" i="26"/>
  <c r="W11" i="26"/>
  <c r="V11" i="26"/>
  <c r="T11" i="26"/>
  <c r="AW10" i="26"/>
  <c r="AV10" i="26"/>
  <c r="AU10" i="26"/>
  <c r="AS10" i="26"/>
  <c r="X10" i="26"/>
  <c r="W10" i="26"/>
  <c r="V10" i="26"/>
  <c r="T10" i="26"/>
  <c r="AW7" i="26" l="1"/>
  <c r="AV7" i="26"/>
  <c r="AS7" i="26"/>
  <c r="X7" i="26"/>
  <c r="W7" i="26"/>
  <c r="V7" i="26"/>
  <c r="T7" i="26"/>
  <c r="AW6" i="26"/>
  <c r="AV6" i="26"/>
  <c r="AU6" i="26"/>
  <c r="AS6" i="26"/>
  <c r="X6" i="26"/>
  <c r="W6" i="26"/>
  <c r="V6" i="26"/>
  <c r="T6" i="26"/>
  <c r="AW5" i="26"/>
  <c r="AV5" i="26"/>
  <c r="AU5" i="26"/>
  <c r="AS5" i="26"/>
  <c r="X5" i="26"/>
  <c r="W5" i="26"/>
  <c r="V5" i="26"/>
  <c r="AW4" i="26"/>
  <c r="AV4" i="26"/>
  <c r="AU4" i="26"/>
  <c r="AS4" i="26"/>
  <c r="X4" i="26"/>
  <c r="W4" i="26"/>
  <c r="V4" i="26"/>
  <c r="AW3" i="26"/>
  <c r="AV3" i="26"/>
  <c r="AU3" i="26"/>
  <c r="AS3" i="26"/>
  <c r="X3" i="26"/>
  <c r="W3" i="26"/>
  <c r="V3" i="26"/>
  <c r="AW2" i="26"/>
  <c r="AV2" i="26"/>
  <c r="AU2" i="26"/>
  <c r="AS2" i="26"/>
  <c r="X2" i="26"/>
  <c r="W2" i="26"/>
  <c r="V2" i="26"/>
</calcChain>
</file>

<file path=xl/sharedStrings.xml><?xml version="1.0" encoding="utf-8"?>
<sst xmlns="http://schemas.openxmlformats.org/spreadsheetml/2006/main" count="229" uniqueCount="52">
  <si>
    <t>Gruppe A</t>
  </si>
  <si>
    <t>:</t>
  </si>
  <si>
    <t>Sätze</t>
  </si>
  <si>
    <t>Siege</t>
  </si>
  <si>
    <t>Niederlagen</t>
  </si>
  <si>
    <t>Rang</t>
  </si>
  <si>
    <t>Gruppe B</t>
  </si>
  <si>
    <t>Achtelfinale</t>
  </si>
  <si>
    <t>Viertelfinale</t>
  </si>
  <si>
    <t>Halbfinale</t>
  </si>
  <si>
    <t>Finale</t>
  </si>
  <si>
    <t>Sieger</t>
  </si>
  <si>
    <t xml:space="preserve"> </t>
  </si>
  <si>
    <t>Felcman/Föllerer</t>
  </si>
  <si>
    <t>Gruppe C</t>
  </si>
  <si>
    <t>Gruppe D</t>
  </si>
  <si>
    <t>Raffeis G./Pfundner</t>
  </si>
  <si>
    <t>Bauhofer/Joos</t>
  </si>
  <si>
    <t>Hofmann/Haidvogl</t>
  </si>
  <si>
    <t>Suranyi/Binder</t>
  </si>
  <si>
    <t>Czernohorsky/Görnet</t>
  </si>
  <si>
    <t>Hofer/Kraft</t>
  </si>
  <si>
    <t>Plank/Weingartner</t>
  </si>
  <si>
    <t>Raffeis F./Urbanek</t>
  </si>
  <si>
    <t>Ohrlinger/Welsch</t>
  </si>
  <si>
    <t>Hoffmeister/Mühlgassner</t>
  </si>
  <si>
    <t>Marcucci/Patzak</t>
  </si>
  <si>
    <t>Czernohorsky/Görnrt</t>
  </si>
  <si>
    <t xml:space="preserve">  </t>
  </si>
  <si>
    <t>A1</t>
  </si>
  <si>
    <t>C2</t>
  </si>
  <si>
    <t>B2</t>
  </si>
  <si>
    <t>C1</t>
  </si>
  <si>
    <t>A2</t>
  </si>
  <si>
    <t>B1</t>
  </si>
  <si>
    <t>Freilos</t>
  </si>
  <si>
    <t>A1 Hoffmeister/Mühlgassner</t>
  </si>
  <si>
    <t>B3</t>
  </si>
  <si>
    <t>B3 Czernohorsky/Görnet</t>
  </si>
  <si>
    <t>C2 Marcucci/Patzak</t>
  </si>
  <si>
    <t>B2 Bauhofer/Joos</t>
  </si>
  <si>
    <t>C1 Plank/Weingartner</t>
  </si>
  <si>
    <t>A2 Raffeis G./Pfundner</t>
  </si>
  <si>
    <t>B1 Ohrlinger/Welsch</t>
  </si>
  <si>
    <t>A3 Suranyi/Binder</t>
  </si>
  <si>
    <t>A3</t>
  </si>
  <si>
    <t>Hoffmeister/Mühlgassner (3:1)</t>
  </si>
  <si>
    <t>Bauhofer/Joos (3:2)</t>
  </si>
  <si>
    <t>Raffeis/Pfundner (3:0)</t>
  </si>
  <si>
    <t>Ohrlinger/Welsch (3:2)</t>
  </si>
  <si>
    <t>Bauhofer/Joos (3:1)</t>
  </si>
  <si>
    <t>Raffeis G./Pfundner (w. 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</si>
</sst>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b/>
      <sz val="11"/>
      <color rgb="FF00B05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04">
    <xf numFmtId="0" fontId="0" fillId="0" borderId="0" xfId="0"/>
    <xf numFmtId="0" fontId="4" fillId="0" borderId="11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0" fillId="0" borderId="23" xfId="0" applyBorder="1"/>
    <xf numFmtId="0" fontId="0" fillId="0" borderId="19" xfId="0" applyBorder="1"/>
    <xf numFmtId="0" fontId="0" fillId="0" borderId="24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4" fillId="0" borderId="16" xfId="0" applyFont="1" applyBorder="1"/>
    <xf numFmtId="0" fontId="5" fillId="0" borderId="17" xfId="0" applyFont="1" applyBorder="1"/>
    <xf numFmtId="0" fontId="5" fillId="0" borderId="16" xfId="0" applyFont="1" applyBorder="1"/>
    <xf numFmtId="0" fontId="5" fillId="0" borderId="13" xfId="0" applyFont="1" applyBorder="1"/>
    <xf numFmtId="0" fontId="6" fillId="3" borderId="32" xfId="0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/>
    <xf numFmtId="0" fontId="10" fillId="0" borderId="9" xfId="0" applyFont="1" applyBorder="1" applyAlignment="1">
      <alignment wrapText="1"/>
    </xf>
    <xf numFmtId="0" fontId="4" fillId="0" borderId="3" xfId="0" applyFont="1" applyBorder="1" applyAlignment="1">
      <alignment horizontal="center" textRotation="90"/>
    </xf>
    <xf numFmtId="0" fontId="4" fillId="0" borderId="40" xfId="0" applyFont="1" applyBorder="1"/>
    <xf numFmtId="0" fontId="5" fillId="0" borderId="29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40" xfId="0" applyFont="1" applyBorder="1"/>
    <xf numFmtId="0" fontId="5" fillId="0" borderId="1" xfId="0" applyFont="1" applyBorder="1"/>
    <xf numFmtId="0" fontId="5" fillId="0" borderId="43" xfId="0" applyFont="1" applyBorder="1"/>
    <xf numFmtId="0" fontId="5" fillId="0" borderId="44" xfId="0" applyFont="1" applyBorder="1"/>
    <xf numFmtId="0" fontId="5" fillId="0" borderId="41" xfId="0" applyFont="1" applyBorder="1"/>
    <xf numFmtId="0" fontId="5" fillId="0" borderId="35" xfId="0" applyFont="1" applyBorder="1"/>
    <xf numFmtId="0" fontId="5" fillId="0" borderId="4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0" borderId="32" xfId="0" applyFont="1" applyBorder="1" applyAlignment="1">
      <alignment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0" borderId="29" xfId="0" applyFont="1" applyBorder="1" applyAlignment="1">
      <alignment horizontal="center" textRotation="90"/>
    </xf>
    <xf numFmtId="0" fontId="4" fillId="0" borderId="30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10" fillId="0" borderId="29" xfId="0" applyFont="1" applyBorder="1" applyAlignment="1">
      <alignment horizontal="center" textRotation="90"/>
    </xf>
    <xf numFmtId="0" fontId="10" fillId="0" borderId="30" xfId="0" applyFont="1" applyBorder="1" applyAlignment="1">
      <alignment horizontal="center" textRotation="90"/>
    </xf>
    <xf numFmtId="0" fontId="10" fillId="0" borderId="31" xfId="0" applyFont="1" applyBorder="1" applyAlignment="1">
      <alignment horizontal="center" textRotation="90"/>
    </xf>
    <xf numFmtId="0" fontId="13" fillId="0" borderId="0" xfId="0" applyFont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"/>
  <sheetViews>
    <sheetView zoomScaleNormal="100" workbookViewId="0">
      <selection activeCell="AS2" sqref="AS2"/>
    </sheetView>
  </sheetViews>
  <sheetFormatPr baseColWidth="10" defaultRowHeight="15" x14ac:dyDescent="0.25"/>
  <cols>
    <col min="1" max="1" width="31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3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4" ht="159.75" customHeight="1" thickTop="1" thickBot="1" x14ac:dyDescent="0.3">
      <c r="A1" s="5" t="s">
        <v>0</v>
      </c>
      <c r="B1" s="94" t="s">
        <v>16</v>
      </c>
      <c r="C1" s="95"/>
      <c r="D1" s="96"/>
      <c r="E1" s="91" t="s">
        <v>19</v>
      </c>
      <c r="F1" s="92"/>
      <c r="G1" s="93"/>
      <c r="H1" s="91" t="s">
        <v>21</v>
      </c>
      <c r="I1" s="92"/>
      <c r="J1" s="93"/>
      <c r="K1" s="91" t="s">
        <v>25</v>
      </c>
      <c r="L1" s="92"/>
      <c r="M1" s="93"/>
      <c r="N1" s="91"/>
      <c r="O1" s="92"/>
      <c r="P1" s="93"/>
      <c r="Q1" s="91"/>
      <c r="R1" s="92"/>
      <c r="S1" s="93"/>
      <c r="T1" s="91" t="s">
        <v>2</v>
      </c>
      <c r="U1" s="92"/>
      <c r="V1" s="93"/>
      <c r="W1" s="37" t="s">
        <v>3</v>
      </c>
      <c r="X1" s="37" t="s">
        <v>4</v>
      </c>
      <c r="Y1" s="37" t="s">
        <v>5</v>
      </c>
      <c r="Z1" s="5" t="s">
        <v>6</v>
      </c>
      <c r="AA1" s="94" t="s">
        <v>17</v>
      </c>
      <c r="AB1" s="95"/>
      <c r="AC1" s="96"/>
      <c r="AD1" s="91" t="s">
        <v>13</v>
      </c>
      <c r="AE1" s="92"/>
      <c r="AF1" s="93"/>
      <c r="AG1" s="91" t="s">
        <v>27</v>
      </c>
      <c r="AH1" s="92"/>
      <c r="AI1" s="93"/>
      <c r="AJ1" s="91" t="s">
        <v>24</v>
      </c>
      <c r="AK1" s="92"/>
      <c r="AL1" s="93"/>
      <c r="AM1" s="91"/>
      <c r="AN1" s="92"/>
      <c r="AO1" s="93"/>
      <c r="AP1" s="91"/>
      <c r="AQ1" s="92"/>
      <c r="AR1" s="93"/>
      <c r="AS1" s="91" t="s">
        <v>2</v>
      </c>
      <c r="AT1" s="92"/>
      <c r="AU1" s="93"/>
      <c r="AV1" s="37" t="s">
        <v>3</v>
      </c>
      <c r="AW1" s="37" t="s">
        <v>4</v>
      </c>
      <c r="AX1" s="37" t="s">
        <v>5</v>
      </c>
      <c r="BB1" t="s">
        <v>12</v>
      </c>
    </row>
    <row r="2" spans="1:54" ht="19.5" customHeight="1" thickTop="1" thickBot="1" x14ac:dyDescent="0.3">
      <c r="A2" s="36" t="s">
        <v>16</v>
      </c>
      <c r="B2" s="88"/>
      <c r="C2" s="89"/>
      <c r="D2" s="90"/>
      <c r="E2" s="33">
        <v>3</v>
      </c>
      <c r="F2" s="8" t="s">
        <v>1</v>
      </c>
      <c r="G2" s="34">
        <v>1</v>
      </c>
      <c r="H2" s="10">
        <v>3</v>
      </c>
      <c r="I2" s="2" t="s">
        <v>1</v>
      </c>
      <c r="J2" s="7">
        <v>1</v>
      </c>
      <c r="K2" s="10">
        <v>1</v>
      </c>
      <c r="L2" s="2" t="s">
        <v>1</v>
      </c>
      <c r="M2" s="7">
        <v>3</v>
      </c>
      <c r="N2" s="10"/>
      <c r="O2" s="2" t="s">
        <v>1</v>
      </c>
      <c r="P2" s="7"/>
      <c r="Q2" s="10"/>
      <c r="R2" s="2" t="s">
        <v>1</v>
      </c>
      <c r="S2" s="7"/>
      <c r="T2" s="10">
        <f>E2+H2+K2+N2+Q2</f>
        <v>7</v>
      </c>
      <c r="U2" s="8" t="s">
        <v>1</v>
      </c>
      <c r="V2" s="9">
        <f>G2+J2+M2+P2+S2</f>
        <v>5</v>
      </c>
      <c r="W2" s="24">
        <f>IF(E2&gt;G2,1,0)+AND(H2&gt;J2,2,1)+AND(K2&gt;M2,3,2)+AND(N2&gt;P2,4,3)+AND(Q2&gt;S2,5,4)</f>
        <v>2</v>
      </c>
      <c r="X2" s="73">
        <f>IF(E2&lt;G2,1,0)+AND(H2&lt;J2,2,1)+AND(K2&lt;M2,3,2)+AND(N2&lt;P2,4,3)+AND(Q2&lt;S2,5,4)</f>
        <v>1</v>
      </c>
      <c r="Y2" s="14">
        <v>2</v>
      </c>
      <c r="Z2" s="36" t="s">
        <v>17</v>
      </c>
      <c r="AA2" s="88"/>
      <c r="AB2" s="89"/>
      <c r="AC2" s="90"/>
      <c r="AD2" s="33">
        <v>3</v>
      </c>
      <c r="AE2" s="8" t="s">
        <v>1</v>
      </c>
      <c r="AF2" s="34">
        <v>1</v>
      </c>
      <c r="AG2" s="10">
        <v>3</v>
      </c>
      <c r="AH2" s="2" t="s">
        <v>1</v>
      </c>
      <c r="AI2" s="7">
        <v>1</v>
      </c>
      <c r="AJ2" s="10">
        <v>2</v>
      </c>
      <c r="AK2" s="2" t="s">
        <v>1</v>
      </c>
      <c r="AL2" s="7">
        <v>3</v>
      </c>
      <c r="AM2" s="10"/>
      <c r="AN2" s="2" t="s">
        <v>12</v>
      </c>
      <c r="AO2" s="7"/>
      <c r="AP2" s="10"/>
      <c r="AQ2" s="2" t="s">
        <v>1</v>
      </c>
      <c r="AR2" s="7"/>
      <c r="AS2" s="10">
        <f>AD2+AG2+AJ2+AM2+AP2</f>
        <v>8</v>
      </c>
      <c r="AT2" s="8" t="s">
        <v>1</v>
      </c>
      <c r="AU2" s="9">
        <f>AF2+AI2+AL2+AO2+AR2</f>
        <v>5</v>
      </c>
      <c r="AV2" s="63">
        <f>IF(AD2&gt;AF2,1,0)+AND(AG2&gt;AI2,2,1)+AND(AJ2&gt;AL2,3,2)+AND(AM2&gt;AO2,4,3)+AND(AP2&gt;AR2,5,4)</f>
        <v>2</v>
      </c>
      <c r="AW2" s="64">
        <f t="shared" ref="AW2" si="0">IF(AA2&lt;AC2,1,0)+AND(AD2&lt;AF2,2,1)+AND(AG2&lt;AI2,3,2)+AND(AJ2&lt;AL2,4,3)+AND(AM2&lt;AO2,5,4)</f>
        <v>1</v>
      </c>
      <c r="AX2" s="14">
        <v>2</v>
      </c>
    </row>
    <row r="3" spans="1:54" ht="21.75" customHeight="1" thickTop="1" thickBot="1" x14ac:dyDescent="0.3">
      <c r="A3" s="79" t="s">
        <v>19</v>
      </c>
      <c r="B3" s="30">
        <v>1</v>
      </c>
      <c r="C3" s="31" t="s">
        <v>1</v>
      </c>
      <c r="D3" s="32">
        <v>3</v>
      </c>
      <c r="E3" s="88"/>
      <c r="F3" s="89"/>
      <c r="G3" s="90"/>
      <c r="H3" s="21">
        <v>3</v>
      </c>
      <c r="I3" s="22" t="s">
        <v>1</v>
      </c>
      <c r="J3" s="23">
        <v>0</v>
      </c>
      <c r="K3" s="3">
        <v>0</v>
      </c>
      <c r="L3" s="4" t="s">
        <v>1</v>
      </c>
      <c r="M3" s="6">
        <v>3</v>
      </c>
      <c r="N3" s="3"/>
      <c r="O3" s="4" t="s">
        <v>1</v>
      </c>
      <c r="P3" s="6"/>
      <c r="Q3" s="3"/>
      <c r="R3" s="4" t="s">
        <v>1</v>
      </c>
      <c r="S3" s="6"/>
      <c r="T3" s="72">
        <f>B3+H3+K3+N3+Q3</f>
        <v>4</v>
      </c>
      <c r="U3" s="4" t="s">
        <v>1</v>
      </c>
      <c r="V3" s="6">
        <f>D3+J3+M3+P3+S3</f>
        <v>6</v>
      </c>
      <c r="W3" s="24">
        <f>IF(B3&gt;D3,1,0)+AND(H3&gt;J3,2,1)+AND(K3&gt;M3,3,2)+AND(N3&gt;P3,4,3)+AND(Q3&gt;S3,5,4)</f>
        <v>1</v>
      </c>
      <c r="X3" s="13">
        <f>IF(B3&lt;D3,1,0)+AND(H3&lt;J3,2,1)+AND(K3&lt;M3,3,2)+AND(N3&lt;P3,4,3)+AND(Q3&lt;S3,5,4)</f>
        <v>2</v>
      </c>
      <c r="Y3" s="14">
        <v>3</v>
      </c>
      <c r="Z3" s="79" t="s">
        <v>13</v>
      </c>
      <c r="AA3" s="30">
        <v>1</v>
      </c>
      <c r="AB3" s="31" t="s">
        <v>28</v>
      </c>
      <c r="AC3" s="32">
        <v>3</v>
      </c>
      <c r="AD3" s="88"/>
      <c r="AE3" s="89"/>
      <c r="AF3" s="90"/>
      <c r="AG3" s="21">
        <v>2</v>
      </c>
      <c r="AH3" s="22" t="s">
        <v>1</v>
      </c>
      <c r="AI3" s="23">
        <v>3</v>
      </c>
      <c r="AJ3" s="3">
        <v>0</v>
      </c>
      <c r="AK3" s="4" t="s">
        <v>1</v>
      </c>
      <c r="AL3" s="6">
        <v>3</v>
      </c>
      <c r="AM3" s="3"/>
      <c r="AN3" s="4" t="s">
        <v>1</v>
      </c>
      <c r="AO3" s="6"/>
      <c r="AP3" s="3"/>
      <c r="AQ3" s="4" t="s">
        <v>1</v>
      </c>
      <c r="AR3" s="6"/>
      <c r="AS3" s="72">
        <f>AA3+AG3+AJ3+AM3+AP3</f>
        <v>3</v>
      </c>
      <c r="AT3" s="4" t="s">
        <v>1</v>
      </c>
      <c r="AU3" s="6">
        <f>AC3+AI3+AL3+AO3+AR3</f>
        <v>9</v>
      </c>
      <c r="AV3" s="68">
        <f>IF(AA3&gt;AC3,1,0)+AND(AG3&gt;AI3,2,1)+AND(AJ3&gt;AL3,3,2)+AND(AM3&gt;AO3,4,3)+AND(AP3&gt;AR3,5,4)</f>
        <v>0</v>
      </c>
      <c r="AW3" s="69">
        <f>IF(AA3&lt;AC3,1,0)+AND(AG3&lt;AI3,2,1)+AND(AJ3&lt;AL3,3,2)+AND(AM3&lt;AO3,4,3)+AND(AP3&lt;AR3,5,4)</f>
        <v>3</v>
      </c>
      <c r="AX3" s="14">
        <v>4</v>
      </c>
      <c r="AY3" t="s">
        <v>12</v>
      </c>
    </row>
    <row r="4" spans="1:54" ht="19.5" thickTop="1" thickBot="1" x14ac:dyDescent="0.3">
      <c r="A4" s="1" t="s">
        <v>21</v>
      </c>
      <c r="B4" s="3">
        <v>1</v>
      </c>
      <c r="C4" s="4" t="s">
        <v>1</v>
      </c>
      <c r="D4" s="6">
        <v>3</v>
      </c>
      <c r="E4" s="30">
        <v>0</v>
      </c>
      <c r="F4" s="31" t="s">
        <v>1</v>
      </c>
      <c r="G4" s="32">
        <v>3</v>
      </c>
      <c r="H4" s="76"/>
      <c r="I4" s="77" t="s">
        <v>12</v>
      </c>
      <c r="J4" s="78"/>
      <c r="K4" s="21">
        <v>0</v>
      </c>
      <c r="L4" s="22" t="s">
        <v>1</v>
      </c>
      <c r="M4" s="23">
        <v>3</v>
      </c>
      <c r="N4" s="21"/>
      <c r="O4" s="22" t="s">
        <v>1</v>
      </c>
      <c r="P4" s="23"/>
      <c r="Q4" s="21"/>
      <c r="R4" s="22" t="s">
        <v>1</v>
      </c>
      <c r="S4" s="23"/>
      <c r="T4" s="11">
        <f>B4+E4+K4+N4+Q4</f>
        <v>1</v>
      </c>
      <c r="U4" s="4" t="s">
        <v>1</v>
      </c>
      <c r="V4" s="6">
        <f>D4+G4+M4+P4+S4</f>
        <v>9</v>
      </c>
      <c r="W4" s="12">
        <f>IF(B4&gt;D4,1,0)+AND(E4&gt;G4,2,1)+AND(K4&gt;M4,3,2)+AND(N4&gt;P4,4,3)+AND(Q4&gt;S4,5,4)</f>
        <v>0</v>
      </c>
      <c r="X4" s="13">
        <f>IF(B4&lt;D4,1,0)+AND(E4&lt;G4,2,1)+AND(K4&lt;M4,3,2)+AND(N4&lt;P4,4,3)+AND(Q4&lt;S4,5,4)</f>
        <v>3</v>
      </c>
      <c r="Y4" s="14">
        <v>4</v>
      </c>
      <c r="Z4" s="1" t="s">
        <v>20</v>
      </c>
      <c r="AA4" s="3">
        <v>1</v>
      </c>
      <c r="AB4" s="4" t="s">
        <v>1</v>
      </c>
      <c r="AC4" s="6">
        <v>3</v>
      </c>
      <c r="AD4" s="30">
        <v>3</v>
      </c>
      <c r="AE4" s="31" t="s">
        <v>1</v>
      </c>
      <c r="AF4" s="32">
        <v>2</v>
      </c>
      <c r="AG4" s="76"/>
      <c r="AH4" s="77"/>
      <c r="AI4" s="78"/>
      <c r="AJ4" s="21">
        <v>2</v>
      </c>
      <c r="AK4" s="22" t="s">
        <v>1</v>
      </c>
      <c r="AL4" s="23">
        <v>3</v>
      </c>
      <c r="AM4" s="21"/>
      <c r="AN4" s="4" t="s">
        <v>1</v>
      </c>
      <c r="AO4" s="23"/>
      <c r="AP4" s="21"/>
      <c r="AQ4" s="22" t="s">
        <v>1</v>
      </c>
      <c r="AR4" s="23"/>
      <c r="AS4" s="11">
        <f>AA4+AD4+AJ4+AM4+AP4</f>
        <v>6</v>
      </c>
      <c r="AT4" s="4" t="s">
        <v>1</v>
      </c>
      <c r="AU4" s="6">
        <f>AC4+AF4+AL4+AO4+AR4</f>
        <v>8</v>
      </c>
      <c r="AV4" s="65">
        <f>IF(AA4&gt;AC4,1,0)+AND(AD4&gt;AF4,2,1)+AND(AJ4&gt;AL4,3,2)+AND(AM4&gt;AO4,4,3)+AND(AP4&gt;AR4,5,4)</f>
        <v>1</v>
      </c>
      <c r="AW4" s="66">
        <f>IF(AA4&lt;AC4,1,0)+AND(AD4&lt;AF4,2,1)+AND(AJ4&lt;AL4,4,3)+AND(AM4&lt;AO4,5,4)+AND(AP4&lt;AR4,5,4)</f>
        <v>2</v>
      </c>
      <c r="AX4" s="14">
        <v>3</v>
      </c>
      <c r="BA4" t="s">
        <v>12</v>
      </c>
    </row>
    <row r="5" spans="1:54" ht="19.5" customHeight="1" thickTop="1" thickBot="1" x14ac:dyDescent="0.3">
      <c r="A5" s="1" t="s">
        <v>25</v>
      </c>
      <c r="B5" s="3">
        <v>3</v>
      </c>
      <c r="C5" s="4" t="s">
        <v>1</v>
      </c>
      <c r="D5" s="6">
        <v>1</v>
      </c>
      <c r="E5" s="3">
        <v>3</v>
      </c>
      <c r="F5" s="4" t="s">
        <v>1</v>
      </c>
      <c r="G5" s="6">
        <v>0</v>
      </c>
      <c r="H5" s="30">
        <v>3</v>
      </c>
      <c r="I5" s="31" t="s">
        <v>1</v>
      </c>
      <c r="J5" s="32">
        <v>0</v>
      </c>
      <c r="K5" s="76"/>
      <c r="L5" s="77"/>
      <c r="M5" s="78"/>
      <c r="N5" s="21"/>
      <c r="O5" s="22" t="s">
        <v>1</v>
      </c>
      <c r="P5" s="23"/>
      <c r="Q5" s="3"/>
      <c r="R5" s="4" t="s">
        <v>1</v>
      </c>
      <c r="S5" s="6"/>
      <c r="T5" s="11">
        <f>B5+E5+H5+N5+Q5</f>
        <v>9</v>
      </c>
      <c r="U5" s="4" t="s">
        <v>1</v>
      </c>
      <c r="V5" s="6">
        <f>D5+G5+J5+P5+S5</f>
        <v>1</v>
      </c>
      <c r="W5" s="29">
        <f>IF(B5&gt;D5,1,0)+AND(E5&gt;G5,2,1)+AND(H5&gt;J5,3,2)+AND(N5&gt;P5,4,3)+AND(Q5&gt;S5,5,4)</f>
        <v>3</v>
      </c>
      <c r="X5" s="13">
        <f>IF(B5&lt;D5,1,0)+AND(E5&lt;G5,2,1)+AND(H5&lt;J5,3,2)+AND(N5&lt;P5,4,3)+AND(Q5&lt;S5,5,4)</f>
        <v>0</v>
      </c>
      <c r="Y5" s="14">
        <v>1</v>
      </c>
      <c r="Z5" s="1" t="s">
        <v>24</v>
      </c>
      <c r="AA5" s="3">
        <v>3</v>
      </c>
      <c r="AB5" s="4" t="s">
        <v>1</v>
      </c>
      <c r="AC5" s="6">
        <v>2</v>
      </c>
      <c r="AD5" s="3">
        <v>0</v>
      </c>
      <c r="AE5" s="4" t="s">
        <v>1</v>
      </c>
      <c r="AF5" s="6">
        <v>0</v>
      </c>
      <c r="AG5" s="30">
        <v>3</v>
      </c>
      <c r="AH5" s="31" t="s">
        <v>1</v>
      </c>
      <c r="AI5" s="32">
        <v>2</v>
      </c>
      <c r="AJ5" s="76"/>
      <c r="AK5" s="77"/>
      <c r="AL5" s="78"/>
      <c r="AM5" s="21"/>
      <c r="AN5" s="4" t="s">
        <v>1</v>
      </c>
      <c r="AO5" s="23"/>
      <c r="AP5" s="3"/>
      <c r="AQ5" s="4" t="s">
        <v>1</v>
      </c>
      <c r="AR5" s="6"/>
      <c r="AS5" s="11">
        <f>AA5+AD5+AG5+AM5+AP5</f>
        <v>6</v>
      </c>
      <c r="AT5" s="4" t="s">
        <v>1</v>
      </c>
      <c r="AU5" s="6">
        <f>AC5+AF5+AI5+AO5+AR5</f>
        <v>4</v>
      </c>
      <c r="AV5" s="65">
        <f>IF(AA5&gt;AC5,1,0)+AND(AD5&gt;AF5,2,1)+AND(AG5&gt;AI5,3,2)+AND(AM5&gt;AO5,4,3)+AND(AP5&gt;AR5,5,4)</f>
        <v>2</v>
      </c>
      <c r="AW5" s="66">
        <f>IF(AA5&lt;AC5,1,0)+AND(AD5&lt;AF5,2,1)+AND(AG5&lt;AI5,3,2)+AND(AM5&lt;AO5,5,4)+AND(AP5&lt;AR5,5,4)</f>
        <v>0</v>
      </c>
      <c r="AX5" s="14">
        <v>1</v>
      </c>
    </row>
    <row r="6" spans="1:54" ht="19.5" thickTop="1" thickBot="1" x14ac:dyDescent="0.3">
      <c r="A6" s="38"/>
      <c r="B6" s="42"/>
      <c r="C6" s="43" t="s">
        <v>1</v>
      </c>
      <c r="D6" s="44"/>
      <c r="E6" s="45"/>
      <c r="F6" s="43" t="s">
        <v>1</v>
      </c>
      <c r="G6" s="45"/>
      <c r="H6" s="46"/>
      <c r="I6" s="43" t="s">
        <v>1</v>
      </c>
      <c r="J6" s="45"/>
      <c r="K6" s="42"/>
      <c r="L6" s="47" t="s">
        <v>1</v>
      </c>
      <c r="M6" s="44"/>
      <c r="N6" s="85"/>
      <c r="O6" s="86"/>
      <c r="P6" s="87"/>
      <c r="Q6" s="48"/>
      <c r="R6" s="49" t="s">
        <v>1</v>
      </c>
      <c r="S6" s="50"/>
      <c r="T6" s="11">
        <f>B6+E6+H6+K6+Q6</f>
        <v>0</v>
      </c>
      <c r="U6" s="43" t="s">
        <v>1</v>
      </c>
      <c r="V6" s="6">
        <f>D6+G6+J6+M6+S6</f>
        <v>0</v>
      </c>
      <c r="W6" s="12">
        <f>IF(B6&gt;D6,1,0)+AND(E6&gt;G6,2,1)+AND(H6&gt;J6,3,2)+AND(K6&gt;M6,4,3)+AND(Q6&gt;S6,5,4)</f>
        <v>0</v>
      </c>
      <c r="X6" s="13">
        <f>IF(B6&lt;D6,1,0)+AND(E6&lt;G6,2,1)+AND(H6&lt;J6,3,2)+AND(K6&lt;M6,4,3)+AND(Q6&lt;S6,5,4)</f>
        <v>0</v>
      </c>
      <c r="Y6" s="53"/>
      <c r="Z6" s="38"/>
      <c r="AA6" s="42"/>
      <c r="AB6" s="43" t="s">
        <v>1</v>
      </c>
      <c r="AC6" s="44"/>
      <c r="AD6" s="45"/>
      <c r="AE6" s="43" t="s">
        <v>1</v>
      </c>
      <c r="AF6" s="45"/>
      <c r="AG6" s="46"/>
      <c r="AH6" s="4" t="s">
        <v>1</v>
      </c>
      <c r="AI6" s="45"/>
      <c r="AJ6" s="42"/>
      <c r="AK6" s="47" t="s">
        <v>1</v>
      </c>
      <c r="AL6" s="44"/>
      <c r="AM6" s="85"/>
      <c r="AN6" s="86"/>
      <c r="AO6" s="87"/>
      <c r="AP6" s="48"/>
      <c r="AQ6" s="49" t="s">
        <v>1</v>
      </c>
      <c r="AR6" s="50"/>
      <c r="AS6" s="11">
        <f>AA6+AD6+AG6+AJ6+AP6</f>
        <v>0</v>
      </c>
      <c r="AT6" s="43" t="s">
        <v>1</v>
      </c>
      <c r="AU6" s="6">
        <f>AC6+AF6+AI6+AL6+AR6</f>
        <v>0</v>
      </c>
      <c r="AV6" s="65">
        <f>IF(AA6&gt;AC6,1,0)+AND(AD6&gt;AF6,2,1)+AND(AG6&gt;AI6,3,2)+AND(AJ6&gt;AL6,4,3)+AND(AP6&gt;AR6,5,4)</f>
        <v>0</v>
      </c>
      <c r="AW6" s="66">
        <f>IF(AA6&lt;AC6,1,0)+AND(AD6&lt;AF6,2,1)+AND(AG6&lt;AI6,3,2)+AND(AJ6&lt;AL6,4,3)+AND(AP6&lt;AR6,5,4)</f>
        <v>0</v>
      </c>
      <c r="AX6" s="53"/>
    </row>
    <row r="7" spans="1:54" ht="19.5" thickTop="1" thickBot="1" x14ac:dyDescent="0.3">
      <c r="A7" s="25"/>
      <c r="B7" s="27"/>
      <c r="C7" s="35" t="s">
        <v>1</v>
      </c>
      <c r="D7" s="26"/>
      <c r="E7" s="28"/>
      <c r="F7" s="74" t="s">
        <v>1</v>
      </c>
      <c r="G7" s="28"/>
      <c r="H7" s="27"/>
      <c r="I7" s="35" t="s">
        <v>1</v>
      </c>
      <c r="J7" s="28"/>
      <c r="K7" s="27"/>
      <c r="L7" s="35" t="s">
        <v>1</v>
      </c>
      <c r="M7" s="28"/>
      <c r="N7" s="39"/>
      <c r="O7" s="41" t="s">
        <v>1</v>
      </c>
      <c r="P7" s="40"/>
      <c r="Q7" s="85"/>
      <c r="R7" s="86"/>
      <c r="S7" s="87"/>
      <c r="T7" s="54">
        <f>B7+E7+H7+K7+N7+Q7</f>
        <v>0</v>
      </c>
      <c r="U7" s="35" t="s">
        <v>1</v>
      </c>
      <c r="V7" s="55">
        <f>D7+G7+J7+M7+P7</f>
        <v>0</v>
      </c>
      <c r="W7" s="71">
        <f>IF(B7&gt;D7,1,0)+AND(E7&gt;G7,2,1)+AND(H7&gt;J7,3,2)+AND(K7&gt;M7,4,3)+AND(N7&gt;P7,5,4)</f>
        <v>0</v>
      </c>
      <c r="X7" s="51">
        <f>IF(B7&lt;D7,1,0)+AND(E7&lt;G7,2,1)+AND(H7&lt;J7,3,2)+AND(K7&lt;M7,4,3)+AND(N7&lt;P7,5,4)</f>
        <v>0</v>
      </c>
      <c r="Y7" s="52"/>
      <c r="Z7" s="25"/>
      <c r="AA7" s="27"/>
      <c r="AB7" s="35" t="s">
        <v>1</v>
      </c>
      <c r="AC7" s="26"/>
      <c r="AD7" s="28"/>
      <c r="AE7" s="35" t="s">
        <v>1</v>
      </c>
      <c r="AF7" s="28"/>
      <c r="AG7" s="27"/>
      <c r="AH7" s="35" t="s">
        <v>1</v>
      </c>
      <c r="AI7" s="28"/>
      <c r="AJ7" s="27"/>
      <c r="AK7" s="35" t="s">
        <v>1</v>
      </c>
      <c r="AL7" s="28"/>
      <c r="AM7" s="39"/>
      <c r="AN7" s="75" t="s">
        <v>1</v>
      </c>
      <c r="AO7" s="40"/>
      <c r="AP7" s="85"/>
      <c r="AQ7" s="86"/>
      <c r="AR7" s="87"/>
      <c r="AS7" s="54">
        <f>IF(X7&gt;Z7,1,0)+AND(AA7&gt;AC7,2,1)+AND(AD7&gt;AF7,3,2)+AND(AG7&gt;AI7,4,3)+AND(AJ7&gt;AL7,5,4)</f>
        <v>0</v>
      </c>
      <c r="AT7" s="35" t="s">
        <v>1</v>
      </c>
      <c r="AU7" s="55">
        <v>0</v>
      </c>
      <c r="AV7" s="70">
        <f>IF(AA7&gt;AC7,1,0)+AND(AD7&gt;AF7,2,1)+AND(AG7&gt;AI7,3,2)+AND(AJ7&gt;AL7,4,3)+AND(AM7&gt;AO7,5,4)</f>
        <v>0</v>
      </c>
      <c r="AW7" s="67">
        <f>IF(AA7&lt;AC7,1,0)+AND(AD7&lt;AF7,2,1)+AND(AG7&lt;AI7,3,2)+AND(AJ7&lt;AL7,4,3)+AND(AM7&lt;AO7,5,4)</f>
        <v>0</v>
      </c>
      <c r="AX7" s="52"/>
    </row>
    <row r="8" spans="1:54" ht="19.5" thickTop="1" thickBot="1" x14ac:dyDescent="0.3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  <c r="O8" s="58"/>
      <c r="P8" s="58"/>
      <c r="Q8" s="58"/>
      <c r="R8" s="58"/>
      <c r="S8" s="58"/>
      <c r="T8" s="58"/>
      <c r="U8" s="59"/>
      <c r="V8" s="58"/>
      <c r="W8" s="60"/>
      <c r="X8" s="61"/>
      <c r="Y8" s="62"/>
    </row>
    <row r="9" spans="1:54" ht="84.75" thickTop="1" thickBot="1" x14ac:dyDescent="0.3">
      <c r="A9" s="5" t="s">
        <v>14</v>
      </c>
      <c r="B9" s="94" t="s">
        <v>18</v>
      </c>
      <c r="C9" s="95"/>
      <c r="D9" s="96"/>
      <c r="E9" s="91" t="s">
        <v>22</v>
      </c>
      <c r="F9" s="92"/>
      <c r="G9" s="93"/>
      <c r="H9" s="91" t="s">
        <v>23</v>
      </c>
      <c r="I9" s="92"/>
      <c r="J9" s="93"/>
      <c r="K9" s="91" t="s">
        <v>26</v>
      </c>
      <c r="L9" s="92"/>
      <c r="M9" s="93"/>
      <c r="N9" s="91"/>
      <c r="O9" s="92"/>
      <c r="P9" s="93"/>
      <c r="Q9" s="91"/>
      <c r="R9" s="92"/>
      <c r="S9" s="93"/>
      <c r="T9" s="91" t="s">
        <v>2</v>
      </c>
      <c r="U9" s="92"/>
      <c r="V9" s="93"/>
      <c r="W9" s="37" t="s">
        <v>3</v>
      </c>
      <c r="X9" s="37" t="s">
        <v>4</v>
      </c>
      <c r="Y9" s="37" t="s">
        <v>5</v>
      </c>
      <c r="Z9" s="5" t="s">
        <v>15</v>
      </c>
      <c r="AA9" s="94"/>
      <c r="AB9" s="95"/>
      <c r="AC9" s="96"/>
      <c r="AD9" s="91"/>
      <c r="AE9" s="92"/>
      <c r="AF9" s="93"/>
      <c r="AG9" s="91"/>
      <c r="AH9" s="92"/>
      <c r="AI9" s="93"/>
      <c r="AJ9" s="91"/>
      <c r="AK9" s="92"/>
      <c r="AL9" s="93"/>
      <c r="AM9" s="91"/>
      <c r="AN9" s="92"/>
      <c r="AO9" s="93"/>
      <c r="AP9" s="91"/>
      <c r="AQ9" s="92"/>
      <c r="AR9" s="93"/>
      <c r="AS9" s="91" t="s">
        <v>2</v>
      </c>
      <c r="AT9" s="92"/>
      <c r="AU9" s="93"/>
      <c r="AV9" s="37" t="s">
        <v>3</v>
      </c>
      <c r="AW9" s="37" t="s">
        <v>4</v>
      </c>
      <c r="AX9" s="37" t="s">
        <v>5</v>
      </c>
    </row>
    <row r="10" spans="1:54" ht="19.5" thickTop="1" thickBot="1" x14ac:dyDescent="0.3">
      <c r="A10" s="36" t="s">
        <v>18</v>
      </c>
      <c r="B10" s="88"/>
      <c r="C10" s="89"/>
      <c r="D10" s="90"/>
      <c r="E10" s="33">
        <v>1</v>
      </c>
      <c r="F10" s="8" t="s">
        <v>1</v>
      </c>
      <c r="G10" s="34">
        <v>3</v>
      </c>
      <c r="H10" s="10">
        <v>3</v>
      </c>
      <c r="I10" s="2" t="s">
        <v>1</v>
      </c>
      <c r="J10" s="7">
        <v>2</v>
      </c>
      <c r="K10" s="10">
        <v>1</v>
      </c>
      <c r="L10" s="2" t="s">
        <v>1</v>
      </c>
      <c r="M10" s="7">
        <v>3</v>
      </c>
      <c r="N10" s="10"/>
      <c r="O10" s="2" t="s">
        <v>1</v>
      </c>
      <c r="P10" s="7"/>
      <c r="Q10" s="10"/>
      <c r="R10" s="2" t="s">
        <v>1</v>
      </c>
      <c r="S10" s="7"/>
      <c r="T10" s="10">
        <f>E10+H10+K10+N10+Q10</f>
        <v>5</v>
      </c>
      <c r="U10" s="8" t="s">
        <v>1</v>
      </c>
      <c r="V10" s="9">
        <f>G10+J10+M10+P10+S10</f>
        <v>8</v>
      </c>
      <c r="W10" s="24">
        <f>IF(E10&gt;G10,1,0)+AND(H10&gt;J10,2,1)+AND(K10&gt;M10,3,2)+AND(N10&gt;P10,4,3)+AND(Q10&gt;S10,5,4)</f>
        <v>1</v>
      </c>
      <c r="X10" s="73">
        <f>IF(E10&lt;G10,1,0)+AND(H10&lt;J10,2,1)+AND(K10&lt;M10,3,2)+AND(N10&lt;P10,4,3)+AND(Q10&lt;S10,5,4)</f>
        <v>2</v>
      </c>
      <c r="Y10" s="14">
        <v>3</v>
      </c>
      <c r="Z10" s="36"/>
      <c r="AA10" s="88"/>
      <c r="AB10" s="89"/>
      <c r="AC10" s="90"/>
      <c r="AD10" s="33">
        <v>0</v>
      </c>
      <c r="AE10" s="8" t="s">
        <v>1</v>
      </c>
      <c r="AF10" s="34">
        <v>0</v>
      </c>
      <c r="AG10" s="10">
        <v>0</v>
      </c>
      <c r="AH10" s="2" t="s">
        <v>1</v>
      </c>
      <c r="AI10" s="7">
        <v>0</v>
      </c>
      <c r="AJ10" s="10">
        <v>0</v>
      </c>
      <c r="AK10" s="2" t="s">
        <v>1</v>
      </c>
      <c r="AL10" s="7">
        <v>0</v>
      </c>
      <c r="AM10" s="10"/>
      <c r="AN10" s="2" t="s">
        <v>1</v>
      </c>
      <c r="AO10" s="7"/>
      <c r="AP10" s="10"/>
      <c r="AQ10" s="2" t="s">
        <v>1</v>
      </c>
      <c r="AR10" s="7"/>
      <c r="AS10" s="10">
        <f>AD10+AG10+AJ10+AM10+AP10</f>
        <v>0</v>
      </c>
      <c r="AT10" s="8" t="s">
        <v>1</v>
      </c>
      <c r="AU10" s="9">
        <f>AF10+AI10+AL10+AO10+AR10</f>
        <v>0</v>
      </c>
      <c r="AV10" s="63">
        <f>IF(AD10&gt;AF10,1,0)+AND(AG10&gt;AI10,2,1)+AND(AJ10&gt;AL10,3,2)+AND(AM10&gt;AO10,4,3)+AND(AP10&gt;AR10,5,4)</f>
        <v>0</v>
      </c>
      <c r="AW10" s="64">
        <f t="shared" ref="AW10" si="1">IF(AA10&lt;AC10,1,0)+AND(AD10&lt;AF10,2,1)+AND(AG10&lt;AI10,3,2)+AND(AJ10&lt;AL10,4,3)+AND(AM10&lt;AO10,5,4)</f>
        <v>0</v>
      </c>
      <c r="AX10" s="14"/>
    </row>
    <row r="11" spans="1:54" ht="19.5" thickTop="1" thickBot="1" x14ac:dyDescent="0.3">
      <c r="A11" s="79" t="s">
        <v>22</v>
      </c>
      <c r="B11" s="30">
        <v>3</v>
      </c>
      <c r="C11" s="31" t="s">
        <v>1</v>
      </c>
      <c r="D11" s="32">
        <v>1</v>
      </c>
      <c r="E11" s="88"/>
      <c r="F11" s="89"/>
      <c r="G11" s="90"/>
      <c r="H11" s="21">
        <v>3</v>
      </c>
      <c r="I11" s="22" t="s">
        <v>1</v>
      </c>
      <c r="J11" s="23">
        <v>1</v>
      </c>
      <c r="K11" s="3">
        <v>3</v>
      </c>
      <c r="L11" s="4" t="s">
        <v>1</v>
      </c>
      <c r="M11" s="6">
        <v>2</v>
      </c>
      <c r="N11" s="3"/>
      <c r="O11" s="4" t="s">
        <v>1</v>
      </c>
      <c r="P11" s="6"/>
      <c r="Q11" s="3"/>
      <c r="R11" s="4" t="s">
        <v>1</v>
      </c>
      <c r="S11" s="6"/>
      <c r="T11" s="72">
        <f>B11+H11+K11+N11+Q11</f>
        <v>9</v>
      </c>
      <c r="U11" s="4" t="s">
        <v>1</v>
      </c>
      <c r="V11" s="6">
        <f>D11+J11+M11+P11+S11</f>
        <v>4</v>
      </c>
      <c r="W11" s="24">
        <f>IF(B11&gt;D11,1,0)+AND(H11&gt;J11,2,1)+AND(K11&gt;M11,3,2)+AND(N11&gt;P11,4,3)+AND(Q11&gt;S11,5,4)</f>
        <v>3</v>
      </c>
      <c r="X11" s="13">
        <f>IF(B11&lt;D11,1,0)+AND(H11&lt;J11,2,1)+AND(K11&lt;M11,3,2)+AND(N11&lt;P11,4,3)+AND(Q11&lt;S11,5,4)</f>
        <v>0</v>
      </c>
      <c r="Y11" s="14">
        <v>1</v>
      </c>
      <c r="Z11" s="79"/>
      <c r="AA11" s="30">
        <v>0</v>
      </c>
      <c r="AB11" s="31" t="s">
        <v>1</v>
      </c>
      <c r="AC11" s="32">
        <v>0</v>
      </c>
      <c r="AD11" s="88"/>
      <c r="AE11" s="89"/>
      <c r="AF11" s="90"/>
      <c r="AG11" s="21">
        <v>0</v>
      </c>
      <c r="AH11" s="22" t="s">
        <v>1</v>
      </c>
      <c r="AI11" s="23">
        <v>0</v>
      </c>
      <c r="AJ11" s="3">
        <v>0</v>
      </c>
      <c r="AK11" s="4" t="s">
        <v>1</v>
      </c>
      <c r="AL11" s="6">
        <v>0</v>
      </c>
      <c r="AM11" s="3"/>
      <c r="AN11" s="4" t="s">
        <v>1</v>
      </c>
      <c r="AO11" s="6"/>
      <c r="AP11" s="3"/>
      <c r="AQ11" s="4" t="s">
        <v>1</v>
      </c>
      <c r="AR11" s="6"/>
      <c r="AS11" s="72">
        <f>AA11+AG11+AJ11+AM11+AP11</f>
        <v>0</v>
      </c>
      <c r="AT11" s="4" t="s">
        <v>1</v>
      </c>
      <c r="AU11" s="6">
        <f>AC11+AI11+AL11+AO11+AR11</f>
        <v>0</v>
      </c>
      <c r="AV11" s="68">
        <f>IF(AA11&gt;AC11,1,0)+AND(AG11&gt;AI11,2,1)+AND(AJ11&gt;AL11,3,2)+AND(AM11&gt;AO11,4,3)+AND(AP11&gt;AR11,5,4)</f>
        <v>0</v>
      </c>
      <c r="AW11" s="69">
        <f>IF(AA11&lt;AC11,1,0)+AND(AG11&lt;AI11,2,1)+AND(AJ11&lt;AL11,3,2)+AND(AM11&lt;AO11,4,3)+AND(AP11&lt;AR11,5,4)</f>
        <v>0</v>
      </c>
      <c r="AX11" s="14"/>
    </row>
    <row r="12" spans="1:54" ht="19.5" thickTop="1" thickBot="1" x14ac:dyDescent="0.3">
      <c r="A12" s="1" t="s">
        <v>23</v>
      </c>
      <c r="B12" s="3">
        <v>2</v>
      </c>
      <c r="C12" s="4" t="s">
        <v>1</v>
      </c>
      <c r="D12" s="6">
        <v>3</v>
      </c>
      <c r="E12" s="30">
        <v>1</v>
      </c>
      <c r="F12" s="31" t="s">
        <v>1</v>
      </c>
      <c r="G12" s="32">
        <v>3</v>
      </c>
      <c r="H12" s="82"/>
      <c r="I12" s="83"/>
      <c r="J12" s="84"/>
      <c r="K12" s="21">
        <v>1</v>
      </c>
      <c r="L12" s="22" t="s">
        <v>1</v>
      </c>
      <c r="M12" s="23">
        <v>3</v>
      </c>
      <c r="N12" s="21"/>
      <c r="O12" s="22" t="s">
        <v>1</v>
      </c>
      <c r="P12" s="23"/>
      <c r="Q12" s="21"/>
      <c r="R12" s="22" t="s">
        <v>1</v>
      </c>
      <c r="S12" s="23"/>
      <c r="T12" s="11">
        <f>B12+E12+K12+N12+Q12</f>
        <v>4</v>
      </c>
      <c r="U12" s="4" t="s">
        <v>1</v>
      </c>
      <c r="V12" s="6">
        <f>D12+G12+M12+P12+S12</f>
        <v>9</v>
      </c>
      <c r="W12" s="12">
        <f>IF(B12&gt;D12,1,0)+AND(E12&gt;G12,2,1)+AND(K12&gt;M12,3,2)+AND(N12&gt;P12,4,3)+AND(Q12&gt;S12,5,4)</f>
        <v>0</v>
      </c>
      <c r="X12" s="13">
        <f>IF(B12&lt;D12,1,0)+AND(E12&lt;G12,2,1)+AND(K12&lt;M12,3,2)+AND(N12&lt;P12,4,3)+AND(Q12&lt;S12,5,4)</f>
        <v>3</v>
      </c>
      <c r="Y12" s="14">
        <v>4</v>
      </c>
      <c r="Z12" s="1"/>
      <c r="AA12" s="3">
        <v>0</v>
      </c>
      <c r="AB12" s="4" t="s">
        <v>1</v>
      </c>
      <c r="AC12" s="6">
        <v>0</v>
      </c>
      <c r="AD12" s="30">
        <v>0</v>
      </c>
      <c r="AE12" s="31" t="s">
        <v>1</v>
      </c>
      <c r="AF12" s="32">
        <v>0</v>
      </c>
      <c r="AG12" s="82"/>
      <c r="AH12" s="83"/>
      <c r="AI12" s="84"/>
      <c r="AJ12" s="21">
        <v>0</v>
      </c>
      <c r="AK12" s="22" t="s">
        <v>1</v>
      </c>
      <c r="AL12" s="23">
        <v>0</v>
      </c>
      <c r="AM12" s="21"/>
      <c r="AN12" s="4" t="s">
        <v>1</v>
      </c>
      <c r="AO12" s="23"/>
      <c r="AP12" s="21"/>
      <c r="AQ12" s="22" t="s">
        <v>1</v>
      </c>
      <c r="AR12" s="23"/>
      <c r="AS12" s="11">
        <f>AA12+AD12+AJ12+AM12+AP12</f>
        <v>0</v>
      </c>
      <c r="AT12" s="4" t="s">
        <v>1</v>
      </c>
      <c r="AU12" s="6">
        <f>AC12+AF12+AL12+AO12+AR12</f>
        <v>0</v>
      </c>
      <c r="AV12" s="65">
        <f>IF(AA12&gt;AC12,1,0)+AND(AD12&gt;AF12,2,1)+AND(AJ12&gt;AL12,3,2)+AND(AM12&gt;AO12,4,3)+AND(AP12&gt;AR12,5,4)</f>
        <v>0</v>
      </c>
      <c r="AW12" s="66">
        <f>IF(AA12&lt;AC12,1,0)+AND(AD12&lt;AF12,2,1)+AND(AJ12&lt;AL12,4,3)+AND(AM12&lt;AO12,5,4)+AND(AP12&lt;AR12,5,4)</f>
        <v>0</v>
      </c>
      <c r="AX12" s="14"/>
    </row>
    <row r="13" spans="1:54" ht="19.5" thickTop="1" thickBot="1" x14ac:dyDescent="0.3">
      <c r="A13" s="1" t="s">
        <v>26</v>
      </c>
      <c r="B13" s="3">
        <v>3</v>
      </c>
      <c r="C13" s="4" t="s">
        <v>1</v>
      </c>
      <c r="D13" s="6">
        <v>1</v>
      </c>
      <c r="E13" s="3">
        <v>2</v>
      </c>
      <c r="F13" s="4" t="s">
        <v>1</v>
      </c>
      <c r="G13" s="6">
        <v>3</v>
      </c>
      <c r="H13" s="30">
        <v>3</v>
      </c>
      <c r="I13" s="31" t="s">
        <v>1</v>
      </c>
      <c r="J13" s="32">
        <v>1</v>
      </c>
      <c r="K13" s="82"/>
      <c r="L13" s="83"/>
      <c r="M13" s="84"/>
      <c r="N13" s="21"/>
      <c r="O13" s="22" t="s">
        <v>1</v>
      </c>
      <c r="P13" s="23"/>
      <c r="Q13" s="3"/>
      <c r="R13" s="4" t="s">
        <v>1</v>
      </c>
      <c r="S13" s="6"/>
      <c r="T13" s="11">
        <f>B13+E13+H13+N13+Q13</f>
        <v>8</v>
      </c>
      <c r="U13" s="4" t="s">
        <v>1</v>
      </c>
      <c r="V13" s="6">
        <f>D13+G13+J13+P13+S13</f>
        <v>5</v>
      </c>
      <c r="W13" s="29">
        <f>IF(B13&gt;D13,1,0)+AND(E13&gt;G13,2,1)+AND(H13&gt;J13,3,2)+AND(N13&gt;P13,4,3)+AND(Q13&gt;S13,5,4)</f>
        <v>2</v>
      </c>
      <c r="X13" s="13">
        <f>IF(B13&lt;D13,1,0)+AND(E13&lt;G13,2,1)+AND(H13&lt;J13,3,2)+AND(N13&lt;P13,4,3)+AND(Q13&lt;S13,5,4)</f>
        <v>1</v>
      </c>
      <c r="Y13" s="14">
        <v>2</v>
      </c>
      <c r="Z13" s="1"/>
      <c r="AA13" s="3">
        <v>0</v>
      </c>
      <c r="AB13" s="4" t="s">
        <v>1</v>
      </c>
      <c r="AC13" s="6">
        <v>0</v>
      </c>
      <c r="AD13" s="3">
        <v>0</v>
      </c>
      <c r="AE13" s="4" t="s">
        <v>1</v>
      </c>
      <c r="AF13" s="6">
        <v>0</v>
      </c>
      <c r="AG13" s="30">
        <v>0</v>
      </c>
      <c r="AH13" s="31" t="s">
        <v>1</v>
      </c>
      <c r="AI13" s="32">
        <v>0</v>
      </c>
      <c r="AJ13" s="82"/>
      <c r="AK13" s="83"/>
      <c r="AL13" s="84"/>
      <c r="AM13" s="21"/>
      <c r="AN13" s="4" t="s">
        <v>1</v>
      </c>
      <c r="AO13" s="23"/>
      <c r="AP13" s="3"/>
      <c r="AQ13" s="4" t="s">
        <v>1</v>
      </c>
      <c r="AR13" s="6"/>
      <c r="AS13" s="11">
        <f>AA13+AD13+AG13+AM13+AP13</f>
        <v>0</v>
      </c>
      <c r="AT13" s="4" t="s">
        <v>1</v>
      </c>
      <c r="AU13" s="6">
        <f>AC13+AF13+AI13+AO13+AR13</f>
        <v>0</v>
      </c>
      <c r="AV13" s="65">
        <f>IF(AA13&gt;AC13,1,0)+AND(AD13&gt;AF13,2,1)+AND(AG13&gt;AI13,3,2)+AND(AM13&gt;AO13,4,3)+AND(AP13&gt;AR13,5,4)</f>
        <v>0</v>
      </c>
      <c r="AW13" s="66">
        <f>IF(AA13&lt;AC13,1,0)+AND(AD13&lt;AF13,2,1)+AND(AG13&lt;AI13,3,2)+AND(AM13&lt;AO13,5,4)+AND(AP13&lt;AR13,5,4)</f>
        <v>0</v>
      </c>
      <c r="AX13" s="14"/>
    </row>
    <row r="14" spans="1:54" ht="19.5" thickTop="1" thickBot="1" x14ac:dyDescent="0.3">
      <c r="A14" s="38"/>
      <c r="B14" s="42"/>
      <c r="C14" s="43" t="s">
        <v>1</v>
      </c>
      <c r="D14" s="44"/>
      <c r="E14" s="45"/>
      <c r="F14" s="43" t="s">
        <v>1</v>
      </c>
      <c r="G14" s="45"/>
      <c r="H14" s="46"/>
      <c r="I14" s="43" t="s">
        <v>1</v>
      </c>
      <c r="J14" s="45"/>
      <c r="K14" s="42"/>
      <c r="L14" s="47" t="s">
        <v>1</v>
      </c>
      <c r="M14" s="44"/>
      <c r="N14" s="85"/>
      <c r="O14" s="86"/>
      <c r="P14" s="87"/>
      <c r="Q14" s="48"/>
      <c r="R14" s="49" t="s">
        <v>1</v>
      </c>
      <c r="S14" s="50"/>
      <c r="T14" s="11">
        <f>B14+E14+H14+K14+Q14</f>
        <v>0</v>
      </c>
      <c r="U14" s="43" t="s">
        <v>1</v>
      </c>
      <c r="V14" s="6">
        <f>D14+G14+J14+M14+S14</f>
        <v>0</v>
      </c>
      <c r="W14" s="12">
        <f>IF(B14&gt;D14,1,0)+AND(E14&gt;G14,2,1)+AND(H14&gt;J14,3,2)+AND(K14&gt;M14,4,3)+AND(Q14&gt;S14,5,4)</f>
        <v>0</v>
      </c>
      <c r="X14" s="13">
        <f>IF(B14&lt;D14,1,0)+AND(E14&lt;G14,2,1)+AND(H14&lt;J14,3,2)+AND(K14&lt;M14,4,3)+AND(Q14&lt;S14,5,4)</f>
        <v>0</v>
      </c>
      <c r="Y14" s="53"/>
      <c r="Z14" s="38"/>
      <c r="AA14" s="42"/>
      <c r="AB14" s="43" t="s">
        <v>1</v>
      </c>
      <c r="AC14" s="44"/>
      <c r="AD14" s="45"/>
      <c r="AE14" s="43" t="s">
        <v>1</v>
      </c>
      <c r="AF14" s="45"/>
      <c r="AG14" s="46"/>
      <c r="AH14" s="4" t="s">
        <v>1</v>
      </c>
      <c r="AI14" s="45"/>
      <c r="AJ14" s="42"/>
      <c r="AK14" s="47" t="s">
        <v>1</v>
      </c>
      <c r="AL14" s="44"/>
      <c r="AM14" s="85"/>
      <c r="AN14" s="86"/>
      <c r="AO14" s="87"/>
      <c r="AP14" s="48"/>
      <c r="AQ14" s="49" t="s">
        <v>1</v>
      </c>
      <c r="AR14" s="50"/>
      <c r="AS14" s="11">
        <f>AA14+AD14+AG14+AJ14+AP14</f>
        <v>0</v>
      </c>
      <c r="AT14" s="43" t="s">
        <v>1</v>
      </c>
      <c r="AU14" s="6">
        <f>AC14+AF14+AI14+AL14+AR14</f>
        <v>0</v>
      </c>
      <c r="AV14" s="65">
        <f>IF(AA14&gt;AC14,1,0)+AND(AD14&gt;AF14,2,1)+AND(AG14&gt;AI14,3,2)+AND(AJ14&gt;AL14,4,3)+AND(AP14&gt;AR14,5,4)</f>
        <v>0</v>
      </c>
      <c r="AW14" s="66">
        <f>IF(AA14&lt;AC14,1,0)+AND(AD14&lt;AF14,2,1)+AND(AG14&lt;AI14,3,2)+AND(AJ14&lt;AL14,4,3)+AND(AP14&lt;AR14,5,4)</f>
        <v>0</v>
      </c>
      <c r="AX14" s="53"/>
    </row>
    <row r="15" spans="1:54" ht="19.5" thickTop="1" thickBot="1" x14ac:dyDescent="0.3">
      <c r="A15" s="25"/>
      <c r="B15" s="27"/>
      <c r="C15" s="35" t="s">
        <v>1</v>
      </c>
      <c r="D15" s="26"/>
      <c r="E15" s="28"/>
      <c r="F15" s="74" t="s">
        <v>1</v>
      </c>
      <c r="G15" s="28"/>
      <c r="H15" s="27"/>
      <c r="I15" s="35" t="s">
        <v>1</v>
      </c>
      <c r="J15" s="28"/>
      <c r="K15" s="27"/>
      <c r="L15" s="35" t="s">
        <v>1</v>
      </c>
      <c r="M15" s="28"/>
      <c r="N15" s="39"/>
      <c r="O15" s="41" t="s">
        <v>1</v>
      </c>
      <c r="P15" s="40"/>
      <c r="Q15" s="85"/>
      <c r="R15" s="86"/>
      <c r="S15" s="87"/>
      <c r="T15" s="54">
        <f>B15+E15+H15+K15+N15+Q15</f>
        <v>0</v>
      </c>
      <c r="U15" s="35" t="s">
        <v>1</v>
      </c>
      <c r="V15" s="55">
        <f>D15+G15+J15+M15+P15</f>
        <v>0</v>
      </c>
      <c r="W15" s="71">
        <f>IF(B15&gt;D15,1,0)+AND(E15&gt;G15,2,1)+AND(H15&gt;J15,3,2)+AND(K15&gt;M15,4,3)+AND(N15&gt;P15,5,4)</f>
        <v>0</v>
      </c>
      <c r="X15" s="51">
        <f>IF(B15&lt;D15,1,0)+AND(E15&lt;G15,2,1)+AND(H15&lt;J15,3,2)+AND(K15&lt;M15,4,3)+AND(N15&lt;P15,5,4)</f>
        <v>0</v>
      </c>
      <c r="Y15" s="52"/>
      <c r="Z15" s="25"/>
      <c r="AA15" s="27"/>
      <c r="AB15" s="35" t="s">
        <v>1</v>
      </c>
      <c r="AC15" s="26"/>
      <c r="AD15" s="28"/>
      <c r="AE15" s="35" t="s">
        <v>1</v>
      </c>
      <c r="AF15" s="28"/>
      <c r="AG15" s="27"/>
      <c r="AH15" s="35" t="s">
        <v>1</v>
      </c>
      <c r="AI15" s="28"/>
      <c r="AJ15" s="27"/>
      <c r="AK15" s="35" t="s">
        <v>1</v>
      </c>
      <c r="AL15" s="28"/>
      <c r="AM15" s="39"/>
      <c r="AN15" s="75" t="s">
        <v>1</v>
      </c>
      <c r="AO15" s="40"/>
      <c r="AP15" s="85"/>
      <c r="AQ15" s="86"/>
      <c r="AR15" s="87"/>
      <c r="AS15" s="54">
        <f>IF(X15&gt;Z15,1,0)+AND(AA15&gt;AC15,2,1)+AND(AD15&gt;AF15,3,2)+AND(AG15&gt;AI15,4,3)+AND(AJ15&gt;AL15,5,4)</f>
        <v>0</v>
      </c>
      <c r="AT15" s="35" t="s">
        <v>1</v>
      </c>
      <c r="AU15" s="55">
        <v>0</v>
      </c>
      <c r="AV15" s="70">
        <f>IF(AA15&gt;AC15,1,0)+AND(AD15&gt;AF15,2,1)+AND(AG15&gt;AI15,3,2)+AND(AJ15&gt;AL15,4,3)+AND(AM15&gt;AO15,5,4)</f>
        <v>0</v>
      </c>
      <c r="AW15" s="67">
        <f>IF(AA15&lt;AC15,1,0)+AND(AD15&lt;AF15,2,1)+AND(AG15&lt;AI15,3,2)+AND(AJ15&lt;AL15,4,3)+AND(AM15&lt;AO15,5,4)</f>
        <v>0</v>
      </c>
      <c r="AX15" s="52"/>
    </row>
    <row r="16" spans="1:54" ht="15.75" thickTop="1" x14ac:dyDescent="0.25"/>
    <row r="23" spans="1:1" x14ac:dyDescent="0.25">
      <c r="A23" t="s">
        <v>12</v>
      </c>
    </row>
  </sheetData>
  <sheetProtection password="DD74" sheet="1" objects="1" scenarios="1"/>
  <mergeCells count="44">
    <mergeCell ref="AS1:AU1"/>
    <mergeCell ref="B2:D2"/>
    <mergeCell ref="AA2:AC2"/>
    <mergeCell ref="E3:G3"/>
    <mergeCell ref="AD3:AF3"/>
    <mergeCell ref="T1:V1"/>
    <mergeCell ref="AA1:AC1"/>
    <mergeCell ref="AD1:AF1"/>
    <mergeCell ref="AG1:AI1"/>
    <mergeCell ref="AJ1:AL1"/>
    <mergeCell ref="AM1:AO1"/>
    <mergeCell ref="B1:D1"/>
    <mergeCell ref="E1:G1"/>
    <mergeCell ref="H1:J1"/>
    <mergeCell ref="K1:M1"/>
    <mergeCell ref="N1:P1"/>
    <mergeCell ref="N6:P6"/>
    <mergeCell ref="AM6:AO6"/>
    <mergeCell ref="Q7:S7"/>
    <mergeCell ref="AP7:AR7"/>
    <mergeCell ref="AP1:AR1"/>
    <mergeCell ref="Q1:S1"/>
    <mergeCell ref="AJ9:AL9"/>
    <mergeCell ref="AM9:AO9"/>
    <mergeCell ref="AP9:AR9"/>
    <mergeCell ref="AS9:AU9"/>
    <mergeCell ref="B10:D10"/>
    <mergeCell ref="AA10:AC10"/>
    <mergeCell ref="Q9:S9"/>
    <mergeCell ref="T9:V9"/>
    <mergeCell ref="AA9:AC9"/>
    <mergeCell ref="AD9:AF9"/>
    <mergeCell ref="AG9:AI9"/>
    <mergeCell ref="B9:D9"/>
    <mergeCell ref="E9:G9"/>
    <mergeCell ref="H9:J9"/>
    <mergeCell ref="K9:M9"/>
    <mergeCell ref="N9:P9"/>
    <mergeCell ref="AP15:AR15"/>
    <mergeCell ref="E11:G11"/>
    <mergeCell ref="AD11:AF11"/>
    <mergeCell ref="N14:P14"/>
    <mergeCell ref="AM14:AO14"/>
    <mergeCell ref="Q15:S15"/>
  </mergeCells>
  <pageMargins left="0.11811023622047245" right="0.11811023622047245" top="0.78740157480314965" bottom="0.78740157480314965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2" zoomScale="115" zoomScaleNormal="115" workbookViewId="0">
      <selection activeCell="N25" sqref="N25"/>
    </sheetView>
  </sheetViews>
  <sheetFormatPr baseColWidth="10" defaultRowHeight="15" x14ac:dyDescent="0.25"/>
  <cols>
    <col min="5" max="5" width="13.7109375" customWidth="1"/>
    <col min="7" max="7" width="15.28515625" customWidth="1"/>
    <col min="13" max="13" width="11.42578125" style="80"/>
    <col min="14" max="14" width="27" style="80" bestFit="1" customWidth="1"/>
  </cols>
  <sheetData>
    <row r="1" spans="1:14" ht="18.75" thickBot="1" x14ac:dyDescent="0.3">
      <c r="B1" s="98" t="s">
        <v>7</v>
      </c>
      <c r="C1" s="98"/>
      <c r="D1" s="98" t="s">
        <v>8</v>
      </c>
      <c r="E1" s="98"/>
      <c r="F1" s="98" t="s">
        <v>9</v>
      </c>
      <c r="G1" s="98"/>
      <c r="H1" s="98" t="s">
        <v>10</v>
      </c>
      <c r="I1" s="98"/>
      <c r="J1" s="98" t="s">
        <v>11</v>
      </c>
      <c r="K1" s="98"/>
    </row>
    <row r="2" spans="1:14" ht="15.75" x14ac:dyDescent="0.25">
      <c r="M2" s="97"/>
      <c r="N2" s="97"/>
    </row>
    <row r="3" spans="1:14" ht="15.75" x14ac:dyDescent="0.25">
      <c r="M3" s="81"/>
      <c r="N3" s="81"/>
    </row>
    <row r="4" spans="1:14" ht="16.5" thickBot="1" x14ac:dyDescent="0.3">
      <c r="A4" s="19">
        <v>1</v>
      </c>
      <c r="B4" s="99" t="s">
        <v>29</v>
      </c>
      <c r="C4" s="99"/>
      <c r="M4" s="81"/>
      <c r="N4" s="81"/>
    </row>
    <row r="5" spans="1:14" ht="16.5" thickBot="1" x14ac:dyDescent="0.3">
      <c r="A5" s="20"/>
      <c r="B5" s="15"/>
      <c r="C5" s="16"/>
      <c r="D5" s="100" t="s">
        <v>36</v>
      </c>
      <c r="E5" s="99"/>
      <c r="M5" s="81"/>
      <c r="N5" s="81"/>
    </row>
    <row r="6" spans="1:14" ht="16.5" thickBot="1" x14ac:dyDescent="0.3">
      <c r="A6" s="20">
        <v>2</v>
      </c>
      <c r="B6" s="99" t="s">
        <v>35</v>
      </c>
      <c r="C6" s="101"/>
      <c r="E6" s="16"/>
      <c r="M6" s="81"/>
      <c r="N6" s="81"/>
    </row>
    <row r="7" spans="1:14" ht="16.5" thickBot="1" x14ac:dyDescent="0.3">
      <c r="A7" s="20"/>
      <c r="B7" s="15"/>
      <c r="C7" s="15"/>
      <c r="E7" s="17"/>
      <c r="F7" s="100" t="s">
        <v>46</v>
      </c>
      <c r="G7" s="99"/>
      <c r="M7" s="81"/>
      <c r="N7" s="81"/>
    </row>
    <row r="8" spans="1:14" ht="16.5" thickBot="1" x14ac:dyDescent="0.3">
      <c r="A8" s="20">
        <v>3</v>
      </c>
      <c r="B8" s="99" t="s">
        <v>37</v>
      </c>
      <c r="C8" s="99"/>
      <c r="E8" s="17"/>
      <c r="G8" s="16"/>
      <c r="M8" s="81"/>
      <c r="N8" s="81"/>
    </row>
    <row r="9" spans="1:14" ht="16.5" thickBot="1" x14ac:dyDescent="0.3">
      <c r="A9" s="20"/>
      <c r="B9" s="15"/>
      <c r="C9" s="16"/>
      <c r="D9" s="100" t="s">
        <v>38</v>
      </c>
      <c r="E9" s="101"/>
      <c r="G9" s="17"/>
      <c r="M9" s="81"/>
      <c r="N9" s="81"/>
    </row>
    <row r="10" spans="1:14" ht="16.5" thickBot="1" x14ac:dyDescent="0.3">
      <c r="A10" s="20">
        <v>4</v>
      </c>
      <c r="B10" s="99" t="s">
        <v>35</v>
      </c>
      <c r="C10" s="101"/>
      <c r="G10" s="17"/>
      <c r="M10" s="81"/>
      <c r="N10" s="81"/>
    </row>
    <row r="11" spans="1:14" ht="16.5" thickBot="1" x14ac:dyDescent="0.3">
      <c r="A11" s="20"/>
      <c r="B11" s="15"/>
      <c r="C11" s="15"/>
      <c r="G11" s="17"/>
      <c r="H11" s="100" t="s">
        <v>50</v>
      </c>
      <c r="I11" s="99"/>
      <c r="M11" s="81"/>
    </row>
    <row r="12" spans="1:14" ht="16.5" thickBot="1" x14ac:dyDescent="0.3">
      <c r="A12" s="20">
        <v>5</v>
      </c>
      <c r="B12" s="99" t="s">
        <v>30</v>
      </c>
      <c r="C12" s="99"/>
      <c r="G12" s="17"/>
      <c r="I12" s="16"/>
      <c r="M12" s="81"/>
    </row>
    <row r="13" spans="1:14" ht="16.5" thickBot="1" x14ac:dyDescent="0.3">
      <c r="A13" s="20"/>
      <c r="B13" s="15"/>
      <c r="C13" s="16"/>
      <c r="D13" s="100" t="s">
        <v>39</v>
      </c>
      <c r="E13" s="99"/>
      <c r="G13" s="17"/>
      <c r="I13" s="17"/>
      <c r="M13" s="81"/>
    </row>
    <row r="14" spans="1:14" ht="16.5" thickBot="1" x14ac:dyDescent="0.3">
      <c r="A14" s="20">
        <v>6</v>
      </c>
      <c r="B14" s="99" t="s">
        <v>35</v>
      </c>
      <c r="C14" s="101"/>
      <c r="E14" s="16"/>
      <c r="G14" s="17"/>
      <c r="I14" s="17"/>
      <c r="M14" s="81"/>
    </row>
    <row r="15" spans="1:14" ht="15.75" thickBot="1" x14ac:dyDescent="0.3">
      <c r="A15" s="20"/>
      <c r="B15" s="15"/>
      <c r="C15" s="15"/>
      <c r="E15" s="17"/>
      <c r="F15" s="100" t="s">
        <v>47</v>
      </c>
      <c r="G15" s="101"/>
      <c r="I15" s="17"/>
    </row>
    <row r="16" spans="1:14" ht="15.75" thickBot="1" x14ac:dyDescent="0.3">
      <c r="A16" s="20">
        <v>7</v>
      </c>
      <c r="B16" s="99" t="s">
        <v>31</v>
      </c>
      <c r="C16" s="99"/>
      <c r="E16" s="17"/>
      <c r="I16" s="17"/>
    </row>
    <row r="17" spans="1:11" ht="15.75" thickBot="1" x14ac:dyDescent="0.3">
      <c r="A17" s="20"/>
      <c r="B17" s="15"/>
      <c r="C17" s="16"/>
      <c r="D17" s="100" t="s">
        <v>40</v>
      </c>
      <c r="E17" s="101"/>
      <c r="I17" s="17"/>
    </row>
    <row r="18" spans="1:11" ht="15.75" thickBot="1" x14ac:dyDescent="0.3">
      <c r="A18" s="19">
        <v>8</v>
      </c>
      <c r="B18" s="99" t="s">
        <v>35</v>
      </c>
      <c r="C18" s="101"/>
      <c r="I18" s="17"/>
    </row>
    <row r="19" spans="1:11" ht="15.75" thickBot="1" x14ac:dyDescent="0.3">
      <c r="A19" s="20"/>
      <c r="B19" s="15"/>
      <c r="C19" s="15"/>
      <c r="I19" s="17"/>
      <c r="J19" s="102" t="s">
        <v>50</v>
      </c>
      <c r="K19" s="103"/>
    </row>
    <row r="20" spans="1:11" ht="15.75" thickBot="1" x14ac:dyDescent="0.3">
      <c r="A20" s="19">
        <v>9</v>
      </c>
      <c r="B20" s="99" t="s">
        <v>35</v>
      </c>
      <c r="C20" s="99"/>
      <c r="I20" s="17"/>
    </row>
    <row r="21" spans="1:11" ht="15.75" thickBot="1" x14ac:dyDescent="0.3">
      <c r="A21" s="20"/>
      <c r="B21" s="15"/>
      <c r="C21" s="16"/>
      <c r="D21" s="100" t="s">
        <v>41</v>
      </c>
      <c r="E21" s="99"/>
      <c r="I21" s="17"/>
    </row>
    <row r="22" spans="1:11" ht="15.75" thickBot="1" x14ac:dyDescent="0.3">
      <c r="A22" s="20">
        <v>10</v>
      </c>
      <c r="B22" s="99" t="s">
        <v>32</v>
      </c>
      <c r="C22" s="101"/>
      <c r="E22" s="16"/>
      <c r="I22" s="17"/>
    </row>
    <row r="23" spans="1:11" ht="15.75" thickBot="1" x14ac:dyDescent="0.3">
      <c r="A23" s="20"/>
      <c r="B23" s="15"/>
      <c r="C23" s="15"/>
      <c r="E23" s="17"/>
      <c r="F23" s="100" t="s">
        <v>48</v>
      </c>
      <c r="G23" s="99"/>
      <c r="I23" s="17"/>
    </row>
    <row r="24" spans="1:11" ht="15.75" thickBot="1" x14ac:dyDescent="0.3">
      <c r="A24" s="20">
        <v>11</v>
      </c>
      <c r="B24" s="99" t="s">
        <v>35</v>
      </c>
      <c r="C24" s="99"/>
      <c r="E24" s="17"/>
      <c r="G24" s="16"/>
      <c r="I24" s="17"/>
    </row>
    <row r="25" spans="1:11" ht="15.75" thickBot="1" x14ac:dyDescent="0.3">
      <c r="A25" s="20"/>
      <c r="B25" s="15"/>
      <c r="C25" s="16"/>
      <c r="D25" s="100" t="s">
        <v>42</v>
      </c>
      <c r="E25" s="101"/>
      <c r="G25" s="17"/>
      <c r="I25" s="17"/>
    </row>
    <row r="26" spans="1:11" ht="15.75" thickBot="1" x14ac:dyDescent="0.3">
      <c r="A26" s="20">
        <v>12</v>
      </c>
      <c r="B26" s="99" t="s">
        <v>33</v>
      </c>
      <c r="C26" s="101"/>
      <c r="G26" s="17"/>
      <c r="I26" s="17"/>
    </row>
    <row r="27" spans="1:11" ht="15.75" thickBot="1" x14ac:dyDescent="0.3">
      <c r="A27" s="20"/>
      <c r="B27" s="15"/>
      <c r="C27" s="15"/>
      <c r="G27" s="17"/>
      <c r="H27" s="100" t="s">
        <v>51</v>
      </c>
      <c r="I27" s="101"/>
    </row>
    <row r="28" spans="1:11" ht="15.75" thickBot="1" x14ac:dyDescent="0.3">
      <c r="A28" s="20">
        <v>13</v>
      </c>
      <c r="B28" s="99" t="s">
        <v>35</v>
      </c>
      <c r="C28" s="99"/>
      <c r="G28" s="17"/>
    </row>
    <row r="29" spans="1:11" ht="15.75" thickBot="1" x14ac:dyDescent="0.3">
      <c r="A29" s="20"/>
      <c r="B29" s="15"/>
      <c r="C29" s="16"/>
      <c r="D29" s="100" t="s">
        <v>44</v>
      </c>
      <c r="E29" s="99"/>
      <c r="G29" s="17"/>
    </row>
    <row r="30" spans="1:11" ht="15.75" thickBot="1" x14ac:dyDescent="0.3">
      <c r="A30" s="20">
        <v>14</v>
      </c>
      <c r="B30" s="99" t="s">
        <v>45</v>
      </c>
      <c r="C30" s="101"/>
      <c r="E30" s="16"/>
      <c r="G30" s="17"/>
    </row>
    <row r="31" spans="1:11" ht="15.75" thickBot="1" x14ac:dyDescent="0.3">
      <c r="B31" s="15"/>
      <c r="C31" s="15"/>
      <c r="E31" s="17"/>
      <c r="F31" s="100" t="s">
        <v>49</v>
      </c>
      <c r="G31" s="101"/>
    </row>
    <row r="32" spans="1:11" ht="15.75" thickBot="1" x14ac:dyDescent="0.3">
      <c r="A32">
        <v>15</v>
      </c>
      <c r="B32" s="99" t="s">
        <v>35</v>
      </c>
      <c r="C32" s="99"/>
      <c r="E32" s="17"/>
    </row>
    <row r="33" spans="1:5" ht="15.75" thickBot="1" x14ac:dyDescent="0.3">
      <c r="B33" s="15"/>
      <c r="C33" s="16"/>
      <c r="D33" s="100" t="s">
        <v>43</v>
      </c>
      <c r="E33" s="101"/>
    </row>
    <row r="34" spans="1:5" ht="15.75" thickBot="1" x14ac:dyDescent="0.3">
      <c r="A34" s="18">
        <v>16</v>
      </c>
      <c r="B34" s="99" t="s">
        <v>34</v>
      </c>
      <c r="C34" s="101"/>
    </row>
    <row r="35" spans="1:5" x14ac:dyDescent="0.25">
      <c r="B35" s="15"/>
      <c r="C35" s="15"/>
    </row>
  </sheetData>
  <sheetProtection password="DD74" sheet="1" objects="1" scenarios="1"/>
  <mergeCells count="37">
    <mergeCell ref="D29:E29"/>
    <mergeCell ref="H27:I27"/>
    <mergeCell ref="B28:C28"/>
    <mergeCell ref="B24:C24"/>
    <mergeCell ref="D25:E25"/>
    <mergeCell ref="B26:C26"/>
    <mergeCell ref="B34:C34"/>
    <mergeCell ref="B32:C32"/>
    <mergeCell ref="B30:C30"/>
    <mergeCell ref="F31:G31"/>
    <mergeCell ref="D33:E33"/>
    <mergeCell ref="F23:G23"/>
    <mergeCell ref="J19:K19"/>
    <mergeCell ref="B20:C20"/>
    <mergeCell ref="D21:E21"/>
    <mergeCell ref="B22:C22"/>
    <mergeCell ref="D1:E1"/>
    <mergeCell ref="D17:E17"/>
    <mergeCell ref="B18:C18"/>
    <mergeCell ref="F1:G1"/>
    <mergeCell ref="H1:I1"/>
    <mergeCell ref="M2:N2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</mergeCells>
  <pageMargins left="0.7" right="0.7" top="0.78740157499999996" bottom="0.78740157499999996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VorrundeB</vt:lpstr>
      <vt:lpstr>Hauptbewerb B</vt:lpstr>
      <vt:lpstr>VorrundeB!Druckbereich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2016-04-08T21:07:52Z</dcterms:modified>
</cp:coreProperties>
</file>