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120" yWindow="105" windowWidth="15120" windowHeight="8010" tabRatio="822" activeTab="3"/>
  </bookViews>
  <sheets>
    <sheet name="Vorrunde A" sheetId="16" r:id="rId1"/>
    <sheet name="Vorrunde B" sheetId="25" r:id="rId2"/>
    <sheet name="Hauptbewerb A" sheetId="6" r:id="rId3"/>
    <sheet name="Hauptbewerb B" sheetId="7" r:id="rId4"/>
  </sheets>
  <definedNames>
    <definedName name="_xlnm.Print_Area" localSheetId="0">'Vorrunde A'!$Z$1:$AX$7</definedName>
    <definedName name="_xlnm.Print_Area" localSheetId="1">'Vorrunde B'!$A$1:$V$6</definedName>
  </definedNames>
  <calcPr calcId="162913"/>
</workbook>
</file>

<file path=xl/calcChain.xml><?xml version="1.0" encoding="utf-8"?>
<calcChain xmlns="http://schemas.openxmlformats.org/spreadsheetml/2006/main">
  <c r="U13" i="25" l="1"/>
  <c r="T13" i="25"/>
  <c r="U12" i="25"/>
  <c r="T12" i="25"/>
  <c r="S12" i="25"/>
  <c r="Q12" i="25"/>
  <c r="U11" i="25"/>
  <c r="T11" i="25"/>
  <c r="S11" i="25"/>
  <c r="Q11" i="25"/>
  <c r="U10" i="25"/>
  <c r="T10" i="25"/>
  <c r="S10" i="25"/>
  <c r="Q10" i="25"/>
  <c r="U9" i="25"/>
  <c r="T9" i="25"/>
  <c r="S9" i="25"/>
  <c r="Q9" i="25"/>
  <c r="AU5" i="16" l="1"/>
  <c r="AU4" i="16"/>
  <c r="AS5" i="16" l="1"/>
  <c r="V5" i="16"/>
  <c r="T5" i="16"/>
  <c r="V4" i="16"/>
  <c r="W7" i="16" l="1"/>
  <c r="W6" i="16"/>
  <c r="W5" i="16"/>
  <c r="W4" i="16"/>
  <c r="W3" i="16"/>
  <c r="W2" i="16"/>
  <c r="AV6" i="16"/>
  <c r="AV7" i="16"/>
  <c r="AV5" i="16"/>
  <c r="AW3" i="16" l="1"/>
  <c r="X4" i="16"/>
  <c r="AU6" i="16"/>
  <c r="AU3" i="16"/>
  <c r="AU2" i="16"/>
  <c r="AS6" i="16"/>
  <c r="AS4" i="16"/>
  <c r="T4" i="16"/>
  <c r="AS3" i="16"/>
  <c r="AS2" i="16"/>
  <c r="X7" i="16"/>
  <c r="AS7" i="16" s="1"/>
  <c r="X6" i="16"/>
  <c r="X5" i="16"/>
  <c r="X3" i="16"/>
  <c r="X2" i="16"/>
  <c r="V7" i="16"/>
  <c r="V6" i="16"/>
  <c r="V3" i="16"/>
  <c r="V2" i="16"/>
  <c r="T7" i="16"/>
  <c r="T6" i="16"/>
  <c r="T3" i="16"/>
  <c r="T2" i="16"/>
  <c r="AW6" i="16"/>
  <c r="AW5" i="16"/>
  <c r="AW4" i="16"/>
  <c r="AV4" i="16"/>
  <c r="AV3" i="16"/>
  <c r="AV2" i="16"/>
  <c r="AW7" i="16"/>
  <c r="AW2" i="16"/>
  <c r="AR6" i="25" l="1"/>
  <c r="AQ6" i="25"/>
  <c r="AP6" i="25"/>
  <c r="AN6" i="25"/>
  <c r="U6" i="25"/>
  <c r="T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<sst xmlns="http://schemas.openxmlformats.org/spreadsheetml/2006/main" count="237" uniqueCount="44">
  <si>
    <t>Gruppe A</t>
  </si>
  <si>
    <t>:</t>
  </si>
  <si>
    <t>Sätze</t>
  </si>
  <si>
    <t>Siege</t>
  </si>
  <si>
    <t>Niederlagen</t>
  </si>
  <si>
    <t>Rang</t>
  </si>
  <si>
    <t>Gruppe B</t>
  </si>
  <si>
    <t>Achtelfinale</t>
  </si>
  <si>
    <t>Viertelfinale</t>
  </si>
  <si>
    <t>Halbfinale</t>
  </si>
  <si>
    <t>Finale</t>
  </si>
  <si>
    <t>Sieger</t>
  </si>
  <si>
    <t xml:space="preserve"> </t>
  </si>
  <si>
    <t>Görnet/Schindlauer</t>
  </si>
  <si>
    <t>Fischer/Emminger (1)</t>
  </si>
  <si>
    <t>Fischer/Emminger 1)</t>
  </si>
  <si>
    <t>Reichl/Baumgartner (2)</t>
  </si>
  <si>
    <t>Gibala/Garcia (3)</t>
  </si>
  <si>
    <t>Osterberger/Strel (4)</t>
  </si>
  <si>
    <t>Schiffermüller/Loidl</t>
  </si>
  <si>
    <t>Dorner/Wögerer</t>
  </si>
  <si>
    <t>Schuhmacher/Kellner</t>
  </si>
  <si>
    <t>Schmid/Diaz</t>
  </si>
  <si>
    <t>Edward/Haidvogl</t>
  </si>
  <si>
    <t>Hoffmeister/Mühlgassner</t>
  </si>
  <si>
    <t>A1</t>
  </si>
  <si>
    <t>B2</t>
  </si>
  <si>
    <t>A2</t>
  </si>
  <si>
    <t>B1</t>
  </si>
  <si>
    <t>C1</t>
  </si>
  <si>
    <t>B3 oder C3</t>
  </si>
  <si>
    <t>A3 oder C3</t>
  </si>
  <si>
    <t>C2</t>
  </si>
  <si>
    <t>Rammel/Simunek (1)</t>
  </si>
  <si>
    <t>Grabenweger7Deimbacher (2)</t>
  </si>
  <si>
    <t>Grabenweger/Deimbacher (2)</t>
  </si>
  <si>
    <t>Thom/Lastro (3)</t>
  </si>
  <si>
    <t>Haidvogl/Chen</t>
  </si>
  <si>
    <t>Miller Clara/Miller Conny</t>
  </si>
  <si>
    <t>Miller/Miller</t>
  </si>
  <si>
    <t>Cipps/Fogl</t>
  </si>
  <si>
    <t>Tang/Trausmuth</t>
  </si>
  <si>
    <t>Raffeis Gabi/Raffeis Franz</t>
  </si>
  <si>
    <t>Raffeis G./raffeis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</si>
</sst>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10" fillId="0" borderId="34" xfId="0" applyFont="1" applyBorder="1" applyAlignment="1">
      <alignment wrapText="1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1" fontId="0" fillId="0" borderId="5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3" fillId="0" borderId="10" xfId="0" applyFont="1" applyBorder="1" applyAlignment="1">
      <alignment wrapText="1"/>
    </xf>
    <xf numFmtId="0" fontId="13" fillId="0" borderId="31" xfId="0" applyFont="1" applyBorder="1" applyAlignment="1">
      <alignment horizontal="center" textRotation="90"/>
    </xf>
    <xf numFmtId="0" fontId="13" fillId="0" borderId="32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zoomScale="130" zoomScaleNormal="130" workbookViewId="0">
      <selection activeCell="AM2" sqref="AM2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32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59.75" customHeight="1" thickTop="1" thickBot="1" x14ac:dyDescent="0.3">
      <c r="A1" s="7" t="s">
        <v>0</v>
      </c>
      <c r="B1" s="112" t="s">
        <v>15</v>
      </c>
      <c r="C1" s="113"/>
      <c r="D1" s="114"/>
      <c r="E1" s="112" t="s">
        <v>17</v>
      </c>
      <c r="F1" s="113"/>
      <c r="G1" s="114"/>
      <c r="H1" s="106" t="s">
        <v>19</v>
      </c>
      <c r="I1" s="107"/>
      <c r="J1" s="108"/>
      <c r="K1" s="106" t="s">
        <v>21</v>
      </c>
      <c r="L1" s="107"/>
      <c r="M1" s="108"/>
      <c r="N1" s="106" t="s">
        <v>23</v>
      </c>
      <c r="O1" s="107"/>
      <c r="P1" s="108"/>
      <c r="Q1" s="106"/>
      <c r="R1" s="107"/>
      <c r="S1" s="108"/>
      <c r="T1" s="106" t="s">
        <v>2</v>
      </c>
      <c r="U1" s="107"/>
      <c r="V1" s="108"/>
      <c r="W1" s="54" t="s">
        <v>3</v>
      </c>
      <c r="X1" s="54" t="s">
        <v>4</v>
      </c>
      <c r="Y1" s="54" t="s">
        <v>5</v>
      </c>
      <c r="Z1" s="7" t="s">
        <v>6</v>
      </c>
      <c r="AA1" s="112" t="s">
        <v>16</v>
      </c>
      <c r="AB1" s="113"/>
      <c r="AC1" s="114"/>
      <c r="AD1" s="112" t="s">
        <v>18</v>
      </c>
      <c r="AE1" s="113"/>
      <c r="AF1" s="114"/>
      <c r="AG1" s="106" t="s">
        <v>20</v>
      </c>
      <c r="AH1" s="107"/>
      <c r="AI1" s="108"/>
      <c r="AJ1" s="106" t="s">
        <v>22</v>
      </c>
      <c r="AK1" s="107"/>
      <c r="AL1" s="108"/>
      <c r="AM1" s="106" t="s">
        <v>24</v>
      </c>
      <c r="AN1" s="107"/>
      <c r="AO1" s="108"/>
      <c r="AP1" s="106"/>
      <c r="AQ1" s="107"/>
      <c r="AR1" s="108"/>
      <c r="AS1" s="106" t="s">
        <v>2</v>
      </c>
      <c r="AT1" s="107"/>
      <c r="AU1" s="108"/>
      <c r="AV1" s="54" t="s">
        <v>3</v>
      </c>
      <c r="AW1" s="54" t="s">
        <v>4</v>
      </c>
      <c r="AX1" s="54" t="s">
        <v>5</v>
      </c>
    </row>
    <row r="2" spans="1:50" ht="19.5" customHeight="1" thickTop="1" thickBot="1" x14ac:dyDescent="0.3">
      <c r="A2" s="48" t="s">
        <v>14</v>
      </c>
      <c r="B2" s="109"/>
      <c r="C2" s="110"/>
      <c r="D2" s="111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/>
      <c r="O2" s="4" t="s">
        <v>1</v>
      </c>
      <c r="P2" s="9"/>
      <c r="Q2" s="12"/>
      <c r="R2" s="4" t="s">
        <v>1</v>
      </c>
      <c r="S2" s="9"/>
      <c r="T2" s="12">
        <f>E2+H2+K2+N2+Q2</f>
        <v>0</v>
      </c>
      <c r="U2" s="10" t="s">
        <v>1</v>
      </c>
      <c r="V2" s="11">
        <f>G2+J2+M2+P2+S2</f>
        <v>0</v>
      </c>
      <c r="W2" s="29">
        <f>IF(E2&gt;G2,1,0)+AND(H2&gt;J2,2,1)+AND(K2&gt;M2,3,2)+AND(N2&gt;P2,4,3)+AND(Q2&gt;S2,5,4)</f>
        <v>0</v>
      </c>
      <c r="X2" s="96">
        <f>IF(E2&lt;G2,1,0)+AND(H2&lt;J2,2,1)+AND(K2&lt;M2,3,2)+AND(N2&lt;P2,4,3)+AND(Q2&lt;S2,5,4)</f>
        <v>0</v>
      </c>
      <c r="Y2" s="19"/>
      <c r="Z2" s="48" t="s">
        <v>16</v>
      </c>
      <c r="AA2" s="109"/>
      <c r="AB2" s="110"/>
      <c r="AC2" s="111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/>
      <c r="AN2" s="4" t="s">
        <v>1</v>
      </c>
      <c r="AO2" s="9"/>
      <c r="AP2" s="12"/>
      <c r="AQ2" s="4" t="s">
        <v>1</v>
      </c>
      <c r="AR2" s="9"/>
      <c r="AS2" s="12">
        <f>AD2+AG2+AJ2+AM2+AP2</f>
        <v>0</v>
      </c>
      <c r="AT2" s="10" t="s">
        <v>1</v>
      </c>
      <c r="AU2" s="11">
        <f>AF2+AI2+AL2+AO2+AR2</f>
        <v>0</v>
      </c>
      <c r="AV2" s="86">
        <f>IF(AD2&gt;AF2,1,0)+AND(AG2&gt;AI2,2,1)+AND(AJ2&gt;AL2,3,2)+AND(AM2&gt;AO2,4,3)+AND(AP2&gt;AR2,5,4)</f>
        <v>0</v>
      </c>
      <c r="AW2" s="87">
        <f t="shared" ref="AW2" si="0">IF(AA2&lt;AC2,1,0)+AND(AD2&lt;AF2,2,1)+AND(AG2&lt;AI2,3,2)+AND(AJ2&lt;AL2,4,3)+AND(AM2&lt;AO2,5,4)</f>
        <v>0</v>
      </c>
      <c r="AX2" s="19"/>
    </row>
    <row r="3" spans="1:50" ht="19.5" thickTop="1" thickBot="1" x14ac:dyDescent="0.3">
      <c r="A3" s="99" t="s">
        <v>17</v>
      </c>
      <c r="B3" s="39">
        <v>0</v>
      </c>
      <c r="C3" s="40" t="s">
        <v>1</v>
      </c>
      <c r="D3" s="41">
        <v>0</v>
      </c>
      <c r="E3" s="109"/>
      <c r="F3" s="110"/>
      <c r="G3" s="111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/>
      <c r="O3" s="6" t="s">
        <v>1</v>
      </c>
      <c r="P3" s="8"/>
      <c r="Q3" s="5"/>
      <c r="R3" s="6" t="s">
        <v>1</v>
      </c>
      <c r="S3" s="8"/>
      <c r="T3" s="95">
        <f>B3+H3+K3+N3+Q3</f>
        <v>0</v>
      </c>
      <c r="U3" s="6" t="s">
        <v>1</v>
      </c>
      <c r="V3" s="8">
        <f>D3+J3+M3+P3+S3</f>
        <v>0</v>
      </c>
      <c r="W3" s="29">
        <f>IF(B3&gt;D3,1,0)+AND(H3&gt;J3,2,1)+AND(K3&gt;M3,3,2)+AND(N3&gt;P3,4,3)+AND(Q3&gt;S3,5,4)</f>
        <v>0</v>
      </c>
      <c r="X3" s="17">
        <f>IF(B3&lt;D3,1,0)+AND(H3&lt;J3,2,1)+AND(K3&lt;M3,3,2)+AND(N3&lt;P3,4,3)+AND(Q3&lt;S3,5,4)</f>
        <v>0</v>
      </c>
      <c r="Y3" s="19"/>
      <c r="Z3" s="99" t="s">
        <v>18</v>
      </c>
      <c r="AA3" s="39">
        <v>0</v>
      </c>
      <c r="AB3" s="40" t="s">
        <v>1</v>
      </c>
      <c r="AC3" s="41">
        <v>0</v>
      </c>
      <c r="AD3" s="109"/>
      <c r="AE3" s="110"/>
      <c r="AF3" s="111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/>
      <c r="AN3" s="6" t="s">
        <v>1</v>
      </c>
      <c r="AO3" s="8"/>
      <c r="AP3" s="5"/>
      <c r="AQ3" s="6" t="s">
        <v>1</v>
      </c>
      <c r="AR3" s="8"/>
      <c r="AS3" s="95">
        <f>AA3+AG3+AJ3+AM3+AP3</f>
        <v>0</v>
      </c>
      <c r="AT3" s="6" t="s">
        <v>1</v>
      </c>
      <c r="AU3" s="8">
        <f>AC3+AI3+AL3+AO3+AR3</f>
        <v>0</v>
      </c>
      <c r="AV3" s="91">
        <f>IF(AA3&gt;AC3,1,0)+AND(AG3&gt;AI3,2,1)+AND(AJ3&gt;AL3,3,2)+AND(AM3&gt;AO3,4,3)+AND(AP3&gt;AR3,5,4)</f>
        <v>0</v>
      </c>
      <c r="AW3" s="92">
        <f>IF(AA3&lt;AC3,1,0)+AND(AG3&lt;AI3,2,1)+AND(AJ3&lt;AL3,3,2)+AND(AM3&lt;AO3,4,3)+AND(AP3&lt;AR3,5,4)</f>
        <v>0</v>
      </c>
      <c r="AX3" s="19"/>
    </row>
    <row r="4" spans="1:50" ht="19.5" thickTop="1" thickBot="1" x14ac:dyDescent="0.3">
      <c r="A4" s="3" t="s">
        <v>19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45"/>
      <c r="I4" s="46"/>
      <c r="J4" s="47"/>
      <c r="K4" s="26">
        <v>0</v>
      </c>
      <c r="L4" s="27" t="s">
        <v>1</v>
      </c>
      <c r="M4" s="28">
        <v>0</v>
      </c>
      <c r="N4" s="26"/>
      <c r="O4" s="27" t="s">
        <v>1</v>
      </c>
      <c r="P4" s="28"/>
      <c r="Q4" s="26"/>
      <c r="R4" s="27" t="s">
        <v>1</v>
      </c>
      <c r="S4" s="28"/>
      <c r="T4" s="13">
        <f>B4+E4+K4+N4+Q4</f>
        <v>0</v>
      </c>
      <c r="U4" s="6" t="s">
        <v>1</v>
      </c>
      <c r="V4" s="8">
        <f>D4+G4+M4+P4+S4</f>
        <v>0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0</v>
      </c>
      <c r="Y4" s="19"/>
      <c r="Z4" s="3" t="s">
        <v>20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55"/>
      <c r="AH4" s="56"/>
      <c r="AI4" s="57"/>
      <c r="AJ4" s="26">
        <v>0</v>
      </c>
      <c r="AK4" s="27" t="s">
        <v>1</v>
      </c>
      <c r="AL4" s="28">
        <v>0</v>
      </c>
      <c r="AM4" s="26"/>
      <c r="AN4" s="6" t="s">
        <v>1</v>
      </c>
      <c r="AO4" s="28"/>
      <c r="AP4" s="26"/>
      <c r="AQ4" s="27" t="s">
        <v>1</v>
      </c>
      <c r="AR4" s="28"/>
      <c r="AS4" s="13">
        <f>AA4+AD4+AJ4+AM4+AP4</f>
        <v>0</v>
      </c>
      <c r="AT4" s="6" t="s">
        <v>1</v>
      </c>
      <c r="AU4" s="8">
        <f>AC4+AF4+AL4+AO4+AR4</f>
        <v>0</v>
      </c>
      <c r="AV4" s="88">
        <f>IF(AA4&gt;AC4,1,0)+AND(AD4&gt;AF4,2,1)+AND(AJ4&gt;AL4,3,2)+AND(AM4&gt;AO4,4,3)+AND(AP4&gt;AR4,5,4)</f>
        <v>0</v>
      </c>
      <c r="AW4" s="89">
        <f>IF(AA4&lt;AC4,1,0)+AND(AD4&lt;AF4,2,1)+AND(AJ4&lt;AL4,4,3)+AND(AM4&lt;AO4,5,4)+AND(AP4&lt;AR4,5,4)</f>
        <v>0</v>
      </c>
      <c r="AX4" s="19"/>
    </row>
    <row r="5" spans="1:50" ht="19.5" customHeight="1" thickTop="1" thickBot="1" x14ac:dyDescent="0.3">
      <c r="A5" s="3" t="s">
        <v>21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45"/>
      <c r="L5" s="46"/>
      <c r="M5" s="47"/>
      <c r="N5" s="26"/>
      <c r="O5" s="27" t="s">
        <v>1</v>
      </c>
      <c r="P5" s="28"/>
      <c r="Q5" s="5"/>
      <c r="R5" s="6" t="s">
        <v>1</v>
      </c>
      <c r="S5" s="8"/>
      <c r="T5" s="13">
        <f>B5+E5+H5+N5+Q5</f>
        <v>0</v>
      </c>
      <c r="U5" s="6" t="s">
        <v>1</v>
      </c>
      <c r="V5" s="8">
        <f>D5+G5+J5+P5+S5</f>
        <v>0</v>
      </c>
      <c r="W5" s="38">
        <f>IF(B5&gt;D5,1,0)+AND(E5&gt;G5,2,1)+AND(H5&gt;J5,3,2)+AND(N5&gt;P5,4,3)+AND(Q5&gt;S5,5,4)</f>
        <v>0</v>
      </c>
      <c r="X5" s="17">
        <f>IF(B5&lt;D5,1,0)+AND(E5&lt;G5,2,1)+AND(H5&lt;J5,3,2)+AND(N5&lt;P5,4,3)+AND(Q5&lt;S5,5,4)</f>
        <v>0</v>
      </c>
      <c r="Y5" s="19"/>
      <c r="Z5" s="3" t="s">
        <v>22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55"/>
      <c r="AK5" s="56"/>
      <c r="AL5" s="57"/>
      <c r="AM5" s="26"/>
      <c r="AN5" s="6" t="s">
        <v>1</v>
      </c>
      <c r="AO5" s="28"/>
      <c r="AP5" s="5"/>
      <c r="AQ5" s="6" t="s">
        <v>1</v>
      </c>
      <c r="AR5" s="8"/>
      <c r="AS5" s="13">
        <f>AA5+AD5+AG5+AM5+AP5</f>
        <v>0</v>
      </c>
      <c r="AT5" s="6" t="s">
        <v>1</v>
      </c>
      <c r="AU5" s="8">
        <f>AC5+AF5+AI5+AO5+AR5</f>
        <v>0</v>
      </c>
      <c r="AV5" s="88">
        <f>IF(AA5&gt;AC5,1,0)+AND(AD5&gt;AF5,2,1)+AND(AG5&gt;AI5,3,2)+AND(AM5&gt;AO5,4,3)+AND(AP5&gt;AR5,5,4)</f>
        <v>0</v>
      </c>
      <c r="AW5" s="89">
        <f>IF(AA5&lt;AC5,1,0)+AND(AD5&lt;AF5,2,1)+AND(AG5&lt;AI5,3,2)+AND(AM5&lt;AO5,5,4)+AND(AP5&lt;AR5,5,4)</f>
        <v>0</v>
      </c>
      <c r="AX5" s="19"/>
    </row>
    <row r="6" spans="1:50" ht="19.5" thickTop="1" thickBot="1" x14ac:dyDescent="0.3">
      <c r="A6" s="58" t="s">
        <v>23</v>
      </c>
      <c r="B6" s="62"/>
      <c r="C6" s="63" t="s">
        <v>1</v>
      </c>
      <c r="D6" s="64"/>
      <c r="E6" s="65"/>
      <c r="F6" s="63" t="s">
        <v>1</v>
      </c>
      <c r="G6" s="65"/>
      <c r="H6" s="66"/>
      <c r="I6" s="63" t="s">
        <v>1</v>
      </c>
      <c r="J6" s="65"/>
      <c r="K6" s="62"/>
      <c r="L6" s="67" t="s">
        <v>1</v>
      </c>
      <c r="M6" s="64"/>
      <c r="N6" s="103"/>
      <c r="O6" s="104"/>
      <c r="P6" s="105"/>
      <c r="Q6" s="68"/>
      <c r="R6" s="69" t="s">
        <v>1</v>
      </c>
      <c r="S6" s="70"/>
      <c r="T6" s="13">
        <f>B6+E6+H6+K6+Q6</f>
        <v>0</v>
      </c>
      <c r="U6" s="63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3"/>
      <c r="Z6" s="58" t="s">
        <v>24</v>
      </c>
      <c r="AA6" s="62"/>
      <c r="AB6" s="63" t="s">
        <v>1</v>
      </c>
      <c r="AC6" s="64"/>
      <c r="AD6" s="65"/>
      <c r="AE6" s="63" t="s">
        <v>1</v>
      </c>
      <c r="AF6" s="65"/>
      <c r="AG6" s="66"/>
      <c r="AH6" s="6" t="s">
        <v>1</v>
      </c>
      <c r="AI6" s="65"/>
      <c r="AJ6" s="62"/>
      <c r="AK6" s="67" t="s">
        <v>1</v>
      </c>
      <c r="AL6" s="64"/>
      <c r="AM6" s="103"/>
      <c r="AN6" s="104"/>
      <c r="AO6" s="105"/>
      <c r="AP6" s="68"/>
      <c r="AQ6" s="69" t="s">
        <v>1</v>
      </c>
      <c r="AR6" s="70"/>
      <c r="AS6" s="13">
        <f>AA6+AD6+AG6+AJ6+AP6</f>
        <v>0</v>
      </c>
      <c r="AT6" s="63" t="s">
        <v>1</v>
      </c>
      <c r="AU6" s="8">
        <f>AC6+AF6+AI6+AL6+AR6</f>
        <v>0</v>
      </c>
      <c r="AV6" s="88">
        <f>IF(AA6&gt;AC6,1,0)+AND(AD6&gt;AF6,2,1)+AND(AG6&gt;AI6,3,2)+AND(AJ6&gt;AL6,4,3)+AND(AP6&gt;AR6,5,4)</f>
        <v>0</v>
      </c>
      <c r="AW6" s="89">
        <f>IF(AA6&lt;AC6,1,0)+AND(AD6&lt;AF6,2,1)+AND(AG6&lt;AI6,3,2)+AND(AJ6&lt;AL6,4,3)+AND(AP6&lt;AR6,5,4)</f>
        <v>0</v>
      </c>
      <c r="AX6" s="73"/>
    </row>
    <row r="7" spans="1:50" ht="19.5" thickTop="1" thickBot="1" x14ac:dyDescent="0.3">
      <c r="A7" s="30"/>
      <c r="B7" s="33"/>
      <c r="C7" s="44" t="s">
        <v>1</v>
      </c>
      <c r="D7" s="32"/>
      <c r="E7" s="34"/>
      <c r="F7" s="97" t="s">
        <v>1</v>
      </c>
      <c r="G7" s="34"/>
      <c r="H7" s="33"/>
      <c r="I7" s="44" t="s">
        <v>1</v>
      </c>
      <c r="J7" s="34"/>
      <c r="K7" s="33"/>
      <c r="L7" s="44" t="s">
        <v>1</v>
      </c>
      <c r="M7" s="34"/>
      <c r="N7" s="59"/>
      <c r="O7" s="61" t="s">
        <v>1</v>
      </c>
      <c r="P7" s="60"/>
      <c r="Q7" s="103"/>
      <c r="R7" s="104"/>
      <c r="S7" s="105"/>
      <c r="T7" s="74">
        <f>B7+E7+H7+K7+N7+Q7</f>
        <v>0</v>
      </c>
      <c r="U7" s="44" t="s">
        <v>1</v>
      </c>
      <c r="V7" s="75">
        <f>D7+G7+J7+M7+P7</f>
        <v>0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0</v>
      </c>
      <c r="Y7" s="72"/>
      <c r="Z7" s="30"/>
      <c r="AA7" s="33"/>
      <c r="AB7" s="44" t="s">
        <v>1</v>
      </c>
      <c r="AC7" s="32"/>
      <c r="AD7" s="34"/>
      <c r="AE7" s="44" t="s">
        <v>1</v>
      </c>
      <c r="AF7" s="34"/>
      <c r="AG7" s="33"/>
      <c r="AH7" s="44" t="s">
        <v>1</v>
      </c>
      <c r="AI7" s="34"/>
      <c r="AJ7" s="33"/>
      <c r="AK7" s="44" t="s">
        <v>1</v>
      </c>
      <c r="AL7" s="34"/>
      <c r="AM7" s="59"/>
      <c r="AN7" s="98" t="s">
        <v>1</v>
      </c>
      <c r="AO7" s="60"/>
      <c r="AP7" s="103"/>
      <c r="AQ7" s="104"/>
      <c r="AR7" s="105"/>
      <c r="AS7" s="74">
        <f>IF(X7&gt;Z7,1,0)+AND(AA7&gt;AC7,2,1)+AND(AD7&gt;AF7,3,2)+AND(AG7&gt;AI7,4,3)+AND(AJ7&gt;AL7,5,4)</f>
        <v>0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  <row r="9" spans="1:50" x14ac:dyDescent="0.25">
      <c r="J9" t="s">
        <v>12</v>
      </c>
    </row>
    <row r="11" spans="1:50" x14ac:dyDescent="0.25">
      <c r="Z11" t="s">
        <v>12</v>
      </c>
    </row>
    <row r="13" spans="1:50" x14ac:dyDescent="0.25">
      <c r="T13" t="s">
        <v>12</v>
      </c>
    </row>
  </sheetData>
  <mergeCells count="22">
    <mergeCell ref="Q7:S7"/>
    <mergeCell ref="B2:D2"/>
    <mergeCell ref="E3:G3"/>
    <mergeCell ref="N6:P6"/>
    <mergeCell ref="B1:D1"/>
    <mergeCell ref="T1:V1"/>
    <mergeCell ref="N1:P1"/>
    <mergeCell ref="K1:M1"/>
    <mergeCell ref="H1:J1"/>
    <mergeCell ref="E1:G1"/>
    <mergeCell ref="Q1:S1"/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zoomScaleNormal="100" workbookViewId="0">
      <selection activeCell="AE2" sqref="AE2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37.140625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7" ht="168" customHeight="1" thickTop="1" thickBot="1" x14ac:dyDescent="0.3">
      <c r="A1" s="7" t="s">
        <v>0</v>
      </c>
      <c r="B1" s="112" t="s">
        <v>33</v>
      </c>
      <c r="C1" s="113"/>
      <c r="D1" s="114"/>
      <c r="E1" s="126" t="s">
        <v>37</v>
      </c>
      <c r="F1" s="127"/>
      <c r="G1" s="128"/>
      <c r="H1" s="106" t="s">
        <v>40</v>
      </c>
      <c r="I1" s="107"/>
      <c r="J1" s="108"/>
      <c r="K1" s="106"/>
      <c r="L1" s="107"/>
      <c r="M1" s="108"/>
      <c r="N1" s="106"/>
      <c r="O1" s="107"/>
      <c r="P1" s="108"/>
      <c r="Q1" s="106" t="s">
        <v>2</v>
      </c>
      <c r="R1" s="107"/>
      <c r="S1" s="108"/>
      <c r="T1" s="54" t="s">
        <v>3</v>
      </c>
      <c r="U1" s="54" t="s">
        <v>4</v>
      </c>
      <c r="V1" s="54" t="s">
        <v>5</v>
      </c>
      <c r="W1" s="2"/>
      <c r="X1" s="7" t="s">
        <v>6</v>
      </c>
      <c r="Y1" s="112" t="s">
        <v>34</v>
      </c>
      <c r="Z1" s="113"/>
      <c r="AA1" s="114"/>
      <c r="AB1" s="126" t="s">
        <v>13</v>
      </c>
      <c r="AC1" s="127"/>
      <c r="AD1" s="128"/>
      <c r="AE1" s="106" t="s">
        <v>43</v>
      </c>
      <c r="AF1" s="107"/>
      <c r="AG1" s="108"/>
      <c r="AH1" s="106"/>
      <c r="AI1" s="107"/>
      <c r="AJ1" s="108"/>
      <c r="AK1" s="106"/>
      <c r="AL1" s="107"/>
      <c r="AM1" s="108"/>
      <c r="AN1" s="106" t="s">
        <v>2</v>
      </c>
      <c r="AO1" s="107"/>
      <c r="AP1" s="108"/>
      <c r="AQ1" s="54" t="s">
        <v>3</v>
      </c>
      <c r="AR1" s="54" t="s">
        <v>4</v>
      </c>
      <c r="AS1" s="54" t="s">
        <v>5</v>
      </c>
      <c r="AT1" s="2"/>
      <c r="AU1" t="s">
        <v>12</v>
      </c>
    </row>
    <row r="2" spans="1:47" ht="19.5" customHeight="1" thickTop="1" thickBot="1" x14ac:dyDescent="0.3">
      <c r="A2" s="48" t="s">
        <v>33</v>
      </c>
      <c r="B2" s="109"/>
      <c r="C2" s="110"/>
      <c r="D2" s="111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/>
      <c r="O2" s="4" t="s">
        <v>1</v>
      </c>
      <c r="P2" s="9"/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8" t="s">
        <v>35</v>
      </c>
      <c r="Y2" s="109"/>
      <c r="Z2" s="110"/>
      <c r="AA2" s="111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/>
      <c r="AL2" s="4" t="s">
        <v>1</v>
      </c>
      <c r="AM2" s="9"/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7" ht="19.5" thickTop="1" thickBot="1" x14ac:dyDescent="0.3">
      <c r="A3" s="125" t="s">
        <v>37</v>
      </c>
      <c r="B3" s="39">
        <v>0</v>
      </c>
      <c r="C3" s="40" t="s">
        <v>1</v>
      </c>
      <c r="D3" s="41">
        <v>0</v>
      </c>
      <c r="E3" s="109"/>
      <c r="F3" s="110"/>
      <c r="G3" s="111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/>
      <c r="O3" s="6" t="s">
        <v>1</v>
      </c>
      <c r="P3" s="8"/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125" t="s">
        <v>13</v>
      </c>
      <c r="Y3" s="39">
        <v>0</v>
      </c>
      <c r="Z3" s="40" t="s">
        <v>1</v>
      </c>
      <c r="AA3" s="41">
        <v>0</v>
      </c>
      <c r="AB3" s="109"/>
      <c r="AC3" s="110"/>
      <c r="AD3" s="111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/>
      <c r="AL3" s="6" t="s">
        <v>1</v>
      </c>
      <c r="AM3" s="8"/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7" ht="19.5" thickTop="1" thickBot="1" x14ac:dyDescent="0.3">
      <c r="A4" s="3" t="s">
        <v>40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1"/>
      <c r="I4" s="52"/>
      <c r="J4" s="53"/>
      <c r="K4" s="26">
        <v>0</v>
      </c>
      <c r="L4" s="27" t="s">
        <v>1</v>
      </c>
      <c r="M4" s="28">
        <v>0</v>
      </c>
      <c r="N4" s="26"/>
      <c r="O4" s="27" t="s">
        <v>1</v>
      </c>
      <c r="P4" s="28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42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51"/>
      <c r="AF4" s="52"/>
      <c r="AG4" s="53"/>
      <c r="AH4" s="26">
        <v>0</v>
      </c>
      <c r="AI4" s="27" t="s">
        <v>1</v>
      </c>
      <c r="AJ4" s="28">
        <v>0</v>
      </c>
      <c r="AK4" s="26"/>
      <c r="AL4" s="27" t="s">
        <v>1</v>
      </c>
      <c r="AM4" s="28"/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7" ht="19.5" customHeight="1" thickTop="1" thickBot="1" x14ac:dyDescent="0.3">
      <c r="A5" s="3"/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1"/>
      <c r="L5" s="52"/>
      <c r="M5" s="53"/>
      <c r="N5" s="26"/>
      <c r="O5" s="27" t="s">
        <v>1</v>
      </c>
      <c r="P5" s="28"/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/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51"/>
      <c r="AI5" s="52"/>
      <c r="AJ5" s="53"/>
      <c r="AK5" s="26"/>
      <c r="AL5" s="27" t="s">
        <v>1</v>
      </c>
      <c r="AM5" s="28"/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7" ht="19.5" thickTop="1" thickBot="1" x14ac:dyDescent="0.3">
      <c r="A6" s="30"/>
      <c r="B6" s="33"/>
      <c r="C6" s="31" t="s">
        <v>1</v>
      </c>
      <c r="D6" s="32"/>
      <c r="E6" s="34"/>
      <c r="F6" s="31" t="s">
        <v>1</v>
      </c>
      <c r="G6" s="34"/>
      <c r="H6" s="35"/>
      <c r="I6" s="31" t="s">
        <v>1</v>
      </c>
      <c r="J6" s="34"/>
      <c r="K6" s="33"/>
      <c r="L6" s="44" t="s">
        <v>1</v>
      </c>
      <c r="M6" s="34"/>
      <c r="N6" s="103"/>
      <c r="O6" s="104"/>
      <c r="P6" s="105"/>
      <c r="Q6" s="83"/>
      <c r="R6" s="85" t="s">
        <v>1</v>
      </c>
      <c r="S6" s="84"/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/>
      <c r="Z6" s="31" t="s">
        <v>1</v>
      </c>
      <c r="AA6" s="32"/>
      <c r="AB6" s="34"/>
      <c r="AC6" s="31" t="s">
        <v>1</v>
      </c>
      <c r="AD6" s="34"/>
      <c r="AE6" s="35"/>
      <c r="AF6" s="31" t="s">
        <v>1</v>
      </c>
      <c r="AG6" s="34"/>
      <c r="AH6" s="33"/>
      <c r="AI6" s="97" t="s">
        <v>1</v>
      </c>
      <c r="AJ6" s="34"/>
      <c r="AK6" s="103"/>
      <c r="AL6" s="104"/>
      <c r="AM6" s="105"/>
      <c r="AN6" s="83">
        <f>Y6+AB6+AE6+AH6</f>
        <v>0</v>
      </c>
      <c r="AO6" s="85" t="s">
        <v>1</v>
      </c>
      <c r="AP6" s="84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7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t="s">
        <v>12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120" customHeight="1" thickTop="1" thickBot="1" x14ac:dyDescent="0.3">
      <c r="A8" s="7" t="s">
        <v>0</v>
      </c>
      <c r="B8" s="112" t="s">
        <v>36</v>
      </c>
      <c r="C8" s="113"/>
      <c r="D8" s="114"/>
      <c r="E8" s="126" t="s">
        <v>39</v>
      </c>
      <c r="F8" s="127"/>
      <c r="G8" s="128"/>
      <c r="H8" s="106" t="s">
        <v>41</v>
      </c>
      <c r="I8" s="107"/>
      <c r="J8" s="108"/>
      <c r="K8" s="106"/>
      <c r="L8" s="107"/>
      <c r="M8" s="108"/>
      <c r="N8" s="106"/>
      <c r="O8" s="107"/>
      <c r="P8" s="108"/>
      <c r="Q8" s="106" t="s">
        <v>2</v>
      </c>
      <c r="R8" s="107"/>
      <c r="S8" s="108"/>
      <c r="T8" s="54" t="s">
        <v>3</v>
      </c>
      <c r="U8" s="54" t="s">
        <v>4</v>
      </c>
      <c r="V8" s="54" t="s">
        <v>5</v>
      </c>
    </row>
    <row r="9" spans="1:47" ht="19.5" thickTop="1" thickBot="1" x14ac:dyDescent="0.3">
      <c r="A9" s="48" t="s">
        <v>36</v>
      </c>
      <c r="B9" s="109"/>
      <c r="C9" s="110"/>
      <c r="D9" s="111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/>
      <c r="O9" s="4" t="s">
        <v>1</v>
      </c>
      <c r="P9" s="9"/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</row>
    <row r="10" spans="1:47" ht="19.5" thickTop="1" thickBot="1" x14ac:dyDescent="0.3">
      <c r="A10" s="125" t="s">
        <v>38</v>
      </c>
      <c r="B10" s="39">
        <v>0</v>
      </c>
      <c r="C10" s="40" t="s">
        <v>1</v>
      </c>
      <c r="D10" s="41">
        <v>0</v>
      </c>
      <c r="E10" s="109"/>
      <c r="F10" s="110"/>
      <c r="G10" s="111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/>
      <c r="O10" s="6" t="s">
        <v>1</v>
      </c>
      <c r="P10" s="8"/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</row>
    <row r="11" spans="1:47" ht="19.5" thickTop="1" thickBot="1" x14ac:dyDescent="0.3">
      <c r="A11" s="3" t="s">
        <v>41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100"/>
      <c r="I11" s="101"/>
      <c r="J11" s="102"/>
      <c r="K11" s="26">
        <v>0</v>
      </c>
      <c r="L11" s="27" t="s">
        <v>1</v>
      </c>
      <c r="M11" s="28">
        <v>0</v>
      </c>
      <c r="N11" s="26"/>
      <c r="O11" s="27" t="s">
        <v>1</v>
      </c>
      <c r="P11" s="28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</row>
    <row r="12" spans="1:47" ht="19.5" thickTop="1" thickBot="1" x14ac:dyDescent="0.3">
      <c r="A12" s="3"/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100"/>
      <c r="L12" s="101"/>
      <c r="M12" s="102"/>
      <c r="N12" s="26"/>
      <c r="O12" s="27" t="s">
        <v>1</v>
      </c>
      <c r="P12" s="28"/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</row>
    <row r="13" spans="1:47" ht="19.5" thickTop="1" thickBot="1" x14ac:dyDescent="0.3">
      <c r="A13" s="30"/>
      <c r="B13" s="33"/>
      <c r="C13" s="31" t="s">
        <v>1</v>
      </c>
      <c r="D13" s="32"/>
      <c r="E13" s="34"/>
      <c r="F13" s="31" t="s">
        <v>1</v>
      </c>
      <c r="G13" s="34"/>
      <c r="H13" s="35"/>
      <c r="I13" s="31" t="s">
        <v>1</v>
      </c>
      <c r="J13" s="34"/>
      <c r="K13" s="33"/>
      <c r="L13" s="44" t="s">
        <v>1</v>
      </c>
      <c r="M13" s="34"/>
      <c r="N13" s="103"/>
      <c r="O13" s="104"/>
      <c r="P13" s="105"/>
      <c r="Q13" s="83"/>
      <c r="R13" s="85" t="s">
        <v>1</v>
      </c>
      <c r="S13" s="84"/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</row>
    <row r="14" spans="1:47" ht="15.75" thickTop="1" x14ac:dyDescent="0.25"/>
  </sheetData>
  <sheetProtection algorithmName="SHA-512" hashValue="nJqNFWDS+AQDl58L0CgJyCfRS8FnhvmXMQpcOyCjKxbvHQBEQlyNB8yGzihZHVg7igT4mwXl3+nvHJLQygkCSA==" saltValue="qmjx88W+A7r5G0HE2vZrGg==" spinCount="100000" sheet="1" objects="1" scenarios="1"/>
  <mergeCells count="27">
    <mergeCell ref="Q8:S8"/>
    <mergeCell ref="B9:D9"/>
    <mergeCell ref="E10:G10"/>
    <mergeCell ref="N13:P13"/>
    <mergeCell ref="B8:D8"/>
    <mergeCell ref="E8:G8"/>
    <mergeCell ref="H8:J8"/>
    <mergeCell ref="K8:M8"/>
    <mergeCell ref="N8:P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zoomScale="130" zoomScaleNormal="130" workbookViewId="0">
      <selection activeCell="K26" sqref="K26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19" t="s">
        <v>7</v>
      </c>
      <c r="C1" s="120"/>
      <c r="D1" s="119" t="s">
        <v>8</v>
      </c>
      <c r="E1" s="120"/>
      <c r="F1" s="119" t="s">
        <v>9</v>
      </c>
      <c r="G1" s="120"/>
      <c r="H1" s="119" t="s">
        <v>10</v>
      </c>
      <c r="I1" s="120"/>
      <c r="J1" s="119" t="s">
        <v>11</v>
      </c>
      <c r="K1" s="120"/>
    </row>
    <row r="4" spans="1:11" ht="15.75" thickBot="1" x14ac:dyDescent="0.3">
      <c r="A4" s="49">
        <v>1</v>
      </c>
      <c r="B4" s="117"/>
      <c r="C4" s="117"/>
    </row>
    <row r="5" spans="1:11" ht="15.75" thickBot="1" x14ac:dyDescent="0.3">
      <c r="A5" s="49"/>
      <c r="B5" s="20"/>
      <c r="C5" s="21"/>
      <c r="D5" s="121"/>
      <c r="E5" s="117"/>
    </row>
    <row r="6" spans="1:11" ht="15.75" thickBot="1" x14ac:dyDescent="0.3">
      <c r="A6" s="49">
        <v>2</v>
      </c>
      <c r="B6" s="117"/>
      <c r="C6" s="118"/>
      <c r="E6" s="21"/>
    </row>
    <row r="7" spans="1:11" ht="15.75" thickBot="1" x14ac:dyDescent="0.3">
      <c r="A7" s="49"/>
      <c r="B7" s="20"/>
      <c r="C7" s="20"/>
      <c r="E7" s="22"/>
      <c r="F7" s="121" t="s">
        <v>25</v>
      </c>
      <c r="G7" s="117"/>
    </row>
    <row r="8" spans="1:11" ht="15.75" thickBot="1" x14ac:dyDescent="0.3">
      <c r="A8" s="49">
        <v>3</v>
      </c>
      <c r="B8" s="117"/>
      <c r="C8" s="117"/>
      <c r="E8" s="22"/>
      <c r="G8" s="21"/>
    </row>
    <row r="9" spans="1:11" ht="15.75" thickBot="1" x14ac:dyDescent="0.3">
      <c r="A9" s="49"/>
      <c r="B9" s="20"/>
      <c r="C9" s="21"/>
      <c r="D9" s="121"/>
      <c r="E9" s="118"/>
      <c r="G9" s="22"/>
    </row>
    <row r="10" spans="1:11" ht="15.75" thickBot="1" x14ac:dyDescent="0.3">
      <c r="A10" s="49">
        <v>4</v>
      </c>
      <c r="B10" s="117"/>
      <c r="C10" s="118"/>
      <c r="G10" s="22"/>
    </row>
    <row r="11" spans="1:11" ht="15.75" thickBot="1" x14ac:dyDescent="0.3">
      <c r="A11" s="49"/>
      <c r="B11" s="20"/>
      <c r="C11" s="20"/>
      <c r="G11" s="22"/>
      <c r="H11" s="121"/>
      <c r="I11" s="117"/>
    </row>
    <row r="12" spans="1:11" ht="15.75" thickBot="1" x14ac:dyDescent="0.3">
      <c r="A12" s="49">
        <v>5</v>
      </c>
      <c r="B12" s="117"/>
      <c r="C12" s="117"/>
      <c r="G12" s="22"/>
      <c r="I12" s="21"/>
    </row>
    <row r="13" spans="1:11" ht="15.75" thickBot="1" x14ac:dyDescent="0.3">
      <c r="A13" s="49"/>
      <c r="B13" s="20"/>
      <c r="C13" s="21"/>
      <c r="D13" s="121"/>
      <c r="E13" s="117"/>
      <c r="G13" s="22"/>
      <c r="I13" s="22"/>
    </row>
    <row r="14" spans="1:11" ht="15.75" thickBot="1" x14ac:dyDescent="0.3">
      <c r="A14" s="49">
        <v>6</v>
      </c>
      <c r="B14" s="117"/>
      <c r="C14" s="118"/>
      <c r="E14" s="21"/>
      <c r="G14" s="22"/>
      <c r="I14" s="22"/>
    </row>
    <row r="15" spans="1:11" ht="15.75" thickBot="1" x14ac:dyDescent="0.3">
      <c r="A15" s="49"/>
      <c r="B15" s="20"/>
      <c r="C15" s="20"/>
      <c r="E15" s="22"/>
      <c r="F15" s="121" t="s">
        <v>26</v>
      </c>
      <c r="G15" s="118"/>
      <c r="I15" s="22"/>
    </row>
    <row r="16" spans="1:11" ht="15.75" thickBot="1" x14ac:dyDescent="0.3">
      <c r="A16" s="49">
        <v>7</v>
      </c>
      <c r="B16" s="117"/>
      <c r="C16" s="117"/>
      <c r="E16" s="22"/>
      <c r="I16" s="22"/>
    </row>
    <row r="17" spans="1:11" ht="15.75" thickBot="1" x14ac:dyDescent="0.3">
      <c r="A17" s="49"/>
      <c r="B17" s="20"/>
      <c r="C17" s="21"/>
      <c r="D17" s="121"/>
      <c r="E17" s="118"/>
      <c r="I17" s="22"/>
    </row>
    <row r="18" spans="1:11" ht="15.75" thickBot="1" x14ac:dyDescent="0.3">
      <c r="A18" s="49">
        <v>8</v>
      </c>
      <c r="B18" s="117"/>
      <c r="C18" s="118"/>
      <c r="I18" s="22"/>
      <c r="J18" s="115"/>
      <c r="K18" s="116"/>
    </row>
    <row r="19" spans="1:11" ht="15.75" thickBot="1" x14ac:dyDescent="0.3">
      <c r="A19" s="49"/>
      <c r="B19" s="20"/>
      <c r="C19" s="20"/>
      <c r="I19" s="22"/>
      <c r="J19" s="122"/>
      <c r="K19" s="123"/>
    </row>
    <row r="20" spans="1:11" ht="15.75" thickBot="1" x14ac:dyDescent="0.3">
      <c r="A20" s="49">
        <v>9</v>
      </c>
      <c r="B20" s="117"/>
      <c r="C20" s="117"/>
      <c r="I20" s="22"/>
    </row>
    <row r="21" spans="1:11" ht="15.75" thickBot="1" x14ac:dyDescent="0.3">
      <c r="A21" s="49"/>
      <c r="B21" s="20"/>
      <c r="C21" s="21"/>
      <c r="D21" s="121"/>
      <c r="E21" s="117"/>
      <c r="I21" s="22"/>
    </row>
    <row r="22" spans="1:11" ht="15.75" thickBot="1" x14ac:dyDescent="0.3">
      <c r="A22" s="49">
        <v>10</v>
      </c>
      <c r="B22" s="117"/>
      <c r="C22" s="118"/>
      <c r="E22" s="21"/>
      <c r="I22" s="22"/>
    </row>
    <row r="23" spans="1:11" ht="15.75" thickBot="1" x14ac:dyDescent="0.3">
      <c r="A23" s="49"/>
      <c r="B23" s="20"/>
      <c r="C23" s="20"/>
      <c r="E23" s="22"/>
      <c r="F23" s="121" t="s">
        <v>27</v>
      </c>
      <c r="G23" s="117"/>
      <c r="I23" s="22"/>
    </row>
    <row r="24" spans="1:11" ht="15.75" thickBot="1" x14ac:dyDescent="0.3">
      <c r="A24" s="49">
        <v>11</v>
      </c>
      <c r="B24" s="117"/>
      <c r="C24" s="117"/>
      <c r="E24" s="22"/>
      <c r="G24" s="21"/>
      <c r="I24" s="22"/>
    </row>
    <row r="25" spans="1:11" ht="15.75" thickBot="1" x14ac:dyDescent="0.3">
      <c r="A25" s="49"/>
      <c r="B25" s="20"/>
      <c r="C25" s="21"/>
      <c r="D25" s="121"/>
      <c r="E25" s="118"/>
      <c r="G25" s="22"/>
      <c r="I25" s="22"/>
    </row>
    <row r="26" spans="1:11" ht="15.75" thickBot="1" x14ac:dyDescent="0.3">
      <c r="A26" s="49">
        <v>12</v>
      </c>
      <c r="B26" s="117"/>
      <c r="C26" s="118"/>
      <c r="G26" s="22"/>
      <c r="I26" s="22"/>
    </row>
    <row r="27" spans="1:11" ht="15.75" thickBot="1" x14ac:dyDescent="0.3">
      <c r="A27" s="49"/>
      <c r="B27" s="20"/>
      <c r="C27" s="20"/>
      <c r="G27" s="22"/>
      <c r="H27" s="121"/>
      <c r="I27" s="118"/>
    </row>
    <row r="28" spans="1:11" ht="15.75" thickBot="1" x14ac:dyDescent="0.3">
      <c r="A28" s="49">
        <v>13</v>
      </c>
      <c r="B28" s="117"/>
      <c r="C28" s="117"/>
      <c r="G28" s="22"/>
    </row>
    <row r="29" spans="1:11" ht="15.75" thickBot="1" x14ac:dyDescent="0.3">
      <c r="A29" s="49"/>
      <c r="B29" s="20"/>
      <c r="C29" s="21"/>
      <c r="D29" s="121"/>
      <c r="E29" s="117"/>
      <c r="G29" s="22"/>
    </row>
    <row r="30" spans="1:11" ht="15.75" thickBot="1" x14ac:dyDescent="0.3">
      <c r="A30" s="49">
        <v>14</v>
      </c>
      <c r="B30" s="117"/>
      <c r="C30" s="118"/>
      <c r="E30" s="21"/>
      <c r="G30" s="22"/>
    </row>
    <row r="31" spans="1:11" ht="15.75" thickBot="1" x14ac:dyDescent="0.3">
      <c r="A31" s="50"/>
      <c r="B31" s="20"/>
      <c r="C31" s="20"/>
      <c r="E31" s="22"/>
      <c r="F31" s="121" t="s">
        <v>28</v>
      </c>
      <c r="G31" s="118"/>
    </row>
    <row r="32" spans="1:11" ht="15.75" thickBot="1" x14ac:dyDescent="0.3">
      <c r="A32" s="50">
        <v>15</v>
      </c>
      <c r="B32" s="117"/>
      <c r="C32" s="117"/>
      <c r="E32" s="22"/>
    </row>
    <row r="33" spans="1:5" ht="15.75" thickBot="1" x14ac:dyDescent="0.3">
      <c r="A33" s="50"/>
      <c r="B33" s="20"/>
      <c r="C33" s="21"/>
      <c r="D33" s="121"/>
      <c r="E33" s="118"/>
    </row>
    <row r="34" spans="1:5" ht="15.75" thickBot="1" x14ac:dyDescent="0.3">
      <c r="A34" s="50">
        <v>16</v>
      </c>
      <c r="B34" s="117"/>
      <c r="C34" s="118"/>
    </row>
    <row r="35" spans="1:5" x14ac:dyDescent="0.25">
      <c r="B35" s="20"/>
      <c r="C35" s="20"/>
    </row>
  </sheetData>
  <sheetProtection algorithmName="SHA-512" hashValue="xEPcnmyZgsIkgoroTFpGS6xQWpIZS0K8f/24WI4a5HnHtT+wxlIujXjy1mG2Ns/WufjjQxCb0LGV9zutsikCKQ==" saltValue="pj/hznCqfp0NAZxtI1uKLA==" spinCount="100000" sheet="1" objects="1" scenarios="1"/>
  <mergeCells count="37">
    <mergeCell ref="H27:I27"/>
    <mergeCell ref="B6:C6"/>
    <mergeCell ref="D5:E5"/>
    <mergeCell ref="B1:C1"/>
    <mergeCell ref="D1:E1"/>
    <mergeCell ref="F1:G1"/>
    <mergeCell ref="B4:C4"/>
    <mergeCell ref="D17:E17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J18:K1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</mergeCells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4" zoomScale="115" zoomScaleNormal="115" workbookViewId="0">
      <selection activeCell="H26" sqref="H26"/>
    </sheetView>
  </sheetViews>
  <sheetFormatPr baseColWidth="10" defaultRowHeight="15" x14ac:dyDescent="0.25"/>
  <sheetData>
    <row r="1" spans="1:11" ht="18.75" thickBot="1" x14ac:dyDescent="0.3">
      <c r="B1" s="124" t="s">
        <v>7</v>
      </c>
      <c r="C1" s="124"/>
      <c r="D1" s="124" t="s">
        <v>8</v>
      </c>
      <c r="E1" s="124"/>
      <c r="F1" s="124" t="s">
        <v>9</v>
      </c>
      <c r="G1" s="124"/>
      <c r="H1" s="124" t="s">
        <v>10</v>
      </c>
      <c r="I1" s="124"/>
      <c r="J1" s="124" t="s">
        <v>11</v>
      </c>
      <c r="K1" s="124"/>
    </row>
    <row r="4" spans="1:11" ht="15.75" thickBot="1" x14ac:dyDescent="0.3">
      <c r="A4" s="24">
        <v>1</v>
      </c>
      <c r="B4" s="117"/>
      <c r="C4" s="117"/>
    </row>
    <row r="5" spans="1:11" ht="15.75" thickBot="1" x14ac:dyDescent="0.3">
      <c r="A5" s="25"/>
      <c r="B5" s="20"/>
      <c r="C5" s="21"/>
      <c r="D5" s="121" t="s">
        <v>25</v>
      </c>
      <c r="E5" s="117"/>
    </row>
    <row r="6" spans="1:11" ht="15.75" thickBot="1" x14ac:dyDescent="0.3">
      <c r="A6" s="25">
        <v>2</v>
      </c>
      <c r="B6" s="117"/>
      <c r="C6" s="118"/>
      <c r="E6" s="21"/>
    </row>
    <row r="7" spans="1:11" ht="15.75" thickBot="1" x14ac:dyDescent="0.3">
      <c r="A7" s="25"/>
      <c r="B7" s="20"/>
      <c r="C7" s="20"/>
      <c r="E7" s="22"/>
      <c r="F7" s="121"/>
      <c r="G7" s="117"/>
    </row>
    <row r="8" spans="1:11" ht="15.75" thickBot="1" x14ac:dyDescent="0.3">
      <c r="A8" s="25">
        <v>3</v>
      </c>
      <c r="B8" s="117"/>
      <c r="C8" s="117"/>
      <c r="E8" s="22"/>
      <c r="G8" s="21"/>
    </row>
    <row r="9" spans="1:11" ht="15.75" thickBot="1" x14ac:dyDescent="0.3">
      <c r="A9" s="25"/>
      <c r="B9" s="20"/>
      <c r="C9" s="21"/>
      <c r="D9" s="121" t="s">
        <v>30</v>
      </c>
      <c r="E9" s="118"/>
      <c r="G9" s="22"/>
    </row>
    <row r="10" spans="1:11" ht="15.75" thickBot="1" x14ac:dyDescent="0.3">
      <c r="A10" s="25">
        <v>4</v>
      </c>
      <c r="B10" s="117"/>
      <c r="C10" s="118"/>
      <c r="G10" s="22"/>
    </row>
    <row r="11" spans="1:11" ht="15.75" thickBot="1" x14ac:dyDescent="0.3">
      <c r="A11" s="25"/>
      <c r="B11" s="20"/>
      <c r="C11" s="20"/>
      <c r="G11" s="22"/>
      <c r="H11" s="121"/>
      <c r="I11" s="117"/>
    </row>
    <row r="12" spans="1:11" ht="15.75" thickBot="1" x14ac:dyDescent="0.3">
      <c r="A12" s="25">
        <v>5</v>
      </c>
      <c r="B12" s="117"/>
      <c r="C12" s="117"/>
      <c r="G12" s="22"/>
      <c r="I12" s="21"/>
    </row>
    <row r="13" spans="1:11" ht="15.75" thickBot="1" x14ac:dyDescent="0.3">
      <c r="A13" s="25"/>
      <c r="B13" s="20"/>
      <c r="C13" s="21"/>
      <c r="D13" s="121" t="s">
        <v>29</v>
      </c>
      <c r="E13" s="117"/>
      <c r="G13" s="22"/>
      <c r="I13" s="22"/>
    </row>
    <row r="14" spans="1:11" ht="15.75" thickBot="1" x14ac:dyDescent="0.3">
      <c r="A14" s="25">
        <v>6</v>
      </c>
      <c r="B14" s="117"/>
      <c r="C14" s="118"/>
      <c r="E14" s="21"/>
      <c r="G14" s="22"/>
      <c r="I14" s="22"/>
    </row>
    <row r="15" spans="1:11" ht="15.75" thickBot="1" x14ac:dyDescent="0.3">
      <c r="A15" s="25"/>
      <c r="B15" s="20"/>
      <c r="C15" s="20"/>
      <c r="E15" s="22"/>
      <c r="F15" s="121"/>
      <c r="G15" s="118"/>
      <c r="I15" s="22"/>
    </row>
    <row r="16" spans="1:11" ht="15.75" thickBot="1" x14ac:dyDescent="0.3">
      <c r="A16" s="25">
        <v>7</v>
      </c>
      <c r="B16" s="117"/>
      <c r="C16" s="117"/>
      <c r="E16" s="22"/>
      <c r="I16" s="22"/>
    </row>
    <row r="17" spans="1:11" ht="15.75" thickBot="1" x14ac:dyDescent="0.3">
      <c r="A17" s="25"/>
      <c r="B17" s="20"/>
      <c r="C17" s="21"/>
      <c r="D17" s="121" t="s">
        <v>26</v>
      </c>
      <c r="E17" s="118"/>
      <c r="I17" s="22"/>
    </row>
    <row r="18" spans="1:11" ht="15.75" thickBot="1" x14ac:dyDescent="0.3">
      <c r="A18" s="24">
        <v>8</v>
      </c>
      <c r="B18" s="117"/>
      <c r="C18" s="118"/>
      <c r="I18" s="22"/>
    </row>
    <row r="19" spans="1:11" ht="15.75" thickBot="1" x14ac:dyDescent="0.3">
      <c r="A19" s="25"/>
      <c r="B19" s="20"/>
      <c r="C19" s="20"/>
      <c r="I19" s="22"/>
      <c r="J19" s="122"/>
      <c r="K19" s="123"/>
    </row>
    <row r="20" spans="1:11" ht="15.75" thickBot="1" x14ac:dyDescent="0.3">
      <c r="A20" s="24">
        <v>9</v>
      </c>
      <c r="B20" s="117"/>
      <c r="C20" s="117"/>
      <c r="I20" s="22"/>
    </row>
    <row r="21" spans="1:11" ht="15.75" thickBot="1" x14ac:dyDescent="0.3">
      <c r="A21" s="25"/>
      <c r="B21" s="20"/>
      <c r="C21" s="21"/>
      <c r="D21" s="121" t="s">
        <v>27</v>
      </c>
      <c r="E21" s="117"/>
      <c r="I21" s="22"/>
    </row>
    <row r="22" spans="1:11" ht="15.75" thickBot="1" x14ac:dyDescent="0.3">
      <c r="A22" s="25">
        <v>10</v>
      </c>
      <c r="B22" s="117"/>
      <c r="C22" s="118"/>
      <c r="E22" s="21"/>
      <c r="I22" s="22"/>
    </row>
    <row r="23" spans="1:11" ht="15.75" thickBot="1" x14ac:dyDescent="0.3">
      <c r="A23" s="25"/>
      <c r="B23" s="20"/>
      <c r="C23" s="20"/>
      <c r="E23" s="22"/>
      <c r="F23" s="121"/>
      <c r="G23" s="117"/>
      <c r="I23" s="22"/>
    </row>
    <row r="24" spans="1:11" ht="15.75" thickBot="1" x14ac:dyDescent="0.3">
      <c r="A24" s="25">
        <v>11</v>
      </c>
      <c r="B24" s="117"/>
      <c r="C24" s="117"/>
      <c r="E24" s="22"/>
      <c r="G24" s="21"/>
      <c r="I24" s="22"/>
    </row>
    <row r="25" spans="1:11" ht="15.75" thickBot="1" x14ac:dyDescent="0.3">
      <c r="A25" s="25"/>
      <c r="B25" s="20"/>
      <c r="C25" s="21"/>
      <c r="D25" s="121" t="s">
        <v>32</v>
      </c>
      <c r="E25" s="118"/>
      <c r="G25" s="22"/>
      <c r="I25" s="22"/>
    </row>
    <row r="26" spans="1:11" ht="15.75" thickBot="1" x14ac:dyDescent="0.3">
      <c r="A26" s="25">
        <v>12</v>
      </c>
      <c r="B26" s="117"/>
      <c r="C26" s="118"/>
      <c r="G26" s="22"/>
      <c r="I26" s="22"/>
    </row>
    <row r="27" spans="1:11" ht="15.75" thickBot="1" x14ac:dyDescent="0.3">
      <c r="A27" s="25"/>
      <c r="B27" s="20"/>
      <c r="C27" s="20"/>
      <c r="G27" s="22"/>
      <c r="H27" s="121"/>
      <c r="I27" s="118"/>
    </row>
    <row r="28" spans="1:11" ht="15.75" thickBot="1" x14ac:dyDescent="0.3">
      <c r="A28" s="25">
        <v>13</v>
      </c>
      <c r="B28" s="117"/>
      <c r="C28" s="117"/>
      <c r="G28" s="22"/>
    </row>
    <row r="29" spans="1:11" ht="15.75" thickBot="1" x14ac:dyDescent="0.3">
      <c r="A29" s="25"/>
      <c r="B29" s="20"/>
      <c r="C29" s="21"/>
      <c r="D29" s="121" t="s">
        <v>31</v>
      </c>
      <c r="E29" s="117"/>
      <c r="G29" s="22"/>
    </row>
    <row r="30" spans="1:11" ht="15.75" thickBot="1" x14ac:dyDescent="0.3">
      <c r="A30" s="25">
        <v>14</v>
      </c>
      <c r="B30" s="117"/>
      <c r="C30" s="118"/>
      <c r="E30" s="21"/>
      <c r="G30" s="22"/>
    </row>
    <row r="31" spans="1:11" ht="15.75" thickBot="1" x14ac:dyDescent="0.3">
      <c r="B31" s="20"/>
      <c r="C31" s="20"/>
      <c r="E31" s="22"/>
      <c r="F31" s="121"/>
      <c r="G31" s="118"/>
    </row>
    <row r="32" spans="1:11" ht="15.75" thickBot="1" x14ac:dyDescent="0.3">
      <c r="A32">
        <v>15</v>
      </c>
      <c r="B32" s="117"/>
      <c r="C32" s="117"/>
      <c r="E32" s="22"/>
    </row>
    <row r="33" spans="1:5" ht="15.75" thickBot="1" x14ac:dyDescent="0.3">
      <c r="B33" s="20"/>
      <c r="C33" s="21"/>
      <c r="D33" s="121" t="s">
        <v>28</v>
      </c>
      <c r="E33" s="118"/>
    </row>
    <row r="34" spans="1:5" ht="15.75" thickBot="1" x14ac:dyDescent="0.3">
      <c r="A34" s="23">
        <v>16</v>
      </c>
      <c r="B34" s="117"/>
      <c r="C34" s="118"/>
    </row>
    <row r="35" spans="1:5" x14ac:dyDescent="0.25">
      <c r="B35" s="20"/>
      <c r="C35" s="20"/>
    </row>
  </sheetData>
  <sheetProtection algorithmName="SHA-512" hashValue="QNghPG/+rg7DixFNDsky3+UJaU8so1eH6DbjAO2665qRBq1PQl94k1NxNL+xIjoI1xIz1vJ/PuLN1tYf639p7A==" saltValue="v9lOISy+FXLGohwspl1guw==" spinCount="100000" sheet="1" objects="1" scenarios="1"/>
  <mergeCells count="36"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  <mergeCell ref="D17:E17"/>
    <mergeCell ref="B18:C18"/>
    <mergeCell ref="F1:G1"/>
    <mergeCell ref="H1:I1"/>
    <mergeCell ref="F23:G23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Vorrunde A</vt:lpstr>
      <vt:lpstr>Vorrunde B</vt:lpstr>
      <vt:lpstr>Hauptbewerb A</vt:lpstr>
      <vt:lpstr>Hauptbewerb B</vt:lpstr>
      <vt:lpstr>'Vorrunde A'!Druckbereich</vt:lpstr>
      <vt:lpstr>'Vorrunde B'!Druckbereich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2016-08-06T14:21:56Z</dcterms:modified>
</cp:coreProperties>
</file>