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tabRatio="822"/>
  </bookViews>
  <sheets>
    <sheet name="Vorrunde A" sheetId="39" r:id="rId1"/>
    <sheet name="Vorrunde B" sheetId="25" r:id="rId2"/>
    <sheet name="Vorrunde C" sheetId="27" r:id="rId3"/>
    <sheet name="Vorrunde D" sheetId="28" r:id="rId4"/>
    <sheet name="Hauptbewerb A" sheetId="6" r:id="rId5"/>
    <sheet name="Hauptbewerb B" sheetId="33" r:id="rId6"/>
    <sheet name="Hauptbewerb C" sheetId="37" r:id="rId7"/>
    <sheet name="Hauptbewerb D" sheetId="35" r:id="rId8"/>
    <sheet name="Trostbewerb A" sheetId="10" r:id="rId9"/>
    <sheet name="Trostbewerb B" sheetId="36" r:id="rId10"/>
    <sheet name="Trostbewerb C" sheetId="34" r:id="rId11"/>
    <sheet name="Trostbewerb D" sheetId="38" r:id="rId12"/>
  </sheets>
  <definedNames>
    <definedName name="_xlnm.Print_Area" localSheetId="0">'Vorrunde A'!$A$1:$AX$7</definedName>
    <definedName name="_xlnm.Print_Area" localSheetId="1">'Vorrunde B'!$A$1:$AS$13</definedName>
    <definedName name="_xlnm.Print_Area" localSheetId="2">'Vorrunde C'!$A$1:$AS$13</definedName>
    <definedName name="_xlnm.Print_Area" localSheetId="3">'Vorrunde D'!$A$1:$AS$13</definedName>
  </definedNames>
  <calcPr calcId="145621"/>
</workbook>
</file>

<file path=xl/calcChain.xml><?xml version="1.0" encoding="utf-8"?>
<calcChain xmlns="http://schemas.openxmlformats.org/spreadsheetml/2006/main">
  <c r="V5" i="39" l="1"/>
  <c r="AS6" i="39"/>
  <c r="AS5" i="39"/>
  <c r="AS4" i="39"/>
  <c r="AS3" i="39"/>
  <c r="AS2" i="39"/>
  <c r="AU4" i="39"/>
  <c r="AU3" i="39"/>
  <c r="AU2" i="39"/>
  <c r="AU7" i="39"/>
  <c r="AU6" i="39"/>
  <c r="AU5" i="39"/>
  <c r="AV7" i="39" l="1"/>
  <c r="AV5" i="39"/>
  <c r="AW7" i="39"/>
  <c r="X7" i="39"/>
  <c r="AS7" i="39" s="1"/>
  <c r="W7" i="39"/>
  <c r="V7" i="39"/>
  <c r="AW6" i="39"/>
  <c r="X6" i="39"/>
  <c r="W6" i="39"/>
  <c r="V6" i="39"/>
  <c r="T6" i="39"/>
  <c r="AW5" i="39"/>
  <c r="X5" i="39"/>
  <c r="W5" i="39"/>
  <c r="T5" i="39"/>
  <c r="AW4" i="39"/>
  <c r="AV4" i="39"/>
  <c r="X4" i="39"/>
  <c r="W4" i="39"/>
  <c r="V4" i="39"/>
  <c r="T4" i="39"/>
  <c r="AW3" i="39"/>
  <c r="AV3" i="39"/>
  <c r="X3" i="39"/>
  <c r="W3" i="39"/>
  <c r="V3" i="39"/>
  <c r="T3" i="39"/>
  <c r="AW2" i="39"/>
  <c r="AV2" i="39"/>
  <c r="X2" i="39"/>
  <c r="W2" i="39"/>
  <c r="V2" i="39"/>
  <c r="T2" i="39"/>
  <c r="U19" i="28" l="1"/>
  <c r="T19" i="28"/>
  <c r="S19" i="28"/>
  <c r="Q19" i="28"/>
  <c r="U18" i="28"/>
  <c r="T18" i="28"/>
  <c r="S18" i="28"/>
  <c r="Q18" i="28"/>
  <c r="U17" i="28"/>
  <c r="T17" i="28"/>
  <c r="S17" i="28"/>
  <c r="Q17" i="28"/>
  <c r="U16" i="28"/>
  <c r="T16" i="28"/>
  <c r="S16" i="28"/>
  <c r="Q16" i="28"/>
  <c r="AR13" i="28"/>
  <c r="AQ13" i="28"/>
  <c r="AP13" i="28"/>
  <c r="AN13" i="28"/>
  <c r="U13" i="28"/>
  <c r="T13" i="28"/>
  <c r="S13" i="28"/>
  <c r="Q13" i="28"/>
  <c r="AR12" i="28"/>
  <c r="AQ12" i="28"/>
  <c r="AP12" i="28"/>
  <c r="AN12" i="28"/>
  <c r="U12" i="28"/>
  <c r="T12" i="28"/>
  <c r="S12" i="28"/>
  <c r="Q12" i="28"/>
  <c r="AR11" i="28"/>
  <c r="AQ11" i="28"/>
  <c r="AP11" i="28"/>
  <c r="AN11" i="28"/>
  <c r="U11" i="28"/>
  <c r="T11" i="28"/>
  <c r="S11" i="28"/>
  <c r="Q11" i="28"/>
  <c r="AR10" i="28"/>
  <c r="AQ10" i="28"/>
  <c r="AP10" i="28"/>
  <c r="AN10" i="28"/>
  <c r="U10" i="28"/>
  <c r="T10" i="28"/>
  <c r="S10" i="28"/>
  <c r="Q10" i="28"/>
  <c r="AR9" i="28"/>
  <c r="AQ9" i="28"/>
  <c r="AP9" i="28"/>
  <c r="AN9" i="28"/>
  <c r="U9" i="28"/>
  <c r="T9" i="28"/>
  <c r="S9" i="28"/>
  <c r="Q9" i="28"/>
  <c r="AR6" i="28"/>
  <c r="AQ6" i="28"/>
  <c r="AP6" i="28"/>
  <c r="AN6" i="28"/>
  <c r="U6" i="28"/>
  <c r="T6" i="28"/>
  <c r="S6" i="28"/>
  <c r="Q6" i="28"/>
  <c r="AR5" i="28"/>
  <c r="AQ5" i="28"/>
  <c r="AP5" i="28"/>
  <c r="AN5" i="28"/>
  <c r="U5" i="28"/>
  <c r="T5" i="28"/>
  <c r="S5" i="28"/>
  <c r="Q5" i="28"/>
  <c r="AR4" i="28"/>
  <c r="AQ4" i="28"/>
  <c r="AP4" i="28"/>
  <c r="AN4" i="28"/>
  <c r="U4" i="28"/>
  <c r="T4" i="28"/>
  <c r="S4" i="28"/>
  <c r="Q4" i="28"/>
  <c r="AR3" i="28"/>
  <c r="AQ3" i="28"/>
  <c r="AP3" i="28"/>
  <c r="AN3" i="28"/>
  <c r="U3" i="28"/>
  <c r="T3" i="28"/>
  <c r="S3" i="28"/>
  <c r="Q3" i="28"/>
  <c r="AR2" i="28"/>
  <c r="AQ2" i="28"/>
  <c r="AP2" i="28"/>
  <c r="AN2" i="28"/>
  <c r="U2" i="28"/>
  <c r="T2" i="28"/>
  <c r="S2" i="28"/>
  <c r="Q2" i="28"/>
  <c r="U19" i="27"/>
  <c r="T19" i="27"/>
  <c r="S19" i="27"/>
  <c r="Q19" i="27"/>
  <c r="U18" i="27"/>
  <c r="T18" i="27"/>
  <c r="S18" i="27"/>
  <c r="Q18" i="27"/>
  <c r="U17" i="27"/>
  <c r="T17" i="27"/>
  <c r="S17" i="27"/>
  <c r="Q17" i="27"/>
  <c r="U16" i="27"/>
  <c r="T16" i="27"/>
  <c r="S16" i="27"/>
  <c r="Q16" i="27"/>
  <c r="AR13" i="27"/>
  <c r="AQ13" i="27"/>
  <c r="AP13" i="27"/>
  <c r="AN13" i="27"/>
  <c r="U13" i="27"/>
  <c r="T13" i="27"/>
  <c r="S13" i="27"/>
  <c r="Q13" i="27"/>
  <c r="AR12" i="27"/>
  <c r="AQ12" i="27"/>
  <c r="AP12" i="27"/>
  <c r="AN12" i="27"/>
  <c r="U12" i="27"/>
  <c r="T12" i="27"/>
  <c r="S12" i="27"/>
  <c r="Q12" i="27"/>
  <c r="AR11" i="27"/>
  <c r="AQ11" i="27"/>
  <c r="AP11" i="27"/>
  <c r="AN11" i="27"/>
  <c r="U11" i="27"/>
  <c r="T11" i="27"/>
  <c r="S11" i="27"/>
  <c r="Q11" i="27"/>
  <c r="AR10" i="27"/>
  <c r="AQ10" i="27"/>
  <c r="AP10" i="27"/>
  <c r="AN10" i="27"/>
  <c r="U10" i="27"/>
  <c r="T10" i="27"/>
  <c r="S10" i="27"/>
  <c r="Q10" i="27"/>
  <c r="AR9" i="27"/>
  <c r="AQ9" i="27"/>
  <c r="AP9" i="27"/>
  <c r="AN9" i="27"/>
  <c r="U9" i="27"/>
  <c r="T9" i="27"/>
  <c r="S9" i="27"/>
  <c r="Q9" i="27"/>
  <c r="AR6" i="27"/>
  <c r="AQ6" i="27"/>
  <c r="AP6" i="27"/>
  <c r="AN6" i="27"/>
  <c r="U6" i="27"/>
  <c r="T6" i="27"/>
  <c r="S6" i="27"/>
  <c r="Q6" i="27"/>
  <c r="AR5" i="27"/>
  <c r="AQ5" i="27"/>
  <c r="AP5" i="27"/>
  <c r="AN5" i="27"/>
  <c r="U5" i="27"/>
  <c r="T5" i="27"/>
  <c r="S5" i="27"/>
  <c r="Q5" i="27"/>
  <c r="AR4" i="27"/>
  <c r="AQ4" i="27"/>
  <c r="AP4" i="27"/>
  <c r="AN4" i="27"/>
  <c r="U4" i="27"/>
  <c r="T4" i="27"/>
  <c r="S4" i="27"/>
  <c r="Q4" i="27"/>
  <c r="AR3" i="27"/>
  <c r="AQ3" i="27"/>
  <c r="AP3" i="27"/>
  <c r="AN3" i="27"/>
  <c r="U3" i="27"/>
  <c r="T3" i="27"/>
  <c r="S3" i="27"/>
  <c r="Q3" i="27"/>
  <c r="AR2" i="27"/>
  <c r="AQ2" i="27"/>
  <c r="AP2" i="27"/>
  <c r="AN2" i="27"/>
  <c r="U2" i="27"/>
  <c r="T2" i="27"/>
  <c r="S2" i="27"/>
  <c r="Q2" i="27"/>
  <c r="AN9" i="25" l="1"/>
  <c r="U19" i="25" l="1"/>
  <c r="T19" i="25"/>
  <c r="Q19" i="25"/>
  <c r="U18" i="25"/>
  <c r="T18" i="25"/>
  <c r="S18" i="25"/>
  <c r="Q18" i="25"/>
  <c r="U17" i="25"/>
  <c r="T17" i="25"/>
  <c r="S17" i="25"/>
  <c r="Q17" i="25"/>
  <c r="U16" i="25"/>
  <c r="T16" i="25"/>
  <c r="S16" i="25"/>
  <c r="Q16" i="25"/>
  <c r="AR13" i="25"/>
  <c r="AQ13" i="25"/>
  <c r="AP13" i="25"/>
  <c r="AN13" i="25"/>
  <c r="U13" i="25"/>
  <c r="T13" i="25"/>
  <c r="S13" i="25"/>
  <c r="Q13" i="25"/>
  <c r="AR12" i="25"/>
  <c r="AQ12" i="25"/>
  <c r="AP12" i="25"/>
  <c r="AN12" i="25"/>
  <c r="U12" i="25"/>
  <c r="T12" i="25"/>
  <c r="S12" i="25"/>
  <c r="Q12" i="25"/>
  <c r="AR11" i="25"/>
  <c r="AQ11" i="25"/>
  <c r="AP11" i="25"/>
  <c r="AN11" i="25"/>
  <c r="U11" i="25"/>
  <c r="T11" i="25"/>
  <c r="S11" i="25"/>
  <c r="Q11" i="25"/>
  <c r="AR10" i="25"/>
  <c r="AQ10" i="25"/>
  <c r="AP10" i="25"/>
  <c r="AN10" i="25"/>
  <c r="U10" i="25"/>
  <c r="T10" i="25"/>
  <c r="S10" i="25"/>
  <c r="Q10" i="25"/>
  <c r="AR9" i="25"/>
  <c r="AQ9" i="25"/>
  <c r="AP9" i="25"/>
  <c r="U9" i="25"/>
  <c r="T9" i="25"/>
  <c r="S9" i="25"/>
  <c r="Q9" i="25"/>
  <c r="AR6" i="25"/>
  <c r="AQ6" i="25"/>
  <c r="AP6" i="25"/>
  <c r="AN6" i="25"/>
  <c r="U6" i="25"/>
  <c r="T6" i="25"/>
  <c r="S6" i="25"/>
  <c r="Q6" i="25"/>
  <c r="AR5" i="25"/>
  <c r="AQ5" i="25"/>
  <c r="AP5" i="25"/>
  <c r="AN5" i="25"/>
  <c r="U5" i="25"/>
  <c r="T5" i="25"/>
  <c r="S5" i="25"/>
  <c r="Q5" i="25"/>
  <c r="AR4" i="25"/>
  <c r="AQ4" i="25"/>
  <c r="AP4" i="25"/>
  <c r="AN4" i="25"/>
  <c r="U4" i="25"/>
  <c r="T4" i="25"/>
  <c r="S4" i="25"/>
  <c r="Q4" i="25"/>
  <c r="AR3" i="25"/>
  <c r="AQ3" i="25"/>
  <c r="AP3" i="25"/>
  <c r="AN3" i="25"/>
  <c r="U3" i="25"/>
  <c r="T3" i="25"/>
  <c r="S3" i="25"/>
  <c r="Q3" i="25"/>
  <c r="AR2" i="25"/>
  <c r="AQ2" i="25"/>
  <c r="AP2" i="25"/>
  <c r="AN2" i="25"/>
  <c r="U2" i="25"/>
  <c r="T2" i="25"/>
  <c r="S2" i="25"/>
  <c r="Q2" i="25"/>
</calcChain>
</file>

<file path=xl/sharedStrings.xml><?xml version="1.0" encoding="utf-8"?>
<sst xmlns="http://schemas.openxmlformats.org/spreadsheetml/2006/main" count="909" uniqueCount="120">
  <si>
    <t>Gruppe A</t>
  </si>
  <si>
    <t>:</t>
  </si>
  <si>
    <t>Sätze</t>
  </si>
  <si>
    <t>Siege</t>
  </si>
  <si>
    <t>Niederlagen</t>
  </si>
  <si>
    <t>Rang</t>
  </si>
  <si>
    <t>Gruppe B</t>
  </si>
  <si>
    <t>Gruppe C</t>
  </si>
  <si>
    <t>Gruppe D</t>
  </si>
  <si>
    <t>Gruppe E</t>
  </si>
  <si>
    <t>Gruppe F</t>
  </si>
  <si>
    <t>Achtelfinale</t>
  </si>
  <si>
    <t>Viertelfinale</t>
  </si>
  <si>
    <t>Halbfinale</t>
  </si>
  <si>
    <t>Finale</t>
  </si>
  <si>
    <t>Sieger</t>
  </si>
  <si>
    <t>Suranyi Benjamin</t>
  </si>
  <si>
    <t>Grün Harald</t>
  </si>
  <si>
    <t>Görnet Ronald</t>
  </si>
  <si>
    <t>Freilos</t>
  </si>
  <si>
    <t>Saquet Marina (1)</t>
  </si>
  <si>
    <t>Haidvogl Mathias (2)</t>
  </si>
  <si>
    <t>Hoffmeister Björn (3)</t>
  </si>
  <si>
    <t>Hoffmeister B. (3)</t>
  </si>
  <si>
    <t>Schindlauer Werner</t>
  </si>
  <si>
    <t>Raffeis Franz</t>
  </si>
  <si>
    <t>Micheluzzi Leo</t>
  </si>
  <si>
    <t>Schratt Monika</t>
  </si>
  <si>
    <t>Rammel Wolfgang</t>
  </si>
  <si>
    <t>Micheluzzi Hubert</t>
  </si>
  <si>
    <t>Negrea Ioan</t>
  </si>
  <si>
    <t>Kolmorogov Vladimir</t>
  </si>
  <si>
    <t>Kolmorogov Vladi</t>
  </si>
  <si>
    <t>Ratz Enric</t>
  </si>
  <si>
    <t>Brandstetter Andrea</t>
  </si>
  <si>
    <t>Brandstetter A.</t>
  </si>
  <si>
    <t>Mühlgassner Gerhard</t>
  </si>
  <si>
    <t>Mühlgassner G.</t>
  </si>
  <si>
    <t>Fogl Kevin (1)</t>
  </si>
  <si>
    <t>Koscova Edita (2)</t>
  </si>
  <si>
    <t>Dorner Roland (3)</t>
  </si>
  <si>
    <t>Saquet Marina (4)</t>
  </si>
  <si>
    <t>Mayer Christian</t>
  </si>
  <si>
    <t>Hoffmeister Björn</t>
  </si>
  <si>
    <t>Kroupa Herbert</t>
  </si>
  <si>
    <t>Haidvogl Mathias</t>
  </si>
  <si>
    <t>Negrea ioan</t>
  </si>
  <si>
    <t>Gurmann Christian (1)</t>
  </si>
  <si>
    <t>Gutmann Christin (1)</t>
  </si>
  <si>
    <t>Suranyi Benjamin (2)</t>
  </si>
  <si>
    <t>Bicher Martin (3)</t>
  </si>
  <si>
    <t>Grün Harald (4)</t>
  </si>
  <si>
    <t>Edward Michael</t>
  </si>
  <si>
    <t>Fogl Kevin</t>
  </si>
  <si>
    <t>Koscova Edita</t>
  </si>
  <si>
    <t>Amare Daniel</t>
  </si>
  <si>
    <t>Plank Markus</t>
  </si>
  <si>
    <t>Gutmann Christian</t>
  </si>
  <si>
    <t>Hengl-Weinmayer G. (1)</t>
  </si>
  <si>
    <t>Hengl-Weinmayer (1)</t>
  </si>
  <si>
    <t>Patzak Marcus (2)</t>
  </si>
  <si>
    <t>Bicher Martin</t>
  </si>
  <si>
    <t xml:space="preserve"> </t>
  </si>
  <si>
    <t>Micheluzzi L.</t>
  </si>
  <si>
    <t>Raffeis F.</t>
  </si>
  <si>
    <t>Hoffmeister</t>
  </si>
  <si>
    <t>Görnet</t>
  </si>
  <si>
    <t>Suranyi</t>
  </si>
  <si>
    <t>Suranyi (3:1)</t>
  </si>
  <si>
    <t>Edward</t>
  </si>
  <si>
    <t>Hoffmeister (3:1)</t>
  </si>
  <si>
    <t>Hengl-Weinmayer</t>
  </si>
  <si>
    <t>Patzak</t>
  </si>
  <si>
    <t>Bicher</t>
  </si>
  <si>
    <t>Gutmann</t>
  </si>
  <si>
    <t>Gutmann (3:1)</t>
  </si>
  <si>
    <t>Patzak (3:1)</t>
  </si>
  <si>
    <t>Plank</t>
  </si>
  <si>
    <t>Schindlauer</t>
  </si>
  <si>
    <t>Grün</t>
  </si>
  <si>
    <t>Fogl</t>
  </si>
  <si>
    <t>Brandstetter</t>
  </si>
  <si>
    <t>Haidvogl</t>
  </si>
  <si>
    <t>Micheluzzi H.</t>
  </si>
  <si>
    <t>Mayer</t>
  </si>
  <si>
    <t>Kroupa</t>
  </si>
  <si>
    <t>Kroupa (3:2)</t>
  </si>
  <si>
    <t>Micheluzzi (3:2)</t>
  </si>
  <si>
    <t>Kroupa (3:0)</t>
  </si>
  <si>
    <t>Fogl (3:0)</t>
  </si>
  <si>
    <t>Haidvogl (3:1)</t>
  </si>
  <si>
    <t>Edward (3:0)</t>
  </si>
  <si>
    <t>Grün (3:0)</t>
  </si>
  <si>
    <t>Mühlgassner</t>
  </si>
  <si>
    <t>Amare</t>
  </si>
  <si>
    <t>Koscova</t>
  </si>
  <si>
    <t>Hoffmeister (3:2)</t>
  </si>
  <si>
    <t>Bicher (3:1)</t>
  </si>
  <si>
    <t>Gutmann (3:2)</t>
  </si>
  <si>
    <t>Koscova (3:0)</t>
  </si>
  <si>
    <t>Schindlauewr</t>
  </si>
  <si>
    <t>Raffeis</t>
  </si>
  <si>
    <t>Ratz</t>
  </si>
  <si>
    <t>Ratz (3:1)</t>
  </si>
  <si>
    <t>Haidvogl (3:0)</t>
  </si>
  <si>
    <t>Saquet</t>
  </si>
  <si>
    <t>Negrea</t>
  </si>
  <si>
    <t>Dorner</t>
  </si>
  <si>
    <t>Mühlgassner (3:0)</t>
  </si>
  <si>
    <t>Fogl (3:2)</t>
  </si>
  <si>
    <t>Fogl (3:1)</t>
  </si>
  <si>
    <t>Saquet (3:1)</t>
  </si>
  <si>
    <t>Hoffmeister (3:0)</t>
  </si>
  <si>
    <t>Schratt</t>
  </si>
  <si>
    <t>Raffeis (3:0)</t>
  </si>
  <si>
    <t>Saquet (3:0)</t>
  </si>
  <si>
    <t>Kolmorogov</t>
  </si>
  <si>
    <t>Kolmorogov (3:1)</t>
  </si>
  <si>
    <t>Rammel (3:0)</t>
  </si>
  <si>
    <t>Rammel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</si>
</sst>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0070C0"/>
      <name val="Arial"/>
      <family val="2"/>
    </font>
    <font>
      <sz val="10"/>
      <name val="Arial"/>
      <family val="2"/>
    </font>
    <font>
      <sz val="14"/>
      <color rgb="FF00B050"/>
      <name val="Arial"/>
      <family val="2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10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2" xfId="0" applyFont="1" applyBorder="1"/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0" fillId="0" borderId="25" xfId="0" applyBorder="1"/>
    <xf numFmtId="0" fontId="0" fillId="0" borderId="21" xfId="0" applyBorder="1"/>
    <xf numFmtId="0" fontId="0" fillId="0" borderId="26" xfId="0" applyBorder="1"/>
    <xf numFmtId="0" fontId="7" fillId="0" borderId="0" xfId="0" applyFont="1"/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4" fillId="0" borderId="18" xfId="0" applyFont="1" applyBorder="1"/>
    <xf numFmtId="0" fontId="5" fillId="0" borderId="9" xfId="0" applyFont="1" applyBorder="1"/>
    <xf numFmtId="0" fontId="5" fillId="0" borderId="19" xfId="0" applyFont="1" applyBorder="1"/>
    <xf numFmtId="0" fontId="5" fillId="0" borderId="18" xfId="0" applyFont="1" applyBorder="1"/>
    <xf numFmtId="0" fontId="5" fillId="0" borderId="14" xfId="0" applyFont="1" applyBorder="1"/>
    <xf numFmtId="0" fontId="5" fillId="0" borderId="36" xfId="0" applyFont="1" applyBorder="1"/>
    <xf numFmtId="0" fontId="7" fillId="3" borderId="13" xfId="0" applyFont="1" applyFill="1" applyBorder="1" applyAlignment="1">
      <alignment horizontal="center"/>
    </xf>
    <xf numFmtId="0" fontId="6" fillId="3" borderId="35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2" xfId="0" applyFont="1" applyBorder="1"/>
    <xf numFmtId="0" fontId="9" fillId="0" borderId="10" xfId="0" applyFont="1" applyBorder="1" applyAlignment="1">
      <alignment wrapText="1"/>
    </xf>
    <xf numFmtId="0" fontId="2" fillId="0" borderId="0" xfId="0" applyFont="1"/>
    <xf numFmtId="0" fontId="10" fillId="0" borderId="0" xfId="0" applyFont="1"/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0" borderId="3" xfId="0" applyFont="1" applyBorder="1" applyAlignment="1">
      <alignment horizontal="center" textRotation="90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3" borderId="45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6" fillId="3" borderId="37" xfId="0" applyFont="1" applyFill="1" applyBorder="1" applyAlignment="1">
      <alignment horizontal="center"/>
    </xf>
    <xf numFmtId="0" fontId="3" fillId="3" borderId="39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4" fillId="0" borderId="47" xfId="0" applyFont="1" applyBorder="1"/>
    <xf numFmtId="0" fontId="5" fillId="0" borderId="47" xfId="0" applyFont="1" applyBorder="1"/>
    <xf numFmtId="0" fontId="5" fillId="0" borderId="1" xfId="0" applyFont="1" applyBorder="1"/>
    <xf numFmtId="0" fontId="5" fillId="0" borderId="48" xfId="0" applyFont="1" applyBorder="1"/>
    <xf numFmtId="0" fontId="5" fillId="0" borderId="49" xfId="0" applyFont="1" applyBorder="1"/>
    <xf numFmtId="0" fontId="5" fillId="0" borderId="50" xfId="0" applyFont="1" applyBorder="1"/>
    <xf numFmtId="0" fontId="5" fillId="0" borderId="38" xfId="0" applyFont="1" applyBorder="1"/>
    <xf numFmtId="0" fontId="5" fillId="0" borderId="5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0" fontId="5" fillId="0" borderId="51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0" fontId="7" fillId="3" borderId="35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3" fillId="3" borderId="53" xfId="0" applyFont="1" applyFill="1" applyBorder="1" applyAlignment="1">
      <alignment horizontal="center"/>
    </xf>
    <xf numFmtId="0" fontId="4" fillId="0" borderId="31" xfId="0" applyFont="1" applyBorder="1" applyAlignment="1">
      <alignment horizontal="center" textRotation="90"/>
    </xf>
    <xf numFmtId="0" fontId="4" fillId="0" borderId="32" xfId="0" applyFont="1" applyBorder="1" applyAlignment="1">
      <alignment horizontal="center" textRotation="90"/>
    </xf>
    <xf numFmtId="0" fontId="4" fillId="0" borderId="33" xfId="0" applyFont="1" applyBorder="1" applyAlignment="1">
      <alignment horizontal="center" textRotation="90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9" fillId="0" borderId="31" xfId="0" applyFont="1" applyBorder="1" applyAlignment="1">
      <alignment horizontal="center" textRotation="90"/>
    </xf>
    <xf numFmtId="0" fontId="9" fillId="0" borderId="32" xfId="0" applyFont="1" applyBorder="1" applyAlignment="1">
      <alignment horizontal="center" textRotation="90"/>
    </xf>
    <xf numFmtId="0" fontId="9" fillId="0" borderId="33" xfId="0" applyFont="1" applyBorder="1" applyAlignment="1">
      <alignment horizontal="center" textRotation="90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3" borderId="43" xfId="0" applyFont="1" applyFill="1" applyBorder="1" applyAlignment="1">
      <alignment horizontal="center"/>
    </xf>
    <xf numFmtId="0" fontId="1" fillId="3" borderId="44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" fillId="3" borderId="20" xfId="0" applyFont="1" applyFill="1" applyBorder="1" applyAlignment="1">
      <alignment horizontal="center"/>
    </xf>
  </cellXfs>
  <cellStyles count="3">
    <cellStyle name="Standard" xfId="0" builtinId="0"/>
    <cellStyle name="Standard 2" xfId="1"/>
    <cellStyle name="Standard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9"/>
  <sheetViews>
    <sheetView tabSelected="1" workbookViewId="0">
      <selection activeCell="BA5" sqref="BA5"/>
    </sheetView>
  </sheetViews>
  <sheetFormatPr baseColWidth="10" defaultRowHeight="15" x14ac:dyDescent="0.25"/>
  <cols>
    <col min="1" max="1" width="30.8554687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4" width="2" bestFit="1" customWidth="1"/>
    <col min="15" max="15" width="1.5703125" bestFit="1" customWidth="1"/>
    <col min="16" max="17" width="2" bestFit="1" customWidth="1"/>
    <col min="18" max="18" width="1.5703125" bestFit="1" customWidth="1"/>
    <col min="19" max="19" width="2" bestFit="1" customWidth="1"/>
    <col min="20" max="20" width="3" bestFit="1" customWidth="1"/>
    <col min="21" max="21" width="1.5703125" bestFit="1" customWidth="1"/>
    <col min="22" max="22" width="3" bestFit="1" customWidth="1"/>
    <col min="23" max="25" width="4.5703125" bestFit="1" customWidth="1"/>
    <col min="26" max="26" width="23.5703125" bestFit="1" customWidth="1"/>
    <col min="27" max="27" width="2" bestFit="1" customWidth="1"/>
    <col min="28" max="28" width="1.5703125" bestFit="1" customWidth="1"/>
    <col min="29" max="30" width="2" bestFit="1" customWidth="1"/>
    <col min="31" max="31" width="1.5703125" bestFit="1" customWidth="1"/>
    <col min="32" max="33" width="2" bestFit="1" customWidth="1"/>
    <col min="34" max="34" width="1.5703125" bestFit="1" customWidth="1"/>
    <col min="35" max="36" width="2" bestFit="1" customWidth="1"/>
    <col min="37" max="37" width="1.5703125" bestFit="1" customWidth="1"/>
    <col min="38" max="39" width="2" bestFit="1" customWidth="1"/>
    <col min="40" max="40" width="1.5703125" bestFit="1" customWidth="1"/>
    <col min="41" max="42" width="2" bestFit="1" customWidth="1"/>
    <col min="43" max="43" width="1.5703125" bestFit="1" customWidth="1"/>
    <col min="44" max="44" width="2" bestFit="1" customWidth="1"/>
    <col min="45" max="45" width="3" bestFit="1" customWidth="1"/>
    <col min="46" max="46" width="1.5703125" bestFit="1" customWidth="1"/>
    <col min="47" max="47" width="3" bestFit="1" customWidth="1"/>
    <col min="48" max="50" width="4.5703125" bestFit="1" customWidth="1"/>
  </cols>
  <sheetData>
    <row r="1" spans="1:50" ht="174.75" customHeight="1" thickTop="1" thickBot="1" x14ac:dyDescent="0.3">
      <c r="A1" s="7" t="s">
        <v>0</v>
      </c>
      <c r="B1" s="95" t="s">
        <v>59</v>
      </c>
      <c r="C1" s="96"/>
      <c r="D1" s="97"/>
      <c r="E1" s="89" t="s">
        <v>18</v>
      </c>
      <c r="F1" s="90"/>
      <c r="G1" s="91"/>
      <c r="H1" s="89" t="s">
        <v>55</v>
      </c>
      <c r="I1" s="90"/>
      <c r="J1" s="91"/>
      <c r="K1" s="89" t="s">
        <v>61</v>
      </c>
      <c r="L1" s="90"/>
      <c r="M1" s="91"/>
      <c r="N1" s="89" t="s">
        <v>43</v>
      </c>
      <c r="O1" s="90"/>
      <c r="P1" s="91"/>
      <c r="Q1" s="89" t="s">
        <v>34</v>
      </c>
      <c r="R1" s="90"/>
      <c r="S1" s="91"/>
      <c r="T1" s="89" t="s">
        <v>2</v>
      </c>
      <c r="U1" s="90"/>
      <c r="V1" s="91"/>
      <c r="W1" s="49" t="s">
        <v>3</v>
      </c>
      <c r="X1" s="49" t="s">
        <v>4</v>
      </c>
      <c r="Y1" s="49" t="s">
        <v>5</v>
      </c>
      <c r="Z1" s="7" t="s">
        <v>6</v>
      </c>
      <c r="AA1" s="95" t="s">
        <v>60</v>
      </c>
      <c r="AB1" s="96"/>
      <c r="AC1" s="97"/>
      <c r="AD1" s="89" t="s">
        <v>52</v>
      </c>
      <c r="AE1" s="90"/>
      <c r="AF1" s="91"/>
      <c r="AG1" s="89" t="s">
        <v>16</v>
      </c>
      <c r="AH1" s="90"/>
      <c r="AI1" s="91"/>
      <c r="AJ1" s="89" t="s">
        <v>57</v>
      </c>
      <c r="AK1" s="90"/>
      <c r="AL1" s="91"/>
      <c r="AM1" s="89" t="s">
        <v>17</v>
      </c>
      <c r="AN1" s="90"/>
      <c r="AO1" s="91"/>
      <c r="AP1" s="89" t="s">
        <v>56</v>
      </c>
      <c r="AQ1" s="90"/>
      <c r="AR1" s="91"/>
      <c r="AS1" s="89" t="s">
        <v>2</v>
      </c>
      <c r="AT1" s="90"/>
      <c r="AU1" s="91"/>
      <c r="AV1" s="49" t="s">
        <v>3</v>
      </c>
      <c r="AW1" s="49" t="s">
        <v>4</v>
      </c>
      <c r="AX1" s="49" t="s">
        <v>5</v>
      </c>
    </row>
    <row r="2" spans="1:50" ht="19.5" thickTop="1" thickBot="1" x14ac:dyDescent="0.3">
      <c r="A2" s="43" t="s">
        <v>58</v>
      </c>
      <c r="B2" s="92"/>
      <c r="C2" s="93"/>
      <c r="D2" s="94"/>
      <c r="E2" s="40">
        <v>3</v>
      </c>
      <c r="F2" s="10" t="s">
        <v>1</v>
      </c>
      <c r="G2" s="41">
        <v>0</v>
      </c>
      <c r="H2" s="12">
        <v>3</v>
      </c>
      <c r="I2" s="4" t="s">
        <v>1</v>
      </c>
      <c r="J2" s="9">
        <v>0</v>
      </c>
      <c r="K2" s="12">
        <v>3</v>
      </c>
      <c r="L2" s="4" t="s">
        <v>1</v>
      </c>
      <c r="M2" s="9">
        <v>1</v>
      </c>
      <c r="N2" s="12">
        <v>3</v>
      </c>
      <c r="O2" s="4" t="s">
        <v>1</v>
      </c>
      <c r="P2" s="9">
        <v>0</v>
      </c>
      <c r="Q2" s="12">
        <v>3</v>
      </c>
      <c r="R2" s="4" t="s">
        <v>1</v>
      </c>
      <c r="S2" s="9">
        <v>0</v>
      </c>
      <c r="T2" s="12">
        <f>E2+H2+K2+N2+Q2</f>
        <v>15</v>
      </c>
      <c r="U2" s="10" t="s">
        <v>1</v>
      </c>
      <c r="V2" s="11">
        <f>G2+J2+M2+P2+S2</f>
        <v>1</v>
      </c>
      <c r="W2" s="27">
        <f>IF(E2&gt;G2,1,0)+AND(H2&gt;J2,2,1)+AND(K2&gt;M2,3,2)+AND(N2&gt;P2,4,3)+AND(Q2&gt;S2,5,4)</f>
        <v>5</v>
      </c>
      <c r="X2" s="60">
        <f>IF(E2&lt;G2,1,0)+AND(H2&lt;J2,2,1)+AND(K2&lt;M2,3,2)+AND(N2&lt;P2,4,3)+AND(Q2&lt;S2,5,4)</f>
        <v>0</v>
      </c>
      <c r="Y2" s="19">
        <v>1</v>
      </c>
      <c r="Z2" s="43" t="s">
        <v>60</v>
      </c>
      <c r="AA2" s="92"/>
      <c r="AB2" s="93"/>
      <c r="AC2" s="94"/>
      <c r="AD2" s="40">
        <v>3</v>
      </c>
      <c r="AE2" s="10" t="s">
        <v>1</v>
      </c>
      <c r="AF2" s="41">
        <v>0</v>
      </c>
      <c r="AG2" s="12">
        <v>3</v>
      </c>
      <c r="AH2" s="4" t="s">
        <v>1</v>
      </c>
      <c r="AI2" s="9">
        <v>0</v>
      </c>
      <c r="AJ2" s="12">
        <v>2</v>
      </c>
      <c r="AK2" s="4" t="s">
        <v>1</v>
      </c>
      <c r="AL2" s="9">
        <v>3</v>
      </c>
      <c r="AM2" s="12">
        <v>3</v>
      </c>
      <c r="AN2" s="4" t="s">
        <v>1</v>
      </c>
      <c r="AO2" s="9">
        <v>0</v>
      </c>
      <c r="AP2" s="12">
        <v>3</v>
      </c>
      <c r="AQ2" s="4" t="s">
        <v>1</v>
      </c>
      <c r="AR2" s="9">
        <v>1</v>
      </c>
      <c r="AS2" s="12">
        <f>AD2+AG2+AJ2+AM2+AP2</f>
        <v>14</v>
      </c>
      <c r="AT2" s="10" t="s">
        <v>1</v>
      </c>
      <c r="AU2" s="11">
        <f>AF2+AI2+AL2+AO2+AR2</f>
        <v>4</v>
      </c>
      <c r="AV2" s="61">
        <f>IF(AD2&gt;AF2,1,0)+AND(AG2&gt;AI2,2,1)+AND(AJ2&gt;AL2,3,2)+AND(AM2&gt;AO2,4,3)+AND(AP2&gt;AR2,5,4)</f>
        <v>4</v>
      </c>
      <c r="AW2" s="62">
        <f t="shared" ref="AW2" si="0">IF(AA2&lt;AC2,1,0)+AND(AD2&lt;AF2,2,1)+AND(AG2&lt;AI2,3,2)+AND(AJ2&lt;AL2,4,3)+AND(AM2&lt;AO2,5,4)</f>
        <v>1</v>
      </c>
      <c r="AX2" s="19">
        <v>2</v>
      </c>
    </row>
    <row r="3" spans="1:50" ht="19.5" thickTop="1" thickBot="1" x14ac:dyDescent="0.3">
      <c r="A3" s="3" t="s">
        <v>18</v>
      </c>
      <c r="B3" s="37">
        <v>0</v>
      </c>
      <c r="C3" s="38" t="s">
        <v>1</v>
      </c>
      <c r="D3" s="39">
        <v>3</v>
      </c>
      <c r="E3" s="92"/>
      <c r="F3" s="93"/>
      <c r="G3" s="94"/>
      <c r="H3" s="24">
        <v>3</v>
      </c>
      <c r="I3" s="25" t="s">
        <v>1</v>
      </c>
      <c r="J3" s="26">
        <v>2</v>
      </c>
      <c r="K3" s="5">
        <v>1</v>
      </c>
      <c r="L3" s="6" t="s">
        <v>1</v>
      </c>
      <c r="M3" s="8">
        <v>3</v>
      </c>
      <c r="N3" s="5">
        <v>3</v>
      </c>
      <c r="O3" s="6" t="s">
        <v>1</v>
      </c>
      <c r="P3" s="8">
        <v>2</v>
      </c>
      <c r="Q3" s="5">
        <v>3</v>
      </c>
      <c r="R3" s="6" t="s">
        <v>1</v>
      </c>
      <c r="S3" s="8">
        <v>0</v>
      </c>
      <c r="T3" s="63">
        <f>B3+H3+K3+N3+Q3</f>
        <v>10</v>
      </c>
      <c r="U3" s="6" t="s">
        <v>1</v>
      </c>
      <c r="V3" s="8">
        <f>D3+J3+M3+P3+S3</f>
        <v>10</v>
      </c>
      <c r="W3" s="27">
        <f>IF(B3&gt;D3,1,0)+AND(H3&gt;J3,2,1)+AND(K3&gt;M3,3,2)+AND(N3&gt;P3,4,3)+AND(Q3&gt;S3,5,4)</f>
        <v>3</v>
      </c>
      <c r="X3" s="17">
        <f>IF(B3&lt;D3,1,0)+AND(H3&lt;J3,2,1)+AND(K3&lt;M3,3,2)+AND(N3&lt;P3,4,3)+AND(Q3&lt;S3,5,4)</f>
        <v>2</v>
      </c>
      <c r="Y3" s="19">
        <v>3</v>
      </c>
      <c r="Z3" s="3" t="s">
        <v>52</v>
      </c>
      <c r="AA3" s="37">
        <v>0</v>
      </c>
      <c r="AB3" s="38" t="s">
        <v>1</v>
      </c>
      <c r="AC3" s="39">
        <v>3</v>
      </c>
      <c r="AD3" s="92"/>
      <c r="AE3" s="93"/>
      <c r="AF3" s="94"/>
      <c r="AG3" s="24">
        <v>3</v>
      </c>
      <c r="AH3" s="25" t="s">
        <v>1</v>
      </c>
      <c r="AI3" s="26">
        <v>2</v>
      </c>
      <c r="AJ3" s="5">
        <v>1</v>
      </c>
      <c r="AK3" s="6" t="s">
        <v>1</v>
      </c>
      <c r="AL3" s="8">
        <v>3</v>
      </c>
      <c r="AM3" s="5">
        <v>2</v>
      </c>
      <c r="AN3" s="6" t="s">
        <v>1</v>
      </c>
      <c r="AO3" s="8">
        <v>3</v>
      </c>
      <c r="AP3" s="5">
        <v>3</v>
      </c>
      <c r="AQ3" s="6" t="s">
        <v>1</v>
      </c>
      <c r="AR3" s="8">
        <v>1</v>
      </c>
      <c r="AS3" s="63">
        <f>AA3+AG3+AJ3+AM3+AP3</f>
        <v>9</v>
      </c>
      <c r="AT3" s="6" t="s">
        <v>1</v>
      </c>
      <c r="AU3" s="8">
        <f>AC3+AI3+AL3+AO3+AR3</f>
        <v>12</v>
      </c>
      <c r="AV3" s="64">
        <f>IF(AA3&gt;AC3,1,0)+AND(AG3&gt;AI3,2,1)+AND(AJ3&gt;AL3,3,2)+AND(AM3&gt;AO3,4,3)+AND(AP3&gt;AR3,5,4)</f>
        <v>2</v>
      </c>
      <c r="AW3" s="65">
        <f>IF(AA3&lt;AC3,1,0)+AND(AG3&lt;AI3,2,1)+AND(AJ3&lt;AL3,3,2)+AND(AM3&lt;AO3,4,3)+AND(AP3&lt;AR3,5,4)</f>
        <v>3</v>
      </c>
      <c r="AX3" s="19">
        <v>3</v>
      </c>
    </row>
    <row r="4" spans="1:50" ht="19.5" thickTop="1" thickBot="1" x14ac:dyDescent="0.3">
      <c r="A4" s="3" t="s">
        <v>55</v>
      </c>
      <c r="B4" s="5">
        <v>0</v>
      </c>
      <c r="C4" s="6" t="s">
        <v>1</v>
      </c>
      <c r="D4" s="8">
        <v>3</v>
      </c>
      <c r="E4" s="37">
        <v>2</v>
      </c>
      <c r="F4" s="38" t="s">
        <v>1</v>
      </c>
      <c r="G4" s="39">
        <v>3</v>
      </c>
      <c r="H4" s="56"/>
      <c r="I4" s="57"/>
      <c r="J4" s="58"/>
      <c r="K4" s="24">
        <v>3</v>
      </c>
      <c r="L4" s="25" t="s">
        <v>1</v>
      </c>
      <c r="M4" s="26">
        <v>1</v>
      </c>
      <c r="N4" s="24">
        <v>1</v>
      </c>
      <c r="O4" s="25" t="s">
        <v>1</v>
      </c>
      <c r="P4" s="26">
        <v>3</v>
      </c>
      <c r="Q4" s="24">
        <v>3</v>
      </c>
      <c r="R4" s="25" t="s">
        <v>1</v>
      </c>
      <c r="S4" s="26">
        <v>0</v>
      </c>
      <c r="T4" s="13">
        <f>B4+E4+K4+N4+Q4</f>
        <v>9</v>
      </c>
      <c r="U4" s="6" t="s">
        <v>1</v>
      </c>
      <c r="V4" s="8">
        <f>D5+G5+J5+P5+S5</f>
        <v>7</v>
      </c>
      <c r="W4" s="15">
        <f>IF(B4&gt;D4,1,0)+AND(E4&gt;G4,2,1)+AND(K4&gt;M4,3,2)+AND(N4&gt;P4,4,3)+AND(Q4&gt;S4,5,4)</f>
        <v>2</v>
      </c>
      <c r="X4" s="17">
        <f>IF(B4&lt;D4,1,0)+AND(E4&lt;G4,2,1)+AND(K4&lt;M4,3,2)+AND(N4&lt;P4,4,3)+AND(Q4&lt;S4,5,4)</f>
        <v>3</v>
      </c>
      <c r="Y4" s="19">
        <v>5</v>
      </c>
      <c r="Z4" s="3" t="s">
        <v>16</v>
      </c>
      <c r="AA4" s="5">
        <v>0</v>
      </c>
      <c r="AB4" s="6" t="s">
        <v>1</v>
      </c>
      <c r="AC4" s="8">
        <v>3</v>
      </c>
      <c r="AD4" s="37">
        <v>2</v>
      </c>
      <c r="AE4" s="38" t="s">
        <v>1</v>
      </c>
      <c r="AF4" s="39">
        <v>3</v>
      </c>
      <c r="AG4" s="56"/>
      <c r="AH4" s="57"/>
      <c r="AI4" s="58"/>
      <c r="AJ4" s="24">
        <v>0</v>
      </c>
      <c r="AK4" s="25" t="s">
        <v>1</v>
      </c>
      <c r="AL4" s="26">
        <v>3</v>
      </c>
      <c r="AM4" s="24">
        <v>3</v>
      </c>
      <c r="AN4" s="25" t="s">
        <v>1</v>
      </c>
      <c r="AO4" s="26">
        <v>0</v>
      </c>
      <c r="AP4" s="24">
        <v>3</v>
      </c>
      <c r="AQ4" s="25" t="s">
        <v>1</v>
      </c>
      <c r="AR4" s="26">
        <v>2</v>
      </c>
      <c r="AS4" s="13">
        <f>AA4+AD4+AJ4+AM4+AP4</f>
        <v>8</v>
      </c>
      <c r="AT4" s="6" t="s">
        <v>1</v>
      </c>
      <c r="AU4" s="8">
        <f>AC4+AF4+AL4+AO4+AR4</f>
        <v>11</v>
      </c>
      <c r="AV4" s="66">
        <f>IF(AA4&gt;AC4,1,0)+AND(AD4&gt;AF4,2,1)+AND(AJ4&gt;AL4,3,2)+AND(AM4&gt;AO4,4,3)+AND(AP4&gt;AR4,5,4)</f>
        <v>2</v>
      </c>
      <c r="AW4" s="67">
        <f>IF(AA4&lt;AC4,1,0)+AND(AD4&lt;AF4,2,1)+AND(AJ4&lt;AL4,4,3)+AND(AM4&lt;AO4,5,4)+AND(AP4&lt;AR4,5,4)</f>
        <v>3</v>
      </c>
      <c r="AX4" s="19">
        <v>4</v>
      </c>
    </row>
    <row r="5" spans="1:50" ht="19.5" thickTop="1" thickBot="1" x14ac:dyDescent="0.3">
      <c r="A5" s="3" t="s">
        <v>61</v>
      </c>
      <c r="B5" s="5">
        <v>1</v>
      </c>
      <c r="C5" s="6" t="s">
        <v>1</v>
      </c>
      <c r="D5" s="8">
        <v>3</v>
      </c>
      <c r="E5" s="5">
        <v>3</v>
      </c>
      <c r="F5" s="6" t="s">
        <v>1</v>
      </c>
      <c r="G5" s="8">
        <v>1</v>
      </c>
      <c r="H5" s="37">
        <v>1</v>
      </c>
      <c r="I5" s="38" t="s">
        <v>1</v>
      </c>
      <c r="J5" s="39">
        <v>3</v>
      </c>
      <c r="K5" s="56"/>
      <c r="L5" s="57"/>
      <c r="M5" s="58"/>
      <c r="N5" s="24">
        <v>3</v>
      </c>
      <c r="O5" s="25" t="s">
        <v>1</v>
      </c>
      <c r="P5" s="26">
        <v>0</v>
      </c>
      <c r="Q5" s="5">
        <v>3</v>
      </c>
      <c r="R5" s="6" t="s">
        <v>1</v>
      </c>
      <c r="S5" s="8">
        <v>0</v>
      </c>
      <c r="T5" s="13">
        <f>B5+E5+H5+N5+Q5</f>
        <v>11</v>
      </c>
      <c r="U5" s="6" t="s">
        <v>1</v>
      </c>
      <c r="V5" s="8">
        <f>D5+G5+J5+M5+S5</f>
        <v>7</v>
      </c>
      <c r="W5" s="36">
        <f>IF(B5&gt;D5,1,0)+AND(E5&gt;G5,2,1)+AND(H5&gt;J5,3,2)+AND(N5&gt;P5,4,3)+AND(Q5&gt;S5,5,4)</f>
        <v>3</v>
      </c>
      <c r="X5" s="17">
        <f>IF(B5&lt;D5,1,0)+AND(E5&lt;G5,2,1)+AND(H5&lt;J5,3,2)+AND(N5&lt;P5,4,3)+AND(Q5&lt;S5,5,4)</f>
        <v>2</v>
      </c>
      <c r="Y5" s="19">
        <v>2</v>
      </c>
      <c r="Z5" s="3" t="s">
        <v>57</v>
      </c>
      <c r="AA5" s="5">
        <v>3</v>
      </c>
      <c r="AB5" s="6" t="s">
        <v>1</v>
      </c>
      <c r="AC5" s="8">
        <v>2</v>
      </c>
      <c r="AD5" s="5">
        <v>3</v>
      </c>
      <c r="AE5" s="6" t="s">
        <v>1</v>
      </c>
      <c r="AF5" s="8">
        <v>1</v>
      </c>
      <c r="AG5" s="37">
        <v>3</v>
      </c>
      <c r="AH5" s="38" t="s">
        <v>1</v>
      </c>
      <c r="AI5" s="39">
        <v>2</v>
      </c>
      <c r="AJ5" s="56"/>
      <c r="AK5" s="57"/>
      <c r="AL5" s="58"/>
      <c r="AM5" s="24">
        <v>3</v>
      </c>
      <c r="AN5" s="25" t="s">
        <v>1</v>
      </c>
      <c r="AO5" s="26">
        <v>2</v>
      </c>
      <c r="AP5" s="5">
        <v>3</v>
      </c>
      <c r="AQ5" s="6" t="s">
        <v>1</v>
      </c>
      <c r="AR5" s="8">
        <v>0</v>
      </c>
      <c r="AS5" s="13">
        <f>AA5+AD5+AG5+AM5+AP5</f>
        <v>15</v>
      </c>
      <c r="AT5" s="6" t="s">
        <v>1</v>
      </c>
      <c r="AU5" s="8">
        <f>AC5+AF5+AI5+AO5+AR5</f>
        <v>7</v>
      </c>
      <c r="AV5" s="66">
        <f>IF(AA5&gt;AC5,1,0)+AND(AD5&gt;AF5,2,1)+AND(AG5&gt;AI5,3,2)+AND(AM5&gt;AO5,4,3)+AND(AP5&gt;AR5,5,4)</f>
        <v>5</v>
      </c>
      <c r="AW5" s="67">
        <f>IF(AA5&lt;AC5,1,0)+AND(AD5&lt;AF5,2,1)+AND(AG5&lt;AI5,3,2)+AND(AM5&lt;AO5,5,4)+AND(AP5&lt;AR5,5,4)</f>
        <v>0</v>
      </c>
      <c r="AX5" s="19">
        <v>1</v>
      </c>
    </row>
    <row r="6" spans="1:50" ht="19.5" thickTop="1" thickBot="1" x14ac:dyDescent="0.3">
      <c r="A6" s="68" t="s">
        <v>43</v>
      </c>
      <c r="B6" s="69">
        <v>0</v>
      </c>
      <c r="C6" s="70" t="s">
        <v>1</v>
      </c>
      <c r="D6" s="71">
        <v>3</v>
      </c>
      <c r="E6" s="72">
        <v>2</v>
      </c>
      <c r="F6" s="70" t="s">
        <v>1</v>
      </c>
      <c r="G6" s="72">
        <v>3</v>
      </c>
      <c r="H6" s="73">
        <v>3</v>
      </c>
      <c r="I6" s="70" t="s">
        <v>1</v>
      </c>
      <c r="J6" s="72">
        <v>1</v>
      </c>
      <c r="K6" s="69">
        <v>0</v>
      </c>
      <c r="L6" s="74" t="s">
        <v>1</v>
      </c>
      <c r="M6" s="71">
        <v>3</v>
      </c>
      <c r="N6" s="98"/>
      <c r="O6" s="99"/>
      <c r="P6" s="100"/>
      <c r="Q6" s="75">
        <v>3</v>
      </c>
      <c r="R6" s="76" t="s">
        <v>1</v>
      </c>
      <c r="S6" s="77">
        <v>1</v>
      </c>
      <c r="T6" s="13">
        <f>B6+E6+H6+K6+Q6</f>
        <v>8</v>
      </c>
      <c r="U6" s="70" t="s">
        <v>1</v>
      </c>
      <c r="V6" s="8">
        <f>D6+G6+J6+M6+S6</f>
        <v>11</v>
      </c>
      <c r="W6" s="15">
        <f>IF(B6&gt;D6,1,0)+AND(E6&gt;G6,2,1)+AND(H6&gt;J6,3,2)+AND(K6&gt;M6,4,3)+AND(Q6&gt;S6,5,4)</f>
        <v>2</v>
      </c>
      <c r="X6" s="17">
        <f>IF(B6&lt;D6,1,0)+AND(E6&lt;G6,2,1)+AND(H6&lt;J6,3,2)+AND(K6&lt;M6,4,3)+AND(Q6&lt;S6,5,4)</f>
        <v>3</v>
      </c>
      <c r="Y6" s="78">
        <v>4</v>
      </c>
      <c r="Z6" s="68" t="s">
        <v>17</v>
      </c>
      <c r="AA6" s="69">
        <v>0</v>
      </c>
      <c r="AB6" s="70" t="s">
        <v>1</v>
      </c>
      <c r="AC6" s="71">
        <v>3</v>
      </c>
      <c r="AD6" s="72">
        <v>3</v>
      </c>
      <c r="AE6" s="70" t="s">
        <v>1</v>
      </c>
      <c r="AF6" s="72">
        <v>2</v>
      </c>
      <c r="AG6" s="73">
        <v>0</v>
      </c>
      <c r="AH6" s="70" t="s">
        <v>1</v>
      </c>
      <c r="AI6" s="72">
        <v>3</v>
      </c>
      <c r="AJ6" s="69">
        <v>2</v>
      </c>
      <c r="AK6" s="74" t="s">
        <v>1</v>
      </c>
      <c r="AL6" s="71">
        <v>3</v>
      </c>
      <c r="AM6" s="98"/>
      <c r="AN6" s="99"/>
      <c r="AO6" s="100"/>
      <c r="AP6" s="75">
        <v>3</v>
      </c>
      <c r="AQ6" s="76" t="s">
        <v>1</v>
      </c>
      <c r="AR6" s="77">
        <v>1</v>
      </c>
      <c r="AS6" s="13">
        <f>AA6+AD6+AG6+AJ6+AP6</f>
        <v>8</v>
      </c>
      <c r="AT6" s="70" t="s">
        <v>1</v>
      </c>
      <c r="AU6" s="8">
        <f>AC6+AF6+AI6+AL6+AR6</f>
        <v>12</v>
      </c>
      <c r="AV6" s="66">
        <v>2</v>
      </c>
      <c r="AW6" s="67">
        <f>IF(AA6&lt;AC6,1,0)+AND(AD6&lt;AF6,2,1)+AND(AG6&lt;AI6,3,2)+AND(AJ6&lt;AL6,4,3)+AND(AP6&lt;AR6,5,4)</f>
        <v>3</v>
      </c>
      <c r="AX6" s="78">
        <v>5</v>
      </c>
    </row>
    <row r="7" spans="1:50" ht="19.5" thickTop="1" thickBot="1" x14ac:dyDescent="0.3">
      <c r="A7" s="28" t="s">
        <v>34</v>
      </c>
      <c r="B7" s="31">
        <v>0</v>
      </c>
      <c r="C7" s="42" t="s">
        <v>1</v>
      </c>
      <c r="D7" s="30">
        <v>3</v>
      </c>
      <c r="E7" s="32">
        <v>0</v>
      </c>
      <c r="F7" s="42" t="s">
        <v>1</v>
      </c>
      <c r="G7" s="32">
        <v>3</v>
      </c>
      <c r="H7" s="31">
        <v>0</v>
      </c>
      <c r="I7" s="42" t="s">
        <v>1</v>
      </c>
      <c r="J7" s="32">
        <v>3</v>
      </c>
      <c r="K7" s="31">
        <v>0</v>
      </c>
      <c r="L7" s="42" t="s">
        <v>1</v>
      </c>
      <c r="M7" s="32">
        <v>3</v>
      </c>
      <c r="N7" s="79">
        <v>1</v>
      </c>
      <c r="O7" s="80" t="s">
        <v>1</v>
      </c>
      <c r="P7" s="81">
        <v>3</v>
      </c>
      <c r="Q7" s="98"/>
      <c r="R7" s="99"/>
      <c r="S7" s="100"/>
      <c r="T7" s="82">
        <v>0</v>
      </c>
      <c r="U7" s="42" t="s">
        <v>1</v>
      </c>
      <c r="V7" s="83">
        <f>D7+G7+J7+M7+P7</f>
        <v>15</v>
      </c>
      <c r="W7" s="84">
        <f>IF(B7&gt;D7,1,0)+AND(E7&gt;G7,2,1)+AND(H7&gt;J7,3,2)+AND(K7&gt;M7,4,3)+AND(N7&gt;P7,5,4)</f>
        <v>0</v>
      </c>
      <c r="X7" s="85">
        <f>IF(B7&lt;D7,1,0)+AND(E7&lt;G7,2,1)+AND(H7&lt;J7,3,2)+AND(K7&lt;M7,4,3)+AND(N7&lt;P7,5,4)</f>
        <v>5</v>
      </c>
      <c r="Y7" s="86">
        <v>6</v>
      </c>
      <c r="Z7" s="28" t="s">
        <v>56</v>
      </c>
      <c r="AA7" s="31">
        <v>1</v>
      </c>
      <c r="AB7" s="42" t="s">
        <v>1</v>
      </c>
      <c r="AC7" s="30">
        <v>3</v>
      </c>
      <c r="AD7" s="32">
        <v>1</v>
      </c>
      <c r="AE7" s="42" t="s">
        <v>1</v>
      </c>
      <c r="AF7" s="32">
        <v>3</v>
      </c>
      <c r="AG7" s="31">
        <v>2</v>
      </c>
      <c r="AH7" s="42" t="s">
        <v>1</v>
      </c>
      <c r="AI7" s="32">
        <v>3</v>
      </c>
      <c r="AJ7" s="31">
        <v>0</v>
      </c>
      <c r="AK7" s="42" t="s">
        <v>1</v>
      </c>
      <c r="AL7" s="32">
        <v>3</v>
      </c>
      <c r="AM7" s="79">
        <v>1</v>
      </c>
      <c r="AN7" s="80" t="s">
        <v>1</v>
      </c>
      <c r="AO7" s="81">
        <v>3</v>
      </c>
      <c r="AP7" s="98"/>
      <c r="AQ7" s="99"/>
      <c r="AR7" s="100"/>
      <c r="AS7" s="82">
        <f>IF(X7&gt;Z7,1,0)+AND(AA7&gt;AC7,2,1)+AND(AD7&gt;AF7,3,2)+AND(AG7&gt;AI7,4,3)+AND(AJ7&gt;AL7,5,4)</f>
        <v>0</v>
      </c>
      <c r="AT7" s="42" t="s">
        <v>1</v>
      </c>
      <c r="AU7" s="83">
        <f>AC7+AF7+AI7+AL7+AO7</f>
        <v>15</v>
      </c>
      <c r="AV7" s="87">
        <f>IF(AA7&gt;AC7,1,0)+AND(AD7&gt;AF7,2,1)+AND(AG7&gt;AI7,3,2)+AND(AJ7&gt;AL7,4,3)+AND(AM7&gt;AO7,5,4)</f>
        <v>0</v>
      </c>
      <c r="AW7" s="88">
        <f>IF(AA7&lt;AC7,1,0)+AND(AD7&lt;AF7,2,1)+AND(AG7&lt;AI7,3,2)+AND(AJ7&lt;AL7,4,3)+AND(AM7&lt;AO7,5,4)</f>
        <v>5</v>
      </c>
      <c r="AX7" s="86">
        <v>6</v>
      </c>
    </row>
    <row r="8" spans="1:50" ht="15.75" thickTop="1" x14ac:dyDescent="0.25"/>
    <row r="19" spans="35:35" x14ac:dyDescent="0.25">
      <c r="AI19" t="s">
        <v>62</v>
      </c>
    </row>
  </sheetData>
  <sheetProtection password="DD74" sheet="1" objects="1" scenarios="1"/>
  <mergeCells count="22">
    <mergeCell ref="N6:P6"/>
    <mergeCell ref="AM6:AO6"/>
    <mergeCell ref="Q7:S7"/>
    <mergeCell ref="AP7:AR7"/>
    <mergeCell ref="AP1:AR1"/>
    <mergeCell ref="Q1:S1"/>
    <mergeCell ref="AS1:AU1"/>
    <mergeCell ref="B2:D2"/>
    <mergeCell ref="AA2:AC2"/>
    <mergeCell ref="E3:G3"/>
    <mergeCell ref="AD3:AF3"/>
    <mergeCell ref="T1:V1"/>
    <mergeCell ref="AA1:AC1"/>
    <mergeCell ref="AD1:AF1"/>
    <mergeCell ref="AG1:AI1"/>
    <mergeCell ref="AJ1:AL1"/>
    <mergeCell ref="AM1:AO1"/>
    <mergeCell ref="B1:D1"/>
    <mergeCell ref="E1:G1"/>
    <mergeCell ref="H1:J1"/>
    <mergeCell ref="K1:M1"/>
    <mergeCell ref="N1:P1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Normal="100" workbookViewId="0">
      <selection activeCell="L19" sqref="L19"/>
    </sheetView>
  </sheetViews>
  <sheetFormatPr baseColWidth="10" defaultRowHeight="15" x14ac:dyDescent="0.25"/>
  <cols>
    <col min="1" max="1" width="4" bestFit="1" customWidth="1"/>
  </cols>
  <sheetData>
    <row r="1" spans="1:11" ht="18.75" thickBot="1" x14ac:dyDescent="0.3">
      <c r="B1" s="108" t="s">
        <v>11</v>
      </c>
      <c r="C1" s="108"/>
      <c r="D1" s="108" t="s">
        <v>12</v>
      </c>
      <c r="E1" s="108"/>
      <c r="F1" s="108" t="s">
        <v>13</v>
      </c>
      <c r="G1" s="108"/>
      <c r="H1" s="108" t="s">
        <v>14</v>
      </c>
      <c r="I1" s="108"/>
      <c r="J1" s="108" t="s">
        <v>15</v>
      </c>
      <c r="K1" s="108"/>
    </row>
    <row r="4" spans="1:11" ht="15.75" thickBot="1" x14ac:dyDescent="0.3">
      <c r="A4" s="44">
        <v>1</v>
      </c>
      <c r="B4" s="101" t="s">
        <v>77</v>
      </c>
      <c r="C4" s="101"/>
    </row>
    <row r="5" spans="1:11" ht="15.75" thickBot="1" x14ac:dyDescent="0.3">
      <c r="A5" s="44"/>
      <c r="B5" s="20"/>
      <c r="C5" s="21"/>
      <c r="D5" s="105" t="s">
        <v>77</v>
      </c>
      <c r="E5" s="101"/>
    </row>
    <row r="6" spans="1:11" ht="15.75" thickBot="1" x14ac:dyDescent="0.3">
      <c r="A6" s="44">
        <v>2</v>
      </c>
      <c r="B6" s="101" t="s">
        <v>19</v>
      </c>
      <c r="C6" s="102"/>
      <c r="E6" s="21"/>
    </row>
    <row r="7" spans="1:11" ht="15.75" thickBot="1" x14ac:dyDescent="0.3">
      <c r="A7" s="44"/>
      <c r="B7" s="20"/>
      <c r="C7" s="20"/>
      <c r="E7" s="22"/>
      <c r="F7" s="105" t="s">
        <v>91</v>
      </c>
      <c r="G7" s="101"/>
    </row>
    <row r="8" spans="1:11" ht="15.75" thickBot="1" x14ac:dyDescent="0.3">
      <c r="A8" s="44">
        <v>3</v>
      </c>
      <c r="B8" s="101" t="s">
        <v>69</v>
      </c>
      <c r="C8" s="101"/>
      <c r="E8" s="22"/>
      <c r="G8" s="21"/>
    </row>
    <row r="9" spans="1:11" ht="15.75" thickBot="1" x14ac:dyDescent="0.3">
      <c r="A9" s="44"/>
      <c r="B9" s="20"/>
      <c r="C9" s="21"/>
      <c r="D9" s="105" t="s">
        <v>69</v>
      </c>
      <c r="E9" s="102"/>
      <c r="G9" s="22"/>
    </row>
    <row r="10" spans="1:11" ht="15.75" thickBot="1" x14ac:dyDescent="0.3">
      <c r="A10" s="44">
        <v>4</v>
      </c>
      <c r="B10" s="101" t="s">
        <v>19</v>
      </c>
      <c r="C10" s="102"/>
      <c r="G10" s="22"/>
    </row>
    <row r="11" spans="1:11" ht="15.75" thickBot="1" x14ac:dyDescent="0.3">
      <c r="A11" s="44"/>
      <c r="B11" s="20"/>
      <c r="C11" s="20"/>
      <c r="G11" s="22"/>
      <c r="H11" s="105" t="s">
        <v>91</v>
      </c>
      <c r="I11" s="101"/>
    </row>
    <row r="12" spans="1:11" ht="15.75" thickBot="1" x14ac:dyDescent="0.3">
      <c r="A12" s="44">
        <v>5</v>
      </c>
      <c r="B12" s="101" t="s">
        <v>78</v>
      </c>
      <c r="C12" s="101"/>
      <c r="G12" s="22"/>
      <c r="I12" s="21"/>
    </row>
    <row r="13" spans="1:11" ht="15.75" thickBot="1" x14ac:dyDescent="0.3">
      <c r="A13" s="44"/>
      <c r="B13" s="20"/>
      <c r="C13" s="21"/>
      <c r="D13" s="105" t="s">
        <v>78</v>
      </c>
      <c r="E13" s="101"/>
      <c r="G13" s="22"/>
      <c r="I13" s="22"/>
    </row>
    <row r="14" spans="1:11" ht="15.75" thickBot="1" x14ac:dyDescent="0.3">
      <c r="A14" s="44">
        <v>6</v>
      </c>
      <c r="B14" s="101" t="s">
        <v>19</v>
      </c>
      <c r="C14" s="102"/>
      <c r="E14" s="21"/>
      <c r="G14" s="22"/>
      <c r="I14" s="22"/>
    </row>
    <row r="15" spans="1:11" ht="15.75" thickBot="1" x14ac:dyDescent="0.3">
      <c r="A15" s="44"/>
      <c r="B15" s="20"/>
      <c r="C15" s="20"/>
      <c r="E15" s="22"/>
      <c r="F15" s="105" t="s">
        <v>92</v>
      </c>
      <c r="G15" s="102"/>
      <c r="I15" s="22"/>
    </row>
    <row r="16" spans="1:11" ht="15.75" thickBot="1" x14ac:dyDescent="0.3">
      <c r="A16" s="44">
        <v>7</v>
      </c>
      <c r="B16" s="101" t="s">
        <v>79</v>
      </c>
      <c r="C16" s="101"/>
      <c r="E16" s="22"/>
      <c r="I16" s="22"/>
    </row>
    <row r="17" spans="1:11" ht="15.75" thickBot="1" x14ac:dyDescent="0.3">
      <c r="A17" s="44"/>
      <c r="B17" s="20"/>
      <c r="C17" s="21"/>
      <c r="D17" s="105" t="s">
        <v>79</v>
      </c>
      <c r="E17" s="102"/>
      <c r="I17" s="22"/>
    </row>
    <row r="18" spans="1:11" ht="15.75" thickBot="1" x14ac:dyDescent="0.3">
      <c r="A18" s="44">
        <v>8</v>
      </c>
      <c r="B18" s="101" t="s">
        <v>19</v>
      </c>
      <c r="C18" s="102"/>
      <c r="I18" s="22"/>
    </row>
    <row r="19" spans="1:11" ht="15.75" thickBot="1" x14ac:dyDescent="0.3">
      <c r="A19" s="44"/>
      <c r="B19" s="20"/>
      <c r="C19" s="20"/>
      <c r="I19" s="22"/>
      <c r="J19" s="106" t="s">
        <v>91</v>
      </c>
      <c r="K19" s="107"/>
    </row>
    <row r="20" spans="1:11" ht="15.75" thickBot="1" x14ac:dyDescent="0.3">
      <c r="A20" s="44">
        <v>9</v>
      </c>
      <c r="B20" s="101" t="s">
        <v>80</v>
      </c>
      <c r="C20" s="101"/>
      <c r="I20" s="22"/>
    </row>
    <row r="21" spans="1:11" ht="15.75" thickBot="1" x14ac:dyDescent="0.3">
      <c r="A21" s="44"/>
      <c r="B21" s="20"/>
      <c r="C21" s="21"/>
      <c r="D21" s="105" t="s">
        <v>80</v>
      </c>
      <c r="E21" s="101"/>
      <c r="I21" s="22"/>
    </row>
    <row r="22" spans="1:11" ht="15.75" thickBot="1" x14ac:dyDescent="0.3">
      <c r="A22" s="44">
        <v>10</v>
      </c>
      <c r="B22" s="101" t="s">
        <v>19</v>
      </c>
      <c r="C22" s="102"/>
      <c r="E22" s="21"/>
      <c r="I22" s="22"/>
    </row>
    <row r="23" spans="1:11" ht="15.75" thickBot="1" x14ac:dyDescent="0.3">
      <c r="A23" s="44"/>
      <c r="B23" s="20"/>
      <c r="C23" s="20"/>
      <c r="E23" s="22"/>
      <c r="F23" s="105" t="s">
        <v>89</v>
      </c>
      <c r="G23" s="101"/>
      <c r="I23" s="22"/>
    </row>
    <row r="24" spans="1:11" ht="15.75" thickBot="1" x14ac:dyDescent="0.3">
      <c r="A24" s="44">
        <v>11</v>
      </c>
      <c r="B24" s="101" t="s">
        <v>81</v>
      </c>
      <c r="C24" s="101"/>
      <c r="E24" s="22"/>
      <c r="G24" s="21"/>
      <c r="I24" s="22"/>
    </row>
    <row r="25" spans="1:11" ht="15.75" thickBot="1" x14ac:dyDescent="0.3">
      <c r="A25" s="44"/>
      <c r="B25" s="20"/>
      <c r="C25" s="21"/>
      <c r="D25" s="105" t="s">
        <v>90</v>
      </c>
      <c r="E25" s="102"/>
      <c r="G25" s="22"/>
      <c r="I25" s="22"/>
    </row>
    <row r="26" spans="1:11" ht="15.75" thickBot="1" x14ac:dyDescent="0.3">
      <c r="A26" s="44">
        <v>12</v>
      </c>
      <c r="B26" s="101" t="s">
        <v>82</v>
      </c>
      <c r="C26" s="102"/>
      <c r="G26" s="22"/>
      <c r="I26" s="22"/>
    </row>
    <row r="27" spans="1:11" ht="15.75" thickBot="1" x14ac:dyDescent="0.3">
      <c r="A27" s="44"/>
      <c r="B27" s="20"/>
      <c r="C27" s="20"/>
      <c r="G27" s="22"/>
      <c r="H27" s="105" t="s">
        <v>89</v>
      </c>
      <c r="I27" s="102"/>
    </row>
    <row r="28" spans="1:11" ht="15.75" thickBot="1" x14ac:dyDescent="0.3">
      <c r="A28" s="44">
        <v>13</v>
      </c>
      <c r="B28" s="101" t="s">
        <v>83</v>
      </c>
      <c r="C28" s="101"/>
      <c r="G28" s="22"/>
    </row>
    <row r="29" spans="1:11" ht="15.75" thickBot="1" x14ac:dyDescent="0.3">
      <c r="A29" s="44"/>
      <c r="B29" s="20"/>
      <c r="C29" s="21"/>
      <c r="D29" s="105" t="s">
        <v>87</v>
      </c>
      <c r="E29" s="101"/>
      <c r="G29" s="22"/>
    </row>
    <row r="30" spans="1:11" ht="15.75" thickBot="1" x14ac:dyDescent="0.3">
      <c r="A30" s="44">
        <v>14</v>
      </c>
      <c r="B30" s="101" t="s">
        <v>19</v>
      </c>
      <c r="C30" s="102"/>
      <c r="E30" s="21"/>
      <c r="G30" s="22"/>
    </row>
    <row r="31" spans="1:11" ht="15.75" thickBot="1" x14ac:dyDescent="0.3">
      <c r="A31" s="45"/>
      <c r="B31" s="20"/>
      <c r="C31" s="20"/>
      <c r="E31" s="22"/>
      <c r="F31" s="105" t="s">
        <v>88</v>
      </c>
      <c r="G31" s="102"/>
    </row>
    <row r="32" spans="1:11" ht="15.75" thickBot="1" x14ac:dyDescent="0.3">
      <c r="A32" s="45">
        <v>15</v>
      </c>
      <c r="B32" s="101" t="s">
        <v>84</v>
      </c>
      <c r="C32" s="101"/>
      <c r="E32" s="22"/>
    </row>
    <row r="33" spans="1:5" ht="15.75" thickBot="1" x14ac:dyDescent="0.3">
      <c r="A33" s="45"/>
      <c r="B33" s="20"/>
      <c r="C33" s="21"/>
      <c r="D33" s="105" t="s">
        <v>86</v>
      </c>
      <c r="E33" s="102"/>
    </row>
    <row r="34" spans="1:5" ht="15.75" thickBot="1" x14ac:dyDescent="0.3">
      <c r="A34" s="45">
        <v>16</v>
      </c>
      <c r="B34" s="101" t="s">
        <v>85</v>
      </c>
      <c r="C34" s="102"/>
    </row>
    <row r="35" spans="1:5" x14ac:dyDescent="0.25">
      <c r="B35" s="20"/>
      <c r="C35" s="20"/>
    </row>
  </sheetData>
  <sheetProtection password="DD74" sheet="1" objects="1" scenarios="1"/>
  <mergeCells count="36">
    <mergeCell ref="J19:K19"/>
    <mergeCell ref="B20:C20"/>
    <mergeCell ref="D21:E21"/>
    <mergeCell ref="B22:C22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H27:I27"/>
    <mergeCell ref="B28:C28"/>
    <mergeCell ref="B18:C1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  <mergeCell ref="B1:C1"/>
    <mergeCell ref="D1:E1"/>
    <mergeCell ref="D17:E17"/>
  </mergeCells>
  <pageMargins left="0.7" right="0.7" top="0.78740157499999996" bottom="0.78740157499999996" header="0.3" footer="0.3"/>
  <pageSetup paperSize="9" scale="7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Normal="100" workbookViewId="0">
      <selection activeCell="J20" sqref="J20"/>
    </sheetView>
  </sheetViews>
  <sheetFormatPr baseColWidth="10" defaultRowHeight="15" x14ac:dyDescent="0.25"/>
  <cols>
    <col min="1" max="1" width="3" bestFit="1" customWidth="1"/>
  </cols>
  <sheetData>
    <row r="1" spans="1:11" ht="18.75" thickBot="1" x14ac:dyDescent="0.3">
      <c r="B1" s="103" t="s">
        <v>11</v>
      </c>
      <c r="C1" s="104"/>
      <c r="D1" s="103" t="s">
        <v>12</v>
      </c>
      <c r="E1" s="104"/>
      <c r="F1" s="103" t="s">
        <v>13</v>
      </c>
      <c r="G1" s="104"/>
      <c r="H1" s="103" t="s">
        <v>14</v>
      </c>
      <c r="I1" s="104"/>
      <c r="J1" s="103" t="s">
        <v>15</v>
      </c>
      <c r="K1" s="104"/>
    </row>
    <row r="4" spans="1:11" ht="15.75" thickBot="1" x14ac:dyDescent="0.3">
      <c r="A4" s="23">
        <v>1</v>
      </c>
      <c r="B4" s="101" t="s">
        <v>85</v>
      </c>
      <c r="C4" s="101"/>
    </row>
    <row r="5" spans="1:11" ht="15.75" thickBot="1" x14ac:dyDescent="0.3">
      <c r="A5" s="44"/>
      <c r="B5" s="20"/>
      <c r="C5" s="21"/>
      <c r="D5" s="105" t="s">
        <v>85</v>
      </c>
      <c r="E5" s="101"/>
    </row>
    <row r="6" spans="1:11" ht="15.75" thickBot="1" x14ac:dyDescent="0.3">
      <c r="A6" s="44">
        <v>2</v>
      </c>
      <c r="B6" s="101" t="s">
        <v>19</v>
      </c>
      <c r="C6" s="102"/>
      <c r="E6" s="21"/>
    </row>
    <row r="7" spans="1:11" ht="15.75" thickBot="1" x14ac:dyDescent="0.3">
      <c r="A7" s="44"/>
      <c r="B7" s="20"/>
      <c r="C7" s="20"/>
      <c r="E7" s="22"/>
      <c r="F7" s="105" t="s">
        <v>88</v>
      </c>
      <c r="G7" s="101"/>
    </row>
    <row r="8" spans="1:11" ht="15.75" thickBot="1" x14ac:dyDescent="0.3">
      <c r="A8" s="44">
        <v>3</v>
      </c>
      <c r="B8" s="101" t="s">
        <v>101</v>
      </c>
      <c r="C8" s="101"/>
      <c r="E8" s="22"/>
      <c r="G8" s="21"/>
    </row>
    <row r="9" spans="1:11" ht="15.75" thickBot="1" x14ac:dyDescent="0.3">
      <c r="A9" s="44"/>
      <c r="B9" s="20"/>
      <c r="C9" s="21"/>
      <c r="D9" s="105" t="s">
        <v>101</v>
      </c>
      <c r="E9" s="102"/>
      <c r="G9" s="22"/>
    </row>
    <row r="10" spans="1:11" ht="15.75" thickBot="1" x14ac:dyDescent="0.3">
      <c r="A10" s="44">
        <v>4</v>
      </c>
      <c r="B10" s="101" t="s">
        <v>19</v>
      </c>
      <c r="C10" s="102"/>
      <c r="G10" s="22"/>
    </row>
    <row r="11" spans="1:11" ht="15.75" thickBot="1" x14ac:dyDescent="0.3">
      <c r="A11" s="44"/>
      <c r="B11" s="20"/>
      <c r="C11" s="20"/>
      <c r="G11" s="22"/>
      <c r="H11" s="105" t="s">
        <v>103</v>
      </c>
      <c r="I11" s="101"/>
    </row>
    <row r="12" spans="1:11" ht="15.75" thickBot="1" x14ac:dyDescent="0.3">
      <c r="A12" s="44">
        <v>5</v>
      </c>
      <c r="B12" s="101" t="s">
        <v>19</v>
      </c>
      <c r="C12" s="101"/>
      <c r="G12" s="22"/>
      <c r="I12" s="21"/>
    </row>
    <row r="13" spans="1:11" ht="15.75" thickBot="1" x14ac:dyDescent="0.3">
      <c r="A13" s="44"/>
      <c r="B13" s="20"/>
      <c r="C13" s="21"/>
      <c r="D13" s="105" t="s">
        <v>19</v>
      </c>
      <c r="E13" s="101"/>
      <c r="G13" s="22"/>
      <c r="I13" s="22"/>
    </row>
    <row r="14" spans="1:11" ht="15.75" thickBot="1" x14ac:dyDescent="0.3">
      <c r="A14" s="44">
        <v>6</v>
      </c>
      <c r="B14" s="101" t="s">
        <v>19</v>
      </c>
      <c r="C14" s="102"/>
      <c r="E14" s="21"/>
      <c r="G14" s="22"/>
      <c r="I14" s="22"/>
    </row>
    <row r="15" spans="1:11" ht="15.75" thickBot="1" x14ac:dyDescent="0.3">
      <c r="A15" s="44"/>
      <c r="B15" s="20"/>
      <c r="C15" s="20"/>
      <c r="E15" s="22"/>
      <c r="F15" s="105" t="s">
        <v>102</v>
      </c>
      <c r="G15" s="102"/>
      <c r="I15" s="22"/>
    </row>
    <row r="16" spans="1:11" ht="15.75" thickBot="1" x14ac:dyDescent="0.3">
      <c r="A16" s="44">
        <v>7</v>
      </c>
      <c r="B16" s="101" t="s">
        <v>102</v>
      </c>
      <c r="C16" s="101"/>
      <c r="E16" s="22"/>
      <c r="I16" s="22"/>
    </row>
    <row r="17" spans="1:11" ht="15.75" thickBot="1" x14ac:dyDescent="0.3">
      <c r="A17" s="44"/>
      <c r="B17" s="20"/>
      <c r="C17" s="21"/>
      <c r="D17" s="105" t="s">
        <v>102</v>
      </c>
      <c r="E17" s="102"/>
      <c r="I17" s="22"/>
    </row>
    <row r="18" spans="1:11" ht="15.75" thickBot="1" x14ac:dyDescent="0.3">
      <c r="A18" s="23">
        <v>8</v>
      </c>
      <c r="B18" s="101" t="s">
        <v>19</v>
      </c>
      <c r="C18" s="102"/>
      <c r="I18" s="22"/>
    </row>
    <row r="19" spans="1:11" ht="15.75" thickBot="1" x14ac:dyDescent="0.3">
      <c r="A19" s="44"/>
      <c r="B19" s="20"/>
      <c r="C19" s="20"/>
      <c r="I19" s="22"/>
      <c r="J19" s="106" t="s">
        <v>90</v>
      </c>
      <c r="K19" s="107"/>
    </row>
    <row r="20" spans="1:11" ht="15.75" thickBot="1" x14ac:dyDescent="0.3">
      <c r="A20" s="23">
        <v>9</v>
      </c>
      <c r="B20" s="101" t="s">
        <v>84</v>
      </c>
      <c r="C20" s="101"/>
      <c r="I20" s="22"/>
    </row>
    <row r="21" spans="1:11" ht="15.75" thickBot="1" x14ac:dyDescent="0.3">
      <c r="A21" s="44"/>
      <c r="B21" s="20"/>
      <c r="C21" s="21"/>
      <c r="D21" s="105" t="s">
        <v>84</v>
      </c>
      <c r="E21" s="101"/>
      <c r="I21" s="22"/>
    </row>
    <row r="22" spans="1:11" ht="15.75" thickBot="1" x14ac:dyDescent="0.3">
      <c r="A22" s="44">
        <v>10</v>
      </c>
      <c r="B22" s="101" t="s">
        <v>19</v>
      </c>
      <c r="C22" s="102"/>
      <c r="E22" s="21"/>
      <c r="I22" s="22"/>
    </row>
    <row r="23" spans="1:11" ht="15.75" thickBot="1" x14ac:dyDescent="0.3">
      <c r="A23" s="44"/>
      <c r="B23" s="20"/>
      <c r="C23" s="20"/>
      <c r="E23" s="22"/>
      <c r="F23" s="105" t="s">
        <v>104</v>
      </c>
      <c r="G23" s="101"/>
      <c r="I23" s="22"/>
    </row>
    <row r="24" spans="1:11" ht="15.75" thickBot="1" x14ac:dyDescent="0.3">
      <c r="A24" s="44">
        <v>11</v>
      </c>
      <c r="B24" s="101" t="s">
        <v>81</v>
      </c>
      <c r="C24" s="101"/>
      <c r="E24" s="22"/>
      <c r="G24" s="21"/>
      <c r="I24" s="22"/>
    </row>
    <row r="25" spans="1:11" ht="15.75" thickBot="1" x14ac:dyDescent="0.3">
      <c r="A25" s="44"/>
      <c r="B25" s="20"/>
      <c r="C25" s="21"/>
      <c r="D25" s="105" t="s">
        <v>104</v>
      </c>
      <c r="E25" s="102"/>
      <c r="G25" s="22"/>
      <c r="I25" s="22"/>
    </row>
    <row r="26" spans="1:11" ht="15.75" thickBot="1" x14ac:dyDescent="0.3">
      <c r="A26" s="44">
        <v>12</v>
      </c>
      <c r="B26" s="101" t="s">
        <v>82</v>
      </c>
      <c r="C26" s="102"/>
      <c r="G26" s="22"/>
      <c r="I26" s="22"/>
    </row>
    <row r="27" spans="1:11" ht="15.75" thickBot="1" x14ac:dyDescent="0.3">
      <c r="A27" s="44"/>
      <c r="B27" s="20"/>
      <c r="C27" s="20"/>
      <c r="G27" s="22"/>
      <c r="H27" s="105" t="s">
        <v>90</v>
      </c>
      <c r="I27" s="102"/>
    </row>
    <row r="28" spans="1:11" ht="15.75" thickBot="1" x14ac:dyDescent="0.3">
      <c r="A28" s="44">
        <v>13</v>
      </c>
      <c r="B28" s="101" t="s">
        <v>19</v>
      </c>
      <c r="C28" s="101"/>
      <c r="G28" s="22"/>
    </row>
    <row r="29" spans="1:11" ht="15.75" thickBot="1" x14ac:dyDescent="0.3">
      <c r="A29" s="44"/>
      <c r="B29" s="20"/>
      <c r="C29" s="21"/>
      <c r="D29" s="105" t="s">
        <v>19</v>
      </c>
      <c r="E29" s="101"/>
      <c r="G29" s="22"/>
    </row>
    <row r="30" spans="1:11" ht="15.75" thickBot="1" x14ac:dyDescent="0.3">
      <c r="A30" s="44">
        <v>14</v>
      </c>
      <c r="B30" s="101" t="s">
        <v>19</v>
      </c>
      <c r="C30" s="102"/>
      <c r="E30" s="21"/>
      <c r="G30" s="22"/>
    </row>
    <row r="31" spans="1:11" ht="15.75" thickBot="1" x14ac:dyDescent="0.3">
      <c r="A31" s="45"/>
      <c r="B31" s="20"/>
      <c r="C31" s="20"/>
      <c r="E31" s="22"/>
      <c r="F31" s="105" t="s">
        <v>78</v>
      </c>
      <c r="G31" s="102"/>
    </row>
    <row r="32" spans="1:11" ht="15.75" thickBot="1" x14ac:dyDescent="0.3">
      <c r="A32" s="45">
        <v>15</v>
      </c>
      <c r="B32" s="101" t="s">
        <v>19</v>
      </c>
      <c r="C32" s="101"/>
      <c r="E32" s="22"/>
    </row>
    <row r="33" spans="1:5" ht="15.75" thickBot="1" x14ac:dyDescent="0.3">
      <c r="A33" s="45"/>
      <c r="B33" s="20"/>
      <c r="C33" s="21"/>
      <c r="D33" s="105" t="s">
        <v>100</v>
      </c>
      <c r="E33" s="102"/>
    </row>
    <row r="34" spans="1:5" ht="15.75" thickBot="1" x14ac:dyDescent="0.3">
      <c r="A34" s="23">
        <v>16</v>
      </c>
      <c r="B34" s="101" t="s">
        <v>78</v>
      </c>
      <c r="C34" s="102"/>
    </row>
    <row r="35" spans="1:5" x14ac:dyDescent="0.25">
      <c r="B35" s="20"/>
      <c r="C35" s="20"/>
    </row>
  </sheetData>
  <sheetProtection password="DD74" sheet="1" objects="1" scenarios="1"/>
  <mergeCells count="36">
    <mergeCell ref="J19:K19"/>
    <mergeCell ref="B20:C20"/>
    <mergeCell ref="D21:E21"/>
    <mergeCell ref="B22:C22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H27:I27"/>
    <mergeCell ref="B28:C28"/>
    <mergeCell ref="B18:C1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  <mergeCell ref="B1:C1"/>
    <mergeCell ref="D1:E1"/>
    <mergeCell ref="D17:E17"/>
  </mergeCells>
  <pageMargins left="0.7" right="0.7" top="0.78740157499999996" bottom="0.78740157499999996" header="0.3" footer="0.3"/>
  <pageSetup paperSize="9" scale="6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Normal="100" workbookViewId="0">
      <selection activeCell="O28" sqref="O28"/>
    </sheetView>
  </sheetViews>
  <sheetFormatPr baseColWidth="10" defaultRowHeight="15" x14ac:dyDescent="0.25"/>
  <cols>
    <col min="1" max="1" width="4" bestFit="1" customWidth="1"/>
  </cols>
  <sheetData>
    <row r="1" spans="1:11" ht="18.75" thickBot="1" x14ac:dyDescent="0.3">
      <c r="B1" s="108" t="s">
        <v>11</v>
      </c>
      <c r="C1" s="108"/>
      <c r="D1" s="108" t="s">
        <v>12</v>
      </c>
      <c r="E1" s="108"/>
      <c r="F1" s="108" t="s">
        <v>13</v>
      </c>
      <c r="G1" s="108"/>
      <c r="H1" s="108" t="s">
        <v>14</v>
      </c>
      <c r="I1" s="108"/>
      <c r="J1" s="108" t="s">
        <v>15</v>
      </c>
      <c r="K1" s="108"/>
    </row>
    <row r="4" spans="1:11" ht="15.75" thickBot="1" x14ac:dyDescent="0.3">
      <c r="A4" s="44">
        <v>1</v>
      </c>
      <c r="B4" s="101" t="s">
        <v>105</v>
      </c>
      <c r="C4" s="101"/>
    </row>
    <row r="5" spans="1:11" ht="15.75" thickBot="1" x14ac:dyDescent="0.3">
      <c r="A5" s="44"/>
      <c r="B5" s="20"/>
      <c r="C5" s="21"/>
      <c r="D5" s="105" t="s">
        <v>105</v>
      </c>
      <c r="E5" s="101"/>
    </row>
    <row r="6" spans="1:11" ht="15.75" thickBot="1" x14ac:dyDescent="0.3">
      <c r="A6" s="44">
        <v>2</v>
      </c>
      <c r="B6" s="101" t="s">
        <v>19</v>
      </c>
      <c r="C6" s="102"/>
      <c r="E6" s="21"/>
    </row>
    <row r="7" spans="1:11" ht="15.75" thickBot="1" x14ac:dyDescent="0.3">
      <c r="A7" s="44"/>
      <c r="B7" s="20"/>
      <c r="C7" s="20"/>
      <c r="E7" s="22"/>
      <c r="F7" s="105" t="s">
        <v>115</v>
      </c>
      <c r="G7" s="101"/>
    </row>
    <row r="8" spans="1:11" ht="15.75" thickBot="1" x14ac:dyDescent="0.3">
      <c r="A8" s="44">
        <v>3</v>
      </c>
      <c r="B8" s="101" t="s">
        <v>113</v>
      </c>
      <c r="C8" s="101"/>
      <c r="E8" s="22"/>
      <c r="G8" s="21"/>
    </row>
    <row r="9" spans="1:11" ht="15.75" thickBot="1" x14ac:dyDescent="0.3">
      <c r="A9" s="44"/>
      <c r="B9" s="20"/>
      <c r="C9" s="21"/>
      <c r="D9" s="105" t="s">
        <v>113</v>
      </c>
      <c r="E9" s="102"/>
      <c r="G9" s="22"/>
    </row>
    <row r="10" spans="1:11" ht="15.75" thickBot="1" x14ac:dyDescent="0.3">
      <c r="A10" s="44">
        <v>4</v>
      </c>
      <c r="B10" s="101" t="s">
        <v>19</v>
      </c>
      <c r="C10" s="102"/>
      <c r="G10" s="22"/>
    </row>
    <row r="11" spans="1:11" ht="15.75" thickBot="1" x14ac:dyDescent="0.3">
      <c r="A11" s="44"/>
      <c r="B11" s="20"/>
      <c r="C11" s="20"/>
      <c r="G11" s="22"/>
      <c r="H11" s="105" t="s">
        <v>115</v>
      </c>
      <c r="I11" s="101"/>
    </row>
    <row r="12" spans="1:11" ht="15.75" thickBot="1" x14ac:dyDescent="0.3">
      <c r="A12" s="44">
        <v>5</v>
      </c>
      <c r="B12" s="101" t="s">
        <v>64</v>
      </c>
      <c r="C12" s="101"/>
      <c r="G12" s="22"/>
      <c r="I12" s="21"/>
    </row>
    <row r="13" spans="1:11" ht="15.75" thickBot="1" x14ac:dyDescent="0.3">
      <c r="A13" s="44"/>
      <c r="B13" s="20"/>
      <c r="C13" s="21"/>
      <c r="D13" s="105" t="s">
        <v>64</v>
      </c>
      <c r="E13" s="101"/>
      <c r="G13" s="22"/>
      <c r="I13" s="22"/>
    </row>
    <row r="14" spans="1:11" ht="15.75" thickBot="1" x14ac:dyDescent="0.3">
      <c r="A14" s="44">
        <v>6</v>
      </c>
      <c r="B14" s="101" t="s">
        <v>19</v>
      </c>
      <c r="C14" s="102"/>
      <c r="E14" s="21"/>
      <c r="G14" s="22"/>
      <c r="I14" s="22"/>
    </row>
    <row r="15" spans="1:11" ht="15.75" thickBot="1" x14ac:dyDescent="0.3">
      <c r="A15" s="44"/>
      <c r="B15" s="20"/>
      <c r="C15" s="20"/>
      <c r="E15" s="22"/>
      <c r="F15" s="105" t="s">
        <v>114</v>
      </c>
      <c r="G15" s="102"/>
      <c r="I15" s="22"/>
    </row>
    <row r="16" spans="1:11" ht="15.75" thickBot="1" x14ac:dyDescent="0.3">
      <c r="A16" s="44">
        <v>7</v>
      </c>
      <c r="B16" s="101" t="s">
        <v>19</v>
      </c>
      <c r="C16" s="101"/>
      <c r="E16" s="22"/>
      <c r="I16" s="22"/>
    </row>
    <row r="17" spans="1:11" ht="15.75" thickBot="1" x14ac:dyDescent="0.3">
      <c r="A17" s="44"/>
      <c r="B17" s="20"/>
      <c r="C17" s="21"/>
      <c r="D17" s="105" t="s">
        <v>63</v>
      </c>
      <c r="E17" s="102"/>
      <c r="I17" s="22"/>
    </row>
    <row r="18" spans="1:11" ht="15.75" thickBot="1" x14ac:dyDescent="0.3">
      <c r="A18" s="44">
        <v>8</v>
      </c>
      <c r="B18" s="101" t="s">
        <v>63</v>
      </c>
      <c r="C18" s="102"/>
      <c r="I18" s="22"/>
    </row>
    <row r="19" spans="1:11" ht="15.75" thickBot="1" x14ac:dyDescent="0.3">
      <c r="A19" s="44"/>
      <c r="B19" s="20"/>
      <c r="C19" s="20"/>
      <c r="I19" s="22"/>
      <c r="J19" s="106" t="s">
        <v>115</v>
      </c>
      <c r="K19" s="107"/>
    </row>
    <row r="20" spans="1:11" ht="15.75" thickBot="1" x14ac:dyDescent="0.3">
      <c r="A20" s="44">
        <v>9</v>
      </c>
      <c r="B20" s="101" t="s">
        <v>119</v>
      </c>
      <c r="C20" s="101"/>
      <c r="I20" s="22"/>
    </row>
    <row r="21" spans="1:11" ht="15.75" thickBot="1" x14ac:dyDescent="0.3">
      <c r="A21" s="44"/>
      <c r="B21" s="20"/>
      <c r="C21" s="21"/>
      <c r="D21" s="105" t="s">
        <v>119</v>
      </c>
      <c r="E21" s="101"/>
      <c r="I21" s="22"/>
    </row>
    <row r="22" spans="1:11" ht="15.75" thickBot="1" x14ac:dyDescent="0.3">
      <c r="A22" s="44">
        <v>10</v>
      </c>
      <c r="B22" s="101" t="s">
        <v>19</v>
      </c>
      <c r="C22" s="102"/>
      <c r="E22" s="21"/>
      <c r="I22" s="22"/>
    </row>
    <row r="23" spans="1:11" ht="15.75" thickBot="1" x14ac:dyDescent="0.3">
      <c r="A23" s="44"/>
      <c r="B23" s="20"/>
      <c r="C23" s="20"/>
      <c r="E23" s="22"/>
      <c r="F23" s="105" t="s">
        <v>118</v>
      </c>
      <c r="G23" s="101"/>
      <c r="I23" s="22"/>
    </row>
    <row r="24" spans="1:11" ht="15.75" thickBot="1" x14ac:dyDescent="0.3">
      <c r="A24" s="44">
        <v>11</v>
      </c>
      <c r="B24" s="101" t="s">
        <v>19</v>
      </c>
      <c r="C24" s="101"/>
      <c r="E24" s="22"/>
      <c r="G24" s="21"/>
      <c r="I24" s="22"/>
    </row>
    <row r="25" spans="1:11" ht="15.75" thickBot="1" x14ac:dyDescent="0.3">
      <c r="A25" s="44"/>
      <c r="B25" s="20"/>
      <c r="C25" s="21"/>
      <c r="D25" s="105" t="s">
        <v>81</v>
      </c>
      <c r="E25" s="102"/>
      <c r="G25" s="22"/>
      <c r="I25" s="22"/>
    </row>
    <row r="26" spans="1:11" ht="15.75" thickBot="1" x14ac:dyDescent="0.3">
      <c r="A26" s="44">
        <v>12</v>
      </c>
      <c r="B26" s="101" t="s">
        <v>81</v>
      </c>
      <c r="C26" s="102"/>
      <c r="G26" s="22"/>
      <c r="I26" s="22"/>
    </row>
    <row r="27" spans="1:11" ht="15.75" thickBot="1" x14ac:dyDescent="0.3">
      <c r="A27" s="44"/>
      <c r="B27" s="20"/>
      <c r="C27" s="20"/>
      <c r="G27" s="22"/>
      <c r="H27" s="105" t="s">
        <v>117</v>
      </c>
      <c r="I27" s="102"/>
    </row>
    <row r="28" spans="1:11" ht="15.75" thickBot="1" x14ac:dyDescent="0.3">
      <c r="A28" s="44">
        <v>13</v>
      </c>
      <c r="B28" s="101" t="s">
        <v>106</v>
      </c>
      <c r="C28" s="101"/>
      <c r="G28" s="22"/>
    </row>
    <row r="29" spans="1:11" ht="15.75" thickBot="1" x14ac:dyDescent="0.3">
      <c r="A29" s="44"/>
      <c r="B29" s="20"/>
      <c r="C29" s="21"/>
      <c r="D29" s="105" t="s">
        <v>106</v>
      </c>
      <c r="E29" s="101"/>
      <c r="G29" s="22"/>
    </row>
    <row r="30" spans="1:11" ht="15.75" thickBot="1" x14ac:dyDescent="0.3">
      <c r="A30" s="44">
        <v>14</v>
      </c>
      <c r="B30" s="101" t="s">
        <v>19</v>
      </c>
      <c r="C30" s="102"/>
      <c r="E30" s="21"/>
      <c r="G30" s="22"/>
    </row>
    <row r="31" spans="1:11" ht="15.75" thickBot="1" x14ac:dyDescent="0.3">
      <c r="A31" s="45"/>
      <c r="B31" s="20"/>
      <c r="C31" s="20"/>
      <c r="E31" s="22"/>
      <c r="F31" s="105" t="s">
        <v>117</v>
      </c>
      <c r="G31" s="102"/>
    </row>
    <row r="32" spans="1:11" ht="15.75" thickBot="1" x14ac:dyDescent="0.3">
      <c r="A32" s="45">
        <v>15</v>
      </c>
      <c r="B32" s="101" t="s">
        <v>78</v>
      </c>
      <c r="C32" s="101"/>
      <c r="E32" s="22"/>
    </row>
    <row r="33" spans="1:5" ht="15.75" thickBot="1" x14ac:dyDescent="0.3">
      <c r="A33" s="45"/>
      <c r="B33" s="20"/>
      <c r="C33" s="21"/>
      <c r="D33" s="105" t="s">
        <v>117</v>
      </c>
      <c r="E33" s="102"/>
    </row>
    <row r="34" spans="1:5" ht="15.75" thickBot="1" x14ac:dyDescent="0.3">
      <c r="A34" s="45">
        <v>16</v>
      </c>
      <c r="B34" s="101" t="s">
        <v>116</v>
      </c>
      <c r="C34" s="102"/>
    </row>
    <row r="35" spans="1:5" x14ac:dyDescent="0.25">
      <c r="B35" s="20"/>
      <c r="C35" s="20"/>
    </row>
  </sheetData>
  <sheetProtection password="DD74" sheet="1" objects="1" scenarios="1"/>
  <mergeCells count="36">
    <mergeCell ref="J19:K19"/>
    <mergeCell ref="B20:C20"/>
    <mergeCell ref="D21:E21"/>
    <mergeCell ref="B22:C22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H27:I27"/>
    <mergeCell ref="B28:C28"/>
    <mergeCell ref="B18:C1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  <mergeCell ref="B1:C1"/>
    <mergeCell ref="D1:E1"/>
    <mergeCell ref="D17:E17"/>
  </mergeCells>
  <pageMargins left="0.7" right="0.7" top="0.78740157499999996" bottom="0.78740157499999996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1"/>
  <sheetViews>
    <sheetView zoomScaleNormal="100" workbookViewId="0">
      <selection activeCell="AV7" sqref="AV7"/>
    </sheetView>
  </sheetViews>
  <sheetFormatPr baseColWidth="10" defaultRowHeight="15" x14ac:dyDescent="0.25"/>
  <cols>
    <col min="1" max="1" width="27.57031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4" width="25.7109375" bestFit="1" customWidth="1"/>
    <col min="25" max="25" width="2" bestFit="1" customWidth="1"/>
    <col min="26" max="26" width="1.5703125" bestFit="1" customWidth="1"/>
    <col min="27" max="28" width="2" bestFit="1" customWidth="1"/>
    <col min="29" max="29" width="1.5703125" bestFit="1" customWidth="1"/>
    <col min="30" max="37" width="2" bestFit="1" customWidth="1"/>
    <col min="38" max="38" width="1.5703125" bestFit="1" customWidth="1"/>
    <col min="39" max="39" width="2" bestFit="1" customWidth="1"/>
    <col min="40" max="40" width="3" bestFit="1" customWidth="1"/>
    <col min="41" max="41" width="1.5703125" bestFit="1" customWidth="1"/>
    <col min="42" max="42" width="3" bestFit="1" customWidth="1"/>
    <col min="43" max="45" width="4.5703125" bestFit="1" customWidth="1"/>
  </cols>
  <sheetData>
    <row r="1" spans="1:48" ht="141" customHeight="1" thickTop="1" thickBot="1" x14ac:dyDescent="0.3">
      <c r="A1" s="7" t="s">
        <v>0</v>
      </c>
      <c r="B1" s="95" t="s">
        <v>48</v>
      </c>
      <c r="C1" s="96"/>
      <c r="D1" s="97"/>
      <c r="E1" s="89" t="s">
        <v>42</v>
      </c>
      <c r="F1" s="90"/>
      <c r="G1" s="91"/>
      <c r="H1" s="89" t="s">
        <v>43</v>
      </c>
      <c r="I1" s="90"/>
      <c r="J1" s="91"/>
      <c r="K1" s="89" t="s">
        <v>56</v>
      </c>
      <c r="L1" s="90"/>
      <c r="M1" s="91"/>
      <c r="N1" s="89" t="s">
        <v>29</v>
      </c>
      <c r="O1" s="90"/>
      <c r="P1" s="91"/>
      <c r="Q1" s="89" t="s">
        <v>2</v>
      </c>
      <c r="R1" s="90"/>
      <c r="S1" s="91"/>
      <c r="T1" s="49" t="s">
        <v>3</v>
      </c>
      <c r="U1" s="49" t="s">
        <v>4</v>
      </c>
      <c r="V1" s="49" t="s">
        <v>5</v>
      </c>
      <c r="W1" s="2"/>
      <c r="X1" s="7" t="s">
        <v>6</v>
      </c>
      <c r="Y1" s="95" t="s">
        <v>49</v>
      </c>
      <c r="Z1" s="96"/>
      <c r="AA1" s="97"/>
      <c r="AB1" s="89" t="s">
        <v>37</v>
      </c>
      <c r="AC1" s="90"/>
      <c r="AD1" s="91"/>
      <c r="AE1" s="89" t="s">
        <v>52</v>
      </c>
      <c r="AF1" s="90"/>
      <c r="AG1" s="91"/>
      <c r="AH1" s="89" t="s">
        <v>44</v>
      </c>
      <c r="AI1" s="90"/>
      <c r="AJ1" s="91"/>
      <c r="AK1" s="89"/>
      <c r="AL1" s="90"/>
      <c r="AM1" s="91"/>
      <c r="AN1" s="89" t="s">
        <v>2</v>
      </c>
      <c r="AO1" s="90"/>
      <c r="AP1" s="91"/>
      <c r="AQ1" s="49" t="s">
        <v>3</v>
      </c>
      <c r="AR1" s="49" t="s">
        <v>4</v>
      </c>
      <c r="AS1" s="49" t="s">
        <v>5</v>
      </c>
      <c r="AT1" s="2"/>
    </row>
    <row r="2" spans="1:48" ht="19.5" customHeight="1" thickTop="1" thickBot="1" x14ac:dyDescent="0.3">
      <c r="A2" s="43" t="s">
        <v>47</v>
      </c>
      <c r="B2" s="92"/>
      <c r="C2" s="93"/>
      <c r="D2" s="94"/>
      <c r="E2" s="40">
        <v>3</v>
      </c>
      <c r="F2" s="10" t="s">
        <v>1</v>
      </c>
      <c r="G2" s="41">
        <v>0</v>
      </c>
      <c r="H2" s="12">
        <v>2</v>
      </c>
      <c r="I2" s="4" t="s">
        <v>1</v>
      </c>
      <c r="J2" s="9">
        <v>3</v>
      </c>
      <c r="K2" s="12">
        <v>3</v>
      </c>
      <c r="L2" s="4" t="s">
        <v>1</v>
      </c>
      <c r="M2" s="9">
        <v>0</v>
      </c>
      <c r="N2" s="12">
        <v>3</v>
      </c>
      <c r="O2" s="4" t="s">
        <v>1</v>
      </c>
      <c r="P2" s="9">
        <v>0</v>
      </c>
      <c r="Q2" s="14">
        <f>E2+H2+K2+N2</f>
        <v>11</v>
      </c>
      <c r="R2" s="10" t="s">
        <v>1</v>
      </c>
      <c r="S2" s="11">
        <f>G2+J2+M2+P2</f>
        <v>3</v>
      </c>
      <c r="T2" s="27">
        <f>IF(E2&gt;G2,1,0)+AND(H2&gt;J2,2,1)+AND(K2&gt;M2,3,2)+AND(N2&gt;P2,4,3)</f>
        <v>3</v>
      </c>
      <c r="U2" s="16">
        <f>IF(E2&lt;G2,1,0)+AND(H2&lt;J2,2,1)+AND(K2&lt;M2,3,2)+AND(N2&lt;P2,4,3)</f>
        <v>1</v>
      </c>
      <c r="V2" s="19">
        <v>2</v>
      </c>
      <c r="X2" s="43" t="s">
        <v>49</v>
      </c>
      <c r="Y2" s="92"/>
      <c r="Z2" s="93"/>
      <c r="AA2" s="94"/>
      <c r="AB2" s="40">
        <v>3</v>
      </c>
      <c r="AC2" s="10" t="s">
        <v>1</v>
      </c>
      <c r="AD2" s="41">
        <v>0</v>
      </c>
      <c r="AE2" s="12">
        <v>3</v>
      </c>
      <c r="AF2" s="4" t="s">
        <v>1</v>
      </c>
      <c r="AG2" s="9">
        <v>2</v>
      </c>
      <c r="AH2" s="12">
        <v>3</v>
      </c>
      <c r="AI2" s="4" t="s">
        <v>1</v>
      </c>
      <c r="AJ2" s="9">
        <v>1</v>
      </c>
      <c r="AK2" s="12">
        <v>0</v>
      </c>
      <c r="AL2" s="4" t="s">
        <v>1</v>
      </c>
      <c r="AM2" s="9">
        <v>0</v>
      </c>
      <c r="AN2" s="14">
        <f>AB2+AE2+AH2+AK2</f>
        <v>9</v>
      </c>
      <c r="AO2" s="10" t="s">
        <v>1</v>
      </c>
      <c r="AP2" s="11">
        <f>AD2+AG2+AJ2+AM2</f>
        <v>3</v>
      </c>
      <c r="AQ2" s="27">
        <f>IF(AB2&gt;AD2,1,0)+AND(AE2&gt;AG2,2,1)+AND(AH2&gt;AJ2,3,2)+AND(AK2&gt;AM2,4,3)</f>
        <v>3</v>
      </c>
      <c r="AR2" s="16">
        <f>IF(AB2&lt;AD2,1,0)+AND(AE2&lt;AG2,2,1)+AND(AH2&lt;AJ2,3,2)+AND(AK2&lt;AM2,4,3)</f>
        <v>0</v>
      </c>
      <c r="AS2" s="19">
        <v>1</v>
      </c>
    </row>
    <row r="3" spans="1:48" ht="19.5" thickTop="1" thickBot="1" x14ac:dyDescent="0.3">
      <c r="A3" s="3" t="s">
        <v>42</v>
      </c>
      <c r="B3" s="37">
        <v>0</v>
      </c>
      <c r="C3" s="38" t="s">
        <v>1</v>
      </c>
      <c r="D3" s="39">
        <v>3</v>
      </c>
      <c r="E3" s="92"/>
      <c r="F3" s="93"/>
      <c r="G3" s="94"/>
      <c r="H3" s="24">
        <v>0</v>
      </c>
      <c r="I3" s="25" t="s">
        <v>1</v>
      </c>
      <c r="J3" s="26">
        <v>3</v>
      </c>
      <c r="K3" s="5">
        <v>0</v>
      </c>
      <c r="L3" s="6" t="s">
        <v>1</v>
      </c>
      <c r="M3" s="8">
        <v>3</v>
      </c>
      <c r="N3" s="5">
        <v>0</v>
      </c>
      <c r="O3" s="6" t="s">
        <v>1</v>
      </c>
      <c r="P3" s="8">
        <v>3</v>
      </c>
      <c r="Q3" s="13">
        <f>B3+H3+K3+N3</f>
        <v>0</v>
      </c>
      <c r="R3" s="6" t="s">
        <v>1</v>
      </c>
      <c r="S3" s="8">
        <f>D3+J3+M3</f>
        <v>9</v>
      </c>
      <c r="T3" s="27">
        <f>IF(B3&gt;D3,1,0)+AND(H3&gt;J3,2,1)+AND(K3&gt;M3,3,2)+AND(N3&gt;P3,4,3)</f>
        <v>0</v>
      </c>
      <c r="U3" s="17">
        <f>IF(B3&lt;D3,1,0)+AND(H3&lt;J3,2,1)+AND(K3&lt;M3,3,2)+AND(N3&lt;P3)</f>
        <v>4</v>
      </c>
      <c r="V3" s="19">
        <v>5</v>
      </c>
      <c r="X3" s="3" t="s">
        <v>37</v>
      </c>
      <c r="Y3" s="37">
        <v>0</v>
      </c>
      <c r="Z3" s="38" t="s">
        <v>1</v>
      </c>
      <c r="AA3" s="39">
        <v>3</v>
      </c>
      <c r="AB3" s="92"/>
      <c r="AC3" s="93"/>
      <c r="AD3" s="94"/>
      <c r="AE3" s="24">
        <v>3</v>
      </c>
      <c r="AF3" s="25" t="s">
        <v>1</v>
      </c>
      <c r="AG3" s="26">
        <v>2</v>
      </c>
      <c r="AH3" s="5">
        <v>3</v>
      </c>
      <c r="AI3" s="6" t="s">
        <v>1</v>
      </c>
      <c r="AJ3" s="8">
        <v>0</v>
      </c>
      <c r="AK3" s="5">
        <v>0</v>
      </c>
      <c r="AL3" s="6" t="s">
        <v>1</v>
      </c>
      <c r="AM3" s="8">
        <v>0</v>
      </c>
      <c r="AN3" s="13">
        <f>Y3+AE3+AH3+AK3</f>
        <v>6</v>
      </c>
      <c r="AO3" s="6" t="s">
        <v>1</v>
      </c>
      <c r="AP3" s="8">
        <f>AA3+AG3+AJ3+AM3</f>
        <v>5</v>
      </c>
      <c r="AQ3" s="27">
        <f>IF(Y3&gt;AA3,1,0)+AND(AE3&gt;AG3,2,1)+AND(AH3&gt;AJ3,3,2)+AND(AK3&gt;AM3,4,3)</f>
        <v>2</v>
      </c>
      <c r="AR3" s="17">
        <f>IF(Y3&lt;AA3,1,0)+AND(AE3&lt;AG3,2,1)+AND(AH3&lt;AJ3,3,2)+AND(AK3&lt;AM3)</f>
        <v>1</v>
      </c>
      <c r="AS3" s="19">
        <v>2</v>
      </c>
    </row>
    <row r="4" spans="1:48" ht="19.5" thickTop="1" thickBot="1" x14ac:dyDescent="0.3">
      <c r="A4" s="3" t="s">
        <v>43</v>
      </c>
      <c r="B4" s="5">
        <v>3</v>
      </c>
      <c r="C4" s="6" t="s">
        <v>1</v>
      </c>
      <c r="D4" s="8">
        <v>2</v>
      </c>
      <c r="E4" s="37">
        <v>3</v>
      </c>
      <c r="F4" s="38" t="s">
        <v>1</v>
      </c>
      <c r="G4" s="39">
        <v>0</v>
      </c>
      <c r="H4" s="46"/>
      <c r="I4" s="47"/>
      <c r="J4" s="48"/>
      <c r="K4" s="24">
        <v>3</v>
      </c>
      <c r="L4" s="25" t="s">
        <v>1</v>
      </c>
      <c r="M4" s="26">
        <v>2</v>
      </c>
      <c r="N4" s="24">
        <v>2</v>
      </c>
      <c r="O4" s="25" t="s">
        <v>1</v>
      </c>
      <c r="P4" s="26">
        <v>3</v>
      </c>
      <c r="Q4" s="13">
        <f>B4+E4+K4+N4</f>
        <v>11</v>
      </c>
      <c r="R4" s="6" t="s">
        <v>1</v>
      </c>
      <c r="S4" s="8">
        <f>D4+G4+M4</f>
        <v>4</v>
      </c>
      <c r="T4" s="15">
        <f>IF(B4&gt;D4,1,0)+AND(E4&gt;G4,2,1)+AND(K4&gt;M4,3,2)+AND(N4&gt;P4,4,3)</f>
        <v>3</v>
      </c>
      <c r="U4" s="17">
        <f>IF(B4&lt;D4,1,0)+AND(E4&lt;G4,2,1)+AND(K4&lt;M4,3,2)+AND(N4&lt;P4,4,3)</f>
        <v>1</v>
      </c>
      <c r="V4" s="19">
        <v>1</v>
      </c>
      <c r="X4" s="3" t="s">
        <v>52</v>
      </c>
      <c r="Y4" s="5">
        <v>2</v>
      </c>
      <c r="Z4" s="6" t="s">
        <v>1</v>
      </c>
      <c r="AA4" s="8">
        <v>3</v>
      </c>
      <c r="AB4" s="37">
        <v>2</v>
      </c>
      <c r="AC4" s="38" t="s">
        <v>1</v>
      </c>
      <c r="AD4" s="39">
        <v>3</v>
      </c>
      <c r="AE4" s="46"/>
      <c r="AF4" s="47"/>
      <c r="AG4" s="48"/>
      <c r="AH4" s="24">
        <v>1</v>
      </c>
      <c r="AI4" s="25" t="s">
        <v>1</v>
      </c>
      <c r="AJ4" s="26">
        <v>3</v>
      </c>
      <c r="AK4" s="24">
        <v>0</v>
      </c>
      <c r="AL4" s="25" t="s">
        <v>1</v>
      </c>
      <c r="AM4" s="26">
        <v>0</v>
      </c>
      <c r="AN4" s="13">
        <f>Y4+AB4+AH4+AK3</f>
        <v>5</v>
      </c>
      <c r="AO4" s="6" t="s">
        <v>1</v>
      </c>
      <c r="AP4" s="8">
        <f>AA4+AD4+AJ4+AM4</f>
        <v>9</v>
      </c>
      <c r="AQ4" s="15">
        <f>IF(Y4&gt;AA4,1,0)+AND(AB4&gt;AD4,2,1)+AND(AH4&gt;AJ4,3,2)+AND(AK4&gt;AM4,4,3)</f>
        <v>0</v>
      </c>
      <c r="AR4" s="17">
        <f>IF(Y4&lt;AA4,1,0)+AND(AB4&lt;AD4,2,1)+AND(AH4&lt;AJ4,3,2)+AND(AK4&lt;AM4,4,3)</f>
        <v>3</v>
      </c>
      <c r="AS4" s="19">
        <v>4</v>
      </c>
    </row>
    <row r="5" spans="1:48" ht="19.5" customHeight="1" thickTop="1" thickBot="1" x14ac:dyDescent="0.3">
      <c r="A5" s="3" t="s">
        <v>56</v>
      </c>
      <c r="B5" s="5">
        <v>0</v>
      </c>
      <c r="C5" s="6" t="s">
        <v>1</v>
      </c>
      <c r="D5" s="8">
        <v>3</v>
      </c>
      <c r="E5" s="5">
        <v>3</v>
      </c>
      <c r="F5" s="6" t="s">
        <v>1</v>
      </c>
      <c r="G5" s="8">
        <v>0</v>
      </c>
      <c r="H5" s="37">
        <v>2</v>
      </c>
      <c r="I5" s="38" t="s">
        <v>1</v>
      </c>
      <c r="J5" s="39">
        <v>3</v>
      </c>
      <c r="K5" s="46"/>
      <c r="L5" s="47"/>
      <c r="M5" s="48"/>
      <c r="N5" s="24">
        <v>3</v>
      </c>
      <c r="O5" s="25" t="s">
        <v>1</v>
      </c>
      <c r="P5" s="26">
        <v>0</v>
      </c>
      <c r="Q5" s="13">
        <f>B5+E5+H5+N5</f>
        <v>8</v>
      </c>
      <c r="R5" s="6" t="s">
        <v>1</v>
      </c>
      <c r="S5" s="8">
        <f>D5+G5+J5</f>
        <v>6</v>
      </c>
      <c r="T5" s="36">
        <f>IF(B5&gt;D5,1,0)+AND(E5&gt;G5,2,1)+AND(H5&gt;J5,3,2)+AND(N5&gt;P5,4,3)</f>
        <v>2</v>
      </c>
      <c r="U5" s="17">
        <f>IF(B5&lt;D5,1,0)+AND(E5&lt;G5,2,1)+AND(H5&lt;J5,3,2)+AND(N5&lt;P5,4,3)</f>
        <v>2</v>
      </c>
      <c r="V5" s="19">
        <v>3</v>
      </c>
      <c r="X5" s="3" t="s">
        <v>44</v>
      </c>
      <c r="Y5" s="5">
        <v>1</v>
      </c>
      <c r="Z5" s="6" t="s">
        <v>1</v>
      </c>
      <c r="AA5" s="8">
        <v>3</v>
      </c>
      <c r="AB5" s="5">
        <v>0</v>
      </c>
      <c r="AC5" s="6" t="s">
        <v>1</v>
      </c>
      <c r="AD5" s="8">
        <v>3</v>
      </c>
      <c r="AE5" s="37">
        <v>3</v>
      </c>
      <c r="AF5" s="38" t="s">
        <v>1</v>
      </c>
      <c r="AG5" s="39">
        <v>1</v>
      </c>
      <c r="AH5" s="46"/>
      <c r="AI5" s="47"/>
      <c r="AJ5" s="48"/>
      <c r="AK5" s="24">
        <v>0</v>
      </c>
      <c r="AL5" s="25" t="s">
        <v>1</v>
      </c>
      <c r="AM5" s="26">
        <v>0</v>
      </c>
      <c r="AN5" s="13">
        <f>Y5+AB5+AE5+AK5</f>
        <v>4</v>
      </c>
      <c r="AO5" s="6" t="s">
        <v>1</v>
      </c>
      <c r="AP5" s="8">
        <f>AA5+AD5+AG5+AM5</f>
        <v>7</v>
      </c>
      <c r="AQ5" s="36">
        <f>IF(Y5&gt;AA5,1,0)+AND(AB5&gt;AD5,2,1)+AND(AE5&gt;AG5,3,2)+AND(AK5&gt;AM5,4,3)</f>
        <v>1</v>
      </c>
      <c r="AR5" s="17">
        <f>IF(Y5&lt;AA5,1,0)+AND(AB5&lt;AD5,2,1)+AND(AE5&lt;AG5,3,2)+AND(AK5&lt;AM5,4,3)</f>
        <v>2</v>
      </c>
      <c r="AS5" s="19">
        <v>3</v>
      </c>
    </row>
    <row r="6" spans="1:48" ht="19.5" thickTop="1" thickBot="1" x14ac:dyDescent="0.3">
      <c r="A6" s="28" t="s">
        <v>29</v>
      </c>
      <c r="B6" s="31">
        <v>0</v>
      </c>
      <c r="C6" s="29" t="s">
        <v>1</v>
      </c>
      <c r="D6" s="30">
        <v>3</v>
      </c>
      <c r="E6" s="32">
        <v>3</v>
      </c>
      <c r="F6" s="29" t="s">
        <v>1</v>
      </c>
      <c r="G6" s="32">
        <v>0</v>
      </c>
      <c r="H6" s="33">
        <v>3</v>
      </c>
      <c r="I6" s="29" t="s">
        <v>1</v>
      </c>
      <c r="J6" s="32">
        <v>2</v>
      </c>
      <c r="K6" s="31">
        <v>0</v>
      </c>
      <c r="L6" s="42" t="s">
        <v>1</v>
      </c>
      <c r="M6" s="59">
        <v>3</v>
      </c>
      <c r="N6" s="98"/>
      <c r="O6" s="99"/>
      <c r="P6" s="100"/>
      <c r="Q6" s="50">
        <f>B6+E6+H6+K6</f>
        <v>6</v>
      </c>
      <c r="R6" s="52" t="s">
        <v>1</v>
      </c>
      <c r="S6" s="51">
        <f>D6+G6+J6+M6</f>
        <v>8</v>
      </c>
      <c r="T6" s="35">
        <f>IF(B6&gt;D6,1,0)+AND(E6&gt;G6,2,1)+AND(H6&gt;J6,3,2)+AND(K6&gt;M6,4,3)</f>
        <v>2</v>
      </c>
      <c r="U6" s="18">
        <f>IF(B6&lt;D6,1,0)+AND(E6&lt;G6,2,1)+AND(H6&lt;J6,3,2)+AND(K6&lt;M6,4,3)</f>
        <v>2</v>
      </c>
      <c r="V6" s="34">
        <v>4</v>
      </c>
      <c r="X6" s="28"/>
      <c r="Y6" s="31">
        <v>0</v>
      </c>
      <c r="Z6" s="29" t="s">
        <v>1</v>
      </c>
      <c r="AA6" s="30">
        <v>0</v>
      </c>
      <c r="AB6" s="32">
        <v>0</v>
      </c>
      <c r="AC6" s="29" t="s">
        <v>1</v>
      </c>
      <c r="AD6" s="32">
        <v>0</v>
      </c>
      <c r="AE6" s="33">
        <v>0</v>
      </c>
      <c r="AF6" s="29" t="s">
        <v>1</v>
      </c>
      <c r="AG6" s="32">
        <v>0</v>
      </c>
      <c r="AH6" s="31">
        <v>0</v>
      </c>
      <c r="AI6" s="42" t="s">
        <v>1</v>
      </c>
      <c r="AJ6" s="32">
        <v>0</v>
      </c>
      <c r="AK6" s="98"/>
      <c r="AL6" s="99"/>
      <c r="AM6" s="100"/>
      <c r="AN6" s="50">
        <f>Y6+AB6+AE6+AH6</f>
        <v>0</v>
      </c>
      <c r="AO6" s="52" t="s">
        <v>1</v>
      </c>
      <c r="AP6" s="51">
        <f>AA6+AD6+AG6+AJ6</f>
        <v>0</v>
      </c>
      <c r="AQ6" s="35">
        <f>IF(Y6&gt;AA6,1,0)+AND(AB6&gt;AD6,2,1)+AND(AE6&gt;AG6,3,2)+AND(AH6&gt;AJ6,4,3)</f>
        <v>0</v>
      </c>
      <c r="AR6" s="18">
        <f>IF(Y6&lt;AA6,1,0)+AND(AB6&lt;AD6,2,1)+AND(AE6&lt;AG6,3,2)+AND(AH6&lt;AJ6,4,3)</f>
        <v>0</v>
      </c>
      <c r="AS6" s="34"/>
    </row>
    <row r="7" spans="1:48" ht="84.75" customHeight="1" thickTop="1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V7" t="s">
        <v>62</v>
      </c>
    </row>
    <row r="8" spans="1:48" ht="129" customHeight="1" thickTop="1" thickBot="1" x14ac:dyDescent="0.3">
      <c r="A8" s="7" t="s">
        <v>7</v>
      </c>
      <c r="B8" s="95" t="s">
        <v>50</v>
      </c>
      <c r="C8" s="96"/>
      <c r="D8" s="97"/>
      <c r="E8" s="89" t="s">
        <v>45</v>
      </c>
      <c r="F8" s="90"/>
      <c r="G8" s="91"/>
      <c r="H8" s="89" t="s">
        <v>53</v>
      </c>
      <c r="I8" s="90"/>
      <c r="J8" s="91"/>
      <c r="K8" s="89" t="s">
        <v>55</v>
      </c>
      <c r="L8" s="90"/>
      <c r="M8" s="91"/>
      <c r="N8" s="89" t="s">
        <v>24</v>
      </c>
      <c r="O8" s="90"/>
      <c r="P8" s="91"/>
      <c r="Q8" s="89" t="s">
        <v>2</v>
      </c>
      <c r="R8" s="90"/>
      <c r="S8" s="91"/>
      <c r="T8" s="49" t="s">
        <v>3</v>
      </c>
      <c r="U8" s="49" t="s">
        <v>4</v>
      </c>
      <c r="V8" s="49" t="s">
        <v>5</v>
      </c>
      <c r="W8" s="2"/>
      <c r="X8" s="7" t="s">
        <v>8</v>
      </c>
      <c r="Y8" s="95" t="s">
        <v>51</v>
      </c>
      <c r="Z8" s="96"/>
      <c r="AA8" s="97"/>
      <c r="AB8" s="89" t="s">
        <v>54</v>
      </c>
      <c r="AC8" s="90"/>
      <c r="AD8" s="91"/>
      <c r="AE8" s="89" t="s">
        <v>18</v>
      </c>
      <c r="AF8" s="90"/>
      <c r="AG8" s="91"/>
      <c r="AH8" s="89" t="s">
        <v>35</v>
      </c>
      <c r="AI8" s="90"/>
      <c r="AJ8" s="91"/>
      <c r="AK8" s="89"/>
      <c r="AL8" s="90"/>
      <c r="AM8" s="91"/>
      <c r="AN8" s="89" t="s">
        <v>2</v>
      </c>
      <c r="AO8" s="90"/>
      <c r="AP8" s="91"/>
      <c r="AQ8" s="49" t="s">
        <v>3</v>
      </c>
      <c r="AR8" s="49" t="s">
        <v>4</v>
      </c>
      <c r="AS8" s="49" t="s">
        <v>5</v>
      </c>
    </row>
    <row r="9" spans="1:48" ht="19.5" thickTop="1" thickBot="1" x14ac:dyDescent="0.3">
      <c r="A9" s="43" t="s">
        <v>50</v>
      </c>
      <c r="B9" s="92"/>
      <c r="C9" s="93"/>
      <c r="D9" s="94"/>
      <c r="E9" s="40">
        <v>3</v>
      </c>
      <c r="F9" s="10" t="s">
        <v>1</v>
      </c>
      <c r="G9" s="41">
        <v>1</v>
      </c>
      <c r="H9" s="12">
        <v>3</v>
      </c>
      <c r="I9" s="4" t="s">
        <v>1</v>
      </c>
      <c r="J9" s="9">
        <v>2</v>
      </c>
      <c r="K9" s="12">
        <v>3</v>
      </c>
      <c r="L9" s="4" t="s">
        <v>1</v>
      </c>
      <c r="M9" s="9">
        <v>2</v>
      </c>
      <c r="N9" s="12">
        <v>3</v>
      </c>
      <c r="O9" s="4" t="s">
        <v>1</v>
      </c>
      <c r="P9" s="9">
        <v>0</v>
      </c>
      <c r="Q9" s="14">
        <f>E9+H9+K9+N9</f>
        <v>12</v>
      </c>
      <c r="R9" s="10" t="s">
        <v>1</v>
      </c>
      <c r="S9" s="11">
        <f>G9+J9+M9+P9</f>
        <v>5</v>
      </c>
      <c r="T9" s="27">
        <f>IF(E9&gt;G9,1,0)+AND(H9&gt;J9,2,1)+AND(K9&gt;M9,3,2)+AND(N9&gt;P9,4,3)</f>
        <v>4</v>
      </c>
      <c r="U9" s="16">
        <f>IF(E9&lt;G9,1,0)+AND(H9&lt;J9,2,1)+AND(K9&lt;M9,3,2)+AND(N9&lt;P9,4,3)</f>
        <v>0</v>
      </c>
      <c r="V9" s="19">
        <v>1</v>
      </c>
      <c r="X9" s="43" t="s">
        <v>51</v>
      </c>
      <c r="Y9" s="92"/>
      <c r="Z9" s="93"/>
      <c r="AA9" s="94"/>
      <c r="AB9" s="40">
        <v>2</v>
      </c>
      <c r="AC9" s="10" t="s">
        <v>1</v>
      </c>
      <c r="AD9" s="41">
        <v>3</v>
      </c>
      <c r="AE9" s="12">
        <v>2</v>
      </c>
      <c r="AF9" s="4" t="s">
        <v>1</v>
      </c>
      <c r="AG9" s="9">
        <v>3</v>
      </c>
      <c r="AH9" s="12">
        <v>3</v>
      </c>
      <c r="AI9" s="4" t="s">
        <v>1</v>
      </c>
      <c r="AJ9" s="9">
        <v>1</v>
      </c>
      <c r="AK9" s="12">
        <v>0</v>
      </c>
      <c r="AL9" s="4" t="s">
        <v>1</v>
      </c>
      <c r="AM9" s="9">
        <v>0</v>
      </c>
      <c r="AN9" s="14">
        <f>AB9+AE9+AH9+AK9</f>
        <v>7</v>
      </c>
      <c r="AO9" s="10" t="s">
        <v>1</v>
      </c>
      <c r="AP9" s="11">
        <f>AD9+AG9+AJ9+AM9</f>
        <v>7</v>
      </c>
      <c r="AQ9" s="27">
        <f>IF(AB9&gt;AD9,1,0)+AND(AE9&gt;AG9,2,1)+AND(AH9&gt;AJ9,3,2)+AND(AK9&gt;AM9,4,3)</f>
        <v>1</v>
      </c>
      <c r="AR9" s="16">
        <f>IF(AB9&lt;AD9,1,0)+AND(AE9&lt;AG9,2,1)+AND(AH9&lt;AJ9,3,2)+AND(AK9&lt;AM9,4,3)</f>
        <v>2</v>
      </c>
      <c r="AS9" s="19">
        <v>3</v>
      </c>
    </row>
    <row r="10" spans="1:48" ht="19.5" thickTop="1" thickBot="1" x14ac:dyDescent="0.3">
      <c r="A10" s="3" t="s">
        <v>45</v>
      </c>
      <c r="B10" s="37">
        <v>1</v>
      </c>
      <c r="C10" s="38" t="s">
        <v>1</v>
      </c>
      <c r="D10" s="39">
        <v>3</v>
      </c>
      <c r="E10" s="92"/>
      <c r="F10" s="93"/>
      <c r="G10" s="94"/>
      <c r="H10" s="24">
        <v>1</v>
      </c>
      <c r="I10" s="25" t="s">
        <v>1</v>
      </c>
      <c r="J10" s="26">
        <v>3</v>
      </c>
      <c r="K10" s="5">
        <v>0</v>
      </c>
      <c r="L10" s="6" t="s">
        <v>1</v>
      </c>
      <c r="M10" s="8">
        <v>3</v>
      </c>
      <c r="N10" s="5">
        <v>3</v>
      </c>
      <c r="O10" s="6" t="s">
        <v>1</v>
      </c>
      <c r="P10" s="8">
        <v>0</v>
      </c>
      <c r="Q10" s="13">
        <f>B10+H10+K10+N10</f>
        <v>5</v>
      </c>
      <c r="R10" s="6" t="s">
        <v>1</v>
      </c>
      <c r="S10" s="8">
        <f>D10+J10+M10</f>
        <v>9</v>
      </c>
      <c r="T10" s="27">
        <f>IF(B10&gt;D10,1,0)+AND(H10&gt;J10,2,1)+AND(K10&gt;M10,3,2)+AND(N10&gt;P10,4,3)</f>
        <v>1</v>
      </c>
      <c r="U10" s="17">
        <f>IF(B10&lt;D10,1,0)+AND(H10&lt;J10,2,1)+AND(K10&lt;M10,3,2)+AND(N10&lt;P10)</f>
        <v>3</v>
      </c>
      <c r="V10" s="19">
        <v>4</v>
      </c>
      <c r="X10" s="3" t="s">
        <v>54</v>
      </c>
      <c r="Y10" s="37">
        <v>3</v>
      </c>
      <c r="Z10" s="38" t="s">
        <v>1</v>
      </c>
      <c r="AA10" s="39">
        <v>2</v>
      </c>
      <c r="AB10" s="92"/>
      <c r="AC10" s="93"/>
      <c r="AD10" s="94"/>
      <c r="AE10" s="24">
        <v>3</v>
      </c>
      <c r="AF10" s="25" t="s">
        <v>1</v>
      </c>
      <c r="AG10" s="26">
        <v>0</v>
      </c>
      <c r="AH10" s="5">
        <v>3</v>
      </c>
      <c r="AI10" s="6" t="s">
        <v>1</v>
      </c>
      <c r="AJ10" s="8">
        <v>0</v>
      </c>
      <c r="AK10" s="5">
        <v>0</v>
      </c>
      <c r="AL10" s="6" t="s">
        <v>1</v>
      </c>
      <c r="AM10" s="8">
        <v>0</v>
      </c>
      <c r="AN10" s="13">
        <f>Y10+AE10+AH10+AK10</f>
        <v>9</v>
      </c>
      <c r="AO10" s="6" t="s">
        <v>1</v>
      </c>
      <c r="AP10" s="8">
        <f>AA10+AG10+AJ10+AM10</f>
        <v>2</v>
      </c>
      <c r="AQ10" s="27">
        <f>IF(Y10&gt;AA10,1,0)+AND(AE10&gt;AG10,2,1)+AND(AH10&gt;AJ10,3,2)+AND(AK10&gt;AM10,4,3)</f>
        <v>3</v>
      </c>
      <c r="AR10" s="17">
        <f>IF(Y10&lt;AA10,1,0)+AND(AE10&lt;AG10,2,1)+AND(AH10&lt;AJ10,3,2)+AND(AK10&lt;AM10)</f>
        <v>0</v>
      </c>
      <c r="AS10" s="19">
        <v>1</v>
      </c>
    </row>
    <row r="11" spans="1:48" ht="19.5" thickTop="1" thickBot="1" x14ac:dyDescent="0.3">
      <c r="A11" s="3" t="s">
        <v>53</v>
      </c>
      <c r="B11" s="5">
        <v>2</v>
      </c>
      <c r="C11" s="6" t="s">
        <v>1</v>
      </c>
      <c r="D11" s="8">
        <v>3</v>
      </c>
      <c r="E11" s="37">
        <v>3</v>
      </c>
      <c r="F11" s="38" t="s">
        <v>1</v>
      </c>
      <c r="G11" s="39">
        <v>1</v>
      </c>
      <c r="H11" s="46"/>
      <c r="I11" s="47"/>
      <c r="J11" s="48"/>
      <c r="K11" s="24">
        <v>1</v>
      </c>
      <c r="L11" s="25" t="s">
        <v>1</v>
      </c>
      <c r="M11" s="26">
        <v>3</v>
      </c>
      <c r="N11" s="24">
        <v>3</v>
      </c>
      <c r="O11" s="25" t="s">
        <v>1</v>
      </c>
      <c r="P11" s="26">
        <v>0</v>
      </c>
      <c r="Q11" s="13">
        <f>B11+E11+K11+N11</f>
        <v>9</v>
      </c>
      <c r="R11" s="6" t="s">
        <v>1</v>
      </c>
      <c r="S11" s="8">
        <f>D11+G11+M11</f>
        <v>7</v>
      </c>
      <c r="T11" s="15">
        <f>IF(B11&gt;D11,1,0)+AND(E11&gt;G11,2,1)+AND(K11&gt;M11,3,2)+AND(N11&gt;P11,4,3)</f>
        <v>2</v>
      </c>
      <c r="U11" s="17">
        <f>IF(B11&lt;D11,1,0)+AND(E11&lt;G11,2,1)+AND(K11&lt;M11,3,2)+AND(N11&lt;P11,4,3)</f>
        <v>2</v>
      </c>
      <c r="V11" s="19">
        <v>3</v>
      </c>
      <c r="X11" s="3" t="s">
        <v>18</v>
      </c>
      <c r="Y11" s="5">
        <v>3</v>
      </c>
      <c r="Z11" s="6" t="s">
        <v>1</v>
      </c>
      <c r="AA11" s="8">
        <v>2</v>
      </c>
      <c r="AB11" s="37">
        <v>0</v>
      </c>
      <c r="AC11" s="38" t="s">
        <v>1</v>
      </c>
      <c r="AD11" s="39">
        <v>3</v>
      </c>
      <c r="AE11" s="46"/>
      <c r="AF11" s="47"/>
      <c r="AG11" s="48"/>
      <c r="AH11" s="24">
        <v>3</v>
      </c>
      <c r="AI11" s="25" t="s">
        <v>1</v>
      </c>
      <c r="AJ11" s="26">
        <v>1</v>
      </c>
      <c r="AK11" s="24">
        <v>0</v>
      </c>
      <c r="AL11" s="25" t="s">
        <v>1</v>
      </c>
      <c r="AM11" s="26">
        <v>0</v>
      </c>
      <c r="AN11" s="13">
        <f>Y11+AB11+AH11+AK10</f>
        <v>6</v>
      </c>
      <c r="AO11" s="6" t="s">
        <v>1</v>
      </c>
      <c r="AP11" s="8">
        <f>AA11+AD11+AJ11+AM11</f>
        <v>6</v>
      </c>
      <c r="AQ11" s="15">
        <f>IF(Y11&gt;AA11,1,0)+AND(AB11&gt;AD11,2,1)+AND(AH11&gt;AJ11,3,2)+AND(AK11&gt;AM11,4,3)</f>
        <v>2</v>
      </c>
      <c r="AR11" s="17">
        <f>IF(Y11&lt;AA11,1,0)+AND(AB11&lt;AD11,2,1)+AND(AH11&lt;AJ11,3,2)+AND(AK11&lt;AM11,4,3)</f>
        <v>1</v>
      </c>
      <c r="AS11" s="19">
        <v>2</v>
      </c>
    </row>
    <row r="12" spans="1:48" ht="19.5" thickTop="1" thickBot="1" x14ac:dyDescent="0.3">
      <c r="A12" s="3" t="s">
        <v>55</v>
      </c>
      <c r="B12" s="5">
        <v>2</v>
      </c>
      <c r="C12" s="6" t="s">
        <v>1</v>
      </c>
      <c r="D12" s="8">
        <v>3</v>
      </c>
      <c r="E12" s="5">
        <v>3</v>
      </c>
      <c r="F12" s="6" t="s">
        <v>1</v>
      </c>
      <c r="G12" s="8">
        <v>0</v>
      </c>
      <c r="H12" s="37">
        <v>3</v>
      </c>
      <c r="I12" s="38" t="s">
        <v>1</v>
      </c>
      <c r="J12" s="39">
        <v>1</v>
      </c>
      <c r="K12" s="46"/>
      <c r="L12" s="47"/>
      <c r="M12" s="48"/>
      <c r="N12" s="24">
        <v>3</v>
      </c>
      <c r="O12" s="25" t="s">
        <v>1</v>
      </c>
      <c r="P12" s="26">
        <v>0</v>
      </c>
      <c r="Q12" s="13">
        <f>B12+E12+H12+N12</f>
        <v>11</v>
      </c>
      <c r="R12" s="6" t="s">
        <v>1</v>
      </c>
      <c r="S12" s="8">
        <f>D12+G12+J12</f>
        <v>4</v>
      </c>
      <c r="T12" s="36">
        <f>IF(B12&gt;D12,1,0)+AND(E12&gt;G12,2,1)+AND(H12&gt;J12,3,2)+AND(N12&gt;P12,4,3)</f>
        <v>3</v>
      </c>
      <c r="U12" s="17">
        <f>IF(B12&lt;D12,1,0)+AND(E12&lt;G12,2,1)+AND(H12&lt;J12,3,2)+AND(N12&lt;P12,4,3)</f>
        <v>1</v>
      </c>
      <c r="V12" s="19">
        <v>2</v>
      </c>
      <c r="X12" s="3" t="s">
        <v>34</v>
      </c>
      <c r="Y12" s="5">
        <v>1</v>
      </c>
      <c r="Z12" s="6" t="s">
        <v>1</v>
      </c>
      <c r="AA12" s="8">
        <v>3</v>
      </c>
      <c r="AB12" s="5">
        <v>0</v>
      </c>
      <c r="AC12" s="6" t="s">
        <v>1</v>
      </c>
      <c r="AD12" s="8">
        <v>3</v>
      </c>
      <c r="AE12" s="37">
        <v>1</v>
      </c>
      <c r="AF12" s="38" t="s">
        <v>1</v>
      </c>
      <c r="AG12" s="39">
        <v>3</v>
      </c>
      <c r="AH12" s="46"/>
      <c r="AI12" s="47"/>
      <c r="AJ12" s="48"/>
      <c r="AK12" s="24">
        <v>0</v>
      </c>
      <c r="AL12" s="25" t="s">
        <v>1</v>
      </c>
      <c r="AM12" s="26">
        <v>0</v>
      </c>
      <c r="AN12" s="13">
        <f>Y12+AB12+AE12+AK12</f>
        <v>2</v>
      </c>
      <c r="AO12" s="6" t="s">
        <v>1</v>
      </c>
      <c r="AP12" s="8">
        <f>AA12+AD12+AG12+AM12</f>
        <v>9</v>
      </c>
      <c r="AQ12" s="36">
        <f>IF(Y12&gt;AA12,1,0)+AND(AB12&gt;AD12,2,1)+AND(AE12&gt;AG12,3,2)+AND(AK12&gt;AM12,4,3)</f>
        <v>0</v>
      </c>
      <c r="AR12" s="17">
        <f>IF(Y12&lt;AA12,1,0)+AND(AB12&lt;AD12,2,1)+AND(AE12&lt;AG12,3,2)+AND(AK12&lt;AM12,4,3)</f>
        <v>3</v>
      </c>
      <c r="AS12" s="19">
        <v>4</v>
      </c>
    </row>
    <row r="13" spans="1:48" ht="19.5" thickTop="1" thickBot="1" x14ac:dyDescent="0.3">
      <c r="A13" s="28" t="s">
        <v>24</v>
      </c>
      <c r="B13" s="31">
        <v>0</v>
      </c>
      <c r="C13" s="29" t="s">
        <v>1</v>
      </c>
      <c r="D13" s="30">
        <v>3</v>
      </c>
      <c r="E13" s="32">
        <v>2</v>
      </c>
      <c r="F13" s="29" t="s">
        <v>1</v>
      </c>
      <c r="G13" s="32">
        <v>3</v>
      </c>
      <c r="H13" s="33">
        <v>0</v>
      </c>
      <c r="I13" s="29" t="s">
        <v>1</v>
      </c>
      <c r="J13" s="32">
        <v>3</v>
      </c>
      <c r="K13" s="31">
        <v>0</v>
      </c>
      <c r="L13" s="42" t="s">
        <v>1</v>
      </c>
      <c r="M13" s="32">
        <v>3</v>
      </c>
      <c r="N13" s="98"/>
      <c r="O13" s="99"/>
      <c r="P13" s="100"/>
      <c r="Q13" s="50">
        <f>B13+E13+H13+K13</f>
        <v>2</v>
      </c>
      <c r="R13" s="52" t="s">
        <v>1</v>
      </c>
      <c r="S13" s="51">
        <f>D13+G13+J13+M13</f>
        <v>12</v>
      </c>
      <c r="T13" s="35">
        <f>IF(B13&gt;D13,1,0)+AND(E13&gt;G13,2,1)+AND(H13&gt;J13,3,2)+AND(K13&gt;M13,4,3)</f>
        <v>0</v>
      </c>
      <c r="U13" s="18">
        <f>IF(B13&lt;D13,1,0)+AND(E13&lt;G13,2,1)+AND(H13&lt;J13,3,2)+AND(K13&lt;M13,4,3)</f>
        <v>4</v>
      </c>
      <c r="V13" s="34">
        <v>5</v>
      </c>
      <c r="X13" s="28"/>
      <c r="Y13" s="31">
        <v>0</v>
      </c>
      <c r="Z13" s="29" t="s">
        <v>1</v>
      </c>
      <c r="AA13" s="30">
        <v>0</v>
      </c>
      <c r="AB13" s="32">
        <v>0</v>
      </c>
      <c r="AC13" s="29" t="s">
        <v>1</v>
      </c>
      <c r="AD13" s="32">
        <v>0</v>
      </c>
      <c r="AE13" s="33">
        <v>0</v>
      </c>
      <c r="AF13" s="29" t="s">
        <v>1</v>
      </c>
      <c r="AG13" s="32">
        <v>0</v>
      </c>
      <c r="AH13" s="31">
        <v>0</v>
      </c>
      <c r="AI13" s="42" t="s">
        <v>1</v>
      </c>
      <c r="AJ13" s="32">
        <v>0</v>
      </c>
      <c r="AK13" s="98"/>
      <c r="AL13" s="99"/>
      <c r="AM13" s="100"/>
      <c r="AN13" s="50">
        <f>Y13+AB13+AE13+AH13</f>
        <v>0</v>
      </c>
      <c r="AO13" s="52" t="s">
        <v>1</v>
      </c>
      <c r="AP13" s="51">
        <f>AA13+AD13+AG13+AJ13</f>
        <v>0</v>
      </c>
      <c r="AQ13" s="35">
        <f>IF(Y13&gt;AA13,1,0)+AND(AB13&gt;AD13,2,1)+AND(AE13&gt;AG13,3,2)+AND(AH13&gt;AJ13,4,3)</f>
        <v>0</v>
      </c>
      <c r="AR13" s="18">
        <f>IF(Y13&lt;AA13,1,0)+AND(AB13&lt;AD13,2,1)+AND(AE13&lt;AG13,3,2)+AND(AH13&lt;AJ13,4,3)</f>
        <v>0</v>
      </c>
      <c r="AS13" s="34"/>
    </row>
    <row r="14" spans="1:48" ht="84.75" customHeight="1" thickTop="1" thickBot="1" x14ac:dyDescent="0.3"/>
    <row r="15" spans="1:48" ht="156.75" customHeight="1" thickTop="1" thickBot="1" x14ac:dyDescent="0.3">
      <c r="A15" s="7" t="s">
        <v>9</v>
      </c>
      <c r="B15" s="95"/>
      <c r="C15" s="96"/>
      <c r="D15" s="97"/>
      <c r="E15" s="89"/>
      <c r="F15" s="90"/>
      <c r="G15" s="91"/>
      <c r="H15" s="89"/>
      <c r="I15" s="90"/>
      <c r="J15" s="91"/>
      <c r="K15" s="89"/>
      <c r="L15" s="90"/>
      <c r="M15" s="91"/>
      <c r="N15" s="89"/>
      <c r="O15" s="90"/>
      <c r="P15" s="91"/>
      <c r="Q15" s="89" t="s">
        <v>2</v>
      </c>
      <c r="R15" s="90"/>
      <c r="S15" s="91"/>
      <c r="T15" s="49" t="s">
        <v>3</v>
      </c>
      <c r="U15" s="49" t="s">
        <v>4</v>
      </c>
      <c r="V15" s="49" t="s">
        <v>5</v>
      </c>
      <c r="W15" s="2"/>
      <c r="X15" s="7" t="s">
        <v>10</v>
      </c>
      <c r="Y15" s="95"/>
      <c r="Z15" s="96"/>
      <c r="AA15" s="97"/>
      <c r="AB15" s="89"/>
      <c r="AC15" s="90"/>
      <c r="AD15" s="91"/>
      <c r="AE15" s="89"/>
      <c r="AF15" s="90"/>
      <c r="AG15" s="91"/>
      <c r="AH15" s="89"/>
      <c r="AI15" s="90"/>
      <c r="AJ15" s="91"/>
      <c r="AK15" s="89"/>
      <c r="AL15" s="90"/>
      <c r="AM15" s="91"/>
      <c r="AN15" s="89" t="s">
        <v>2</v>
      </c>
      <c r="AO15" s="90"/>
      <c r="AP15" s="91"/>
      <c r="AQ15" s="49" t="s">
        <v>3</v>
      </c>
      <c r="AR15" s="49" t="s">
        <v>4</v>
      </c>
      <c r="AS15" s="49" t="s">
        <v>5</v>
      </c>
    </row>
    <row r="16" spans="1:48" ht="19.5" thickTop="1" thickBot="1" x14ac:dyDescent="0.3">
      <c r="A16" s="43"/>
      <c r="B16" s="92"/>
      <c r="C16" s="93"/>
      <c r="D16" s="94"/>
      <c r="E16" s="40">
        <v>0</v>
      </c>
      <c r="F16" s="10" t="s">
        <v>1</v>
      </c>
      <c r="G16" s="41">
        <v>0</v>
      </c>
      <c r="H16" s="12">
        <v>0</v>
      </c>
      <c r="I16" s="4" t="s">
        <v>1</v>
      </c>
      <c r="J16" s="9">
        <v>0</v>
      </c>
      <c r="K16" s="12">
        <v>0</v>
      </c>
      <c r="L16" s="4" t="s">
        <v>1</v>
      </c>
      <c r="M16" s="9">
        <v>0</v>
      </c>
      <c r="N16" s="12">
        <v>0</v>
      </c>
      <c r="O16" s="4" t="s">
        <v>1</v>
      </c>
      <c r="P16" s="9">
        <v>0</v>
      </c>
      <c r="Q16" s="14">
        <f>E16+H16+K16+N16</f>
        <v>0</v>
      </c>
      <c r="R16" s="10" t="s">
        <v>1</v>
      </c>
      <c r="S16" s="11">
        <f>G16+J16+M16+P16</f>
        <v>0</v>
      </c>
      <c r="T16" s="27">
        <f>IF(E16&gt;G16,1,0)+AND(H16&gt;J16,2,1)+AND(K16&gt;M16,3,2)+AND(N16&gt;P16,4,3)</f>
        <v>0</v>
      </c>
      <c r="U16" s="16">
        <f>IF(E16&lt;G16,1,0)+AND(H16&lt;J16,2,1)+AND(K16&lt;M16,3,2)+AND(N16&lt;P16,4,3)</f>
        <v>0</v>
      </c>
      <c r="V16" s="19"/>
      <c r="X16" s="43"/>
      <c r="Y16" s="92"/>
      <c r="Z16" s="93"/>
      <c r="AA16" s="94"/>
      <c r="AB16" s="40"/>
      <c r="AC16" s="10"/>
      <c r="AD16" s="41"/>
      <c r="AE16" s="12"/>
      <c r="AF16" s="4"/>
      <c r="AG16" s="9"/>
      <c r="AH16" s="12"/>
      <c r="AI16" s="4"/>
      <c r="AJ16" s="9"/>
      <c r="AK16" s="12"/>
      <c r="AL16" s="4"/>
      <c r="AM16" s="9"/>
      <c r="AN16" s="14"/>
      <c r="AO16" s="10"/>
      <c r="AP16" s="11"/>
      <c r="AQ16" s="27"/>
      <c r="AR16" s="16"/>
      <c r="AS16" s="19"/>
    </row>
    <row r="17" spans="1:45" ht="19.5" thickTop="1" thickBot="1" x14ac:dyDescent="0.3">
      <c r="A17" s="3"/>
      <c r="B17" s="37">
        <v>0</v>
      </c>
      <c r="C17" s="38" t="s">
        <v>1</v>
      </c>
      <c r="D17" s="39">
        <v>0</v>
      </c>
      <c r="E17" s="92"/>
      <c r="F17" s="93"/>
      <c r="G17" s="94"/>
      <c r="H17" s="24">
        <v>0</v>
      </c>
      <c r="I17" s="25" t="s">
        <v>1</v>
      </c>
      <c r="J17" s="26">
        <v>0</v>
      </c>
      <c r="K17" s="5">
        <v>0</v>
      </c>
      <c r="L17" s="6" t="s">
        <v>1</v>
      </c>
      <c r="M17" s="8">
        <v>0</v>
      </c>
      <c r="N17" s="5">
        <v>0</v>
      </c>
      <c r="O17" s="6" t="s">
        <v>1</v>
      </c>
      <c r="P17" s="8">
        <v>0</v>
      </c>
      <c r="Q17" s="13">
        <f>B17+H17+K17+N17</f>
        <v>0</v>
      </c>
      <c r="R17" s="6" t="s">
        <v>1</v>
      </c>
      <c r="S17" s="8">
        <f>D17+J17+M17</f>
        <v>0</v>
      </c>
      <c r="T17" s="27">
        <f>IF(B17&gt;D17,1,0)+AND(H17&gt;J17,2,1)+AND(K17&gt;M17,3,2)+AND(N17&gt;P17,4,3)</f>
        <v>0</v>
      </c>
      <c r="U17" s="17">
        <f>IF(B17&lt;D17,1,0)+AND(H17&lt;J17,2,1)+AND(K17&lt;M17,3,2)+AND(N17&lt;P17)</f>
        <v>0</v>
      </c>
      <c r="V17" s="19"/>
      <c r="X17" s="3"/>
      <c r="Y17" s="37"/>
      <c r="Z17" s="38"/>
      <c r="AA17" s="39"/>
      <c r="AB17" s="92"/>
      <c r="AC17" s="93"/>
      <c r="AD17" s="94"/>
      <c r="AE17" s="24"/>
      <c r="AF17" s="25"/>
      <c r="AG17" s="26"/>
      <c r="AH17" s="5"/>
      <c r="AI17" s="6"/>
      <c r="AJ17" s="8"/>
      <c r="AK17" s="5"/>
      <c r="AL17" s="6"/>
      <c r="AM17" s="8"/>
      <c r="AN17" s="13"/>
      <c r="AO17" s="6"/>
      <c r="AP17" s="8"/>
      <c r="AQ17" s="27"/>
      <c r="AR17" s="17"/>
      <c r="AS17" s="19"/>
    </row>
    <row r="18" spans="1:45" ht="19.5" thickTop="1" thickBot="1" x14ac:dyDescent="0.3">
      <c r="A18" s="3"/>
      <c r="B18" s="5">
        <v>0</v>
      </c>
      <c r="C18" s="6" t="s">
        <v>1</v>
      </c>
      <c r="D18" s="8">
        <v>0</v>
      </c>
      <c r="E18" s="37">
        <v>0</v>
      </c>
      <c r="F18" s="38" t="s">
        <v>1</v>
      </c>
      <c r="G18" s="39">
        <v>0</v>
      </c>
      <c r="H18" s="46"/>
      <c r="I18" s="47"/>
      <c r="J18" s="48"/>
      <c r="K18" s="24">
        <v>0</v>
      </c>
      <c r="L18" s="25" t="s">
        <v>1</v>
      </c>
      <c r="M18" s="26">
        <v>0</v>
      </c>
      <c r="N18" s="24">
        <v>0</v>
      </c>
      <c r="O18" s="25" t="s">
        <v>1</v>
      </c>
      <c r="P18" s="26">
        <v>0</v>
      </c>
      <c r="Q18" s="13">
        <f>B18+E18+K18+N18</f>
        <v>0</v>
      </c>
      <c r="R18" s="6" t="s">
        <v>1</v>
      </c>
      <c r="S18" s="8">
        <f>D18+G18+M18</f>
        <v>0</v>
      </c>
      <c r="T18" s="15">
        <f>IF(B18&gt;D18,1,0)+AND(E18&gt;G18,2,1)+AND(K18&gt;M18,3,2)+AND(N18&gt;P18,4,3)</f>
        <v>0</v>
      </c>
      <c r="U18" s="17">
        <f>IF(B18&lt;D18,1,0)+AND(E18&lt;G18,2,1)+AND(K18&lt;M18,3,2)+AND(N18&lt;P18,4,3)</f>
        <v>0</v>
      </c>
      <c r="V18" s="19"/>
      <c r="X18" s="3"/>
      <c r="Y18" s="5"/>
      <c r="Z18" s="6"/>
      <c r="AA18" s="8"/>
      <c r="AB18" s="37"/>
      <c r="AC18" s="38"/>
      <c r="AD18" s="39"/>
      <c r="AE18" s="46"/>
      <c r="AF18" s="47"/>
      <c r="AG18" s="48"/>
      <c r="AH18" s="24"/>
      <c r="AI18" s="25"/>
      <c r="AJ18" s="26"/>
      <c r="AK18" s="24"/>
      <c r="AL18" s="25"/>
      <c r="AM18" s="26"/>
      <c r="AN18" s="13"/>
      <c r="AO18" s="6"/>
      <c r="AP18" s="8"/>
      <c r="AQ18" s="15"/>
      <c r="AR18" s="17"/>
      <c r="AS18" s="19"/>
    </row>
    <row r="19" spans="1:45" ht="19.5" thickTop="1" thickBot="1" x14ac:dyDescent="0.3">
      <c r="A19" s="3"/>
      <c r="B19" s="5">
        <v>0</v>
      </c>
      <c r="C19" s="6" t="s">
        <v>1</v>
      </c>
      <c r="D19" s="8">
        <v>0</v>
      </c>
      <c r="E19" s="5">
        <v>0</v>
      </c>
      <c r="F19" s="6" t="s">
        <v>1</v>
      </c>
      <c r="G19" s="8">
        <v>0</v>
      </c>
      <c r="H19" s="37">
        <v>0</v>
      </c>
      <c r="I19" s="38" t="s">
        <v>1</v>
      </c>
      <c r="J19" s="39">
        <v>0</v>
      </c>
      <c r="K19" s="46"/>
      <c r="L19" s="47"/>
      <c r="M19" s="48"/>
      <c r="N19" s="24">
        <v>0</v>
      </c>
      <c r="O19" s="25" t="s">
        <v>1</v>
      </c>
      <c r="P19" s="26">
        <v>0</v>
      </c>
      <c r="Q19" s="13">
        <f>B19+E19+H19+N19</f>
        <v>0</v>
      </c>
      <c r="R19" s="6" t="s">
        <v>1</v>
      </c>
      <c r="S19" s="8">
        <v>0</v>
      </c>
      <c r="T19" s="36">
        <f>IF(B19&gt;D19,1,0)+AND(E19&gt;G19,2,1)+AND(H19&gt;J19,3,2)+AND(N19&gt;P19,4,3)</f>
        <v>0</v>
      </c>
      <c r="U19" s="17">
        <f>IF(B19&lt;D19,1,0)+AND(E19&lt;G19,2,1)+AND(H19&lt;J19,3,2)+AND(N19&lt;P19,4,3)</f>
        <v>0</v>
      </c>
      <c r="V19" s="19"/>
      <c r="X19" s="3"/>
      <c r="Y19" s="5"/>
      <c r="Z19" s="6"/>
      <c r="AA19" s="8"/>
      <c r="AB19" s="5"/>
      <c r="AC19" s="6"/>
      <c r="AD19" s="8"/>
      <c r="AE19" s="37"/>
      <c r="AF19" s="38"/>
      <c r="AG19" s="39"/>
      <c r="AH19" s="46"/>
      <c r="AI19" s="47"/>
      <c r="AJ19" s="48"/>
      <c r="AK19" s="24"/>
      <c r="AL19" s="25"/>
      <c r="AM19" s="26"/>
      <c r="AN19" s="13"/>
      <c r="AO19" s="6"/>
      <c r="AP19" s="8"/>
      <c r="AQ19" s="36"/>
      <c r="AR19" s="17"/>
      <c r="AS19" s="19"/>
    </row>
    <row r="20" spans="1:45" ht="19.5" thickTop="1" thickBot="1" x14ac:dyDescent="0.3">
      <c r="A20" s="28"/>
      <c r="B20" s="31">
        <v>0</v>
      </c>
      <c r="C20" s="29" t="s">
        <v>1</v>
      </c>
      <c r="D20" s="30">
        <v>0</v>
      </c>
      <c r="E20" s="32">
        <v>0</v>
      </c>
      <c r="F20" s="29" t="s">
        <v>1</v>
      </c>
      <c r="G20" s="32">
        <v>0</v>
      </c>
      <c r="H20" s="33">
        <v>0</v>
      </c>
      <c r="I20" s="29" t="s">
        <v>1</v>
      </c>
      <c r="J20" s="32">
        <v>0</v>
      </c>
      <c r="K20" s="31">
        <v>0</v>
      </c>
      <c r="L20" s="42" t="s">
        <v>1</v>
      </c>
      <c r="M20" s="32">
        <v>1</v>
      </c>
      <c r="N20" s="98"/>
      <c r="O20" s="99"/>
      <c r="P20" s="100"/>
      <c r="Q20" s="31"/>
      <c r="R20" s="52" t="s">
        <v>1</v>
      </c>
      <c r="S20" s="30"/>
      <c r="T20" s="35"/>
      <c r="U20" s="18"/>
      <c r="V20" s="34"/>
      <c r="X20" s="28"/>
      <c r="Y20" s="31"/>
      <c r="Z20" s="29"/>
      <c r="AA20" s="30"/>
      <c r="AB20" s="32"/>
      <c r="AC20" s="29"/>
      <c r="AD20" s="32"/>
      <c r="AE20" s="33"/>
      <c r="AF20" s="29"/>
      <c r="AG20" s="32"/>
      <c r="AH20" s="31"/>
      <c r="AI20" s="42"/>
      <c r="AJ20" s="32"/>
      <c r="AK20" s="98"/>
      <c r="AL20" s="99"/>
      <c r="AM20" s="100"/>
      <c r="AN20" s="31"/>
      <c r="AO20" s="29"/>
      <c r="AP20" s="30"/>
      <c r="AQ20" s="35"/>
      <c r="AR20" s="18"/>
      <c r="AS20" s="34"/>
    </row>
    <row r="21" spans="1:45" ht="15.75" thickTop="1" x14ac:dyDescent="0.25"/>
  </sheetData>
  <sheetProtection password="DD74" sheet="1" objects="1" scenarios="1"/>
  <mergeCells count="54">
    <mergeCell ref="B16:D16"/>
    <mergeCell ref="Y16:AA16"/>
    <mergeCell ref="E17:G17"/>
    <mergeCell ref="AB17:AD17"/>
    <mergeCell ref="N20:P20"/>
    <mergeCell ref="AK20:AM20"/>
    <mergeCell ref="Y15:AA15"/>
    <mergeCell ref="AB15:AD15"/>
    <mergeCell ref="AE15:AG15"/>
    <mergeCell ref="AH15:AJ15"/>
    <mergeCell ref="AK15:AM15"/>
    <mergeCell ref="AN15:AP15"/>
    <mergeCell ref="B15:D15"/>
    <mergeCell ref="E15:G15"/>
    <mergeCell ref="H15:J15"/>
    <mergeCell ref="K15:M15"/>
    <mergeCell ref="N15:P15"/>
    <mergeCell ref="Q15:S15"/>
    <mergeCell ref="B9:D9"/>
    <mergeCell ref="Y9:AA9"/>
    <mergeCell ref="E10:G10"/>
    <mergeCell ref="AB10:AD10"/>
    <mergeCell ref="N13:P13"/>
    <mergeCell ref="AK13:AM13"/>
    <mergeCell ref="Y8:AA8"/>
    <mergeCell ref="AB8:AD8"/>
    <mergeCell ref="AE8:AG8"/>
    <mergeCell ref="AH8:AJ8"/>
    <mergeCell ref="AK8:AM8"/>
    <mergeCell ref="AN8:AP8"/>
    <mergeCell ref="B8:D8"/>
    <mergeCell ref="E8:G8"/>
    <mergeCell ref="H8:J8"/>
    <mergeCell ref="K8:M8"/>
    <mergeCell ref="N8:P8"/>
    <mergeCell ref="Q8:S8"/>
    <mergeCell ref="B2:D2"/>
    <mergeCell ref="Y2:AA2"/>
    <mergeCell ref="E3:G3"/>
    <mergeCell ref="AB3:AD3"/>
    <mergeCell ref="N6:P6"/>
    <mergeCell ref="AK6:AM6"/>
    <mergeCell ref="Y1:AA1"/>
    <mergeCell ref="AB1:AD1"/>
    <mergeCell ref="AE1:AG1"/>
    <mergeCell ref="AH1:AJ1"/>
    <mergeCell ref="AK1:AM1"/>
    <mergeCell ref="AN1:AP1"/>
    <mergeCell ref="B1:D1"/>
    <mergeCell ref="E1:G1"/>
    <mergeCell ref="H1:J1"/>
    <mergeCell ref="K1:M1"/>
    <mergeCell ref="N1:P1"/>
    <mergeCell ref="Q1:S1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1"/>
  <sheetViews>
    <sheetView zoomScaleNormal="100" workbookViewId="0">
      <selection activeCell="X7" sqref="X7"/>
    </sheetView>
  </sheetViews>
  <sheetFormatPr baseColWidth="10" defaultRowHeight="15" x14ac:dyDescent="0.25"/>
  <cols>
    <col min="1" max="1" width="27.57031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4" width="25.7109375" bestFit="1" customWidth="1"/>
    <col min="25" max="25" width="2" bestFit="1" customWidth="1"/>
    <col min="26" max="26" width="1.5703125" bestFit="1" customWidth="1"/>
    <col min="27" max="27" width="2" bestFit="1" customWidth="1"/>
    <col min="28" max="28" width="3" bestFit="1" customWidth="1"/>
    <col min="29" max="29" width="1.5703125" bestFit="1" customWidth="1"/>
    <col min="30" max="37" width="2" bestFit="1" customWidth="1"/>
    <col min="38" max="38" width="1.5703125" bestFit="1" customWidth="1"/>
    <col min="39" max="39" width="2" bestFit="1" customWidth="1"/>
    <col min="40" max="40" width="3" bestFit="1" customWidth="1"/>
    <col min="41" max="41" width="1.5703125" bestFit="1" customWidth="1"/>
    <col min="42" max="42" width="3" bestFit="1" customWidth="1"/>
    <col min="43" max="45" width="4.5703125" bestFit="1" customWidth="1"/>
  </cols>
  <sheetData>
    <row r="1" spans="1:46" ht="141" customHeight="1" thickTop="1" thickBot="1" x14ac:dyDescent="0.3">
      <c r="A1" s="7" t="s">
        <v>0</v>
      </c>
      <c r="B1" s="95" t="s">
        <v>38</v>
      </c>
      <c r="C1" s="96"/>
      <c r="D1" s="97"/>
      <c r="E1" s="89" t="s">
        <v>43</v>
      </c>
      <c r="F1" s="90"/>
      <c r="G1" s="91"/>
      <c r="H1" s="89" t="s">
        <v>44</v>
      </c>
      <c r="I1" s="90"/>
      <c r="J1" s="91"/>
      <c r="K1" s="89"/>
      <c r="L1" s="90"/>
      <c r="M1" s="91"/>
      <c r="N1" s="89"/>
      <c r="O1" s="90"/>
      <c r="P1" s="91"/>
      <c r="Q1" s="89" t="s">
        <v>2</v>
      </c>
      <c r="R1" s="90"/>
      <c r="S1" s="91"/>
      <c r="T1" s="49" t="s">
        <v>3</v>
      </c>
      <c r="U1" s="49" t="s">
        <v>4</v>
      </c>
      <c r="V1" s="49" t="s">
        <v>5</v>
      </c>
      <c r="W1" s="2"/>
      <c r="X1" s="7" t="s">
        <v>6</v>
      </c>
      <c r="Y1" s="95" t="s">
        <v>39</v>
      </c>
      <c r="Z1" s="96"/>
      <c r="AA1" s="97"/>
      <c r="AB1" s="89" t="s">
        <v>29</v>
      </c>
      <c r="AC1" s="90"/>
      <c r="AD1" s="91"/>
      <c r="AE1" s="89" t="s">
        <v>24</v>
      </c>
      <c r="AF1" s="90"/>
      <c r="AG1" s="91"/>
      <c r="AH1" s="89" t="s">
        <v>25</v>
      </c>
      <c r="AI1" s="90"/>
      <c r="AJ1" s="91"/>
      <c r="AK1" s="89"/>
      <c r="AL1" s="90"/>
      <c r="AM1" s="91"/>
      <c r="AN1" s="89" t="s">
        <v>2</v>
      </c>
      <c r="AO1" s="90"/>
      <c r="AP1" s="91"/>
      <c r="AQ1" s="49" t="s">
        <v>3</v>
      </c>
      <c r="AR1" s="49" t="s">
        <v>4</v>
      </c>
      <c r="AS1" s="49" t="s">
        <v>5</v>
      </c>
      <c r="AT1" s="2"/>
    </row>
    <row r="2" spans="1:46" ht="19.5" customHeight="1" thickTop="1" thickBot="1" x14ac:dyDescent="0.3">
      <c r="A2" s="43" t="s">
        <v>38</v>
      </c>
      <c r="B2" s="92"/>
      <c r="C2" s="93"/>
      <c r="D2" s="94"/>
      <c r="E2" s="40">
        <v>3</v>
      </c>
      <c r="F2" s="10" t="s">
        <v>1</v>
      </c>
      <c r="G2" s="41">
        <v>2</v>
      </c>
      <c r="H2" s="12">
        <v>3</v>
      </c>
      <c r="I2" s="4" t="s">
        <v>1</v>
      </c>
      <c r="J2" s="9">
        <v>1</v>
      </c>
      <c r="K2" s="12">
        <v>0</v>
      </c>
      <c r="L2" s="4" t="s">
        <v>1</v>
      </c>
      <c r="M2" s="9">
        <v>0</v>
      </c>
      <c r="N2" s="12">
        <v>0</v>
      </c>
      <c r="O2" s="4" t="s">
        <v>1</v>
      </c>
      <c r="P2" s="9">
        <v>0</v>
      </c>
      <c r="Q2" s="14">
        <f>E2+H2+K2+N2</f>
        <v>6</v>
      </c>
      <c r="R2" s="10" t="s">
        <v>1</v>
      </c>
      <c r="S2" s="11">
        <f>G2+J2+M2+P2</f>
        <v>3</v>
      </c>
      <c r="T2" s="27">
        <f>IF(E2&gt;G2,1,0)+AND(H2&gt;J2,2,1)+AND(K2&gt;M2,3,2)+AND(N2&gt;P2,4,3)</f>
        <v>2</v>
      </c>
      <c r="U2" s="16">
        <f>IF(E2&lt;G2,1,0)+AND(H2&lt;J2,2,1)+AND(K2&lt;M2,3,2)+AND(N2&lt;P2,4,3)</f>
        <v>0</v>
      </c>
      <c r="V2" s="19">
        <v>1</v>
      </c>
      <c r="X2" s="43" t="s">
        <v>39</v>
      </c>
      <c r="Y2" s="92"/>
      <c r="Z2" s="93"/>
      <c r="AA2" s="94"/>
      <c r="AB2" s="40">
        <v>3</v>
      </c>
      <c r="AC2" s="10" t="s">
        <v>1</v>
      </c>
      <c r="AD2" s="41">
        <v>1</v>
      </c>
      <c r="AE2" s="12">
        <v>3</v>
      </c>
      <c r="AF2" s="4" t="s">
        <v>1</v>
      </c>
      <c r="AG2" s="9">
        <v>0</v>
      </c>
      <c r="AH2" s="12">
        <v>3</v>
      </c>
      <c r="AI2" s="4" t="s">
        <v>1</v>
      </c>
      <c r="AJ2" s="9">
        <v>0</v>
      </c>
      <c r="AK2" s="12">
        <v>0</v>
      </c>
      <c r="AL2" s="4" t="s">
        <v>1</v>
      </c>
      <c r="AM2" s="9">
        <v>0</v>
      </c>
      <c r="AN2" s="14">
        <f>AB2+AE2+AH2+AK2</f>
        <v>9</v>
      </c>
      <c r="AO2" s="10" t="s">
        <v>1</v>
      </c>
      <c r="AP2" s="11">
        <f>AD2+AG2+AJ2+AM2</f>
        <v>1</v>
      </c>
      <c r="AQ2" s="27">
        <f>IF(AB2&gt;AD2,1,0)+AND(AE2&gt;AG2,2,1)+AND(AH2&gt;AJ2,3,2)+AND(AK2&gt;AM2,4,3)</f>
        <v>3</v>
      </c>
      <c r="AR2" s="16">
        <f>IF(AB2&lt;AD2,1,0)+AND(AE2&lt;AG2,2,1)+AND(AH2&lt;AJ2,3,2)+AND(AK2&lt;AM2,4,3)</f>
        <v>0</v>
      </c>
      <c r="AS2" s="19">
        <v>1</v>
      </c>
    </row>
    <row r="3" spans="1:46" ht="19.5" thickTop="1" thickBot="1" x14ac:dyDescent="0.3">
      <c r="A3" s="3" t="s">
        <v>43</v>
      </c>
      <c r="B3" s="37">
        <v>2</v>
      </c>
      <c r="C3" s="38" t="s">
        <v>1</v>
      </c>
      <c r="D3" s="39">
        <v>3</v>
      </c>
      <c r="E3" s="92"/>
      <c r="F3" s="93"/>
      <c r="G3" s="94"/>
      <c r="H3" s="24">
        <v>3</v>
      </c>
      <c r="I3" s="25" t="s">
        <v>1</v>
      </c>
      <c r="J3" s="26">
        <v>0</v>
      </c>
      <c r="K3" s="5">
        <v>0</v>
      </c>
      <c r="L3" s="6" t="s">
        <v>1</v>
      </c>
      <c r="M3" s="8">
        <v>0</v>
      </c>
      <c r="N3" s="5">
        <v>0</v>
      </c>
      <c r="O3" s="6" t="s">
        <v>1</v>
      </c>
      <c r="P3" s="8">
        <v>0</v>
      </c>
      <c r="Q3" s="13">
        <f>B3+H3+K3+N3</f>
        <v>5</v>
      </c>
      <c r="R3" s="6" t="s">
        <v>1</v>
      </c>
      <c r="S3" s="8">
        <f>D3+J3+M3</f>
        <v>3</v>
      </c>
      <c r="T3" s="27">
        <f>IF(B3&gt;D3,1,0)+AND(H3&gt;J3,2,1)+AND(K3&gt;M3,3,2)+AND(N3&gt;P3,4,3)</f>
        <v>1</v>
      </c>
      <c r="U3" s="17">
        <f>IF(B3&lt;D3,1,0)+AND(H3&lt;J3,2,1)+AND(K3&lt;M3,3,2)+AND(N3&lt;P3)</f>
        <v>1</v>
      </c>
      <c r="V3" s="19">
        <v>2</v>
      </c>
      <c r="X3" s="3" t="s">
        <v>29</v>
      </c>
      <c r="Y3" s="37">
        <v>1</v>
      </c>
      <c r="Z3" s="38" t="s">
        <v>1</v>
      </c>
      <c r="AA3" s="39">
        <v>3</v>
      </c>
      <c r="AB3" s="92"/>
      <c r="AC3" s="93"/>
      <c r="AD3" s="94"/>
      <c r="AE3" s="24">
        <v>3</v>
      </c>
      <c r="AF3" s="25" t="s">
        <v>1</v>
      </c>
      <c r="AG3" s="26">
        <v>0</v>
      </c>
      <c r="AH3" s="5">
        <v>3</v>
      </c>
      <c r="AI3" s="6" t="s">
        <v>1</v>
      </c>
      <c r="AJ3" s="8">
        <v>0</v>
      </c>
      <c r="AK3" s="5">
        <v>0</v>
      </c>
      <c r="AL3" s="6" t="s">
        <v>1</v>
      </c>
      <c r="AM3" s="8">
        <v>0</v>
      </c>
      <c r="AN3" s="13">
        <f>Y3+AE3+AH3+AK3</f>
        <v>7</v>
      </c>
      <c r="AO3" s="6" t="s">
        <v>1</v>
      </c>
      <c r="AP3" s="8">
        <f>AA3+AG3+AJ3+AM3</f>
        <v>3</v>
      </c>
      <c r="AQ3" s="27">
        <f>IF(Y3&gt;AA3,1,0)+AND(AE3&gt;AG3,2,1)+AND(AH3&gt;AJ3,3,2)+AND(AK3&gt;AM3,4,3)</f>
        <v>2</v>
      </c>
      <c r="AR3" s="17">
        <f>IF(Y3&lt;AA3,1,0)+AND(AE3&lt;AG3,2,1)+AND(AH3&lt;AJ3,3,2)+AND(AK3&lt;AM3)</f>
        <v>1</v>
      </c>
      <c r="AS3" s="19">
        <v>2</v>
      </c>
    </row>
    <row r="4" spans="1:46" ht="19.5" thickTop="1" thickBot="1" x14ac:dyDescent="0.3">
      <c r="A4" s="3" t="s">
        <v>44</v>
      </c>
      <c r="B4" s="5">
        <v>1</v>
      </c>
      <c r="C4" s="6" t="s">
        <v>1</v>
      </c>
      <c r="D4" s="8">
        <v>3</v>
      </c>
      <c r="E4" s="37">
        <v>0</v>
      </c>
      <c r="F4" s="38" t="s">
        <v>1</v>
      </c>
      <c r="G4" s="39">
        <v>3</v>
      </c>
      <c r="H4" s="53"/>
      <c r="I4" s="54"/>
      <c r="J4" s="55"/>
      <c r="K4" s="24">
        <v>0</v>
      </c>
      <c r="L4" s="25" t="s">
        <v>1</v>
      </c>
      <c r="M4" s="26">
        <v>0</v>
      </c>
      <c r="N4" s="24">
        <v>0</v>
      </c>
      <c r="O4" s="25" t="s">
        <v>1</v>
      </c>
      <c r="P4" s="26">
        <v>0</v>
      </c>
      <c r="Q4" s="13">
        <f>B4+E4+K4+N4</f>
        <v>1</v>
      </c>
      <c r="R4" s="6" t="s">
        <v>1</v>
      </c>
      <c r="S4" s="8">
        <f>D4+G4+M4</f>
        <v>6</v>
      </c>
      <c r="T4" s="15">
        <f>IF(B4&gt;D4,1,0)+AND(E4&gt;G4,2,1)+AND(K4&gt;M4,3,2)+AND(N4&gt;P4,4,3)</f>
        <v>0</v>
      </c>
      <c r="U4" s="17">
        <f>IF(B4&lt;D4,1,0)+AND(E4&lt;G4,2,1)+AND(K4&lt;M4,3,2)+AND(N4&lt;P4,4,3)</f>
        <v>2</v>
      </c>
      <c r="V4" s="19">
        <v>3</v>
      </c>
      <c r="X4" s="3" t="s">
        <v>24</v>
      </c>
      <c r="Y4" s="5">
        <v>0</v>
      </c>
      <c r="Z4" s="6" t="s">
        <v>1</v>
      </c>
      <c r="AA4" s="8">
        <v>3</v>
      </c>
      <c r="AB4" s="37">
        <v>0</v>
      </c>
      <c r="AC4" s="38" t="s">
        <v>1</v>
      </c>
      <c r="AD4" s="39">
        <v>3</v>
      </c>
      <c r="AE4" s="53"/>
      <c r="AF4" s="54"/>
      <c r="AG4" s="55"/>
      <c r="AH4" s="24">
        <v>3</v>
      </c>
      <c r="AI4" s="25" t="s">
        <v>1</v>
      </c>
      <c r="AJ4" s="26">
        <v>0</v>
      </c>
      <c r="AK4" s="24">
        <v>0</v>
      </c>
      <c r="AL4" s="25" t="s">
        <v>1</v>
      </c>
      <c r="AM4" s="26">
        <v>0</v>
      </c>
      <c r="AN4" s="13">
        <f>Y4+AB4+AH4+AK3</f>
        <v>3</v>
      </c>
      <c r="AO4" s="6" t="s">
        <v>1</v>
      </c>
      <c r="AP4" s="8">
        <f>AA4+AD4+AJ4+AM4</f>
        <v>6</v>
      </c>
      <c r="AQ4" s="15">
        <f>IF(Y4&gt;AA4,1,0)+AND(AB4&gt;AD4,2,1)+AND(AH4&gt;AJ4,3,2)+AND(AK4&gt;AM4,4,3)</f>
        <v>1</v>
      </c>
      <c r="AR4" s="17">
        <f>IF(Y4&lt;AA4,1,0)+AND(AB4&lt;AD4,2,1)+AND(AH4&lt;AJ4,3,2)+AND(AK4&lt;AM4,4,3)</f>
        <v>2</v>
      </c>
      <c r="AS4" s="19">
        <v>3</v>
      </c>
    </row>
    <row r="5" spans="1:46" ht="19.5" customHeight="1" thickTop="1" thickBot="1" x14ac:dyDescent="0.3">
      <c r="A5" s="3"/>
      <c r="B5" s="5">
        <v>0</v>
      </c>
      <c r="C5" s="6" t="s">
        <v>1</v>
      </c>
      <c r="D5" s="8">
        <v>0</v>
      </c>
      <c r="E5" s="5">
        <v>0</v>
      </c>
      <c r="F5" s="6" t="s">
        <v>1</v>
      </c>
      <c r="G5" s="8">
        <v>0</v>
      </c>
      <c r="H5" s="37">
        <v>0</v>
      </c>
      <c r="I5" s="38" t="s">
        <v>1</v>
      </c>
      <c r="J5" s="39">
        <v>0</v>
      </c>
      <c r="K5" s="53"/>
      <c r="L5" s="54"/>
      <c r="M5" s="55"/>
      <c r="N5" s="24">
        <v>0</v>
      </c>
      <c r="O5" s="25" t="s">
        <v>1</v>
      </c>
      <c r="P5" s="26">
        <v>0</v>
      </c>
      <c r="Q5" s="13">
        <f>B5+E5+H5+N5</f>
        <v>0</v>
      </c>
      <c r="R5" s="6" t="s">
        <v>1</v>
      </c>
      <c r="S5" s="8">
        <f>D5+G5+J5</f>
        <v>0</v>
      </c>
      <c r="T5" s="36">
        <f>IF(B5&gt;D5,1,0)+AND(E5&gt;G5,2,1)+AND(H5&gt;J5,3,2)+AND(N5&gt;P5,4,3)</f>
        <v>0</v>
      </c>
      <c r="U5" s="17">
        <f>IF(B5&lt;D5,1,0)+AND(E5&lt;G5,2,1)+AND(H5&lt;J5,3,2)+AND(N5&lt;P5,4,3)</f>
        <v>0</v>
      </c>
      <c r="V5" s="19"/>
      <c r="X5" s="3" t="s">
        <v>25</v>
      </c>
      <c r="Y5" s="5">
        <v>0</v>
      </c>
      <c r="Z5" s="6" t="s">
        <v>1</v>
      </c>
      <c r="AA5" s="8">
        <v>3</v>
      </c>
      <c r="AB5" s="5">
        <v>0</v>
      </c>
      <c r="AC5" s="6" t="s">
        <v>1</v>
      </c>
      <c r="AD5" s="8">
        <v>3</v>
      </c>
      <c r="AE5" s="37">
        <v>0</v>
      </c>
      <c r="AF5" s="38" t="s">
        <v>1</v>
      </c>
      <c r="AG5" s="39">
        <v>3</v>
      </c>
      <c r="AH5" s="53"/>
      <c r="AI5" s="54"/>
      <c r="AJ5" s="55"/>
      <c r="AK5" s="24">
        <v>0</v>
      </c>
      <c r="AL5" s="25" t="s">
        <v>1</v>
      </c>
      <c r="AM5" s="26">
        <v>0</v>
      </c>
      <c r="AN5" s="13">
        <f>Y5+AB5+AE5+AK5</f>
        <v>0</v>
      </c>
      <c r="AO5" s="6" t="s">
        <v>1</v>
      </c>
      <c r="AP5" s="8">
        <f>AA5+AD5+AG5+AM5</f>
        <v>9</v>
      </c>
      <c r="AQ5" s="36">
        <f>IF(Y5&gt;AA5,1,0)+AND(AB5&gt;AD5,2,1)+AND(AE5&gt;AG5,3,2)+AND(AK5&gt;AM5,4,3)</f>
        <v>0</v>
      </c>
      <c r="AR5" s="17">
        <f>IF(Y5&lt;AA5,1,0)+AND(AB5&lt;AD5,2,1)+AND(AE5&lt;AG5,3,2)+AND(AK5&lt;AM5,4,3)</f>
        <v>3</v>
      </c>
      <c r="AS5" s="19">
        <v>4</v>
      </c>
    </row>
    <row r="6" spans="1:46" ht="19.5" thickTop="1" thickBot="1" x14ac:dyDescent="0.3">
      <c r="A6" s="28"/>
      <c r="B6" s="31">
        <v>0</v>
      </c>
      <c r="C6" s="29" t="s">
        <v>1</v>
      </c>
      <c r="D6" s="30">
        <v>0</v>
      </c>
      <c r="E6" s="32">
        <v>0</v>
      </c>
      <c r="F6" s="29" t="s">
        <v>1</v>
      </c>
      <c r="G6" s="32">
        <v>0</v>
      </c>
      <c r="H6" s="33">
        <v>0</v>
      </c>
      <c r="I6" s="29" t="s">
        <v>1</v>
      </c>
      <c r="J6" s="32">
        <v>0</v>
      </c>
      <c r="K6" s="31">
        <v>0</v>
      </c>
      <c r="L6" s="42" t="s">
        <v>1</v>
      </c>
      <c r="M6" s="32">
        <v>0</v>
      </c>
      <c r="N6" s="98"/>
      <c r="O6" s="99"/>
      <c r="P6" s="100"/>
      <c r="Q6" s="50">
        <f>B6+E6+H6+K6</f>
        <v>0</v>
      </c>
      <c r="R6" s="52" t="s">
        <v>1</v>
      </c>
      <c r="S6" s="51">
        <f>D6+G6+J6+M6</f>
        <v>0</v>
      </c>
      <c r="T6" s="35">
        <f>IF(B6&gt;D6,1,0)+AND(E6&gt;G6,2,1)+AND(H6&gt;J6,3,2)+AND(K6&gt;M6,4,3)</f>
        <v>0</v>
      </c>
      <c r="U6" s="18">
        <f>IF(B6&lt;D6,1,0)+AND(E6&lt;G6,2,1)+AND(H6&lt;J6,3,2)+AND(K6&lt;M6,4,3)</f>
        <v>0</v>
      </c>
      <c r="V6" s="34"/>
      <c r="X6" s="28"/>
      <c r="Y6" s="31">
        <v>0</v>
      </c>
      <c r="Z6" s="29" t="s">
        <v>1</v>
      </c>
      <c r="AA6" s="30">
        <v>0</v>
      </c>
      <c r="AB6" s="32">
        <v>0</v>
      </c>
      <c r="AC6" s="29" t="s">
        <v>1</v>
      </c>
      <c r="AD6" s="32">
        <v>0</v>
      </c>
      <c r="AE6" s="33">
        <v>0</v>
      </c>
      <c r="AF6" s="29" t="s">
        <v>1</v>
      </c>
      <c r="AG6" s="32">
        <v>0</v>
      </c>
      <c r="AH6" s="31">
        <v>0</v>
      </c>
      <c r="AI6" s="42" t="s">
        <v>1</v>
      </c>
      <c r="AJ6" s="32">
        <v>0</v>
      </c>
      <c r="AK6" s="98"/>
      <c r="AL6" s="99"/>
      <c r="AM6" s="100"/>
      <c r="AN6" s="50">
        <f>Y6+AB6+AE6+AH6</f>
        <v>0</v>
      </c>
      <c r="AO6" s="52" t="s">
        <v>1</v>
      </c>
      <c r="AP6" s="51">
        <f>AA6+AD6+AG6+AJ6</f>
        <v>0</v>
      </c>
      <c r="AQ6" s="35">
        <f>IF(Y6&gt;AA6,1,0)+AND(AB6&gt;AD6,2,1)+AND(AE6&gt;AG6,3,2)+AND(AH6&gt;AJ6,4,3)</f>
        <v>0</v>
      </c>
      <c r="AR6" s="18">
        <f>IF(Y6&lt;AA6,1,0)+AND(AB6&lt;AD6,2,1)+AND(AE6&lt;AG6,3,2)+AND(AH6&lt;AJ6,4,3)</f>
        <v>0</v>
      </c>
      <c r="AS6" s="34"/>
    </row>
    <row r="7" spans="1:46" ht="84.75" customHeight="1" thickTop="1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6" ht="129" customHeight="1" thickTop="1" thickBot="1" x14ac:dyDescent="0.3">
      <c r="A8" s="7" t="s">
        <v>7</v>
      </c>
      <c r="B8" s="95" t="s">
        <v>40</v>
      </c>
      <c r="C8" s="96"/>
      <c r="D8" s="97"/>
      <c r="E8" s="89" t="s">
        <v>42</v>
      </c>
      <c r="F8" s="90"/>
      <c r="G8" s="91"/>
      <c r="H8" s="89" t="s">
        <v>37</v>
      </c>
      <c r="I8" s="90"/>
      <c r="J8" s="91"/>
      <c r="K8" s="89" t="s">
        <v>45</v>
      </c>
      <c r="L8" s="90"/>
      <c r="M8" s="91"/>
      <c r="N8" s="89"/>
      <c r="O8" s="90"/>
      <c r="P8" s="91"/>
      <c r="Q8" s="89" t="s">
        <v>2</v>
      </c>
      <c r="R8" s="90"/>
      <c r="S8" s="91"/>
      <c r="T8" s="49" t="s">
        <v>3</v>
      </c>
      <c r="U8" s="49" t="s">
        <v>4</v>
      </c>
      <c r="V8" s="49" t="s">
        <v>5</v>
      </c>
      <c r="W8" s="2"/>
      <c r="X8" s="7" t="s">
        <v>8</v>
      </c>
      <c r="Y8" s="95" t="s">
        <v>41</v>
      </c>
      <c r="Z8" s="96"/>
      <c r="AA8" s="97"/>
      <c r="AB8" s="89" t="s">
        <v>33</v>
      </c>
      <c r="AC8" s="90"/>
      <c r="AD8" s="91"/>
      <c r="AE8" s="89" t="s">
        <v>46</v>
      </c>
      <c r="AF8" s="90"/>
      <c r="AG8" s="91"/>
      <c r="AH8" s="89" t="s">
        <v>35</v>
      </c>
      <c r="AI8" s="90"/>
      <c r="AJ8" s="91"/>
      <c r="AK8" s="89"/>
      <c r="AL8" s="90"/>
      <c r="AM8" s="91"/>
      <c r="AN8" s="89" t="s">
        <v>2</v>
      </c>
      <c r="AO8" s="90"/>
      <c r="AP8" s="91"/>
      <c r="AQ8" s="49" t="s">
        <v>3</v>
      </c>
      <c r="AR8" s="49" t="s">
        <v>4</v>
      </c>
      <c r="AS8" s="49" t="s">
        <v>5</v>
      </c>
    </row>
    <row r="9" spans="1:46" ht="19.5" thickTop="1" thickBot="1" x14ac:dyDescent="0.3">
      <c r="A9" s="43" t="s">
        <v>40</v>
      </c>
      <c r="B9" s="92"/>
      <c r="C9" s="93"/>
      <c r="D9" s="94"/>
      <c r="E9" s="40">
        <v>2</v>
      </c>
      <c r="F9" s="10" t="s">
        <v>1</v>
      </c>
      <c r="G9" s="41">
        <v>3</v>
      </c>
      <c r="H9" s="12">
        <v>3</v>
      </c>
      <c r="I9" s="4" t="s">
        <v>1</v>
      </c>
      <c r="J9" s="9">
        <v>2</v>
      </c>
      <c r="K9" s="12">
        <v>3</v>
      </c>
      <c r="L9" s="4" t="s">
        <v>1</v>
      </c>
      <c r="M9" s="9">
        <v>1</v>
      </c>
      <c r="N9" s="12">
        <v>0</v>
      </c>
      <c r="O9" s="4" t="s">
        <v>1</v>
      </c>
      <c r="P9" s="9">
        <v>0</v>
      </c>
      <c r="Q9" s="14">
        <f>E9+H9+K9+N9</f>
        <v>8</v>
      </c>
      <c r="R9" s="10" t="s">
        <v>1</v>
      </c>
      <c r="S9" s="11">
        <f>G9+J9+M9+P9</f>
        <v>6</v>
      </c>
      <c r="T9" s="27">
        <f>IF(E9&gt;G9,1,0)+AND(H9&gt;J9,2,1)+AND(K9&gt;M9,3,2)+AND(N9&gt;P9,4,3)</f>
        <v>2</v>
      </c>
      <c r="U9" s="16">
        <f>IF(E9&lt;G9,1,0)+AND(H9&lt;J9,2,1)+AND(K9&lt;M9,3,2)+AND(N9&lt;P9,4,3)</f>
        <v>1</v>
      </c>
      <c r="V9" s="19">
        <v>2</v>
      </c>
      <c r="X9" s="43" t="s">
        <v>41</v>
      </c>
      <c r="Y9" s="92"/>
      <c r="Z9" s="93"/>
      <c r="AA9" s="94"/>
      <c r="AB9" s="40">
        <v>3</v>
      </c>
      <c r="AC9" s="10" t="s">
        <v>1</v>
      </c>
      <c r="AD9" s="41">
        <v>0</v>
      </c>
      <c r="AE9" s="12">
        <v>3</v>
      </c>
      <c r="AF9" s="4" t="s">
        <v>1</v>
      </c>
      <c r="AG9" s="9">
        <v>1</v>
      </c>
      <c r="AH9" s="12">
        <v>3</v>
      </c>
      <c r="AI9" s="4" t="s">
        <v>1</v>
      </c>
      <c r="AJ9" s="9">
        <v>0</v>
      </c>
      <c r="AK9" s="12">
        <v>0</v>
      </c>
      <c r="AL9" s="4" t="s">
        <v>1</v>
      </c>
      <c r="AM9" s="9">
        <v>0</v>
      </c>
      <c r="AN9" s="14">
        <f>AB9+AE9+AH9+AK9</f>
        <v>9</v>
      </c>
      <c r="AO9" s="10" t="s">
        <v>1</v>
      </c>
      <c r="AP9" s="11">
        <f>AD9+AG9+AJ9+AM9</f>
        <v>1</v>
      </c>
      <c r="AQ9" s="27">
        <f>IF(AB9&gt;AD9,1,0)+AND(AE9&gt;AG9,2,1)+AND(AH9&gt;AJ9,3,2)+AND(AK9&gt;AM9,4,3)</f>
        <v>3</v>
      </c>
      <c r="AR9" s="16">
        <f>IF(AB9&lt;AD9,1,0)+AND(AE9&lt;AG9,2,1)+AND(AH9&lt;AJ9,3,2)+AND(AK9&lt;AM9,4,3)</f>
        <v>0</v>
      </c>
      <c r="AS9" s="19">
        <v>1</v>
      </c>
    </row>
    <row r="10" spans="1:46" ht="19.5" thickTop="1" thickBot="1" x14ac:dyDescent="0.3">
      <c r="A10" s="3" t="s">
        <v>42</v>
      </c>
      <c r="B10" s="37">
        <v>3</v>
      </c>
      <c r="C10" s="38" t="s">
        <v>1</v>
      </c>
      <c r="D10" s="39">
        <v>2</v>
      </c>
      <c r="E10" s="92"/>
      <c r="F10" s="93"/>
      <c r="G10" s="94"/>
      <c r="H10" s="24">
        <v>0</v>
      </c>
      <c r="I10" s="25" t="s">
        <v>1</v>
      </c>
      <c r="J10" s="26">
        <v>3</v>
      </c>
      <c r="K10" s="5">
        <v>3</v>
      </c>
      <c r="L10" s="6" t="s">
        <v>1</v>
      </c>
      <c r="M10" s="8">
        <v>0</v>
      </c>
      <c r="N10" s="5">
        <v>0</v>
      </c>
      <c r="O10" s="6" t="s">
        <v>1</v>
      </c>
      <c r="P10" s="8">
        <v>0</v>
      </c>
      <c r="Q10" s="13">
        <f>B10+H10+K10+N10</f>
        <v>6</v>
      </c>
      <c r="R10" s="6" t="s">
        <v>1</v>
      </c>
      <c r="S10" s="8">
        <f>D10+J10+M10</f>
        <v>5</v>
      </c>
      <c r="T10" s="27">
        <f>IF(B10&gt;D10,1,0)+AND(H10&gt;J10,2,1)+AND(K10&gt;M10,3,2)+AND(N10&gt;P10,4,3)</f>
        <v>2</v>
      </c>
      <c r="U10" s="17">
        <f>IF(B10&lt;D10,1,0)+AND(H10&lt;J10,2,1)+AND(K10&lt;M10,3,2)+AND(N10&lt;P10)</f>
        <v>1</v>
      </c>
      <c r="V10" s="19">
        <v>3</v>
      </c>
      <c r="X10" s="3" t="s">
        <v>33</v>
      </c>
      <c r="Y10" s="37">
        <v>0</v>
      </c>
      <c r="Z10" s="38" t="s">
        <v>1</v>
      </c>
      <c r="AA10" s="39">
        <v>3</v>
      </c>
      <c r="AB10" s="92"/>
      <c r="AC10" s="93"/>
      <c r="AD10" s="94"/>
      <c r="AE10" s="24">
        <v>1</v>
      </c>
      <c r="AF10" s="25" t="s">
        <v>1</v>
      </c>
      <c r="AG10" s="26">
        <v>3</v>
      </c>
      <c r="AH10" s="5">
        <v>3</v>
      </c>
      <c r="AI10" s="6" t="s">
        <v>1</v>
      </c>
      <c r="AJ10" s="8">
        <v>0</v>
      </c>
      <c r="AK10" s="5">
        <v>0</v>
      </c>
      <c r="AL10" s="6" t="s">
        <v>1</v>
      </c>
      <c r="AM10" s="8">
        <v>0</v>
      </c>
      <c r="AN10" s="13">
        <f>Y10+AE10+AH10+AK10</f>
        <v>4</v>
      </c>
      <c r="AO10" s="6" t="s">
        <v>1</v>
      </c>
      <c r="AP10" s="8">
        <f>AA10+AG10+AJ10+AM10</f>
        <v>6</v>
      </c>
      <c r="AQ10" s="27">
        <f>IF(Y10&gt;AA10,1,0)+AND(AE10&gt;AG10,2,1)+AND(AH10&gt;AJ10,3,2)+AND(AK10&gt;AM10,4,3)</f>
        <v>1</v>
      </c>
      <c r="AR10" s="17">
        <f>IF(Y10&lt;AA10,1,0)+AND(AE10&lt;AG10,2,1)+AND(AH10&lt;AJ10,3,2)+AND(AK10&lt;AM10)</f>
        <v>2</v>
      </c>
      <c r="AS10" s="19">
        <v>3</v>
      </c>
    </row>
    <row r="11" spans="1:46" ht="19.5" thickTop="1" thickBot="1" x14ac:dyDescent="0.3">
      <c r="A11" s="3" t="s">
        <v>36</v>
      </c>
      <c r="B11" s="5">
        <v>2</v>
      </c>
      <c r="C11" s="6" t="s">
        <v>1</v>
      </c>
      <c r="D11" s="8">
        <v>3</v>
      </c>
      <c r="E11" s="37">
        <v>3</v>
      </c>
      <c r="F11" s="38" t="s">
        <v>1</v>
      </c>
      <c r="G11" s="39">
        <v>0</v>
      </c>
      <c r="H11" s="53"/>
      <c r="I11" s="54"/>
      <c r="J11" s="55"/>
      <c r="K11" s="24">
        <v>3</v>
      </c>
      <c r="L11" s="25" t="s">
        <v>1</v>
      </c>
      <c r="M11" s="26">
        <v>2</v>
      </c>
      <c r="N11" s="24">
        <v>0</v>
      </c>
      <c r="O11" s="25" t="s">
        <v>1</v>
      </c>
      <c r="P11" s="26">
        <v>0</v>
      </c>
      <c r="Q11" s="13">
        <f>B11+E11+K11+N11</f>
        <v>8</v>
      </c>
      <c r="R11" s="6" t="s">
        <v>1</v>
      </c>
      <c r="S11" s="8">
        <f>D11+G11+M11</f>
        <v>5</v>
      </c>
      <c r="T11" s="15">
        <f>IF(B11&gt;D11,1,0)+AND(E11&gt;G11,2,1)+AND(K11&gt;M11,3,2)+AND(N11&gt;P11,4,3)</f>
        <v>2</v>
      </c>
      <c r="U11" s="17">
        <f>IF(B11&lt;D11,1,0)+AND(E11&lt;G11,2,1)+AND(K11&lt;M11,3,2)+AND(N11&lt;P11,4,3)</f>
        <v>1</v>
      </c>
      <c r="V11" s="19">
        <v>1</v>
      </c>
      <c r="X11" s="3" t="s">
        <v>30</v>
      </c>
      <c r="Y11" s="5">
        <v>1</v>
      </c>
      <c r="Z11" s="6" t="s">
        <v>1</v>
      </c>
      <c r="AA11" s="8">
        <v>3</v>
      </c>
      <c r="AB11" s="37">
        <v>3</v>
      </c>
      <c r="AC11" s="38" t="s">
        <v>1</v>
      </c>
      <c r="AD11" s="39">
        <v>1</v>
      </c>
      <c r="AE11" s="53"/>
      <c r="AF11" s="54"/>
      <c r="AG11" s="55"/>
      <c r="AH11" s="24">
        <v>3</v>
      </c>
      <c r="AI11" s="25" t="s">
        <v>1</v>
      </c>
      <c r="AJ11" s="26">
        <v>1</v>
      </c>
      <c r="AK11" s="24">
        <v>0</v>
      </c>
      <c r="AL11" s="25" t="s">
        <v>1</v>
      </c>
      <c r="AM11" s="26">
        <v>0</v>
      </c>
      <c r="AN11" s="13">
        <f>Y11+AB11+AH11+AK10</f>
        <v>7</v>
      </c>
      <c r="AO11" s="6" t="s">
        <v>1</v>
      </c>
      <c r="AP11" s="8">
        <f>AA11+AD11+AJ11+AM11</f>
        <v>5</v>
      </c>
      <c r="AQ11" s="15">
        <f>IF(Y11&gt;AA11,1,0)+AND(AB11&gt;AD11,2,1)+AND(AH11&gt;AJ11,3,2)+AND(AK11&gt;AM11,4,3)</f>
        <v>2</v>
      </c>
      <c r="AR11" s="17">
        <f>IF(Y11&lt;AA11,1,0)+AND(AB11&lt;AD11,2,1)+AND(AH11&lt;AJ11,3,2)+AND(AK11&lt;AM11,4,3)</f>
        <v>1</v>
      </c>
      <c r="AS11" s="19">
        <v>2</v>
      </c>
    </row>
    <row r="12" spans="1:46" ht="19.5" thickTop="1" thickBot="1" x14ac:dyDescent="0.3">
      <c r="A12" s="3" t="s">
        <v>45</v>
      </c>
      <c r="B12" s="5">
        <v>1</v>
      </c>
      <c r="C12" s="6" t="s">
        <v>1</v>
      </c>
      <c r="D12" s="8">
        <v>3</v>
      </c>
      <c r="E12" s="5">
        <v>0</v>
      </c>
      <c r="F12" s="6" t="s">
        <v>1</v>
      </c>
      <c r="G12" s="8">
        <v>3</v>
      </c>
      <c r="H12" s="37">
        <v>2</v>
      </c>
      <c r="I12" s="38" t="s">
        <v>1</v>
      </c>
      <c r="J12" s="39">
        <v>3</v>
      </c>
      <c r="K12" s="53"/>
      <c r="L12" s="54"/>
      <c r="M12" s="55"/>
      <c r="N12" s="24">
        <v>0</v>
      </c>
      <c r="O12" s="25" t="s">
        <v>1</v>
      </c>
      <c r="P12" s="26">
        <v>0</v>
      </c>
      <c r="Q12" s="13">
        <f>B12+E12+H12+N12</f>
        <v>3</v>
      </c>
      <c r="R12" s="6" t="s">
        <v>1</v>
      </c>
      <c r="S12" s="8">
        <f>D12+G12+J12</f>
        <v>9</v>
      </c>
      <c r="T12" s="36">
        <f>IF(B12&gt;D12,1,0)+AND(E12&gt;G12,2,1)+AND(H12&gt;J12,3,2)+AND(N12&gt;P12,4,3)</f>
        <v>0</v>
      </c>
      <c r="U12" s="17">
        <f>IF(B12&lt;D12,1,0)+AND(E12&lt;G12,2,1)+AND(H12&lt;J12,3,2)+AND(N12&lt;P12,4,3)</f>
        <v>3</v>
      </c>
      <c r="V12" s="19">
        <v>4</v>
      </c>
      <c r="X12" s="3" t="s">
        <v>35</v>
      </c>
      <c r="Y12" s="5">
        <v>0</v>
      </c>
      <c r="Z12" s="6" t="s">
        <v>1</v>
      </c>
      <c r="AA12" s="8">
        <v>3</v>
      </c>
      <c r="AB12" s="5">
        <v>0</v>
      </c>
      <c r="AC12" s="6" t="s">
        <v>1</v>
      </c>
      <c r="AD12" s="8">
        <v>3</v>
      </c>
      <c r="AE12" s="37">
        <v>1</v>
      </c>
      <c r="AF12" s="38" t="s">
        <v>1</v>
      </c>
      <c r="AG12" s="39">
        <v>3</v>
      </c>
      <c r="AH12" s="53"/>
      <c r="AI12" s="54"/>
      <c r="AJ12" s="55"/>
      <c r="AK12" s="24">
        <v>0</v>
      </c>
      <c r="AL12" s="25" t="s">
        <v>1</v>
      </c>
      <c r="AM12" s="26">
        <v>0</v>
      </c>
      <c r="AN12" s="13">
        <f>Y12+AB12+AE12+AK12</f>
        <v>1</v>
      </c>
      <c r="AO12" s="6" t="s">
        <v>1</v>
      </c>
      <c r="AP12" s="8">
        <f>AA12+AD12+AG12+AM12</f>
        <v>9</v>
      </c>
      <c r="AQ12" s="36">
        <f>IF(Y12&gt;AA12,1,0)+AND(AB12&gt;AD12,2,1)+AND(AE12&gt;AG12,3,2)+AND(AK12&gt;AM12,4,3)</f>
        <v>0</v>
      </c>
      <c r="AR12" s="17">
        <f>IF(Y12&lt;AA12,1,0)+AND(AB12&lt;AD12,2,1)+AND(AE12&lt;AG12,3,2)+AND(AK12&lt;AM12,4,3)</f>
        <v>3</v>
      </c>
      <c r="AS12" s="19">
        <v>4</v>
      </c>
    </row>
    <row r="13" spans="1:46" ht="19.5" thickTop="1" thickBot="1" x14ac:dyDescent="0.3">
      <c r="A13" s="28"/>
      <c r="B13" s="31">
        <v>0</v>
      </c>
      <c r="C13" s="29" t="s">
        <v>1</v>
      </c>
      <c r="D13" s="30">
        <v>0</v>
      </c>
      <c r="E13" s="32">
        <v>0</v>
      </c>
      <c r="F13" s="29" t="s">
        <v>1</v>
      </c>
      <c r="G13" s="32">
        <v>0</v>
      </c>
      <c r="H13" s="33">
        <v>0</v>
      </c>
      <c r="I13" s="29" t="s">
        <v>1</v>
      </c>
      <c r="J13" s="32">
        <v>0</v>
      </c>
      <c r="K13" s="31">
        <v>0</v>
      </c>
      <c r="L13" s="42" t="s">
        <v>1</v>
      </c>
      <c r="M13" s="32">
        <v>0</v>
      </c>
      <c r="N13" s="98"/>
      <c r="O13" s="99"/>
      <c r="P13" s="100"/>
      <c r="Q13" s="50">
        <f>B13+E13+H13+K13</f>
        <v>0</v>
      </c>
      <c r="R13" s="52" t="s">
        <v>1</v>
      </c>
      <c r="S13" s="51">
        <f>D13+G13+J13+M13</f>
        <v>0</v>
      </c>
      <c r="T13" s="35">
        <f>IF(B13&gt;D13,1,0)+AND(E13&gt;G13,2,1)+AND(H13&gt;J13,3,2)+AND(K13&gt;M13,4,3)</f>
        <v>0</v>
      </c>
      <c r="U13" s="18">
        <f>IF(B13&lt;D13,1,0)+AND(E13&lt;G13,2,1)+AND(H13&lt;J13,3,2)+AND(K13&lt;M13,4,3)</f>
        <v>0</v>
      </c>
      <c r="V13" s="34"/>
      <c r="X13" s="28"/>
      <c r="Y13" s="31">
        <v>0</v>
      </c>
      <c r="Z13" s="29" t="s">
        <v>1</v>
      </c>
      <c r="AA13" s="30">
        <v>0</v>
      </c>
      <c r="AB13" s="32">
        <v>0</v>
      </c>
      <c r="AC13" s="29" t="s">
        <v>1</v>
      </c>
      <c r="AD13" s="32">
        <v>0</v>
      </c>
      <c r="AE13" s="33">
        <v>0</v>
      </c>
      <c r="AF13" s="29" t="s">
        <v>1</v>
      </c>
      <c r="AG13" s="32">
        <v>0</v>
      </c>
      <c r="AH13" s="31">
        <v>0</v>
      </c>
      <c r="AI13" s="42" t="s">
        <v>1</v>
      </c>
      <c r="AJ13" s="32">
        <v>0</v>
      </c>
      <c r="AK13" s="98"/>
      <c r="AL13" s="99"/>
      <c r="AM13" s="100"/>
      <c r="AN13" s="50">
        <f>Y13+AB13+AE13+AH13</f>
        <v>0</v>
      </c>
      <c r="AO13" s="52" t="s">
        <v>1</v>
      </c>
      <c r="AP13" s="51">
        <f>AA13+AD13+AG13+AJ13</f>
        <v>0</v>
      </c>
      <c r="AQ13" s="35">
        <f>IF(Y13&gt;AA13,1,0)+AND(AB13&gt;AD13,2,1)+AND(AE13&gt;AG13,3,2)+AND(AH13&gt;AJ13,4,3)</f>
        <v>0</v>
      </c>
      <c r="AR13" s="18">
        <f>IF(Y13&lt;AA13,1,0)+AND(AB13&lt;AD13,2,1)+AND(AE13&lt;AG13,3,2)+AND(AH13&lt;AJ13,4,3)</f>
        <v>0</v>
      </c>
      <c r="AS13" s="34"/>
    </row>
    <row r="14" spans="1:46" ht="84.75" customHeight="1" thickTop="1" thickBot="1" x14ac:dyDescent="0.3"/>
    <row r="15" spans="1:46" ht="156.75" customHeight="1" thickTop="1" thickBot="1" x14ac:dyDescent="0.3">
      <c r="A15" s="7" t="s">
        <v>9</v>
      </c>
      <c r="B15" s="95"/>
      <c r="C15" s="96"/>
      <c r="D15" s="97"/>
      <c r="E15" s="89"/>
      <c r="F15" s="90"/>
      <c r="G15" s="91"/>
      <c r="H15" s="89"/>
      <c r="I15" s="90"/>
      <c r="J15" s="91"/>
      <c r="K15" s="89"/>
      <c r="L15" s="90"/>
      <c r="M15" s="91"/>
      <c r="N15" s="89"/>
      <c r="O15" s="90"/>
      <c r="P15" s="91"/>
      <c r="Q15" s="89" t="s">
        <v>2</v>
      </c>
      <c r="R15" s="90"/>
      <c r="S15" s="91"/>
      <c r="T15" s="49" t="s">
        <v>3</v>
      </c>
      <c r="U15" s="49" t="s">
        <v>4</v>
      </c>
      <c r="V15" s="49" t="s">
        <v>5</v>
      </c>
      <c r="W15" s="2"/>
      <c r="X15" s="7" t="s">
        <v>10</v>
      </c>
      <c r="Y15" s="95"/>
      <c r="Z15" s="96"/>
      <c r="AA15" s="97"/>
      <c r="AB15" s="89"/>
      <c r="AC15" s="90"/>
      <c r="AD15" s="91"/>
      <c r="AE15" s="89"/>
      <c r="AF15" s="90"/>
      <c r="AG15" s="91"/>
      <c r="AH15" s="89"/>
      <c r="AI15" s="90"/>
      <c r="AJ15" s="91"/>
      <c r="AK15" s="89"/>
      <c r="AL15" s="90"/>
      <c r="AM15" s="91"/>
      <c r="AN15" s="89" t="s">
        <v>2</v>
      </c>
      <c r="AO15" s="90"/>
      <c r="AP15" s="91"/>
      <c r="AQ15" s="49" t="s">
        <v>3</v>
      </c>
      <c r="AR15" s="49" t="s">
        <v>4</v>
      </c>
      <c r="AS15" s="49" t="s">
        <v>5</v>
      </c>
    </row>
    <row r="16" spans="1:46" ht="19.5" thickTop="1" thickBot="1" x14ac:dyDescent="0.3">
      <c r="A16" s="43"/>
      <c r="B16" s="92"/>
      <c r="C16" s="93"/>
      <c r="D16" s="94"/>
      <c r="E16" s="40">
        <v>0</v>
      </c>
      <c r="F16" s="10" t="s">
        <v>1</v>
      </c>
      <c r="G16" s="41">
        <v>0</v>
      </c>
      <c r="H16" s="12">
        <v>0</v>
      </c>
      <c r="I16" s="4" t="s">
        <v>1</v>
      </c>
      <c r="J16" s="9">
        <v>0</v>
      </c>
      <c r="K16" s="12">
        <v>0</v>
      </c>
      <c r="L16" s="4" t="s">
        <v>1</v>
      </c>
      <c r="M16" s="9">
        <v>0</v>
      </c>
      <c r="N16" s="12">
        <v>0</v>
      </c>
      <c r="O16" s="4" t="s">
        <v>1</v>
      </c>
      <c r="P16" s="9">
        <v>0</v>
      </c>
      <c r="Q16" s="14">
        <f>E16+H16+K16+N16</f>
        <v>0</v>
      </c>
      <c r="R16" s="10" t="s">
        <v>1</v>
      </c>
      <c r="S16" s="11">
        <f>G16+J16+M16+P16</f>
        <v>0</v>
      </c>
      <c r="T16" s="27">
        <f>IF(E16&gt;G16,1,0)+AND(H16&gt;J16,2,1)+AND(K16&gt;M16,3,2)+AND(N16&gt;P16,4,3)</f>
        <v>0</v>
      </c>
      <c r="U16" s="16">
        <f>IF(E16&lt;G16,1,0)+AND(H16&lt;J16,2,1)+AND(K16&lt;M16,3,2)+AND(N16&lt;P16,4,3)</f>
        <v>0</v>
      </c>
      <c r="V16" s="19"/>
      <c r="X16" s="43"/>
      <c r="Y16" s="92"/>
      <c r="Z16" s="93"/>
      <c r="AA16" s="94"/>
      <c r="AB16" s="40"/>
      <c r="AC16" s="10"/>
      <c r="AD16" s="41"/>
      <c r="AE16" s="12"/>
      <c r="AF16" s="4"/>
      <c r="AG16" s="9"/>
      <c r="AH16" s="12"/>
      <c r="AI16" s="4"/>
      <c r="AJ16" s="9"/>
      <c r="AK16" s="12"/>
      <c r="AL16" s="4"/>
      <c r="AM16" s="9"/>
      <c r="AN16" s="14"/>
      <c r="AO16" s="10"/>
      <c r="AP16" s="11"/>
      <c r="AQ16" s="27"/>
      <c r="AR16" s="16"/>
      <c r="AS16" s="19"/>
    </row>
    <row r="17" spans="1:45" ht="19.5" thickTop="1" thickBot="1" x14ac:dyDescent="0.3">
      <c r="A17" s="3"/>
      <c r="B17" s="37">
        <v>0</v>
      </c>
      <c r="C17" s="38" t="s">
        <v>1</v>
      </c>
      <c r="D17" s="39">
        <v>0</v>
      </c>
      <c r="E17" s="92"/>
      <c r="F17" s="93"/>
      <c r="G17" s="94"/>
      <c r="H17" s="24">
        <v>0</v>
      </c>
      <c r="I17" s="25" t="s">
        <v>1</v>
      </c>
      <c r="J17" s="26">
        <v>0</v>
      </c>
      <c r="K17" s="5">
        <v>0</v>
      </c>
      <c r="L17" s="6" t="s">
        <v>1</v>
      </c>
      <c r="M17" s="8">
        <v>0</v>
      </c>
      <c r="N17" s="5">
        <v>0</v>
      </c>
      <c r="O17" s="6" t="s">
        <v>1</v>
      </c>
      <c r="P17" s="8">
        <v>0</v>
      </c>
      <c r="Q17" s="13">
        <f>B17+H17+K17+N17</f>
        <v>0</v>
      </c>
      <c r="R17" s="6" t="s">
        <v>1</v>
      </c>
      <c r="S17" s="8">
        <f>D17+J17+M17</f>
        <v>0</v>
      </c>
      <c r="T17" s="27">
        <f>IF(B17&gt;D17,1,0)+AND(H17&gt;J17,2,1)+AND(K17&gt;M17,3,2)+AND(N17&gt;P17,4,3)</f>
        <v>0</v>
      </c>
      <c r="U17" s="17">
        <f>IF(B17&lt;D17,1,0)+AND(H17&lt;J17,2,1)+AND(K17&lt;M17,3,2)+AND(N17&lt;P17)</f>
        <v>0</v>
      </c>
      <c r="V17" s="19"/>
      <c r="X17" s="3"/>
      <c r="Y17" s="37"/>
      <c r="Z17" s="38"/>
      <c r="AA17" s="39"/>
      <c r="AB17" s="92"/>
      <c r="AC17" s="93"/>
      <c r="AD17" s="94"/>
      <c r="AE17" s="24"/>
      <c r="AF17" s="25"/>
      <c r="AG17" s="26"/>
      <c r="AH17" s="5"/>
      <c r="AI17" s="6"/>
      <c r="AJ17" s="8"/>
      <c r="AK17" s="5"/>
      <c r="AL17" s="6"/>
      <c r="AM17" s="8"/>
      <c r="AN17" s="13"/>
      <c r="AO17" s="6"/>
      <c r="AP17" s="8"/>
      <c r="AQ17" s="27"/>
      <c r="AR17" s="17"/>
      <c r="AS17" s="19"/>
    </row>
    <row r="18" spans="1:45" ht="19.5" thickTop="1" thickBot="1" x14ac:dyDescent="0.3">
      <c r="A18" s="3"/>
      <c r="B18" s="5">
        <v>0</v>
      </c>
      <c r="C18" s="6" t="s">
        <v>1</v>
      </c>
      <c r="D18" s="8">
        <v>0</v>
      </c>
      <c r="E18" s="37">
        <v>0</v>
      </c>
      <c r="F18" s="38" t="s">
        <v>1</v>
      </c>
      <c r="G18" s="39">
        <v>0</v>
      </c>
      <c r="H18" s="53"/>
      <c r="I18" s="54"/>
      <c r="J18" s="55"/>
      <c r="K18" s="24">
        <v>0</v>
      </c>
      <c r="L18" s="25" t="s">
        <v>1</v>
      </c>
      <c r="M18" s="26">
        <v>0</v>
      </c>
      <c r="N18" s="24">
        <v>0</v>
      </c>
      <c r="O18" s="25" t="s">
        <v>1</v>
      </c>
      <c r="P18" s="26">
        <v>0</v>
      </c>
      <c r="Q18" s="13">
        <f>B18+E18+K18+N18</f>
        <v>0</v>
      </c>
      <c r="R18" s="6" t="s">
        <v>1</v>
      </c>
      <c r="S18" s="8">
        <f>D18+G18+M18</f>
        <v>0</v>
      </c>
      <c r="T18" s="15">
        <f>IF(B18&gt;D18,1,0)+AND(E18&gt;G18,2,1)+AND(K18&gt;M18,3,2)+AND(N18&gt;P18,4,3)</f>
        <v>0</v>
      </c>
      <c r="U18" s="17">
        <f>IF(B18&lt;D18,1,0)+AND(E18&lt;G18,2,1)+AND(K18&lt;M18,3,2)+AND(N18&lt;P18,4,3)</f>
        <v>0</v>
      </c>
      <c r="V18" s="19"/>
      <c r="X18" s="3"/>
      <c r="Y18" s="5"/>
      <c r="Z18" s="6"/>
      <c r="AA18" s="8"/>
      <c r="AB18" s="37"/>
      <c r="AC18" s="38"/>
      <c r="AD18" s="39"/>
      <c r="AE18" s="53"/>
      <c r="AF18" s="54"/>
      <c r="AG18" s="55"/>
      <c r="AH18" s="24"/>
      <c r="AI18" s="25"/>
      <c r="AJ18" s="26"/>
      <c r="AK18" s="24"/>
      <c r="AL18" s="25"/>
      <c r="AM18" s="26"/>
      <c r="AN18" s="13"/>
      <c r="AO18" s="6"/>
      <c r="AP18" s="8"/>
      <c r="AQ18" s="15"/>
      <c r="AR18" s="17"/>
      <c r="AS18" s="19"/>
    </row>
    <row r="19" spans="1:45" ht="19.5" thickTop="1" thickBot="1" x14ac:dyDescent="0.3">
      <c r="A19" s="3"/>
      <c r="B19" s="5">
        <v>0</v>
      </c>
      <c r="C19" s="6" t="s">
        <v>1</v>
      </c>
      <c r="D19" s="8">
        <v>0</v>
      </c>
      <c r="E19" s="5">
        <v>0</v>
      </c>
      <c r="F19" s="6" t="s">
        <v>1</v>
      </c>
      <c r="G19" s="8">
        <v>0</v>
      </c>
      <c r="H19" s="37">
        <v>0</v>
      </c>
      <c r="I19" s="38" t="s">
        <v>1</v>
      </c>
      <c r="J19" s="39">
        <v>0</v>
      </c>
      <c r="K19" s="53"/>
      <c r="L19" s="54"/>
      <c r="M19" s="55"/>
      <c r="N19" s="24">
        <v>0</v>
      </c>
      <c r="O19" s="25" t="s">
        <v>1</v>
      </c>
      <c r="P19" s="26">
        <v>0</v>
      </c>
      <c r="Q19" s="13">
        <f>B19+E19+H19+N19</f>
        <v>0</v>
      </c>
      <c r="R19" s="6" t="s">
        <v>1</v>
      </c>
      <c r="S19" s="8">
        <f>D19+G19+J19</f>
        <v>0</v>
      </c>
      <c r="T19" s="36">
        <f>IF(B19&gt;D19,1,0)+AND(E19&gt;G19,2,1)+AND(H19&gt;J19,3,2)+AND(N19&gt;P19,4,3)</f>
        <v>0</v>
      </c>
      <c r="U19" s="17">
        <f>IF(B19&lt;D19,1,0)+AND(E19&lt;G19,2,1)+AND(H19&lt;J19,3,2)+AND(N19&lt;P19,4,3)</f>
        <v>0</v>
      </c>
      <c r="V19" s="19"/>
      <c r="X19" s="3"/>
      <c r="Y19" s="5"/>
      <c r="Z19" s="6"/>
      <c r="AA19" s="8"/>
      <c r="AB19" s="5"/>
      <c r="AC19" s="6"/>
      <c r="AD19" s="8"/>
      <c r="AE19" s="37"/>
      <c r="AF19" s="38"/>
      <c r="AG19" s="39"/>
      <c r="AH19" s="53"/>
      <c r="AI19" s="54"/>
      <c r="AJ19" s="55"/>
      <c r="AK19" s="24"/>
      <c r="AL19" s="25"/>
      <c r="AM19" s="26"/>
      <c r="AN19" s="13"/>
      <c r="AO19" s="6"/>
      <c r="AP19" s="8"/>
      <c r="AQ19" s="36"/>
      <c r="AR19" s="17"/>
      <c r="AS19" s="19"/>
    </row>
    <row r="20" spans="1:45" ht="19.5" thickTop="1" thickBot="1" x14ac:dyDescent="0.3">
      <c r="A20" s="28"/>
      <c r="B20" s="31">
        <v>0</v>
      </c>
      <c r="C20" s="29" t="s">
        <v>1</v>
      </c>
      <c r="D20" s="30">
        <v>0</v>
      </c>
      <c r="E20" s="32">
        <v>0</v>
      </c>
      <c r="F20" s="29" t="s">
        <v>1</v>
      </c>
      <c r="G20" s="32">
        <v>0</v>
      </c>
      <c r="H20" s="33">
        <v>0</v>
      </c>
      <c r="I20" s="29" t="s">
        <v>1</v>
      </c>
      <c r="J20" s="32">
        <v>0</v>
      </c>
      <c r="K20" s="31">
        <v>0</v>
      </c>
      <c r="L20" s="42" t="s">
        <v>1</v>
      </c>
      <c r="M20" s="32">
        <v>0</v>
      </c>
      <c r="N20" s="98"/>
      <c r="O20" s="99"/>
      <c r="P20" s="100"/>
      <c r="Q20" s="50">
        <v>0</v>
      </c>
      <c r="R20" s="52" t="s">
        <v>1</v>
      </c>
      <c r="S20" s="51">
        <v>0</v>
      </c>
      <c r="T20" s="35">
        <v>0</v>
      </c>
      <c r="U20" s="18">
        <v>0</v>
      </c>
      <c r="V20" s="34"/>
      <c r="X20" s="28"/>
      <c r="Y20" s="31"/>
      <c r="Z20" s="29"/>
      <c r="AA20" s="30"/>
      <c r="AB20" s="32"/>
      <c r="AC20" s="29"/>
      <c r="AD20" s="32"/>
      <c r="AE20" s="33"/>
      <c r="AF20" s="29"/>
      <c r="AG20" s="32"/>
      <c r="AH20" s="31"/>
      <c r="AI20" s="42"/>
      <c r="AJ20" s="32"/>
      <c r="AK20" s="98"/>
      <c r="AL20" s="99"/>
      <c r="AM20" s="100"/>
      <c r="AN20" s="31"/>
      <c r="AO20" s="29"/>
      <c r="AP20" s="30"/>
      <c r="AQ20" s="35"/>
      <c r="AR20" s="18"/>
      <c r="AS20" s="34"/>
    </row>
    <row r="21" spans="1:45" ht="15.75" thickTop="1" x14ac:dyDescent="0.25"/>
  </sheetData>
  <sheetProtection password="DD74" sheet="1" objects="1" scenarios="1"/>
  <mergeCells count="54">
    <mergeCell ref="B16:D16"/>
    <mergeCell ref="Y16:AA16"/>
    <mergeCell ref="E17:G17"/>
    <mergeCell ref="AB17:AD17"/>
    <mergeCell ref="N20:P20"/>
    <mergeCell ref="AK20:AM20"/>
    <mergeCell ref="Y15:AA15"/>
    <mergeCell ref="AB15:AD15"/>
    <mergeCell ref="AE15:AG15"/>
    <mergeCell ref="AH15:AJ15"/>
    <mergeCell ref="AK15:AM15"/>
    <mergeCell ref="AN15:AP15"/>
    <mergeCell ref="B15:D15"/>
    <mergeCell ref="E15:G15"/>
    <mergeCell ref="H15:J15"/>
    <mergeCell ref="K15:M15"/>
    <mergeCell ref="N15:P15"/>
    <mergeCell ref="Q15:S15"/>
    <mergeCell ref="B9:D9"/>
    <mergeCell ref="Y9:AA9"/>
    <mergeCell ref="E10:G10"/>
    <mergeCell ref="AB10:AD10"/>
    <mergeCell ref="N13:P13"/>
    <mergeCell ref="AK13:AM13"/>
    <mergeCell ref="Y8:AA8"/>
    <mergeCell ref="AB8:AD8"/>
    <mergeCell ref="AE8:AG8"/>
    <mergeCell ref="AH8:AJ8"/>
    <mergeCell ref="AK8:AM8"/>
    <mergeCell ref="AN8:AP8"/>
    <mergeCell ref="B8:D8"/>
    <mergeCell ref="E8:G8"/>
    <mergeCell ref="H8:J8"/>
    <mergeCell ref="K8:M8"/>
    <mergeCell ref="N8:P8"/>
    <mergeCell ref="Q8:S8"/>
    <mergeCell ref="B2:D2"/>
    <mergeCell ref="Y2:AA2"/>
    <mergeCell ref="E3:G3"/>
    <mergeCell ref="AB3:AD3"/>
    <mergeCell ref="N6:P6"/>
    <mergeCell ref="AK6:AM6"/>
    <mergeCell ref="Y1:AA1"/>
    <mergeCell ref="AB1:AD1"/>
    <mergeCell ref="AE1:AG1"/>
    <mergeCell ref="AH1:AJ1"/>
    <mergeCell ref="AK1:AM1"/>
    <mergeCell ref="AN1:AP1"/>
    <mergeCell ref="B1:D1"/>
    <mergeCell ref="E1:G1"/>
    <mergeCell ref="H1:J1"/>
    <mergeCell ref="K1:M1"/>
    <mergeCell ref="N1:P1"/>
    <mergeCell ref="Q1:S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1"/>
  <sheetViews>
    <sheetView zoomScaleNormal="100" workbookViewId="0">
      <selection activeCell="AV1" sqref="AV1"/>
    </sheetView>
  </sheetViews>
  <sheetFormatPr baseColWidth="10" defaultRowHeight="15" x14ac:dyDescent="0.25"/>
  <cols>
    <col min="1" max="1" width="27.5703125" bestFit="1" customWidth="1"/>
    <col min="2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4" width="25.7109375" bestFit="1" customWidth="1"/>
    <col min="25" max="25" width="2" bestFit="1" customWidth="1"/>
    <col min="26" max="26" width="1.5703125" bestFit="1" customWidth="1"/>
    <col min="27" max="28" width="2" bestFit="1" customWidth="1"/>
    <col min="29" max="29" width="1.5703125" bestFit="1" customWidth="1"/>
    <col min="30" max="37" width="2" bestFit="1" customWidth="1"/>
    <col min="38" max="38" width="1.5703125" bestFit="1" customWidth="1"/>
    <col min="39" max="39" width="2" bestFit="1" customWidth="1"/>
    <col min="40" max="40" width="3" bestFit="1" customWidth="1"/>
    <col min="41" max="41" width="1.5703125" bestFit="1" customWidth="1"/>
    <col min="42" max="42" width="3" bestFit="1" customWidth="1"/>
    <col min="43" max="45" width="4.5703125" bestFit="1" customWidth="1"/>
  </cols>
  <sheetData>
    <row r="1" spans="1:46" ht="141" customHeight="1" thickTop="1" thickBot="1" x14ac:dyDescent="0.3">
      <c r="A1" s="7" t="s">
        <v>0</v>
      </c>
      <c r="B1" s="95" t="s">
        <v>20</v>
      </c>
      <c r="C1" s="96"/>
      <c r="D1" s="97"/>
      <c r="E1" s="89" t="s">
        <v>24</v>
      </c>
      <c r="F1" s="90"/>
      <c r="G1" s="91"/>
      <c r="H1" s="89" t="s">
        <v>29</v>
      </c>
      <c r="I1" s="90"/>
      <c r="J1" s="91"/>
      <c r="K1" s="89" t="s">
        <v>30</v>
      </c>
      <c r="L1" s="90"/>
      <c r="M1" s="91"/>
      <c r="N1" s="89" t="s">
        <v>42</v>
      </c>
      <c r="O1" s="90"/>
      <c r="P1" s="91"/>
      <c r="Q1" s="89" t="s">
        <v>2</v>
      </c>
      <c r="R1" s="90"/>
      <c r="S1" s="91"/>
      <c r="T1" s="49" t="s">
        <v>3</v>
      </c>
      <c r="U1" s="49" t="s">
        <v>4</v>
      </c>
      <c r="V1" s="49" t="s">
        <v>5</v>
      </c>
      <c r="W1" s="2"/>
      <c r="X1" s="7" t="s">
        <v>6</v>
      </c>
      <c r="Y1" s="95" t="s">
        <v>21</v>
      </c>
      <c r="Z1" s="96"/>
      <c r="AA1" s="97"/>
      <c r="AB1" s="89" t="s">
        <v>26</v>
      </c>
      <c r="AC1" s="90"/>
      <c r="AD1" s="91"/>
      <c r="AE1" s="89" t="s">
        <v>27</v>
      </c>
      <c r="AF1" s="90"/>
      <c r="AG1" s="91"/>
      <c r="AH1" s="89" t="s">
        <v>32</v>
      </c>
      <c r="AI1" s="90"/>
      <c r="AJ1" s="91"/>
      <c r="AK1" s="89" t="s">
        <v>37</v>
      </c>
      <c r="AL1" s="90"/>
      <c r="AM1" s="91"/>
      <c r="AN1" s="89" t="s">
        <v>2</v>
      </c>
      <c r="AO1" s="90"/>
      <c r="AP1" s="91"/>
      <c r="AQ1" s="49" t="s">
        <v>3</v>
      </c>
      <c r="AR1" s="49" t="s">
        <v>4</v>
      </c>
      <c r="AS1" s="49" t="s">
        <v>5</v>
      </c>
      <c r="AT1" s="2"/>
    </row>
    <row r="2" spans="1:46" ht="19.5" customHeight="1" thickTop="1" thickBot="1" x14ac:dyDescent="0.3">
      <c r="A2" s="43" t="s">
        <v>20</v>
      </c>
      <c r="B2" s="92"/>
      <c r="C2" s="93"/>
      <c r="D2" s="94"/>
      <c r="E2" s="40">
        <v>3</v>
      </c>
      <c r="F2" s="10" t="s">
        <v>1</v>
      </c>
      <c r="G2" s="41">
        <v>0</v>
      </c>
      <c r="H2" s="12">
        <v>0</v>
      </c>
      <c r="I2" s="4" t="s">
        <v>1</v>
      </c>
      <c r="J2" s="9">
        <v>3</v>
      </c>
      <c r="K2" s="12">
        <v>3</v>
      </c>
      <c r="L2" s="4" t="s">
        <v>1</v>
      </c>
      <c r="M2" s="9">
        <v>1</v>
      </c>
      <c r="N2" s="12">
        <v>2</v>
      </c>
      <c r="O2" s="4" t="s">
        <v>1</v>
      </c>
      <c r="P2" s="9">
        <v>3</v>
      </c>
      <c r="Q2" s="14">
        <f>E2+H2+K2+N2</f>
        <v>8</v>
      </c>
      <c r="R2" s="10" t="s">
        <v>1</v>
      </c>
      <c r="S2" s="11">
        <f>G2+J2+M2+P2</f>
        <v>7</v>
      </c>
      <c r="T2" s="27">
        <f>IF(E2&gt;G2,1,0)+AND(H2&gt;J2,2,1)+AND(K2&gt;M2,3,2)+AND(N2&gt;P2,4,3)</f>
        <v>2</v>
      </c>
      <c r="U2" s="16">
        <f>IF(E2&lt;G2,1,0)+AND(H2&lt;J2,2,1)+AND(K2&lt;M2,3,2)+AND(N2&lt;P2,4,3)</f>
        <v>2</v>
      </c>
      <c r="V2" s="19">
        <v>3</v>
      </c>
      <c r="X2" s="43" t="s">
        <v>21</v>
      </c>
      <c r="Y2" s="92"/>
      <c r="Z2" s="93"/>
      <c r="AA2" s="94"/>
      <c r="AB2" s="40">
        <v>3</v>
      </c>
      <c r="AC2" s="10" t="s">
        <v>1</v>
      </c>
      <c r="AD2" s="41">
        <v>0</v>
      </c>
      <c r="AE2" s="12">
        <v>3</v>
      </c>
      <c r="AF2" s="4" t="s">
        <v>1</v>
      </c>
      <c r="AG2" s="9">
        <v>0</v>
      </c>
      <c r="AH2" s="12">
        <v>3</v>
      </c>
      <c r="AI2" s="4" t="s">
        <v>1</v>
      </c>
      <c r="AJ2" s="9">
        <v>0</v>
      </c>
      <c r="AK2" s="12">
        <v>1</v>
      </c>
      <c r="AL2" s="4" t="s">
        <v>1</v>
      </c>
      <c r="AM2" s="9">
        <v>3</v>
      </c>
      <c r="AN2" s="14">
        <f>AB2+AE2+AH2+AK2</f>
        <v>10</v>
      </c>
      <c r="AO2" s="10" t="s">
        <v>1</v>
      </c>
      <c r="AP2" s="11">
        <f>AD2+AG2+AJ2+AM2</f>
        <v>3</v>
      </c>
      <c r="AQ2" s="27">
        <f>IF(AB2&gt;AD2,1,0)+AND(AE2&gt;AG2,2,1)+AND(AH2&gt;AJ2,3,2)+AND(AK2&gt;AM2,4,3)</f>
        <v>3</v>
      </c>
      <c r="AR2" s="16">
        <f>IF(AB2&lt;AD2,1,0)+AND(AE2&lt;AG2,2,1)+AND(AH2&lt;AJ2,3,2)+AND(AK2&lt;AM2,4,3)</f>
        <v>1</v>
      </c>
      <c r="AS2" s="19">
        <v>2</v>
      </c>
    </row>
    <row r="3" spans="1:46" ht="19.5" thickTop="1" thickBot="1" x14ac:dyDescent="0.3">
      <c r="A3" s="3" t="s">
        <v>24</v>
      </c>
      <c r="B3" s="37">
        <v>0</v>
      </c>
      <c r="C3" s="38" t="s">
        <v>1</v>
      </c>
      <c r="D3" s="39">
        <v>3</v>
      </c>
      <c r="E3" s="92"/>
      <c r="F3" s="93"/>
      <c r="G3" s="94"/>
      <c r="H3" s="24">
        <v>1</v>
      </c>
      <c r="I3" s="25" t="s">
        <v>1</v>
      </c>
      <c r="J3" s="26">
        <v>3</v>
      </c>
      <c r="K3" s="5">
        <v>2</v>
      </c>
      <c r="L3" s="6" t="s">
        <v>1</v>
      </c>
      <c r="M3" s="8">
        <v>3</v>
      </c>
      <c r="N3" s="5">
        <v>0</v>
      </c>
      <c r="O3" s="6" t="s">
        <v>1</v>
      </c>
      <c r="P3" s="8">
        <v>3</v>
      </c>
      <c r="Q3" s="13">
        <f>B3+H3+K3+N3</f>
        <v>3</v>
      </c>
      <c r="R3" s="6" t="s">
        <v>1</v>
      </c>
      <c r="S3" s="8">
        <f>D3+J3+M3</f>
        <v>9</v>
      </c>
      <c r="T3" s="27">
        <f>IF(B3&gt;D3,1,0)+AND(H3&gt;J3,2,1)+AND(K3&gt;M3,3,2)+AND(N3&gt;P3,4,3)</f>
        <v>0</v>
      </c>
      <c r="U3" s="17">
        <f>IF(B3&lt;D3,1,0)+AND(H3&lt;J3,2,1)+AND(K3&lt;M3,3,2)+AND(N3&lt;P3)</f>
        <v>4</v>
      </c>
      <c r="V3" s="19">
        <v>5</v>
      </c>
      <c r="X3" s="3" t="s">
        <v>26</v>
      </c>
      <c r="Y3" s="37">
        <v>0</v>
      </c>
      <c r="Z3" s="38" t="s">
        <v>1</v>
      </c>
      <c r="AA3" s="39">
        <v>3</v>
      </c>
      <c r="AB3" s="92"/>
      <c r="AC3" s="93"/>
      <c r="AD3" s="94"/>
      <c r="AE3" s="24">
        <v>0</v>
      </c>
      <c r="AF3" s="25" t="s">
        <v>1</v>
      </c>
      <c r="AG3" s="26">
        <v>3</v>
      </c>
      <c r="AH3" s="5">
        <v>0</v>
      </c>
      <c r="AI3" s="6" t="s">
        <v>1</v>
      </c>
      <c r="AJ3" s="8">
        <v>3</v>
      </c>
      <c r="AK3" s="5">
        <v>0</v>
      </c>
      <c r="AL3" s="6" t="s">
        <v>1</v>
      </c>
      <c r="AM3" s="8">
        <v>3</v>
      </c>
      <c r="AN3" s="13">
        <f>Y3+AE3+AH3+AK3</f>
        <v>0</v>
      </c>
      <c r="AO3" s="6" t="s">
        <v>1</v>
      </c>
      <c r="AP3" s="8">
        <f>AA3+AG3+AJ3+AM3</f>
        <v>12</v>
      </c>
      <c r="AQ3" s="27">
        <f>IF(Y3&gt;AA3,1,0)+AND(AE3&gt;AG3,2,1)+AND(AH3&gt;AJ3,3,2)+AND(AK3&gt;AM3,4,3)</f>
        <v>0</v>
      </c>
      <c r="AR3" s="17">
        <f>IF(Y3&lt;AA3,1,0)+AND(AE3&lt;AG3,2,1)+AND(AH3&lt;AJ3,3,2)+AND(AK3&lt;AM3)</f>
        <v>4</v>
      </c>
      <c r="AS3" s="19">
        <v>5</v>
      </c>
    </row>
    <row r="4" spans="1:46" ht="19.5" thickTop="1" thickBot="1" x14ac:dyDescent="0.3">
      <c r="A4" s="3" t="s">
        <v>29</v>
      </c>
      <c r="B4" s="5">
        <v>3</v>
      </c>
      <c r="C4" s="6" t="s">
        <v>1</v>
      </c>
      <c r="D4" s="8">
        <v>0</v>
      </c>
      <c r="E4" s="37">
        <v>3</v>
      </c>
      <c r="F4" s="38" t="s">
        <v>1</v>
      </c>
      <c r="G4" s="39">
        <v>1</v>
      </c>
      <c r="H4" s="53"/>
      <c r="I4" s="54"/>
      <c r="J4" s="55"/>
      <c r="K4" s="24">
        <v>3</v>
      </c>
      <c r="L4" s="25" t="s">
        <v>1</v>
      </c>
      <c r="M4" s="26">
        <v>0</v>
      </c>
      <c r="N4" s="24">
        <v>2</v>
      </c>
      <c r="O4" s="25" t="s">
        <v>1</v>
      </c>
      <c r="P4" s="26">
        <v>3</v>
      </c>
      <c r="Q4" s="13">
        <f>B4+E4+K4+N4</f>
        <v>11</v>
      </c>
      <c r="R4" s="6" t="s">
        <v>1</v>
      </c>
      <c r="S4" s="8">
        <f>D4+G4+M4</f>
        <v>1</v>
      </c>
      <c r="T4" s="15">
        <f>IF(B4&gt;D4,1,0)+AND(E4&gt;G4,2,1)+AND(K4&gt;M4,3,2)+AND(N4&gt;P4,4,3)</f>
        <v>3</v>
      </c>
      <c r="U4" s="17">
        <f>IF(B4&lt;D4,1,0)+AND(E4&lt;G4,2,1)+AND(K4&lt;M4,3,2)+AND(N4&lt;P4,4,3)</f>
        <v>1</v>
      </c>
      <c r="V4" s="19">
        <v>2</v>
      </c>
      <c r="X4" s="3" t="s">
        <v>27</v>
      </c>
      <c r="Y4" s="5">
        <v>0</v>
      </c>
      <c r="Z4" s="6" t="s">
        <v>1</v>
      </c>
      <c r="AA4" s="8">
        <v>3</v>
      </c>
      <c r="AB4" s="37">
        <v>3</v>
      </c>
      <c r="AC4" s="38" t="s">
        <v>1</v>
      </c>
      <c r="AD4" s="39">
        <v>0</v>
      </c>
      <c r="AE4" s="53"/>
      <c r="AF4" s="54"/>
      <c r="AG4" s="55"/>
      <c r="AH4" s="24">
        <v>2</v>
      </c>
      <c r="AI4" s="25" t="s">
        <v>1</v>
      </c>
      <c r="AJ4" s="26">
        <v>3</v>
      </c>
      <c r="AK4" s="24">
        <v>0</v>
      </c>
      <c r="AL4" s="25" t="s">
        <v>1</v>
      </c>
      <c r="AM4" s="26">
        <v>3</v>
      </c>
      <c r="AN4" s="13">
        <f>Y4+AB4+AH4+AK3</f>
        <v>5</v>
      </c>
      <c r="AO4" s="6" t="s">
        <v>1</v>
      </c>
      <c r="AP4" s="8">
        <f>AA4+AD4+AJ4+AM4</f>
        <v>9</v>
      </c>
      <c r="AQ4" s="15">
        <f>IF(Y4&gt;AA4,1,0)+AND(AB4&gt;AD4,2,1)+AND(AH4&gt;AJ4,3,2)+AND(AK4&gt;AM4,4,3)</f>
        <v>1</v>
      </c>
      <c r="AR4" s="17">
        <f>IF(Y4&lt;AA4,1,0)+AND(AB4&lt;AD4,2,1)+AND(AH4&lt;AJ4,3,2)+AND(AK4&lt;AM4,4,3)</f>
        <v>3</v>
      </c>
      <c r="AS4" s="19">
        <v>4</v>
      </c>
    </row>
    <row r="5" spans="1:46" ht="19.5" customHeight="1" thickTop="1" thickBot="1" x14ac:dyDescent="0.3">
      <c r="A5" s="3" t="s">
        <v>30</v>
      </c>
      <c r="B5" s="5">
        <v>1</v>
      </c>
      <c r="C5" s="6" t="s">
        <v>1</v>
      </c>
      <c r="D5" s="8">
        <v>3</v>
      </c>
      <c r="E5" s="5">
        <v>3</v>
      </c>
      <c r="F5" s="6" t="s">
        <v>1</v>
      </c>
      <c r="G5" s="8">
        <v>2</v>
      </c>
      <c r="H5" s="37">
        <v>0</v>
      </c>
      <c r="I5" s="38" t="s">
        <v>1</v>
      </c>
      <c r="J5" s="39">
        <v>3</v>
      </c>
      <c r="K5" s="53"/>
      <c r="L5" s="54"/>
      <c r="M5" s="55"/>
      <c r="N5" s="24">
        <v>0</v>
      </c>
      <c r="O5" s="25" t="s">
        <v>1</v>
      </c>
      <c r="P5" s="26">
        <v>3</v>
      </c>
      <c r="Q5" s="13">
        <f>B5+E5+H5+N5</f>
        <v>4</v>
      </c>
      <c r="R5" s="6" t="s">
        <v>1</v>
      </c>
      <c r="S5" s="8">
        <f>D5+G5+J5</f>
        <v>8</v>
      </c>
      <c r="T5" s="36">
        <f>IF(B5&gt;D5,1,0)+AND(E5&gt;G5,2,1)+AND(H5&gt;J5,3,2)+AND(N5&gt;P5,4,3)</f>
        <v>1</v>
      </c>
      <c r="U5" s="17">
        <f>IF(B5&lt;D5,1,0)+AND(E5&lt;G5,2,1)+AND(H5&lt;J5,3,2)+AND(N5&lt;P5,4,3)</f>
        <v>3</v>
      </c>
      <c r="V5" s="19">
        <v>4</v>
      </c>
      <c r="X5" s="3" t="s">
        <v>31</v>
      </c>
      <c r="Y5" s="5">
        <v>0</v>
      </c>
      <c r="Z5" s="6" t="s">
        <v>1</v>
      </c>
      <c r="AA5" s="8">
        <v>3</v>
      </c>
      <c r="AB5" s="5">
        <v>3</v>
      </c>
      <c r="AC5" s="6" t="s">
        <v>1</v>
      </c>
      <c r="AD5" s="8">
        <v>0</v>
      </c>
      <c r="AE5" s="37">
        <v>3</v>
      </c>
      <c r="AF5" s="38" t="s">
        <v>1</v>
      </c>
      <c r="AG5" s="39">
        <v>2</v>
      </c>
      <c r="AH5" s="53"/>
      <c r="AI5" s="54"/>
      <c r="AJ5" s="55"/>
      <c r="AK5" s="24">
        <v>2</v>
      </c>
      <c r="AL5" s="25" t="s">
        <v>1</v>
      </c>
      <c r="AM5" s="26">
        <v>3</v>
      </c>
      <c r="AN5" s="13">
        <f>Y5+AB5+AE5+AK5</f>
        <v>8</v>
      </c>
      <c r="AO5" s="6" t="s">
        <v>1</v>
      </c>
      <c r="AP5" s="8">
        <f>AA5+AD5+AG5+AM5</f>
        <v>8</v>
      </c>
      <c r="AQ5" s="36">
        <f>IF(Y5&gt;AA5,1,0)+AND(AB5&gt;AD5,2,1)+AND(AE5&gt;AG5,3,2)+AND(AK5&gt;AM5,4,3)</f>
        <v>2</v>
      </c>
      <c r="AR5" s="17">
        <f>IF(Y5&lt;AA5,1,0)+AND(AB5&lt;AD5,2,1)+AND(AE5&lt;AG5,3,2)+AND(AK5&lt;AM5,4,3)</f>
        <v>2</v>
      </c>
      <c r="AS5" s="19">
        <v>3</v>
      </c>
    </row>
    <row r="6" spans="1:46" ht="19.5" thickTop="1" thickBot="1" x14ac:dyDescent="0.3">
      <c r="A6" s="28" t="s">
        <v>42</v>
      </c>
      <c r="B6" s="31">
        <v>3</v>
      </c>
      <c r="C6" s="29" t="s">
        <v>1</v>
      </c>
      <c r="D6" s="30">
        <v>2</v>
      </c>
      <c r="E6" s="32">
        <v>3</v>
      </c>
      <c r="F6" s="29" t="s">
        <v>1</v>
      </c>
      <c r="G6" s="32">
        <v>0</v>
      </c>
      <c r="H6" s="33">
        <v>3</v>
      </c>
      <c r="I6" s="29" t="s">
        <v>1</v>
      </c>
      <c r="J6" s="32">
        <v>2</v>
      </c>
      <c r="K6" s="31">
        <v>3</v>
      </c>
      <c r="L6" s="42" t="s">
        <v>1</v>
      </c>
      <c r="M6" s="32">
        <v>0</v>
      </c>
      <c r="N6" s="98"/>
      <c r="O6" s="99"/>
      <c r="P6" s="100"/>
      <c r="Q6" s="50">
        <f>B6+E6+H6+K6</f>
        <v>12</v>
      </c>
      <c r="R6" s="52" t="s">
        <v>1</v>
      </c>
      <c r="S6" s="51">
        <f>D6+G6+J6+M6</f>
        <v>4</v>
      </c>
      <c r="T6" s="35">
        <f>IF(B6&gt;D6,1,0)+AND(E6&gt;G6,2,1)+AND(H6&gt;J6,3,2)+AND(K6&gt;M6,4,3)</f>
        <v>4</v>
      </c>
      <c r="U6" s="18">
        <f>IF(B6&lt;D6,1,0)+AND(E6&lt;G6,2,1)+AND(H6&lt;J6,3,2)+AND(K6&lt;M6,4,3)</f>
        <v>0</v>
      </c>
      <c r="V6" s="34">
        <v>1</v>
      </c>
      <c r="X6" s="28" t="s">
        <v>37</v>
      </c>
      <c r="Y6" s="31">
        <v>3</v>
      </c>
      <c r="Z6" s="29" t="s">
        <v>1</v>
      </c>
      <c r="AA6" s="30">
        <v>1</v>
      </c>
      <c r="AB6" s="32">
        <v>3</v>
      </c>
      <c r="AC6" s="29" t="s">
        <v>1</v>
      </c>
      <c r="AD6" s="32">
        <v>0</v>
      </c>
      <c r="AE6" s="33">
        <v>3</v>
      </c>
      <c r="AF6" s="29" t="s">
        <v>1</v>
      </c>
      <c r="AG6" s="32">
        <v>0</v>
      </c>
      <c r="AH6" s="31">
        <v>3</v>
      </c>
      <c r="AI6" s="42" t="s">
        <v>1</v>
      </c>
      <c r="AJ6" s="32">
        <v>2</v>
      </c>
      <c r="AK6" s="98"/>
      <c r="AL6" s="99"/>
      <c r="AM6" s="100"/>
      <c r="AN6" s="50">
        <f>Y6+AB6+AE6+AH6</f>
        <v>12</v>
      </c>
      <c r="AO6" s="52" t="s">
        <v>1</v>
      </c>
      <c r="AP6" s="51">
        <f>AA6+AD6+AG6+AJ6</f>
        <v>3</v>
      </c>
      <c r="AQ6" s="35">
        <f>IF(Y6&gt;AA6,1,0)+AND(AB6&gt;AD6,2,1)+AND(AE6&gt;AG6,3,2)+AND(AH6&gt;AJ6,4,3)</f>
        <v>4</v>
      </c>
      <c r="AR6" s="18">
        <f>IF(Y6&lt;AA6,1,0)+AND(AB6&lt;AD6,2,1)+AND(AE6&lt;AG6,3,2)+AND(AH6&lt;AJ6,4,3)</f>
        <v>0</v>
      </c>
      <c r="AS6" s="34">
        <v>1</v>
      </c>
    </row>
    <row r="7" spans="1:46" ht="84.75" customHeight="1" thickTop="1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6" ht="129" customHeight="1" thickTop="1" thickBot="1" x14ac:dyDescent="0.3">
      <c r="A8" s="7" t="s">
        <v>7</v>
      </c>
      <c r="B8" s="95" t="s">
        <v>23</v>
      </c>
      <c r="C8" s="96"/>
      <c r="D8" s="97"/>
      <c r="E8" s="89" t="s">
        <v>25</v>
      </c>
      <c r="F8" s="90"/>
      <c r="G8" s="91"/>
      <c r="H8" s="89" t="s">
        <v>28</v>
      </c>
      <c r="I8" s="90"/>
      <c r="J8" s="91"/>
      <c r="K8" s="89" t="s">
        <v>33</v>
      </c>
      <c r="L8" s="90"/>
      <c r="M8" s="91"/>
      <c r="N8" s="89" t="s">
        <v>35</v>
      </c>
      <c r="O8" s="90"/>
      <c r="P8" s="91"/>
      <c r="Q8" s="89" t="s">
        <v>2</v>
      </c>
      <c r="R8" s="90"/>
      <c r="S8" s="91"/>
      <c r="T8" s="49" t="s">
        <v>3</v>
      </c>
      <c r="U8" s="49" t="s">
        <v>4</v>
      </c>
      <c r="V8" s="49" t="s">
        <v>5</v>
      </c>
      <c r="W8" s="2"/>
      <c r="X8" s="7" t="s">
        <v>8</v>
      </c>
      <c r="Y8" s="95"/>
      <c r="Z8" s="96"/>
      <c r="AA8" s="97"/>
      <c r="AB8" s="89"/>
      <c r="AC8" s="90"/>
      <c r="AD8" s="91"/>
      <c r="AE8" s="89"/>
      <c r="AF8" s="90"/>
      <c r="AG8" s="91"/>
      <c r="AH8" s="89"/>
      <c r="AI8" s="90"/>
      <c r="AJ8" s="91"/>
      <c r="AK8" s="89"/>
      <c r="AL8" s="90"/>
      <c r="AM8" s="91"/>
      <c r="AN8" s="89" t="s">
        <v>2</v>
      </c>
      <c r="AO8" s="90"/>
      <c r="AP8" s="91"/>
      <c r="AQ8" s="49" t="s">
        <v>3</v>
      </c>
      <c r="AR8" s="49" t="s">
        <v>4</v>
      </c>
      <c r="AS8" s="49" t="s">
        <v>5</v>
      </c>
    </row>
    <row r="9" spans="1:46" ht="19.5" thickTop="1" thickBot="1" x14ac:dyDescent="0.3">
      <c r="A9" s="43" t="s">
        <v>22</v>
      </c>
      <c r="B9" s="92"/>
      <c r="C9" s="93"/>
      <c r="D9" s="94"/>
      <c r="E9" s="40">
        <v>3</v>
      </c>
      <c r="F9" s="10" t="s">
        <v>1</v>
      </c>
      <c r="G9" s="41">
        <v>0</v>
      </c>
      <c r="H9" s="12">
        <v>3</v>
      </c>
      <c r="I9" s="4" t="s">
        <v>1</v>
      </c>
      <c r="J9" s="9">
        <v>1</v>
      </c>
      <c r="K9" s="12">
        <v>3</v>
      </c>
      <c r="L9" s="4" t="s">
        <v>1</v>
      </c>
      <c r="M9" s="9">
        <v>0</v>
      </c>
      <c r="N9" s="12">
        <v>3</v>
      </c>
      <c r="O9" s="4" t="s">
        <v>1</v>
      </c>
      <c r="P9" s="9">
        <v>0</v>
      </c>
      <c r="Q9" s="14">
        <f>E9+H9+K9+N9</f>
        <v>12</v>
      </c>
      <c r="R9" s="10" t="s">
        <v>1</v>
      </c>
      <c r="S9" s="11">
        <f>G9+J9+M9+P9</f>
        <v>1</v>
      </c>
      <c r="T9" s="27">
        <f>IF(E9&gt;G9,1,0)+AND(H9&gt;J9,2,1)+AND(K9&gt;M9,3,2)+AND(N9&gt;P9,4,3)</f>
        <v>4</v>
      </c>
      <c r="U9" s="16">
        <f>IF(E9&lt;G9,1,0)+AND(H9&lt;J9,2,1)+AND(K9&lt;M9,3,2)+AND(N9&lt;P9,4,3)</f>
        <v>0</v>
      </c>
      <c r="V9" s="19">
        <v>1</v>
      </c>
      <c r="X9" s="43"/>
      <c r="Y9" s="92"/>
      <c r="Z9" s="93"/>
      <c r="AA9" s="94"/>
      <c r="AB9" s="40">
        <v>0</v>
      </c>
      <c r="AC9" s="10" t="s">
        <v>1</v>
      </c>
      <c r="AD9" s="41">
        <v>0</v>
      </c>
      <c r="AE9" s="12">
        <v>0</v>
      </c>
      <c r="AF9" s="4" t="s">
        <v>1</v>
      </c>
      <c r="AG9" s="9">
        <v>0</v>
      </c>
      <c r="AH9" s="12">
        <v>0</v>
      </c>
      <c r="AI9" s="4" t="s">
        <v>1</v>
      </c>
      <c r="AJ9" s="9">
        <v>0</v>
      </c>
      <c r="AK9" s="12">
        <v>0</v>
      </c>
      <c r="AL9" s="4" t="s">
        <v>1</v>
      </c>
      <c r="AM9" s="9">
        <v>0</v>
      </c>
      <c r="AN9" s="14">
        <f>AB9+AE9+AH9+AK9</f>
        <v>0</v>
      </c>
      <c r="AO9" s="10" t="s">
        <v>1</v>
      </c>
      <c r="AP9" s="11">
        <f>AD9+AG9+AJ9+AM9</f>
        <v>0</v>
      </c>
      <c r="AQ9" s="27">
        <f>IF(AB9&gt;AD9,1,0)+AND(AE9&gt;AG9,2,1)+AND(AH9&gt;AJ9,3,2)+AND(AK9&gt;AM9,4,3)</f>
        <v>0</v>
      </c>
      <c r="AR9" s="16">
        <f>IF(AB9&lt;AD9,1,0)+AND(AE9&lt;AG9,2,1)+AND(AH9&lt;AJ9,3,2)+AND(AK9&lt;AM9,4,3)</f>
        <v>0</v>
      </c>
      <c r="AS9" s="19"/>
    </row>
    <row r="10" spans="1:46" ht="19.5" thickTop="1" thickBot="1" x14ac:dyDescent="0.3">
      <c r="A10" s="3" t="s">
        <v>25</v>
      </c>
      <c r="B10" s="37">
        <v>0</v>
      </c>
      <c r="C10" s="38" t="s">
        <v>1</v>
      </c>
      <c r="D10" s="39">
        <v>3</v>
      </c>
      <c r="E10" s="92"/>
      <c r="F10" s="93"/>
      <c r="G10" s="94"/>
      <c r="H10" s="24">
        <v>1</v>
      </c>
      <c r="I10" s="25" t="s">
        <v>1</v>
      </c>
      <c r="J10" s="26">
        <v>3</v>
      </c>
      <c r="K10" s="5">
        <v>0</v>
      </c>
      <c r="L10" s="6" t="s">
        <v>1</v>
      </c>
      <c r="M10" s="8">
        <v>3</v>
      </c>
      <c r="N10" s="5">
        <v>0</v>
      </c>
      <c r="O10" s="6" t="s">
        <v>1</v>
      </c>
      <c r="P10" s="8">
        <v>3</v>
      </c>
      <c r="Q10" s="13">
        <f>B10+H10+K10+N10</f>
        <v>1</v>
      </c>
      <c r="R10" s="6" t="s">
        <v>1</v>
      </c>
      <c r="S10" s="8">
        <f>D10+J10+M10</f>
        <v>9</v>
      </c>
      <c r="T10" s="27">
        <f>IF(B10&gt;D10,1,0)+AND(H10&gt;J10,2,1)+AND(K10&gt;M10,3,2)+AND(N10&gt;P10,4,3)</f>
        <v>0</v>
      </c>
      <c r="U10" s="17">
        <f>IF(B10&lt;D10,1,0)+AND(H10&lt;J10,2,1)+AND(K10&lt;M10,3,2)+AND(N10&lt;P10)</f>
        <v>4</v>
      </c>
      <c r="V10" s="19">
        <v>5</v>
      </c>
      <c r="X10" s="3"/>
      <c r="Y10" s="37">
        <v>0</v>
      </c>
      <c r="Z10" s="38" t="s">
        <v>1</v>
      </c>
      <c r="AA10" s="39">
        <v>0</v>
      </c>
      <c r="AB10" s="92"/>
      <c r="AC10" s="93"/>
      <c r="AD10" s="94"/>
      <c r="AE10" s="24">
        <v>0</v>
      </c>
      <c r="AF10" s="25" t="s">
        <v>1</v>
      </c>
      <c r="AG10" s="26">
        <v>0</v>
      </c>
      <c r="AH10" s="5">
        <v>0</v>
      </c>
      <c r="AI10" s="6" t="s">
        <v>1</v>
      </c>
      <c r="AJ10" s="8">
        <v>0</v>
      </c>
      <c r="AK10" s="5">
        <v>0</v>
      </c>
      <c r="AL10" s="6" t="s">
        <v>1</v>
      </c>
      <c r="AM10" s="8">
        <v>0</v>
      </c>
      <c r="AN10" s="13">
        <f>Y10+AE10+AH10+AK10</f>
        <v>0</v>
      </c>
      <c r="AO10" s="6" t="s">
        <v>1</v>
      </c>
      <c r="AP10" s="8">
        <f>AA10+AG10+AJ10+AM10</f>
        <v>0</v>
      </c>
      <c r="AQ10" s="27">
        <f>IF(Y10&gt;AA10,1,0)+AND(AE10&gt;AG10,2,1)+AND(AH10&gt;AJ10,3,2)+AND(AK10&gt;AM10,4,3)</f>
        <v>0</v>
      </c>
      <c r="AR10" s="17">
        <f>IF(Y10&lt;AA10,1,0)+AND(AE10&lt;AG10,2,1)+AND(AH10&lt;AJ10,3,2)+AND(AK10&lt;AM10)</f>
        <v>0</v>
      </c>
      <c r="AS10" s="19"/>
    </row>
    <row r="11" spans="1:46" ht="19.5" thickTop="1" thickBot="1" x14ac:dyDescent="0.3">
      <c r="A11" s="3" t="s">
        <v>28</v>
      </c>
      <c r="B11" s="5">
        <v>1</v>
      </c>
      <c r="C11" s="6" t="s">
        <v>1</v>
      </c>
      <c r="D11" s="8">
        <v>3</v>
      </c>
      <c r="E11" s="37">
        <v>3</v>
      </c>
      <c r="F11" s="38" t="s">
        <v>1</v>
      </c>
      <c r="G11" s="39">
        <v>1</v>
      </c>
      <c r="H11" s="53"/>
      <c r="I11" s="54"/>
      <c r="J11" s="55"/>
      <c r="K11" s="24">
        <v>0</v>
      </c>
      <c r="L11" s="25" t="s">
        <v>1</v>
      </c>
      <c r="M11" s="26">
        <v>3</v>
      </c>
      <c r="N11" s="24">
        <v>3</v>
      </c>
      <c r="O11" s="25" t="s">
        <v>1</v>
      </c>
      <c r="P11" s="26">
        <v>0</v>
      </c>
      <c r="Q11" s="13">
        <f>B11+E11+K11+N11</f>
        <v>7</v>
      </c>
      <c r="R11" s="6" t="s">
        <v>1</v>
      </c>
      <c r="S11" s="8">
        <f>D11+G11+M11</f>
        <v>7</v>
      </c>
      <c r="T11" s="15">
        <f>IF(B11&gt;D11,1,0)+AND(E11&gt;G11,2,1)+AND(K11&gt;M11,3,2)+AND(N11&gt;P11,4,3)</f>
        <v>2</v>
      </c>
      <c r="U11" s="17">
        <f>IF(B11&lt;D11,1,0)+AND(E11&lt;G11,2,1)+AND(K11&lt;M11,3,2)+AND(N11&lt;P11,4,3)</f>
        <v>2</v>
      </c>
      <c r="V11" s="19">
        <v>3</v>
      </c>
      <c r="X11" s="3"/>
      <c r="Y11" s="5">
        <v>0</v>
      </c>
      <c r="Z11" s="6" t="s">
        <v>1</v>
      </c>
      <c r="AA11" s="8">
        <v>0</v>
      </c>
      <c r="AB11" s="37">
        <v>0</v>
      </c>
      <c r="AC11" s="38" t="s">
        <v>1</v>
      </c>
      <c r="AD11" s="39">
        <v>0</v>
      </c>
      <c r="AE11" s="53"/>
      <c r="AF11" s="54"/>
      <c r="AG11" s="55"/>
      <c r="AH11" s="24">
        <v>0</v>
      </c>
      <c r="AI11" s="25" t="s">
        <v>1</v>
      </c>
      <c r="AJ11" s="26">
        <v>0</v>
      </c>
      <c r="AK11" s="24">
        <v>0</v>
      </c>
      <c r="AL11" s="25" t="s">
        <v>1</v>
      </c>
      <c r="AM11" s="26">
        <v>0</v>
      </c>
      <c r="AN11" s="13">
        <f>Y11+AB11+AH11+AK10</f>
        <v>0</v>
      </c>
      <c r="AO11" s="6" t="s">
        <v>1</v>
      </c>
      <c r="AP11" s="8">
        <f>AA11+AD11+AJ11+AM11</f>
        <v>0</v>
      </c>
      <c r="AQ11" s="15">
        <f>IF(Y11&gt;AA11,1,0)+AND(AB11&gt;AD11,2,1)+AND(AH11&gt;AJ11,3,2)+AND(AK11&gt;AM11,4,3)</f>
        <v>0</v>
      </c>
      <c r="AR11" s="17">
        <f>IF(Y11&lt;AA11,1,0)+AND(AB11&lt;AD11,2,1)+AND(AH11&lt;AJ11,3,2)+AND(AK11&lt;AM11,4,3)</f>
        <v>0</v>
      </c>
      <c r="AS11" s="19"/>
    </row>
    <row r="12" spans="1:46" ht="19.5" thickTop="1" thickBot="1" x14ac:dyDescent="0.3">
      <c r="A12" s="3" t="s">
        <v>33</v>
      </c>
      <c r="B12" s="5">
        <v>0</v>
      </c>
      <c r="C12" s="6" t="s">
        <v>1</v>
      </c>
      <c r="D12" s="8">
        <v>3</v>
      </c>
      <c r="E12" s="5">
        <v>3</v>
      </c>
      <c r="F12" s="6" t="s">
        <v>1</v>
      </c>
      <c r="G12" s="8">
        <v>0</v>
      </c>
      <c r="H12" s="37">
        <v>3</v>
      </c>
      <c r="I12" s="38" t="s">
        <v>1</v>
      </c>
      <c r="J12" s="39">
        <v>0</v>
      </c>
      <c r="K12" s="53"/>
      <c r="L12" s="54"/>
      <c r="M12" s="55"/>
      <c r="N12" s="24">
        <v>3</v>
      </c>
      <c r="O12" s="25" t="s">
        <v>1</v>
      </c>
      <c r="P12" s="26">
        <v>0</v>
      </c>
      <c r="Q12" s="13">
        <f>B12+E12+H12+N12</f>
        <v>9</v>
      </c>
      <c r="R12" s="6" t="s">
        <v>1</v>
      </c>
      <c r="S12" s="8">
        <f>D12+G12+J12</f>
        <v>3</v>
      </c>
      <c r="T12" s="36">
        <f>IF(B12&gt;D12,1,0)+AND(E12&gt;G12,2,1)+AND(H12&gt;J12,3,2)+AND(N12&gt;P12,4,3)</f>
        <v>3</v>
      </c>
      <c r="U12" s="17">
        <f>IF(B12&lt;D12,1,0)+AND(E12&lt;G12,2,1)+AND(H12&lt;J12,3,2)+AND(N12&lt;P12,4,3)</f>
        <v>1</v>
      </c>
      <c r="V12" s="19">
        <v>2</v>
      </c>
      <c r="X12" s="3"/>
      <c r="Y12" s="5">
        <v>0</v>
      </c>
      <c r="Z12" s="6" t="s">
        <v>1</v>
      </c>
      <c r="AA12" s="8">
        <v>0</v>
      </c>
      <c r="AB12" s="5">
        <v>0</v>
      </c>
      <c r="AC12" s="6" t="s">
        <v>1</v>
      </c>
      <c r="AD12" s="8">
        <v>0</v>
      </c>
      <c r="AE12" s="37">
        <v>0</v>
      </c>
      <c r="AF12" s="38" t="s">
        <v>1</v>
      </c>
      <c r="AG12" s="39">
        <v>0</v>
      </c>
      <c r="AH12" s="53"/>
      <c r="AI12" s="54"/>
      <c r="AJ12" s="55"/>
      <c r="AK12" s="24">
        <v>0</v>
      </c>
      <c r="AL12" s="25" t="s">
        <v>1</v>
      </c>
      <c r="AM12" s="26">
        <v>0</v>
      </c>
      <c r="AN12" s="13">
        <f>Y12+AB12+AE12+AK12</f>
        <v>0</v>
      </c>
      <c r="AO12" s="6" t="s">
        <v>1</v>
      </c>
      <c r="AP12" s="8">
        <f>AA12+AD12+AG12+AM12</f>
        <v>0</v>
      </c>
      <c r="AQ12" s="36">
        <f>IF(Y12&gt;AA12,1,0)+AND(AB12&gt;AD12,2,1)+AND(AE12&gt;AG12,3,2)+AND(AK12&gt;AM12,4,3)</f>
        <v>0</v>
      </c>
      <c r="AR12" s="17">
        <f>IF(Y12&lt;AA12,1,0)+AND(AB12&lt;AD12,2,1)+AND(AE12&lt;AG12,3,2)+AND(AK12&lt;AM12,4,3)</f>
        <v>0</v>
      </c>
      <c r="AS12" s="19"/>
    </row>
    <row r="13" spans="1:46" ht="19.5" thickTop="1" thickBot="1" x14ac:dyDescent="0.3">
      <c r="A13" s="28" t="s">
        <v>34</v>
      </c>
      <c r="B13" s="31">
        <v>0</v>
      </c>
      <c r="C13" s="29" t="s">
        <v>1</v>
      </c>
      <c r="D13" s="30">
        <v>3</v>
      </c>
      <c r="E13" s="32">
        <v>3</v>
      </c>
      <c r="F13" s="29" t="s">
        <v>1</v>
      </c>
      <c r="G13" s="32">
        <v>0</v>
      </c>
      <c r="H13" s="33">
        <v>0</v>
      </c>
      <c r="I13" s="29" t="s">
        <v>1</v>
      </c>
      <c r="J13" s="32">
        <v>3</v>
      </c>
      <c r="K13" s="31">
        <v>0</v>
      </c>
      <c r="L13" s="42" t="s">
        <v>1</v>
      </c>
      <c r="M13" s="32">
        <v>3</v>
      </c>
      <c r="N13" s="98"/>
      <c r="O13" s="99"/>
      <c r="P13" s="100"/>
      <c r="Q13" s="50">
        <f>B13+E13+H13+K13</f>
        <v>3</v>
      </c>
      <c r="R13" s="52" t="s">
        <v>1</v>
      </c>
      <c r="S13" s="51">
        <f>D13+G13+J13+M13</f>
        <v>9</v>
      </c>
      <c r="T13" s="35">
        <f>IF(B13&gt;D13,1,0)+AND(E13&gt;G13,2,1)+AND(H13&gt;J13,3,2)+AND(K13&gt;M13,4,3)</f>
        <v>1</v>
      </c>
      <c r="U13" s="18">
        <f>IF(B13&lt;D13,1,0)+AND(E13&lt;G13,2,1)+AND(H13&lt;J13,3,2)+AND(K13&lt;M13,4,3)</f>
        <v>3</v>
      </c>
      <c r="V13" s="34">
        <v>4</v>
      </c>
      <c r="X13" s="28"/>
      <c r="Y13" s="31">
        <v>0</v>
      </c>
      <c r="Z13" s="29" t="s">
        <v>1</v>
      </c>
      <c r="AA13" s="30">
        <v>0</v>
      </c>
      <c r="AB13" s="32">
        <v>0</v>
      </c>
      <c r="AC13" s="29" t="s">
        <v>1</v>
      </c>
      <c r="AD13" s="32">
        <v>0</v>
      </c>
      <c r="AE13" s="33">
        <v>0</v>
      </c>
      <c r="AF13" s="29" t="s">
        <v>1</v>
      </c>
      <c r="AG13" s="32">
        <v>0</v>
      </c>
      <c r="AH13" s="31">
        <v>0</v>
      </c>
      <c r="AI13" s="42" t="s">
        <v>1</v>
      </c>
      <c r="AJ13" s="32">
        <v>0</v>
      </c>
      <c r="AK13" s="98"/>
      <c r="AL13" s="99"/>
      <c r="AM13" s="100"/>
      <c r="AN13" s="50">
        <f>Y13+AB13+AE13+AH13</f>
        <v>0</v>
      </c>
      <c r="AO13" s="52" t="s">
        <v>1</v>
      </c>
      <c r="AP13" s="51">
        <f>AA13+AD13+AG13+AJ13</f>
        <v>0</v>
      </c>
      <c r="AQ13" s="35">
        <f>IF(Y13&gt;AA13,1,0)+AND(AB13&gt;AD13,2,1)+AND(AE13&gt;AG13,3,2)+AND(AH13&gt;AJ13,4,3)</f>
        <v>0</v>
      </c>
      <c r="AR13" s="18">
        <f>IF(Y13&lt;AA13,1,0)+AND(AB13&lt;AD13,2,1)+AND(AE13&lt;AG13,3,2)+AND(AH13&lt;AJ13,4,3)</f>
        <v>0</v>
      </c>
      <c r="AS13" s="34"/>
    </row>
    <row r="14" spans="1:46" ht="84.75" customHeight="1" thickTop="1" thickBot="1" x14ac:dyDescent="0.3"/>
    <row r="15" spans="1:46" ht="156.75" customHeight="1" thickTop="1" thickBot="1" x14ac:dyDescent="0.3">
      <c r="A15" s="7" t="s">
        <v>9</v>
      </c>
      <c r="B15" s="95"/>
      <c r="C15" s="96"/>
      <c r="D15" s="97"/>
      <c r="E15" s="89"/>
      <c r="F15" s="90"/>
      <c r="G15" s="91"/>
      <c r="H15" s="89"/>
      <c r="I15" s="90"/>
      <c r="J15" s="91"/>
      <c r="K15" s="89"/>
      <c r="L15" s="90"/>
      <c r="M15" s="91"/>
      <c r="N15" s="89"/>
      <c r="O15" s="90"/>
      <c r="P15" s="91"/>
      <c r="Q15" s="89" t="s">
        <v>2</v>
      </c>
      <c r="R15" s="90"/>
      <c r="S15" s="91"/>
      <c r="T15" s="49" t="s">
        <v>3</v>
      </c>
      <c r="U15" s="49" t="s">
        <v>4</v>
      </c>
      <c r="V15" s="49" t="s">
        <v>5</v>
      </c>
      <c r="W15" s="2"/>
      <c r="X15" s="7" t="s">
        <v>10</v>
      </c>
      <c r="Y15" s="95"/>
      <c r="Z15" s="96"/>
      <c r="AA15" s="97"/>
      <c r="AB15" s="89"/>
      <c r="AC15" s="90"/>
      <c r="AD15" s="91"/>
      <c r="AE15" s="89"/>
      <c r="AF15" s="90"/>
      <c r="AG15" s="91"/>
      <c r="AH15" s="89"/>
      <c r="AI15" s="90"/>
      <c r="AJ15" s="91"/>
      <c r="AK15" s="89"/>
      <c r="AL15" s="90"/>
      <c r="AM15" s="91"/>
      <c r="AN15" s="89" t="s">
        <v>2</v>
      </c>
      <c r="AO15" s="90"/>
      <c r="AP15" s="91"/>
      <c r="AQ15" s="49" t="s">
        <v>3</v>
      </c>
      <c r="AR15" s="49" t="s">
        <v>4</v>
      </c>
      <c r="AS15" s="49" t="s">
        <v>5</v>
      </c>
    </row>
    <row r="16" spans="1:46" ht="19.5" thickTop="1" thickBot="1" x14ac:dyDescent="0.3">
      <c r="A16" s="43"/>
      <c r="B16" s="92"/>
      <c r="C16" s="93"/>
      <c r="D16" s="94"/>
      <c r="E16" s="40">
        <v>0</v>
      </c>
      <c r="F16" s="10" t="s">
        <v>1</v>
      </c>
      <c r="G16" s="41">
        <v>0</v>
      </c>
      <c r="H16" s="12">
        <v>0</v>
      </c>
      <c r="I16" s="4" t="s">
        <v>1</v>
      </c>
      <c r="J16" s="9">
        <v>0</v>
      </c>
      <c r="K16" s="12">
        <v>0</v>
      </c>
      <c r="L16" s="4" t="s">
        <v>1</v>
      </c>
      <c r="M16" s="9">
        <v>0</v>
      </c>
      <c r="N16" s="12">
        <v>0</v>
      </c>
      <c r="O16" s="4" t="s">
        <v>1</v>
      </c>
      <c r="P16" s="9">
        <v>0</v>
      </c>
      <c r="Q16" s="14">
        <f>E16+H16+K16+N16</f>
        <v>0</v>
      </c>
      <c r="R16" s="10" t="s">
        <v>1</v>
      </c>
      <c r="S16" s="11">
        <f>G16+J16+M16+P16</f>
        <v>0</v>
      </c>
      <c r="T16" s="27">
        <f>IF(E16&gt;G16,1,0)+AND(H16&gt;J16,2,1)+AND(K16&gt;M16,3,2)+AND(N16&gt;P16,4,3)</f>
        <v>0</v>
      </c>
      <c r="U16" s="16">
        <f>IF(E16&lt;G16,1,0)+AND(H16&lt;J16,2,1)+AND(K16&lt;M16,3,2)+AND(N16&lt;P16,4,3)</f>
        <v>0</v>
      </c>
      <c r="V16" s="19"/>
      <c r="X16" s="43"/>
      <c r="Y16" s="92"/>
      <c r="Z16" s="93"/>
      <c r="AA16" s="94"/>
      <c r="AB16" s="40"/>
      <c r="AC16" s="10"/>
      <c r="AD16" s="41"/>
      <c r="AE16" s="12"/>
      <c r="AF16" s="4"/>
      <c r="AG16" s="9"/>
      <c r="AH16" s="12"/>
      <c r="AI16" s="4"/>
      <c r="AJ16" s="9"/>
      <c r="AK16" s="12"/>
      <c r="AL16" s="4"/>
      <c r="AM16" s="9"/>
      <c r="AN16" s="14"/>
      <c r="AO16" s="10"/>
      <c r="AP16" s="11"/>
      <c r="AQ16" s="27"/>
      <c r="AR16" s="16"/>
      <c r="AS16" s="19"/>
    </row>
    <row r="17" spans="1:45" ht="19.5" thickTop="1" thickBot="1" x14ac:dyDescent="0.3">
      <c r="A17" s="3"/>
      <c r="B17" s="37">
        <v>0</v>
      </c>
      <c r="C17" s="38" t="s">
        <v>1</v>
      </c>
      <c r="D17" s="39">
        <v>0</v>
      </c>
      <c r="E17" s="92"/>
      <c r="F17" s="93"/>
      <c r="G17" s="94"/>
      <c r="H17" s="24">
        <v>0</v>
      </c>
      <c r="I17" s="25" t="s">
        <v>1</v>
      </c>
      <c r="J17" s="26">
        <v>0</v>
      </c>
      <c r="K17" s="5">
        <v>0</v>
      </c>
      <c r="L17" s="6" t="s">
        <v>1</v>
      </c>
      <c r="M17" s="8">
        <v>0</v>
      </c>
      <c r="N17" s="5">
        <v>0</v>
      </c>
      <c r="O17" s="6" t="s">
        <v>1</v>
      </c>
      <c r="P17" s="8">
        <v>0</v>
      </c>
      <c r="Q17" s="13">
        <f>B17+H17+K17+N17</f>
        <v>0</v>
      </c>
      <c r="R17" s="6" t="s">
        <v>1</v>
      </c>
      <c r="S17" s="8">
        <f>D17+J17+M17</f>
        <v>0</v>
      </c>
      <c r="T17" s="27">
        <f>IF(B17&gt;D17,1,0)+AND(H17&gt;J17,2,1)+AND(K17&gt;M17,3,2)+AND(N17&gt;P17,4,3)</f>
        <v>0</v>
      </c>
      <c r="U17" s="17">
        <f>IF(B17&lt;D17,1,0)+AND(H17&lt;J17,2,1)+AND(K17&lt;M17,3,2)+AND(N17&lt;P17)</f>
        <v>0</v>
      </c>
      <c r="V17" s="19"/>
      <c r="X17" s="3"/>
      <c r="Y17" s="37"/>
      <c r="Z17" s="38"/>
      <c r="AA17" s="39"/>
      <c r="AB17" s="92"/>
      <c r="AC17" s="93"/>
      <c r="AD17" s="94"/>
      <c r="AE17" s="24"/>
      <c r="AF17" s="25"/>
      <c r="AG17" s="26"/>
      <c r="AH17" s="5"/>
      <c r="AI17" s="6"/>
      <c r="AJ17" s="8"/>
      <c r="AK17" s="5"/>
      <c r="AL17" s="6"/>
      <c r="AM17" s="8"/>
      <c r="AN17" s="13"/>
      <c r="AO17" s="6"/>
      <c r="AP17" s="8"/>
      <c r="AQ17" s="27"/>
      <c r="AR17" s="17"/>
      <c r="AS17" s="19"/>
    </row>
    <row r="18" spans="1:45" ht="19.5" thickTop="1" thickBot="1" x14ac:dyDescent="0.3">
      <c r="A18" s="3"/>
      <c r="B18" s="5">
        <v>0</v>
      </c>
      <c r="C18" s="6" t="s">
        <v>1</v>
      </c>
      <c r="D18" s="8">
        <v>0</v>
      </c>
      <c r="E18" s="37">
        <v>0</v>
      </c>
      <c r="F18" s="38" t="s">
        <v>1</v>
      </c>
      <c r="G18" s="39">
        <v>0</v>
      </c>
      <c r="H18" s="53"/>
      <c r="I18" s="54"/>
      <c r="J18" s="55"/>
      <c r="K18" s="24">
        <v>0</v>
      </c>
      <c r="L18" s="25" t="s">
        <v>1</v>
      </c>
      <c r="M18" s="26">
        <v>0</v>
      </c>
      <c r="N18" s="24">
        <v>0</v>
      </c>
      <c r="O18" s="25" t="s">
        <v>1</v>
      </c>
      <c r="P18" s="26">
        <v>0</v>
      </c>
      <c r="Q18" s="13">
        <f>B18+E18+K18+N18</f>
        <v>0</v>
      </c>
      <c r="R18" s="6" t="s">
        <v>1</v>
      </c>
      <c r="S18" s="8">
        <f>D18+G18+M18</f>
        <v>0</v>
      </c>
      <c r="T18" s="15">
        <f>IF(B18&gt;D18,1,0)+AND(E18&gt;G18,2,1)+AND(K18&gt;M18,3,2)+AND(N18&gt;P18,4,3)</f>
        <v>0</v>
      </c>
      <c r="U18" s="17">
        <f>IF(B18&lt;D18,1,0)+AND(E18&lt;G18,2,1)+AND(K18&lt;M18,3,2)+AND(N18&lt;P18,4,3)</f>
        <v>0</v>
      </c>
      <c r="V18" s="19"/>
      <c r="X18" s="3"/>
      <c r="Y18" s="5"/>
      <c r="Z18" s="6"/>
      <c r="AA18" s="8"/>
      <c r="AB18" s="37"/>
      <c r="AC18" s="38"/>
      <c r="AD18" s="39"/>
      <c r="AE18" s="53"/>
      <c r="AF18" s="54"/>
      <c r="AG18" s="55"/>
      <c r="AH18" s="24"/>
      <c r="AI18" s="25"/>
      <c r="AJ18" s="26"/>
      <c r="AK18" s="24"/>
      <c r="AL18" s="25"/>
      <c r="AM18" s="26"/>
      <c r="AN18" s="13"/>
      <c r="AO18" s="6"/>
      <c r="AP18" s="8"/>
      <c r="AQ18" s="15"/>
      <c r="AR18" s="17"/>
      <c r="AS18" s="19"/>
    </row>
    <row r="19" spans="1:45" ht="19.5" thickTop="1" thickBot="1" x14ac:dyDescent="0.3">
      <c r="A19" s="3"/>
      <c r="B19" s="5">
        <v>0</v>
      </c>
      <c r="C19" s="6" t="s">
        <v>1</v>
      </c>
      <c r="D19" s="8">
        <v>0</v>
      </c>
      <c r="E19" s="5">
        <v>0</v>
      </c>
      <c r="F19" s="6" t="s">
        <v>1</v>
      </c>
      <c r="G19" s="8">
        <v>0</v>
      </c>
      <c r="H19" s="37">
        <v>0</v>
      </c>
      <c r="I19" s="38" t="s">
        <v>1</v>
      </c>
      <c r="J19" s="39">
        <v>0</v>
      </c>
      <c r="K19" s="53"/>
      <c r="L19" s="54"/>
      <c r="M19" s="55"/>
      <c r="N19" s="24">
        <v>0</v>
      </c>
      <c r="O19" s="25" t="s">
        <v>1</v>
      </c>
      <c r="P19" s="26">
        <v>0</v>
      </c>
      <c r="Q19" s="13">
        <f>B19+E19+H19+N19</f>
        <v>0</v>
      </c>
      <c r="R19" s="6" t="s">
        <v>1</v>
      </c>
      <c r="S19" s="8">
        <f>D19+G19+J19</f>
        <v>0</v>
      </c>
      <c r="T19" s="36">
        <f>IF(B19&gt;D19,1,0)+AND(E19&gt;G19,2,1)+AND(H19&gt;J19,3,2)+AND(N19&gt;P19,4,3)</f>
        <v>0</v>
      </c>
      <c r="U19" s="17">
        <f>IF(B19&lt;D19,1,0)+AND(E19&lt;G19,2,1)+AND(H19&lt;J19,3,2)+AND(N19&lt;P19,4,3)</f>
        <v>0</v>
      </c>
      <c r="V19" s="19"/>
      <c r="X19" s="3"/>
      <c r="Y19" s="5"/>
      <c r="Z19" s="6"/>
      <c r="AA19" s="8"/>
      <c r="AB19" s="5"/>
      <c r="AC19" s="6"/>
      <c r="AD19" s="8"/>
      <c r="AE19" s="37"/>
      <c r="AF19" s="38"/>
      <c r="AG19" s="39"/>
      <c r="AH19" s="53"/>
      <c r="AI19" s="54"/>
      <c r="AJ19" s="55"/>
      <c r="AK19" s="24"/>
      <c r="AL19" s="25"/>
      <c r="AM19" s="26"/>
      <c r="AN19" s="13"/>
      <c r="AO19" s="6"/>
      <c r="AP19" s="8"/>
      <c r="AQ19" s="36"/>
      <c r="AR19" s="17"/>
      <c r="AS19" s="19"/>
    </row>
    <row r="20" spans="1:45" ht="19.5" thickTop="1" thickBot="1" x14ac:dyDescent="0.3">
      <c r="A20" s="28"/>
      <c r="B20" s="31">
        <v>0</v>
      </c>
      <c r="C20" s="29" t="s">
        <v>1</v>
      </c>
      <c r="D20" s="30">
        <v>0</v>
      </c>
      <c r="E20" s="32">
        <v>0</v>
      </c>
      <c r="F20" s="29" t="s">
        <v>1</v>
      </c>
      <c r="G20" s="32">
        <v>0</v>
      </c>
      <c r="H20" s="33">
        <v>0</v>
      </c>
      <c r="I20" s="29" t="s">
        <v>1</v>
      </c>
      <c r="J20" s="32">
        <v>0</v>
      </c>
      <c r="K20" s="31">
        <v>0</v>
      </c>
      <c r="L20" s="42" t="s">
        <v>1</v>
      </c>
      <c r="M20" s="32">
        <v>0</v>
      </c>
      <c r="N20" s="98"/>
      <c r="O20" s="99"/>
      <c r="P20" s="100"/>
      <c r="Q20" s="50">
        <v>0</v>
      </c>
      <c r="R20" s="52" t="s">
        <v>1</v>
      </c>
      <c r="S20" s="51">
        <v>0</v>
      </c>
      <c r="T20" s="35">
        <v>0</v>
      </c>
      <c r="U20" s="18">
        <v>0</v>
      </c>
      <c r="V20" s="34"/>
      <c r="X20" s="28"/>
      <c r="Y20" s="31"/>
      <c r="Z20" s="29"/>
      <c r="AA20" s="30"/>
      <c r="AB20" s="32"/>
      <c r="AC20" s="29"/>
      <c r="AD20" s="32"/>
      <c r="AE20" s="33"/>
      <c r="AF20" s="29"/>
      <c r="AG20" s="32"/>
      <c r="AH20" s="31"/>
      <c r="AI20" s="42"/>
      <c r="AJ20" s="32"/>
      <c r="AK20" s="98"/>
      <c r="AL20" s="99"/>
      <c r="AM20" s="100"/>
      <c r="AN20" s="31"/>
      <c r="AO20" s="29"/>
      <c r="AP20" s="30"/>
      <c r="AQ20" s="35"/>
      <c r="AR20" s="18"/>
      <c r="AS20" s="34"/>
    </row>
    <row r="21" spans="1:45" ht="15.75" thickTop="1" x14ac:dyDescent="0.25"/>
  </sheetData>
  <sheetProtection password="DD74" sheet="1" objects="1" scenarios="1"/>
  <mergeCells count="54">
    <mergeCell ref="B16:D16"/>
    <mergeCell ref="Y16:AA16"/>
    <mergeCell ref="E17:G17"/>
    <mergeCell ref="AB17:AD17"/>
    <mergeCell ref="N20:P20"/>
    <mergeCell ref="AK20:AM20"/>
    <mergeCell ref="Y15:AA15"/>
    <mergeCell ref="AB15:AD15"/>
    <mergeCell ref="AE15:AG15"/>
    <mergeCell ref="AH15:AJ15"/>
    <mergeCell ref="AK15:AM15"/>
    <mergeCell ref="AN15:AP15"/>
    <mergeCell ref="B15:D15"/>
    <mergeCell ref="E15:G15"/>
    <mergeCell ref="H15:J15"/>
    <mergeCell ref="K15:M15"/>
    <mergeCell ref="N15:P15"/>
    <mergeCell ref="Q15:S15"/>
    <mergeCell ref="B9:D9"/>
    <mergeCell ref="Y9:AA9"/>
    <mergeCell ref="E10:G10"/>
    <mergeCell ref="AB10:AD10"/>
    <mergeCell ref="N13:P13"/>
    <mergeCell ref="AK13:AM13"/>
    <mergeCell ref="Y8:AA8"/>
    <mergeCell ref="AB8:AD8"/>
    <mergeCell ref="AE8:AG8"/>
    <mergeCell ref="AH8:AJ8"/>
    <mergeCell ref="AK8:AM8"/>
    <mergeCell ref="AN8:AP8"/>
    <mergeCell ref="B8:D8"/>
    <mergeCell ref="E8:G8"/>
    <mergeCell ref="H8:J8"/>
    <mergeCell ref="K8:M8"/>
    <mergeCell ref="N8:P8"/>
    <mergeCell ref="Q8:S8"/>
    <mergeCell ref="B2:D2"/>
    <mergeCell ref="Y2:AA2"/>
    <mergeCell ref="E3:G3"/>
    <mergeCell ref="AB3:AD3"/>
    <mergeCell ref="N6:P6"/>
    <mergeCell ref="AK6:AM6"/>
    <mergeCell ref="Y1:AA1"/>
    <mergeCell ref="AB1:AD1"/>
    <mergeCell ref="AE1:AG1"/>
    <mergeCell ref="AH1:AJ1"/>
    <mergeCell ref="AK1:AM1"/>
    <mergeCell ref="AN1:AP1"/>
    <mergeCell ref="B1:D1"/>
    <mergeCell ref="E1:G1"/>
    <mergeCell ref="H1:J1"/>
    <mergeCell ref="K1:M1"/>
    <mergeCell ref="N1:P1"/>
    <mergeCell ref="Q1:S1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A3" zoomScaleNormal="100" workbookViewId="0">
      <selection activeCell="N19" sqref="N19"/>
    </sheetView>
  </sheetViews>
  <sheetFormatPr baseColWidth="10" defaultRowHeight="15" x14ac:dyDescent="0.25"/>
  <cols>
    <col min="1" max="1" width="3" bestFit="1" customWidth="1"/>
  </cols>
  <sheetData>
    <row r="1" spans="1:11" ht="18.75" thickBot="1" x14ac:dyDescent="0.3">
      <c r="B1" s="103" t="s">
        <v>11</v>
      </c>
      <c r="C1" s="104"/>
      <c r="D1" s="103" t="s">
        <v>12</v>
      </c>
      <c r="E1" s="104"/>
      <c r="F1" s="103" t="s">
        <v>13</v>
      </c>
      <c r="G1" s="104"/>
      <c r="H1" s="103" t="s">
        <v>14</v>
      </c>
      <c r="I1" s="104"/>
      <c r="J1" s="103" t="s">
        <v>15</v>
      </c>
      <c r="K1" s="104"/>
    </row>
    <row r="4" spans="1:11" ht="15.75" thickBot="1" x14ac:dyDescent="0.3">
      <c r="A4" s="23">
        <v>1</v>
      </c>
      <c r="B4" s="101"/>
      <c r="C4" s="101"/>
    </row>
    <row r="5" spans="1:11" ht="15.75" thickBot="1" x14ac:dyDescent="0.3">
      <c r="A5" s="44"/>
      <c r="B5" s="20"/>
      <c r="C5" s="21"/>
      <c r="D5" s="105"/>
      <c r="E5" s="101"/>
    </row>
    <row r="6" spans="1:11" ht="15.75" thickBot="1" x14ac:dyDescent="0.3">
      <c r="A6" s="44">
        <v>2</v>
      </c>
      <c r="B6" s="101"/>
      <c r="C6" s="102"/>
      <c r="E6" s="21"/>
    </row>
    <row r="7" spans="1:11" ht="15.75" thickBot="1" x14ac:dyDescent="0.3">
      <c r="A7" s="44"/>
      <c r="B7" s="20"/>
      <c r="C7" s="20"/>
      <c r="E7" s="22"/>
      <c r="F7" s="105" t="s">
        <v>71</v>
      </c>
      <c r="G7" s="101"/>
    </row>
    <row r="8" spans="1:11" ht="15.75" thickBot="1" x14ac:dyDescent="0.3">
      <c r="A8" s="44">
        <v>3</v>
      </c>
      <c r="B8" s="101"/>
      <c r="C8" s="101"/>
      <c r="E8" s="22"/>
      <c r="G8" s="21"/>
    </row>
    <row r="9" spans="1:11" ht="15.75" thickBot="1" x14ac:dyDescent="0.3">
      <c r="A9" s="44"/>
      <c r="B9" s="20"/>
      <c r="C9" s="21"/>
      <c r="D9" s="105"/>
      <c r="E9" s="102"/>
      <c r="G9" s="22"/>
    </row>
    <row r="10" spans="1:11" ht="15.75" thickBot="1" x14ac:dyDescent="0.3">
      <c r="A10" s="44">
        <v>4</v>
      </c>
      <c r="B10" s="101"/>
      <c r="C10" s="102"/>
      <c r="G10" s="22"/>
    </row>
    <row r="11" spans="1:11" ht="15.75" thickBot="1" x14ac:dyDescent="0.3">
      <c r="A11" s="44"/>
      <c r="B11" s="20"/>
      <c r="C11" s="20"/>
      <c r="G11" s="22"/>
      <c r="H11" s="105" t="s">
        <v>76</v>
      </c>
      <c r="I11" s="101"/>
    </row>
    <row r="12" spans="1:11" ht="15.75" thickBot="1" x14ac:dyDescent="0.3">
      <c r="A12" s="44">
        <v>5</v>
      </c>
      <c r="B12" s="101"/>
      <c r="C12" s="101"/>
      <c r="G12" s="22"/>
      <c r="I12" s="21"/>
    </row>
    <row r="13" spans="1:11" ht="15.75" thickBot="1" x14ac:dyDescent="0.3">
      <c r="A13" s="44"/>
      <c r="B13" s="20"/>
      <c r="C13" s="21"/>
      <c r="D13" s="105"/>
      <c r="E13" s="101"/>
      <c r="G13" s="22"/>
      <c r="I13" s="22"/>
    </row>
    <row r="14" spans="1:11" ht="15.75" thickBot="1" x14ac:dyDescent="0.3">
      <c r="A14" s="44">
        <v>6</v>
      </c>
      <c r="B14" s="101"/>
      <c r="C14" s="102"/>
      <c r="E14" s="21"/>
      <c r="G14" s="22"/>
      <c r="I14" s="22"/>
    </row>
    <row r="15" spans="1:11" ht="15.75" thickBot="1" x14ac:dyDescent="0.3">
      <c r="A15" s="44"/>
      <c r="B15" s="20"/>
      <c r="C15" s="20"/>
      <c r="E15" s="22"/>
      <c r="F15" s="105" t="s">
        <v>72</v>
      </c>
      <c r="G15" s="102"/>
      <c r="I15" s="22"/>
    </row>
    <row r="16" spans="1:11" ht="15.75" thickBot="1" x14ac:dyDescent="0.3">
      <c r="A16" s="44">
        <v>7</v>
      </c>
      <c r="B16" s="101"/>
      <c r="C16" s="101"/>
      <c r="E16" s="22"/>
      <c r="I16" s="22"/>
    </row>
    <row r="17" spans="1:11" ht="15.75" thickBot="1" x14ac:dyDescent="0.3">
      <c r="A17" s="44"/>
      <c r="B17" s="20"/>
      <c r="C17" s="21"/>
      <c r="D17" s="105"/>
      <c r="E17" s="102"/>
      <c r="I17" s="22"/>
    </row>
    <row r="18" spans="1:11" ht="15.75" thickBot="1" x14ac:dyDescent="0.3">
      <c r="A18" s="23">
        <v>8</v>
      </c>
      <c r="B18" s="101"/>
      <c r="C18" s="102"/>
      <c r="I18" s="22"/>
    </row>
    <row r="19" spans="1:11" ht="15.75" thickBot="1" x14ac:dyDescent="0.3">
      <c r="A19" s="44"/>
      <c r="B19" s="20"/>
      <c r="C19" s="20"/>
      <c r="I19" s="22"/>
      <c r="J19" s="106" t="s">
        <v>76</v>
      </c>
      <c r="K19" s="107"/>
    </row>
    <row r="20" spans="1:11" ht="15.75" thickBot="1" x14ac:dyDescent="0.3">
      <c r="A20" s="23">
        <v>9</v>
      </c>
      <c r="B20" s="101"/>
      <c r="C20" s="101"/>
      <c r="I20" s="22"/>
    </row>
    <row r="21" spans="1:11" ht="15.75" thickBot="1" x14ac:dyDescent="0.3">
      <c r="A21" s="44"/>
      <c r="B21" s="20"/>
      <c r="C21" s="21"/>
      <c r="D21" s="105"/>
      <c r="E21" s="101"/>
      <c r="I21" s="22"/>
    </row>
    <row r="22" spans="1:11" ht="15.75" thickBot="1" x14ac:dyDescent="0.3">
      <c r="A22" s="44">
        <v>10</v>
      </c>
      <c r="B22" s="101"/>
      <c r="C22" s="102"/>
      <c r="E22" s="21"/>
      <c r="I22" s="22"/>
    </row>
    <row r="23" spans="1:11" ht="15.75" thickBot="1" x14ac:dyDescent="0.3">
      <c r="A23" s="44"/>
      <c r="B23" s="20"/>
      <c r="C23" s="20"/>
      <c r="E23" s="22"/>
      <c r="F23" s="105" t="s">
        <v>73</v>
      </c>
      <c r="G23" s="101"/>
      <c r="I23" s="22"/>
    </row>
    <row r="24" spans="1:11" ht="15.75" thickBot="1" x14ac:dyDescent="0.3">
      <c r="A24" s="44">
        <v>11</v>
      </c>
      <c r="B24" s="101"/>
      <c r="C24" s="101"/>
      <c r="E24" s="22"/>
      <c r="G24" s="21"/>
      <c r="I24" s="22"/>
    </row>
    <row r="25" spans="1:11" ht="15.75" thickBot="1" x14ac:dyDescent="0.3">
      <c r="A25" s="44"/>
      <c r="B25" s="20"/>
      <c r="C25" s="21"/>
      <c r="D25" s="105"/>
      <c r="E25" s="102"/>
      <c r="G25" s="22"/>
      <c r="I25" s="22"/>
    </row>
    <row r="26" spans="1:11" ht="15.75" thickBot="1" x14ac:dyDescent="0.3">
      <c r="A26" s="44">
        <v>12</v>
      </c>
      <c r="B26" s="101"/>
      <c r="C26" s="102"/>
      <c r="G26" s="22"/>
      <c r="I26" s="22"/>
    </row>
    <row r="27" spans="1:11" ht="15.75" thickBot="1" x14ac:dyDescent="0.3">
      <c r="A27" s="44"/>
      <c r="B27" s="20"/>
      <c r="C27" s="20"/>
      <c r="G27" s="22"/>
      <c r="H27" s="105" t="s">
        <v>75</v>
      </c>
      <c r="I27" s="102"/>
    </row>
    <row r="28" spans="1:11" ht="15.75" thickBot="1" x14ac:dyDescent="0.3">
      <c r="A28" s="44">
        <v>13</v>
      </c>
      <c r="B28" s="101"/>
      <c r="C28" s="101"/>
      <c r="G28" s="22"/>
    </row>
    <row r="29" spans="1:11" ht="15.75" thickBot="1" x14ac:dyDescent="0.3">
      <c r="A29" s="44"/>
      <c r="B29" s="20"/>
      <c r="C29" s="21"/>
      <c r="D29" s="105"/>
      <c r="E29" s="101"/>
      <c r="G29" s="22"/>
    </row>
    <row r="30" spans="1:11" ht="15.75" thickBot="1" x14ac:dyDescent="0.3">
      <c r="A30" s="44">
        <v>14</v>
      </c>
      <c r="B30" s="101"/>
      <c r="C30" s="102"/>
      <c r="E30" s="21"/>
      <c r="G30" s="22"/>
    </row>
    <row r="31" spans="1:11" ht="15.75" thickBot="1" x14ac:dyDescent="0.3">
      <c r="A31" s="45"/>
      <c r="B31" s="20"/>
      <c r="C31" s="20"/>
      <c r="E31" s="22"/>
      <c r="F31" s="105" t="s">
        <v>74</v>
      </c>
      <c r="G31" s="102"/>
    </row>
    <row r="32" spans="1:11" ht="15.75" thickBot="1" x14ac:dyDescent="0.3">
      <c r="A32" s="45">
        <v>15</v>
      </c>
      <c r="B32" s="101"/>
      <c r="C32" s="101"/>
      <c r="E32" s="22"/>
    </row>
    <row r="33" spans="1:5" ht="15.75" thickBot="1" x14ac:dyDescent="0.3">
      <c r="A33" s="45"/>
      <c r="B33" s="20"/>
      <c r="C33" s="21"/>
      <c r="D33" s="105"/>
      <c r="E33" s="102"/>
    </row>
    <row r="34" spans="1:5" ht="15.75" thickBot="1" x14ac:dyDescent="0.3">
      <c r="A34" s="23">
        <v>16</v>
      </c>
      <c r="B34" s="101"/>
      <c r="C34" s="102"/>
    </row>
    <row r="35" spans="1:5" x14ac:dyDescent="0.25">
      <c r="B35" s="20"/>
      <c r="C35" s="20"/>
    </row>
  </sheetData>
  <sheetProtection password="DD74" sheet="1" objects="1" scenarios="1"/>
  <mergeCells count="36">
    <mergeCell ref="H27:I27"/>
    <mergeCell ref="B6:C6"/>
    <mergeCell ref="D5:E5"/>
    <mergeCell ref="B1:C1"/>
    <mergeCell ref="D1:E1"/>
    <mergeCell ref="F1:G1"/>
    <mergeCell ref="B4:C4"/>
    <mergeCell ref="D17:E17"/>
    <mergeCell ref="B30:C30"/>
    <mergeCell ref="B8:C8"/>
    <mergeCell ref="B10:C10"/>
    <mergeCell ref="B12:C12"/>
    <mergeCell ref="B14:C14"/>
    <mergeCell ref="B16:C16"/>
    <mergeCell ref="B18:C18"/>
    <mergeCell ref="B20:C20"/>
    <mergeCell ref="B22:C22"/>
    <mergeCell ref="B24:C24"/>
    <mergeCell ref="B26:C26"/>
    <mergeCell ref="B28:C28"/>
    <mergeCell ref="B32:C32"/>
    <mergeCell ref="B34:C34"/>
    <mergeCell ref="J1:K1"/>
    <mergeCell ref="D21:E21"/>
    <mergeCell ref="D25:E25"/>
    <mergeCell ref="F23:G23"/>
    <mergeCell ref="H11:I11"/>
    <mergeCell ref="J19:K19"/>
    <mergeCell ref="H1:I1"/>
    <mergeCell ref="F31:G31"/>
    <mergeCell ref="D29:E29"/>
    <mergeCell ref="D33:E33"/>
    <mergeCell ref="D9:E9"/>
    <mergeCell ref="F7:G7"/>
    <mergeCell ref="F15:G15"/>
    <mergeCell ref="D13:E13"/>
  </mergeCells>
  <pageMargins left="0.7" right="0.7" top="0.78740157499999996" bottom="0.78740157499999996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Normal="100" workbookViewId="0">
      <selection activeCell="H11" sqref="H11:I11"/>
    </sheetView>
  </sheetViews>
  <sheetFormatPr baseColWidth="10" defaultRowHeight="15" x14ac:dyDescent="0.25"/>
  <cols>
    <col min="1" max="1" width="3" bestFit="1" customWidth="1"/>
  </cols>
  <sheetData>
    <row r="1" spans="1:11" ht="18.75" thickBot="1" x14ac:dyDescent="0.3">
      <c r="B1" s="103" t="s">
        <v>11</v>
      </c>
      <c r="C1" s="104"/>
      <c r="D1" s="103" t="s">
        <v>12</v>
      </c>
      <c r="E1" s="104"/>
      <c r="F1" s="103" t="s">
        <v>13</v>
      </c>
      <c r="G1" s="104"/>
      <c r="H1" s="103" t="s">
        <v>14</v>
      </c>
      <c r="I1" s="104"/>
      <c r="J1" s="103" t="s">
        <v>15</v>
      </c>
      <c r="K1" s="104"/>
    </row>
    <row r="4" spans="1:11" ht="15.75" thickBot="1" x14ac:dyDescent="0.3">
      <c r="A4" s="23">
        <v>1</v>
      </c>
      <c r="B4" s="101" t="s">
        <v>65</v>
      </c>
      <c r="C4" s="101"/>
    </row>
    <row r="5" spans="1:11" ht="15.75" thickBot="1" x14ac:dyDescent="0.3">
      <c r="A5" s="44"/>
      <c r="B5" s="20"/>
      <c r="C5" s="21"/>
      <c r="D5" s="105" t="s">
        <v>65</v>
      </c>
      <c r="E5" s="101"/>
    </row>
    <row r="6" spans="1:11" ht="15.75" thickBot="1" x14ac:dyDescent="0.3">
      <c r="A6" s="44">
        <v>2</v>
      </c>
      <c r="B6" s="101" t="s">
        <v>19</v>
      </c>
      <c r="C6" s="102"/>
      <c r="E6" s="21"/>
    </row>
    <row r="7" spans="1:11" ht="15.75" thickBot="1" x14ac:dyDescent="0.3">
      <c r="A7" s="44"/>
      <c r="B7" s="20"/>
      <c r="C7" s="20"/>
      <c r="E7" s="22"/>
      <c r="F7" s="105" t="s">
        <v>70</v>
      </c>
      <c r="G7" s="101"/>
    </row>
    <row r="8" spans="1:11" ht="15.75" thickBot="1" x14ac:dyDescent="0.3">
      <c r="A8" s="44">
        <v>3</v>
      </c>
      <c r="B8" s="101" t="s">
        <v>93</v>
      </c>
      <c r="C8" s="101"/>
      <c r="E8" s="22"/>
      <c r="G8" s="21"/>
    </row>
    <row r="9" spans="1:11" ht="15.75" thickBot="1" x14ac:dyDescent="0.3">
      <c r="A9" s="44"/>
      <c r="B9" s="20"/>
      <c r="C9" s="21"/>
      <c r="D9" s="105" t="s">
        <v>93</v>
      </c>
      <c r="E9" s="102"/>
      <c r="G9" s="22"/>
    </row>
    <row r="10" spans="1:11" ht="15.75" thickBot="1" x14ac:dyDescent="0.3">
      <c r="A10" s="44">
        <v>4</v>
      </c>
      <c r="B10" s="101" t="s">
        <v>19</v>
      </c>
      <c r="C10" s="102"/>
      <c r="G10" s="22"/>
    </row>
    <row r="11" spans="1:11" ht="15.75" thickBot="1" x14ac:dyDescent="0.3">
      <c r="A11" s="44"/>
      <c r="B11" s="20"/>
      <c r="C11" s="20"/>
      <c r="G11" s="22"/>
      <c r="H11" s="105" t="s">
        <v>70</v>
      </c>
      <c r="I11" s="101"/>
    </row>
    <row r="12" spans="1:11" ht="15.75" thickBot="1" x14ac:dyDescent="0.3">
      <c r="A12" s="44">
        <v>5</v>
      </c>
      <c r="B12" s="101" t="s">
        <v>94</v>
      </c>
      <c r="C12" s="101"/>
      <c r="G12" s="22"/>
      <c r="I12" s="21"/>
    </row>
    <row r="13" spans="1:11" ht="15.75" thickBot="1" x14ac:dyDescent="0.3">
      <c r="A13" s="44"/>
      <c r="B13" s="20"/>
      <c r="C13" s="21"/>
      <c r="D13" s="105" t="s">
        <v>94</v>
      </c>
      <c r="E13" s="101"/>
      <c r="G13" s="22"/>
      <c r="I13" s="22"/>
    </row>
    <row r="14" spans="1:11" ht="15.75" thickBot="1" x14ac:dyDescent="0.3">
      <c r="A14" s="44">
        <v>6</v>
      </c>
      <c r="B14" s="101" t="s">
        <v>19</v>
      </c>
      <c r="C14" s="102"/>
      <c r="E14" s="21"/>
      <c r="G14" s="22"/>
      <c r="I14" s="22"/>
    </row>
    <row r="15" spans="1:11" ht="15.75" thickBot="1" x14ac:dyDescent="0.3">
      <c r="A15" s="44"/>
      <c r="B15" s="20"/>
      <c r="C15" s="20"/>
      <c r="E15" s="22"/>
      <c r="F15" s="105" t="s">
        <v>99</v>
      </c>
      <c r="G15" s="102"/>
      <c r="I15" s="22"/>
    </row>
    <row r="16" spans="1:11" ht="15.75" thickBot="1" x14ac:dyDescent="0.3">
      <c r="A16" s="44">
        <v>7</v>
      </c>
      <c r="B16" s="101" t="s">
        <v>95</v>
      </c>
      <c r="C16" s="101"/>
      <c r="E16" s="22"/>
      <c r="I16" s="22"/>
    </row>
    <row r="17" spans="1:11" ht="15.75" thickBot="1" x14ac:dyDescent="0.3">
      <c r="A17" s="44"/>
      <c r="B17" s="20"/>
      <c r="C17" s="21"/>
      <c r="D17" s="105" t="s">
        <v>95</v>
      </c>
      <c r="E17" s="102"/>
      <c r="I17" s="22"/>
    </row>
    <row r="18" spans="1:11" ht="15.75" thickBot="1" x14ac:dyDescent="0.3">
      <c r="A18" s="23">
        <v>8</v>
      </c>
      <c r="B18" s="101" t="s">
        <v>19</v>
      </c>
      <c r="C18" s="102"/>
      <c r="I18" s="22"/>
    </row>
    <row r="19" spans="1:11" ht="15.75" thickBot="1" x14ac:dyDescent="0.3">
      <c r="A19" s="44"/>
      <c r="B19" s="20"/>
      <c r="C19" s="20"/>
      <c r="I19" s="22"/>
      <c r="J19" s="106" t="s">
        <v>96</v>
      </c>
      <c r="K19" s="107"/>
    </row>
    <row r="20" spans="1:11" ht="15.75" thickBot="1" x14ac:dyDescent="0.3">
      <c r="A20" s="23">
        <v>9</v>
      </c>
      <c r="B20" s="101" t="s">
        <v>73</v>
      </c>
      <c r="C20" s="101"/>
      <c r="I20" s="22"/>
    </row>
    <row r="21" spans="1:11" ht="15.75" thickBot="1" x14ac:dyDescent="0.3">
      <c r="A21" s="44"/>
      <c r="B21" s="20"/>
      <c r="C21" s="21"/>
      <c r="D21" s="105" t="s">
        <v>73</v>
      </c>
      <c r="E21" s="101"/>
      <c r="I21" s="22"/>
    </row>
    <row r="22" spans="1:11" ht="15.75" thickBot="1" x14ac:dyDescent="0.3">
      <c r="A22" s="44">
        <v>10</v>
      </c>
      <c r="B22" s="101" t="s">
        <v>19</v>
      </c>
      <c r="C22" s="102"/>
      <c r="E22" s="21"/>
      <c r="I22" s="22"/>
    </row>
    <row r="23" spans="1:11" ht="15.75" thickBot="1" x14ac:dyDescent="0.3">
      <c r="A23" s="44"/>
      <c r="B23" s="20"/>
      <c r="C23" s="20"/>
      <c r="E23" s="22"/>
      <c r="F23" s="105" t="s">
        <v>97</v>
      </c>
      <c r="G23" s="101"/>
      <c r="I23" s="22"/>
    </row>
    <row r="24" spans="1:11" ht="15.75" thickBot="1" x14ac:dyDescent="0.3">
      <c r="A24" s="44">
        <v>11</v>
      </c>
      <c r="B24" s="101" t="s">
        <v>66</v>
      </c>
      <c r="C24" s="101"/>
      <c r="E24" s="22"/>
      <c r="G24" s="21"/>
      <c r="I24" s="22"/>
    </row>
    <row r="25" spans="1:11" ht="15.75" thickBot="1" x14ac:dyDescent="0.3">
      <c r="A25" s="44"/>
      <c r="B25" s="20"/>
      <c r="C25" s="21"/>
      <c r="D25" s="105" t="s">
        <v>66</v>
      </c>
      <c r="E25" s="102"/>
      <c r="G25" s="22"/>
      <c r="I25" s="22"/>
    </row>
    <row r="26" spans="1:11" ht="15.75" thickBot="1" x14ac:dyDescent="0.3">
      <c r="A26" s="44">
        <v>12</v>
      </c>
      <c r="B26" s="101" t="s">
        <v>19</v>
      </c>
      <c r="C26" s="102"/>
      <c r="G26" s="22"/>
      <c r="I26" s="22"/>
    </row>
    <row r="27" spans="1:11" ht="15.75" thickBot="1" x14ac:dyDescent="0.3">
      <c r="A27" s="44"/>
      <c r="B27" s="20"/>
      <c r="C27" s="20"/>
      <c r="G27" s="22"/>
      <c r="H27" s="105" t="s">
        <v>98</v>
      </c>
      <c r="I27" s="102"/>
    </row>
    <row r="28" spans="1:11" ht="15.75" thickBot="1" x14ac:dyDescent="0.3">
      <c r="A28" s="44">
        <v>13</v>
      </c>
      <c r="B28" s="101" t="s">
        <v>74</v>
      </c>
      <c r="C28" s="101"/>
      <c r="G28" s="22"/>
    </row>
    <row r="29" spans="1:11" ht="15.75" thickBot="1" x14ac:dyDescent="0.3">
      <c r="A29" s="44"/>
      <c r="B29" s="20"/>
      <c r="C29" s="21"/>
      <c r="D29" s="105" t="s">
        <v>74</v>
      </c>
      <c r="E29" s="101"/>
      <c r="G29" s="22"/>
    </row>
    <row r="30" spans="1:11" ht="15.75" thickBot="1" x14ac:dyDescent="0.3">
      <c r="A30" s="44">
        <v>14</v>
      </c>
      <c r="B30" s="101" t="s">
        <v>19</v>
      </c>
      <c r="C30" s="102"/>
      <c r="E30" s="21"/>
      <c r="G30" s="22"/>
    </row>
    <row r="31" spans="1:11" ht="15.75" thickBot="1" x14ac:dyDescent="0.3">
      <c r="A31" s="45"/>
      <c r="B31" s="20"/>
      <c r="C31" s="20"/>
      <c r="E31" s="22"/>
      <c r="F31" s="105" t="s">
        <v>75</v>
      </c>
      <c r="G31" s="102"/>
    </row>
    <row r="32" spans="1:11" ht="15.75" thickBot="1" x14ac:dyDescent="0.3">
      <c r="A32" s="45">
        <v>15</v>
      </c>
      <c r="B32" s="101" t="s">
        <v>19</v>
      </c>
      <c r="C32" s="101"/>
      <c r="E32" s="22"/>
    </row>
    <row r="33" spans="1:5" ht="15.75" thickBot="1" x14ac:dyDescent="0.3">
      <c r="A33" s="45"/>
      <c r="B33" s="20"/>
      <c r="C33" s="21"/>
      <c r="D33" s="105" t="s">
        <v>67</v>
      </c>
      <c r="E33" s="102"/>
    </row>
    <row r="34" spans="1:5" ht="15.75" thickBot="1" x14ac:dyDescent="0.3">
      <c r="A34" s="23">
        <v>16</v>
      </c>
      <c r="B34" s="101" t="s">
        <v>67</v>
      </c>
      <c r="C34" s="102"/>
    </row>
    <row r="35" spans="1:5" x14ac:dyDescent="0.25">
      <c r="B35" s="20"/>
      <c r="C35" s="20"/>
    </row>
  </sheetData>
  <sheetProtection password="DD74" sheet="1" objects="1" scenarios="1"/>
  <mergeCells count="36">
    <mergeCell ref="J19:K19"/>
    <mergeCell ref="B20:C20"/>
    <mergeCell ref="D21:E21"/>
    <mergeCell ref="B22:C22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H27:I27"/>
    <mergeCell ref="B28:C28"/>
    <mergeCell ref="B18:C1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  <mergeCell ref="B1:C1"/>
    <mergeCell ref="D1:E1"/>
    <mergeCell ref="D17:E17"/>
  </mergeCells>
  <pageMargins left="0.7" right="0.7" top="0.78740157499999996" bottom="0.78740157499999996" header="0.3" footer="0.3"/>
  <pageSetup paperSize="9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Normal="100" workbookViewId="0">
      <selection activeCell="J36" sqref="J36"/>
    </sheetView>
  </sheetViews>
  <sheetFormatPr baseColWidth="10" defaultRowHeight="15" x14ac:dyDescent="0.25"/>
  <cols>
    <col min="1" max="1" width="4" bestFit="1" customWidth="1"/>
  </cols>
  <sheetData>
    <row r="1" spans="1:11" ht="18.75" thickBot="1" x14ac:dyDescent="0.3">
      <c r="B1" s="108" t="s">
        <v>11</v>
      </c>
      <c r="C1" s="108"/>
      <c r="D1" s="108" t="s">
        <v>12</v>
      </c>
      <c r="E1" s="108"/>
      <c r="F1" s="108" t="s">
        <v>13</v>
      </c>
      <c r="G1" s="108"/>
      <c r="H1" s="108" t="s">
        <v>14</v>
      </c>
      <c r="I1" s="108"/>
      <c r="J1" s="108" t="s">
        <v>15</v>
      </c>
      <c r="K1" s="108"/>
    </row>
    <row r="4" spans="1:11" ht="15.75" thickBot="1" x14ac:dyDescent="0.3">
      <c r="A4" s="44">
        <v>1</v>
      </c>
      <c r="B4" s="101" t="s">
        <v>80</v>
      </c>
      <c r="C4" s="101"/>
    </row>
    <row r="5" spans="1:11" ht="15.75" thickBot="1" x14ac:dyDescent="0.3">
      <c r="A5" s="44"/>
      <c r="B5" s="20"/>
      <c r="C5" s="21"/>
      <c r="D5" s="105" t="s">
        <v>80</v>
      </c>
      <c r="E5" s="101"/>
    </row>
    <row r="6" spans="1:11" ht="15.75" thickBot="1" x14ac:dyDescent="0.3">
      <c r="A6" s="44">
        <v>2</v>
      </c>
      <c r="B6" s="101" t="s">
        <v>19</v>
      </c>
      <c r="C6" s="102"/>
      <c r="E6" s="21"/>
    </row>
    <row r="7" spans="1:11" ht="15.75" thickBot="1" x14ac:dyDescent="0.3">
      <c r="A7" s="44"/>
      <c r="B7" s="20"/>
      <c r="C7" s="20"/>
      <c r="E7" s="22"/>
      <c r="F7" s="105" t="s">
        <v>110</v>
      </c>
      <c r="G7" s="101"/>
    </row>
    <row r="8" spans="1:11" ht="15.75" thickBot="1" x14ac:dyDescent="0.3">
      <c r="A8" s="44">
        <v>3</v>
      </c>
      <c r="B8" s="101" t="s">
        <v>83</v>
      </c>
      <c r="C8" s="101"/>
      <c r="E8" s="22"/>
      <c r="G8" s="21"/>
    </row>
    <row r="9" spans="1:11" ht="15.75" thickBot="1" x14ac:dyDescent="0.3">
      <c r="A9" s="44"/>
      <c r="B9" s="20"/>
      <c r="C9" s="21"/>
      <c r="D9" s="105" t="s">
        <v>83</v>
      </c>
      <c r="E9" s="102"/>
      <c r="G9" s="22"/>
    </row>
    <row r="10" spans="1:11" ht="15.75" thickBot="1" x14ac:dyDescent="0.3">
      <c r="A10" s="44">
        <v>4</v>
      </c>
      <c r="B10" s="101" t="s">
        <v>19</v>
      </c>
      <c r="C10" s="102"/>
      <c r="G10" s="22"/>
    </row>
    <row r="11" spans="1:11" ht="15.75" thickBot="1" x14ac:dyDescent="0.3">
      <c r="A11" s="44"/>
      <c r="B11" s="20"/>
      <c r="C11" s="20"/>
      <c r="G11" s="22"/>
      <c r="H11" s="105" t="s">
        <v>109</v>
      </c>
      <c r="I11" s="101"/>
    </row>
    <row r="12" spans="1:11" ht="15.75" thickBot="1" x14ac:dyDescent="0.3">
      <c r="A12" s="44">
        <v>5</v>
      </c>
      <c r="B12" s="101" t="s">
        <v>107</v>
      </c>
      <c r="C12" s="101"/>
      <c r="G12" s="22"/>
      <c r="I12" s="21"/>
    </row>
    <row r="13" spans="1:11" ht="15.75" thickBot="1" x14ac:dyDescent="0.3">
      <c r="A13" s="44"/>
      <c r="B13" s="20"/>
      <c r="C13" s="21"/>
      <c r="D13" s="105" t="s">
        <v>107</v>
      </c>
      <c r="E13" s="101"/>
      <c r="G13" s="22"/>
      <c r="I13" s="22"/>
    </row>
    <row r="14" spans="1:11" ht="15.75" thickBot="1" x14ac:dyDescent="0.3">
      <c r="A14" s="44">
        <v>6</v>
      </c>
      <c r="B14" s="101" t="s">
        <v>19</v>
      </c>
      <c r="C14" s="102"/>
      <c r="E14" s="21"/>
      <c r="G14" s="22"/>
      <c r="I14" s="22"/>
    </row>
    <row r="15" spans="1:11" ht="15.75" thickBot="1" x14ac:dyDescent="0.3">
      <c r="A15" s="44"/>
      <c r="B15" s="20"/>
      <c r="C15" s="20"/>
      <c r="E15" s="22"/>
      <c r="F15" s="105" t="s">
        <v>111</v>
      </c>
      <c r="G15" s="102"/>
      <c r="I15" s="22"/>
    </row>
    <row r="16" spans="1:11" ht="15.75" thickBot="1" x14ac:dyDescent="0.3">
      <c r="A16" s="44">
        <v>7</v>
      </c>
      <c r="B16" s="101" t="s">
        <v>105</v>
      </c>
      <c r="C16" s="101"/>
      <c r="E16" s="22"/>
      <c r="I16" s="22"/>
    </row>
    <row r="17" spans="1:11" ht="15.75" thickBot="1" x14ac:dyDescent="0.3">
      <c r="A17" s="44"/>
      <c r="B17" s="20"/>
      <c r="C17" s="21"/>
      <c r="D17" s="105" t="s">
        <v>105</v>
      </c>
      <c r="E17" s="102"/>
      <c r="I17" s="22"/>
    </row>
    <row r="18" spans="1:11" ht="15.75" thickBot="1" x14ac:dyDescent="0.3">
      <c r="A18" s="44">
        <v>8</v>
      </c>
      <c r="B18" s="101" t="s">
        <v>19</v>
      </c>
      <c r="C18" s="102"/>
      <c r="I18" s="22"/>
    </row>
    <row r="19" spans="1:11" ht="15.75" thickBot="1" x14ac:dyDescent="0.3">
      <c r="A19" s="44"/>
      <c r="B19" s="20"/>
      <c r="C19" s="20"/>
      <c r="I19" s="22"/>
      <c r="J19" s="106" t="s">
        <v>89</v>
      </c>
      <c r="K19" s="107"/>
    </row>
    <row r="20" spans="1:11" ht="15.75" thickBot="1" x14ac:dyDescent="0.3">
      <c r="A20" s="44">
        <v>9</v>
      </c>
      <c r="B20" s="101" t="s">
        <v>93</v>
      </c>
      <c r="C20" s="101"/>
      <c r="I20" s="22"/>
    </row>
    <row r="21" spans="1:11" ht="15.75" thickBot="1" x14ac:dyDescent="0.3">
      <c r="A21" s="44"/>
      <c r="B21" s="20"/>
      <c r="C21" s="21"/>
      <c r="D21" s="105" t="s">
        <v>93</v>
      </c>
      <c r="E21" s="101"/>
      <c r="I21" s="22"/>
    </row>
    <row r="22" spans="1:11" ht="15.75" thickBot="1" x14ac:dyDescent="0.3">
      <c r="A22" s="44">
        <v>10</v>
      </c>
      <c r="B22" s="101" t="s">
        <v>19</v>
      </c>
      <c r="C22" s="102"/>
      <c r="E22" s="21"/>
      <c r="I22" s="22"/>
    </row>
    <row r="23" spans="1:11" ht="15.75" thickBot="1" x14ac:dyDescent="0.3">
      <c r="A23" s="44"/>
      <c r="B23" s="20"/>
      <c r="C23" s="20"/>
      <c r="E23" s="22"/>
      <c r="F23" s="105" t="s">
        <v>108</v>
      </c>
      <c r="G23" s="101"/>
      <c r="I23" s="22"/>
    </row>
    <row r="24" spans="1:11" ht="15.75" thickBot="1" x14ac:dyDescent="0.3">
      <c r="A24" s="44">
        <v>11</v>
      </c>
      <c r="B24" s="101" t="s">
        <v>106</v>
      </c>
      <c r="C24" s="101"/>
      <c r="E24" s="22"/>
      <c r="G24" s="21"/>
      <c r="I24" s="22"/>
    </row>
    <row r="25" spans="1:11" ht="15.75" thickBot="1" x14ac:dyDescent="0.3">
      <c r="A25" s="44"/>
      <c r="B25" s="20"/>
      <c r="C25" s="21"/>
      <c r="D25" s="105" t="s">
        <v>106</v>
      </c>
      <c r="E25" s="102"/>
      <c r="G25" s="22"/>
      <c r="I25" s="22"/>
    </row>
    <row r="26" spans="1:11" ht="15.75" thickBot="1" x14ac:dyDescent="0.3">
      <c r="A26" s="44">
        <v>12</v>
      </c>
      <c r="B26" s="101" t="s">
        <v>19</v>
      </c>
      <c r="C26" s="102"/>
      <c r="G26" s="22"/>
      <c r="I26" s="22"/>
    </row>
    <row r="27" spans="1:11" ht="15.75" thickBot="1" x14ac:dyDescent="0.3">
      <c r="A27" s="44"/>
      <c r="B27" s="20"/>
      <c r="C27" s="20"/>
      <c r="G27" s="22"/>
      <c r="H27" s="105" t="s">
        <v>112</v>
      </c>
      <c r="I27" s="102"/>
    </row>
    <row r="28" spans="1:11" ht="15.75" thickBot="1" x14ac:dyDescent="0.3">
      <c r="A28" s="44">
        <v>13</v>
      </c>
      <c r="B28" s="101" t="s">
        <v>65</v>
      </c>
      <c r="C28" s="101"/>
      <c r="G28" s="22"/>
    </row>
    <row r="29" spans="1:11" ht="15.75" thickBot="1" x14ac:dyDescent="0.3">
      <c r="A29" s="44"/>
      <c r="B29" s="20"/>
      <c r="C29" s="21"/>
      <c r="D29" s="105" t="s">
        <v>65</v>
      </c>
      <c r="E29" s="101"/>
      <c r="G29" s="22"/>
    </row>
    <row r="30" spans="1:11" ht="15.75" thickBot="1" x14ac:dyDescent="0.3">
      <c r="A30" s="44">
        <v>14</v>
      </c>
      <c r="B30" s="101" t="s">
        <v>19</v>
      </c>
      <c r="C30" s="102"/>
      <c r="E30" s="21"/>
      <c r="G30" s="22"/>
    </row>
    <row r="31" spans="1:11" ht="15.75" thickBot="1" x14ac:dyDescent="0.3">
      <c r="A31" s="45"/>
      <c r="B31" s="20"/>
      <c r="C31" s="20"/>
      <c r="E31" s="22"/>
      <c r="F31" s="105" t="s">
        <v>96</v>
      </c>
      <c r="G31" s="102"/>
    </row>
    <row r="32" spans="1:11" ht="15.75" thickBot="1" x14ac:dyDescent="0.3">
      <c r="A32" s="45">
        <v>15</v>
      </c>
      <c r="B32" s="101" t="s">
        <v>19</v>
      </c>
      <c r="C32" s="101"/>
      <c r="E32" s="22"/>
    </row>
    <row r="33" spans="1:5" ht="15.75" thickBot="1" x14ac:dyDescent="0.3">
      <c r="A33" s="45"/>
      <c r="B33" s="20"/>
      <c r="C33" s="21"/>
      <c r="D33" s="105" t="s">
        <v>95</v>
      </c>
      <c r="E33" s="102"/>
    </row>
    <row r="34" spans="1:5" ht="15.75" thickBot="1" x14ac:dyDescent="0.3">
      <c r="A34" s="45">
        <v>16</v>
      </c>
      <c r="B34" s="101" t="s">
        <v>95</v>
      </c>
      <c r="C34" s="102"/>
    </row>
    <row r="35" spans="1:5" x14ac:dyDescent="0.25">
      <c r="B35" s="20"/>
      <c r="C35" s="20"/>
    </row>
  </sheetData>
  <sheetProtection password="DD74" sheet="1" objects="1" scenarios="1"/>
  <mergeCells count="36">
    <mergeCell ref="J19:K19"/>
    <mergeCell ref="B20:C20"/>
    <mergeCell ref="D21:E21"/>
    <mergeCell ref="B22:C22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H27:I27"/>
    <mergeCell ref="B28:C28"/>
    <mergeCell ref="B18:C1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  <mergeCell ref="B1:C1"/>
    <mergeCell ref="D1:E1"/>
    <mergeCell ref="D17:E17"/>
  </mergeCells>
  <pageMargins left="0.7" right="0.7" top="0.78740157499999996" bottom="0.78740157499999996" header="0.3" footer="0.3"/>
  <pageSetup paperSize="9" scale="7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Normal="100" workbookViewId="0">
      <selection activeCell="B4" sqref="B4:C4"/>
    </sheetView>
  </sheetViews>
  <sheetFormatPr baseColWidth="10" defaultRowHeight="15" x14ac:dyDescent="0.25"/>
  <cols>
    <col min="1" max="1" width="3" bestFit="1" customWidth="1"/>
  </cols>
  <sheetData>
    <row r="1" spans="1:11" ht="18.75" thickBot="1" x14ac:dyDescent="0.3">
      <c r="B1" s="103" t="s">
        <v>11</v>
      </c>
      <c r="C1" s="104"/>
      <c r="D1" s="103" t="s">
        <v>12</v>
      </c>
      <c r="E1" s="104"/>
      <c r="F1" s="103" t="s">
        <v>13</v>
      </c>
      <c r="G1" s="104"/>
      <c r="H1" s="103" t="s">
        <v>14</v>
      </c>
      <c r="I1" s="104"/>
      <c r="J1" s="103" t="s">
        <v>15</v>
      </c>
      <c r="K1" s="104"/>
    </row>
    <row r="4" spans="1:11" ht="15.75" thickBot="1" x14ac:dyDescent="0.3">
      <c r="A4" s="23">
        <v>1</v>
      </c>
      <c r="B4" s="101" t="s">
        <v>84</v>
      </c>
      <c r="C4" s="101"/>
    </row>
    <row r="5" spans="1:11" ht="15.75" thickBot="1" x14ac:dyDescent="0.3">
      <c r="A5" s="44"/>
      <c r="B5" s="20"/>
      <c r="C5" s="21"/>
      <c r="D5" s="105" t="s">
        <v>84</v>
      </c>
      <c r="E5" s="101"/>
    </row>
    <row r="6" spans="1:11" ht="15.75" thickBot="1" x14ac:dyDescent="0.3">
      <c r="A6" s="44">
        <v>2</v>
      </c>
      <c r="B6" s="101" t="s">
        <v>19</v>
      </c>
      <c r="C6" s="102"/>
      <c r="E6" s="21"/>
    </row>
    <row r="7" spans="1:11" ht="15.75" thickBot="1" x14ac:dyDescent="0.3">
      <c r="A7" s="44"/>
      <c r="B7" s="20"/>
      <c r="C7" s="20"/>
      <c r="E7" s="22"/>
      <c r="F7" s="105" t="s">
        <v>104</v>
      </c>
      <c r="G7" s="101"/>
    </row>
    <row r="8" spans="1:11" ht="15.75" thickBot="1" x14ac:dyDescent="0.3">
      <c r="A8" s="44">
        <v>3</v>
      </c>
      <c r="B8" s="101" t="s">
        <v>82</v>
      </c>
      <c r="C8" s="101"/>
      <c r="E8" s="22"/>
      <c r="G8" s="21"/>
    </row>
    <row r="9" spans="1:11" ht="15.75" thickBot="1" x14ac:dyDescent="0.3">
      <c r="A9" s="44"/>
      <c r="B9" s="20"/>
      <c r="C9" s="21"/>
      <c r="D9" s="105" t="s">
        <v>82</v>
      </c>
      <c r="E9" s="102"/>
      <c r="G9" s="22"/>
    </row>
    <row r="10" spans="1:11" ht="15.75" thickBot="1" x14ac:dyDescent="0.3">
      <c r="A10" s="44">
        <v>4</v>
      </c>
      <c r="B10" s="101" t="s">
        <v>19</v>
      </c>
      <c r="C10" s="102"/>
      <c r="G10" s="22"/>
    </row>
    <row r="11" spans="1:11" ht="15.75" thickBot="1" x14ac:dyDescent="0.3">
      <c r="A11" s="44"/>
      <c r="B11" s="20"/>
      <c r="C11" s="20"/>
      <c r="G11" s="22"/>
      <c r="H11" s="105" t="s">
        <v>104</v>
      </c>
      <c r="I11" s="101"/>
    </row>
    <row r="12" spans="1:11" ht="15.75" thickBot="1" x14ac:dyDescent="0.3">
      <c r="A12" s="44">
        <v>5</v>
      </c>
      <c r="B12" s="101" t="s">
        <v>102</v>
      </c>
      <c r="C12" s="101"/>
      <c r="G12" s="22"/>
      <c r="I12" s="21"/>
    </row>
    <row r="13" spans="1:11" ht="15.75" thickBot="1" x14ac:dyDescent="0.3">
      <c r="A13" s="44"/>
      <c r="B13" s="20"/>
      <c r="C13" s="21"/>
      <c r="D13" s="105" t="s">
        <v>102</v>
      </c>
      <c r="E13" s="101"/>
      <c r="G13" s="22"/>
      <c r="I13" s="22"/>
    </row>
    <row r="14" spans="1:11" ht="15.75" thickBot="1" x14ac:dyDescent="0.3">
      <c r="A14" s="44">
        <v>6</v>
      </c>
      <c r="B14" s="101" t="s">
        <v>19</v>
      </c>
      <c r="C14" s="102"/>
      <c r="E14" s="21"/>
      <c r="G14" s="22"/>
      <c r="I14" s="22"/>
    </row>
    <row r="15" spans="1:11" ht="15.75" thickBot="1" x14ac:dyDescent="0.3">
      <c r="A15" s="44"/>
      <c r="B15" s="20"/>
      <c r="C15" s="20"/>
      <c r="E15" s="22"/>
      <c r="F15" s="105" t="s">
        <v>102</v>
      </c>
      <c r="G15" s="102"/>
      <c r="I15" s="22"/>
    </row>
    <row r="16" spans="1:11" ht="15.75" thickBot="1" x14ac:dyDescent="0.3">
      <c r="A16" s="44">
        <v>7</v>
      </c>
      <c r="B16" s="101" t="s">
        <v>19</v>
      </c>
      <c r="C16" s="101"/>
      <c r="E16" s="22"/>
      <c r="I16" s="22"/>
    </row>
    <row r="17" spans="1:11" ht="15.75" thickBot="1" x14ac:dyDescent="0.3">
      <c r="A17" s="44"/>
      <c r="B17" s="20"/>
      <c r="C17" s="21"/>
      <c r="D17" s="105" t="s">
        <v>19</v>
      </c>
      <c r="E17" s="102"/>
      <c r="I17" s="22"/>
    </row>
    <row r="18" spans="1:11" ht="15.75" thickBot="1" x14ac:dyDescent="0.3">
      <c r="A18" s="23">
        <v>8</v>
      </c>
      <c r="B18" s="101" t="s">
        <v>19</v>
      </c>
      <c r="C18" s="102"/>
      <c r="I18" s="22"/>
    </row>
    <row r="19" spans="1:11" ht="15.75" thickBot="1" x14ac:dyDescent="0.3">
      <c r="A19" s="44"/>
      <c r="B19" s="20"/>
      <c r="C19" s="20"/>
      <c r="I19" s="22"/>
      <c r="J19" s="106" t="s">
        <v>70</v>
      </c>
      <c r="K19" s="107"/>
    </row>
    <row r="20" spans="1:11" ht="15.75" thickBot="1" x14ac:dyDescent="0.3">
      <c r="A20" s="23">
        <v>9</v>
      </c>
      <c r="B20" s="101" t="s">
        <v>65</v>
      </c>
      <c r="C20" s="101"/>
      <c r="I20" s="22"/>
    </row>
    <row r="21" spans="1:11" ht="15.75" thickBot="1" x14ac:dyDescent="0.3">
      <c r="A21" s="44"/>
      <c r="B21" s="20"/>
      <c r="C21" s="21"/>
      <c r="D21" s="105" t="s">
        <v>65</v>
      </c>
      <c r="E21" s="101"/>
      <c r="I21" s="22"/>
    </row>
    <row r="22" spans="1:11" ht="15.75" thickBot="1" x14ac:dyDescent="0.3">
      <c r="A22" s="44">
        <v>10</v>
      </c>
      <c r="B22" s="101" t="s">
        <v>19</v>
      </c>
      <c r="C22" s="102"/>
      <c r="E22" s="21"/>
      <c r="I22" s="22"/>
    </row>
    <row r="23" spans="1:11" ht="15.75" thickBot="1" x14ac:dyDescent="0.3">
      <c r="A23" s="44"/>
      <c r="B23" s="20"/>
      <c r="C23" s="20"/>
      <c r="E23" s="22"/>
      <c r="F23" s="105" t="s">
        <v>65</v>
      </c>
      <c r="G23" s="101"/>
      <c r="I23" s="22"/>
    </row>
    <row r="24" spans="1:11" ht="15.75" thickBot="1" x14ac:dyDescent="0.3">
      <c r="A24" s="44">
        <v>11</v>
      </c>
      <c r="B24" s="101" t="s">
        <v>19</v>
      </c>
      <c r="C24" s="101"/>
      <c r="E24" s="22"/>
      <c r="G24" s="21"/>
      <c r="I24" s="22"/>
    </row>
    <row r="25" spans="1:11" ht="15.75" thickBot="1" x14ac:dyDescent="0.3">
      <c r="A25" s="44"/>
      <c r="B25" s="20"/>
      <c r="C25" s="21"/>
      <c r="D25" s="105" t="s">
        <v>19</v>
      </c>
      <c r="E25" s="102"/>
      <c r="G25" s="22"/>
      <c r="I25" s="22"/>
    </row>
    <row r="26" spans="1:11" ht="15.75" thickBot="1" x14ac:dyDescent="0.3">
      <c r="A26" s="44">
        <v>12</v>
      </c>
      <c r="B26" s="101" t="s">
        <v>19</v>
      </c>
      <c r="C26" s="102"/>
      <c r="G26" s="22"/>
      <c r="I26" s="22"/>
    </row>
    <row r="27" spans="1:11" ht="15.75" thickBot="1" x14ac:dyDescent="0.3">
      <c r="A27" s="44"/>
      <c r="B27" s="20"/>
      <c r="C27" s="20"/>
      <c r="G27" s="22"/>
      <c r="H27" s="105" t="s">
        <v>96</v>
      </c>
      <c r="I27" s="102"/>
    </row>
    <row r="28" spans="1:11" ht="15.75" thickBot="1" x14ac:dyDescent="0.3">
      <c r="A28" s="44">
        <v>13</v>
      </c>
      <c r="B28" s="101" t="s">
        <v>83</v>
      </c>
      <c r="C28" s="101"/>
      <c r="G28" s="22"/>
    </row>
    <row r="29" spans="1:11" ht="15.75" thickBot="1" x14ac:dyDescent="0.3">
      <c r="A29" s="44"/>
      <c r="B29" s="20"/>
      <c r="C29" s="21"/>
      <c r="D29" s="105" t="s">
        <v>83</v>
      </c>
      <c r="E29" s="101"/>
      <c r="G29" s="22"/>
    </row>
    <row r="30" spans="1:11" ht="15.75" thickBot="1" x14ac:dyDescent="0.3">
      <c r="A30" s="44">
        <v>14</v>
      </c>
      <c r="B30" s="101" t="s">
        <v>19</v>
      </c>
      <c r="C30" s="102"/>
      <c r="E30" s="21"/>
      <c r="G30" s="22"/>
    </row>
    <row r="31" spans="1:11" ht="15.75" thickBot="1" x14ac:dyDescent="0.3">
      <c r="A31" s="45"/>
      <c r="B31" s="20"/>
      <c r="C31" s="20"/>
      <c r="E31" s="22"/>
      <c r="F31" s="105" t="s">
        <v>108</v>
      </c>
      <c r="G31" s="102"/>
    </row>
    <row r="32" spans="1:11" ht="15.75" thickBot="1" x14ac:dyDescent="0.3">
      <c r="A32" s="45">
        <v>15</v>
      </c>
      <c r="B32" s="101" t="s">
        <v>19</v>
      </c>
      <c r="C32" s="101"/>
      <c r="E32" s="22"/>
    </row>
    <row r="33" spans="1:5" ht="15.75" thickBot="1" x14ac:dyDescent="0.3">
      <c r="A33" s="45"/>
      <c r="B33" s="20"/>
      <c r="C33" s="21"/>
      <c r="D33" s="105" t="s">
        <v>93</v>
      </c>
      <c r="E33" s="102"/>
    </row>
    <row r="34" spans="1:5" ht="15.75" thickBot="1" x14ac:dyDescent="0.3">
      <c r="A34" s="23">
        <v>16</v>
      </c>
      <c r="B34" s="101" t="s">
        <v>93</v>
      </c>
      <c r="C34" s="102"/>
    </row>
    <row r="35" spans="1:5" x14ac:dyDescent="0.25">
      <c r="B35" s="20"/>
      <c r="C35" s="20"/>
    </row>
  </sheetData>
  <sheetProtection password="DD74" sheet="1" objects="1" scenarios="1"/>
  <mergeCells count="36">
    <mergeCell ref="J19:K19"/>
    <mergeCell ref="B20:C20"/>
    <mergeCell ref="D21:E21"/>
    <mergeCell ref="B22:C22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H27:I27"/>
    <mergeCell ref="B28:C28"/>
    <mergeCell ref="B18:C1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  <mergeCell ref="B1:C1"/>
    <mergeCell ref="D1:E1"/>
    <mergeCell ref="D17:E17"/>
  </mergeCells>
  <pageMargins left="0.7" right="0.7" top="0.78740157499999996" bottom="0.78740157499999996" header="0.3" footer="0.3"/>
  <pageSetup paperSize="9" scale="6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Normal="100" workbookViewId="0">
      <selection activeCell="J20" sqref="J20"/>
    </sheetView>
  </sheetViews>
  <sheetFormatPr baseColWidth="10" defaultRowHeight="15" x14ac:dyDescent="0.25"/>
  <cols>
    <col min="1" max="1" width="4" bestFit="1" customWidth="1"/>
  </cols>
  <sheetData>
    <row r="1" spans="1:11" ht="18.75" thickBot="1" x14ac:dyDescent="0.3">
      <c r="B1" s="108" t="s">
        <v>11</v>
      </c>
      <c r="C1" s="108"/>
      <c r="D1" s="108" t="s">
        <v>12</v>
      </c>
      <c r="E1" s="108"/>
      <c r="F1" s="108" t="s">
        <v>13</v>
      </c>
      <c r="G1" s="108"/>
      <c r="H1" s="108" t="s">
        <v>14</v>
      </c>
      <c r="I1" s="108"/>
      <c r="J1" s="108" t="s">
        <v>15</v>
      </c>
      <c r="K1" s="108"/>
    </row>
    <row r="4" spans="1:11" ht="15.75" thickBot="1" x14ac:dyDescent="0.3">
      <c r="A4" s="44">
        <v>1</v>
      </c>
      <c r="B4" s="101"/>
      <c r="C4" s="101"/>
    </row>
    <row r="5" spans="1:11" ht="15.75" thickBot="1" x14ac:dyDescent="0.3">
      <c r="A5" s="44"/>
      <c r="B5" s="20"/>
      <c r="C5" s="21"/>
      <c r="D5" s="105"/>
      <c r="E5" s="101"/>
    </row>
    <row r="6" spans="1:11" ht="15.75" thickBot="1" x14ac:dyDescent="0.3">
      <c r="A6" s="44">
        <v>2</v>
      </c>
      <c r="B6" s="101"/>
      <c r="C6" s="102"/>
      <c r="E6" s="21"/>
    </row>
    <row r="7" spans="1:11" ht="15.75" thickBot="1" x14ac:dyDescent="0.3">
      <c r="A7" s="44"/>
      <c r="B7" s="20"/>
      <c r="C7" s="20"/>
      <c r="E7" s="22"/>
      <c r="F7" s="105" t="s">
        <v>66</v>
      </c>
      <c r="G7" s="101"/>
    </row>
    <row r="8" spans="1:11" ht="15.75" thickBot="1" x14ac:dyDescent="0.3">
      <c r="A8" s="44">
        <v>3</v>
      </c>
      <c r="B8" s="101"/>
      <c r="C8" s="101"/>
      <c r="E8" s="22"/>
      <c r="G8" s="21"/>
    </row>
    <row r="9" spans="1:11" ht="15.75" thickBot="1" x14ac:dyDescent="0.3">
      <c r="A9" s="44"/>
      <c r="B9" s="20"/>
      <c r="C9" s="21"/>
      <c r="D9" s="105"/>
      <c r="E9" s="102"/>
      <c r="G9" s="22"/>
    </row>
    <row r="10" spans="1:11" ht="15.75" thickBot="1" x14ac:dyDescent="0.3">
      <c r="A10" s="44">
        <v>4</v>
      </c>
      <c r="B10" s="101"/>
      <c r="C10" s="102"/>
      <c r="G10" s="22"/>
    </row>
    <row r="11" spans="1:11" ht="15.75" thickBot="1" x14ac:dyDescent="0.3">
      <c r="A11" s="44"/>
      <c r="B11" s="20"/>
      <c r="C11" s="20"/>
      <c r="G11" s="22"/>
      <c r="H11" s="105" t="s">
        <v>68</v>
      </c>
      <c r="I11" s="101"/>
    </row>
    <row r="12" spans="1:11" ht="15.75" thickBot="1" x14ac:dyDescent="0.3">
      <c r="A12" s="44">
        <v>5</v>
      </c>
      <c r="B12" s="101"/>
      <c r="C12" s="101"/>
      <c r="G12" s="22"/>
      <c r="I12" s="21"/>
    </row>
    <row r="13" spans="1:11" ht="15.75" thickBot="1" x14ac:dyDescent="0.3">
      <c r="A13" s="44"/>
      <c r="B13" s="20"/>
      <c r="C13" s="21"/>
      <c r="D13" s="105"/>
      <c r="E13" s="101"/>
      <c r="G13" s="22"/>
      <c r="I13" s="22"/>
    </row>
    <row r="14" spans="1:11" ht="15.75" thickBot="1" x14ac:dyDescent="0.3">
      <c r="A14" s="44">
        <v>6</v>
      </c>
      <c r="B14" s="101"/>
      <c r="C14" s="102"/>
      <c r="E14" s="21"/>
      <c r="G14" s="22"/>
      <c r="I14" s="22"/>
    </row>
    <row r="15" spans="1:11" ht="15.75" thickBot="1" x14ac:dyDescent="0.3">
      <c r="A15" s="44"/>
      <c r="B15" s="20"/>
      <c r="C15" s="20"/>
      <c r="E15" s="22"/>
      <c r="F15" s="105" t="s">
        <v>67</v>
      </c>
      <c r="G15" s="102"/>
      <c r="I15" s="22"/>
    </row>
    <row r="16" spans="1:11" ht="15.75" thickBot="1" x14ac:dyDescent="0.3">
      <c r="A16" s="44">
        <v>7</v>
      </c>
      <c r="B16" s="101"/>
      <c r="C16" s="101"/>
      <c r="E16" s="22"/>
      <c r="I16" s="22"/>
    </row>
    <row r="17" spans="1:11" ht="15.75" thickBot="1" x14ac:dyDescent="0.3">
      <c r="A17" s="44"/>
      <c r="B17" s="20"/>
      <c r="C17" s="21"/>
      <c r="D17" s="105"/>
      <c r="E17" s="102"/>
      <c r="I17" s="22"/>
    </row>
    <row r="18" spans="1:11" ht="15.75" thickBot="1" x14ac:dyDescent="0.3">
      <c r="A18" s="44">
        <v>8</v>
      </c>
      <c r="B18" s="101"/>
      <c r="C18" s="102"/>
      <c r="I18" s="22"/>
    </row>
    <row r="19" spans="1:11" ht="15.75" thickBot="1" x14ac:dyDescent="0.3">
      <c r="A19" s="44"/>
      <c r="B19" s="20"/>
      <c r="C19" s="20"/>
      <c r="I19" s="22"/>
      <c r="J19" s="106" t="s">
        <v>68</v>
      </c>
      <c r="K19" s="107"/>
    </row>
    <row r="20" spans="1:11" ht="15.75" thickBot="1" x14ac:dyDescent="0.3">
      <c r="A20" s="44">
        <v>9</v>
      </c>
      <c r="B20" s="101"/>
      <c r="C20" s="101"/>
      <c r="I20" s="22"/>
    </row>
    <row r="21" spans="1:11" ht="15.75" thickBot="1" x14ac:dyDescent="0.3">
      <c r="A21" s="44"/>
      <c r="B21" s="20"/>
      <c r="C21" s="21"/>
      <c r="D21" s="105"/>
      <c r="E21" s="101"/>
      <c r="I21" s="22"/>
    </row>
    <row r="22" spans="1:11" ht="15.75" thickBot="1" x14ac:dyDescent="0.3">
      <c r="A22" s="44">
        <v>10</v>
      </c>
      <c r="B22" s="101"/>
      <c r="C22" s="102"/>
      <c r="E22" s="21"/>
      <c r="I22" s="22"/>
    </row>
    <row r="23" spans="1:11" ht="15.75" thickBot="1" x14ac:dyDescent="0.3">
      <c r="A23" s="44"/>
      <c r="B23" s="20"/>
      <c r="C23" s="20"/>
      <c r="E23" s="22"/>
      <c r="F23" s="105" t="s">
        <v>69</v>
      </c>
      <c r="G23" s="101"/>
      <c r="I23" s="22"/>
    </row>
    <row r="24" spans="1:11" ht="15.75" thickBot="1" x14ac:dyDescent="0.3">
      <c r="A24" s="44">
        <v>11</v>
      </c>
      <c r="B24" s="101"/>
      <c r="C24" s="101"/>
      <c r="E24" s="22"/>
      <c r="G24" s="21"/>
      <c r="I24" s="22"/>
    </row>
    <row r="25" spans="1:11" ht="15.75" thickBot="1" x14ac:dyDescent="0.3">
      <c r="A25" s="44"/>
      <c r="B25" s="20"/>
      <c r="C25" s="21"/>
      <c r="D25" s="105"/>
      <c r="E25" s="102"/>
      <c r="G25" s="22"/>
      <c r="I25" s="22"/>
    </row>
    <row r="26" spans="1:11" ht="15.75" thickBot="1" x14ac:dyDescent="0.3">
      <c r="A26" s="44">
        <v>12</v>
      </c>
      <c r="B26" s="101"/>
      <c r="C26" s="102"/>
      <c r="G26" s="22"/>
      <c r="I26" s="22"/>
    </row>
    <row r="27" spans="1:11" ht="15.75" thickBot="1" x14ac:dyDescent="0.3">
      <c r="A27" s="44"/>
      <c r="B27" s="20"/>
      <c r="C27" s="20"/>
      <c r="G27" s="22"/>
      <c r="H27" s="105" t="s">
        <v>70</v>
      </c>
      <c r="I27" s="102"/>
    </row>
    <row r="28" spans="1:11" ht="15.75" thickBot="1" x14ac:dyDescent="0.3">
      <c r="A28" s="44">
        <v>13</v>
      </c>
      <c r="B28" s="101"/>
      <c r="C28" s="101"/>
      <c r="G28" s="22"/>
    </row>
    <row r="29" spans="1:11" ht="15.75" thickBot="1" x14ac:dyDescent="0.3">
      <c r="A29" s="44"/>
      <c r="B29" s="20"/>
      <c r="C29" s="21"/>
      <c r="D29" s="105"/>
      <c r="E29" s="101"/>
      <c r="G29" s="22"/>
    </row>
    <row r="30" spans="1:11" ht="15.75" thickBot="1" x14ac:dyDescent="0.3">
      <c r="A30" s="44">
        <v>14</v>
      </c>
      <c r="B30" s="101"/>
      <c r="C30" s="102"/>
      <c r="E30" s="21"/>
      <c r="G30" s="22"/>
    </row>
    <row r="31" spans="1:11" ht="15.75" thickBot="1" x14ac:dyDescent="0.3">
      <c r="A31" s="45"/>
      <c r="B31" s="20"/>
      <c r="C31" s="20"/>
      <c r="E31" s="22"/>
      <c r="F31" s="105" t="s">
        <v>65</v>
      </c>
      <c r="G31" s="102"/>
    </row>
    <row r="32" spans="1:11" ht="15.75" thickBot="1" x14ac:dyDescent="0.3">
      <c r="A32" s="45">
        <v>15</v>
      </c>
      <c r="B32" s="101"/>
      <c r="C32" s="101"/>
      <c r="E32" s="22"/>
    </row>
    <row r="33" spans="1:5" ht="15.75" thickBot="1" x14ac:dyDescent="0.3">
      <c r="A33" s="45"/>
      <c r="B33" s="20"/>
      <c r="C33" s="21"/>
      <c r="D33" s="105"/>
      <c r="E33" s="102"/>
    </row>
    <row r="34" spans="1:5" ht="15.75" thickBot="1" x14ac:dyDescent="0.3">
      <c r="A34" s="45">
        <v>16</v>
      </c>
      <c r="B34" s="101"/>
      <c r="C34" s="102"/>
    </row>
    <row r="35" spans="1:5" x14ac:dyDescent="0.25">
      <c r="B35" s="20"/>
      <c r="C35" s="20"/>
    </row>
  </sheetData>
  <sheetProtection password="DD74" sheet="1" objects="1" scenarios="1"/>
  <mergeCells count="36">
    <mergeCell ref="F23:G23"/>
    <mergeCell ref="B24:C24"/>
    <mergeCell ref="D25:E25"/>
    <mergeCell ref="B26:C26"/>
    <mergeCell ref="B32:C32"/>
    <mergeCell ref="B4:C4"/>
    <mergeCell ref="B1:C1"/>
    <mergeCell ref="D1:E1"/>
    <mergeCell ref="J19:K19"/>
    <mergeCell ref="D17:E17"/>
    <mergeCell ref="B18:C1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34:C34"/>
    <mergeCell ref="B10:C10"/>
    <mergeCell ref="H11:I11"/>
    <mergeCell ref="B12:C12"/>
    <mergeCell ref="D13:E13"/>
    <mergeCell ref="B14:C14"/>
    <mergeCell ref="F15:G15"/>
    <mergeCell ref="B20:C20"/>
    <mergeCell ref="D21:E21"/>
    <mergeCell ref="B22:C22"/>
    <mergeCell ref="D29:E29"/>
    <mergeCell ref="H27:I27"/>
    <mergeCell ref="B28:C28"/>
    <mergeCell ref="B30:C30"/>
    <mergeCell ref="F31:G31"/>
    <mergeCell ref="D33:E33"/>
  </mergeCells>
  <pageMargins left="0.7" right="0.7" top="0.78740157499999996" bottom="0.78740157499999996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4</vt:i4>
      </vt:variant>
    </vt:vector>
  </HeadingPairs>
  <TitlesOfParts>
    <vt:vector size="16" baseType="lpstr">
      <vt:lpstr>Vorrunde A</vt:lpstr>
      <vt:lpstr>Vorrunde B</vt:lpstr>
      <vt:lpstr>Vorrunde C</vt:lpstr>
      <vt:lpstr>Vorrunde D</vt:lpstr>
      <vt:lpstr>Hauptbewerb A</vt:lpstr>
      <vt:lpstr>Hauptbewerb B</vt:lpstr>
      <vt:lpstr>Hauptbewerb C</vt:lpstr>
      <vt:lpstr>Hauptbewerb D</vt:lpstr>
      <vt:lpstr>Trostbewerb A</vt:lpstr>
      <vt:lpstr>Trostbewerb B</vt:lpstr>
      <vt:lpstr>Trostbewerb C</vt:lpstr>
      <vt:lpstr>Trostbewerb D</vt:lpstr>
      <vt:lpstr>'Vorrunde A'!Druckbereich</vt:lpstr>
      <vt:lpstr>'Vorrunde B'!Druckbereich</vt:lpstr>
      <vt:lpstr>'Vorrunde C'!Druckbereich</vt:lpstr>
      <vt:lpstr>'Vorrunde D'!Druckbereich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2015-10-06T19:46:49Z</dcterms:modified>
</cp:coreProperties>
</file>