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charts/colors6.xml" ContentType="application/vnd.ms-office.chartcolorstyle+xml"/>
  <Override PartName="/xl/charts/style6.xml" ContentType="application/vnd.ms-office.chartstyle+xml"/>
  <Override PartName="/xl/charts/chart6.xml" ContentType="application/vnd.openxmlformats-officedocument.drawingml.chart+xml"/>
  <Override PartName="/xl/worksheets/sheet1.xml" ContentType="application/vnd.openxmlformats-officedocument.spreadsheetml.worksheet+xml"/>
  <Override PartName="/xl/charts/style5.xml" ContentType="application/vnd.ms-office.chartstyle+xml"/>
  <Override PartName="/xl/charts/colors5.xml" ContentType="application/vnd.ms-office.chartcolorstyle+xml"/>
  <Override PartName="/xl/charts/colors4.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hart5.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harts/chart2.xml" ContentType="application/vnd.openxmlformats-officedocument.drawingml.chart+xml"/>
  <Override PartName="/xl/charts/colors1.xml" ContentType="application/vnd.ms-office.chartcolorstyle+xml"/>
  <Override PartName="/xl/charts/style4.xml" ContentType="application/vnd.ms-office.chartstyle+xml"/>
  <Override PartName="/xl/charts/chart4.xml" ContentType="application/vnd.openxmlformats-officedocument.drawingml.chart+xml"/>
  <Override PartName="/xl/charts/colors3.xml" ContentType="application/vnd.ms-office.chartcolorstyle+xml"/>
  <Override PartName="/xl/charts/style3.xml" ContentType="application/vnd.ms-office.chartstyle+xml"/>
  <Override PartName="/xl/charts/style2.xml" ContentType="application/vnd.ms-office.chartstyle+xml"/>
  <Override PartName="/xl/charts/chart3.xml" ContentType="application/vnd.openxmlformats-officedocument.drawingml.chart+xml"/>
  <Override PartName="/xl/charts/colors2.xml" ContentType="application/vnd.ms-office.chartcolorstyl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akbir\Desktop\Archive of old website Research PDFs\"/>
    </mc:Choice>
  </mc:AlternateContent>
  <bookViews>
    <workbookView xWindow="0" yWindow="0" windowWidth="28800" windowHeight="11835" activeTab="3"/>
  </bookViews>
  <sheets>
    <sheet name="Intro" sheetId="6" r:id="rId1"/>
    <sheet name="Analysis" sheetId="1" r:id="rId2"/>
    <sheet name="Graphs" sheetId="5" r:id="rId3"/>
    <sheet name="Data" sheetId="2" r:id="rId4"/>
    <sheet name="DATA (former layout)"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1" l="1"/>
  <c r="O15" i="1"/>
  <c r="M15" i="1"/>
  <c r="D2" i="1" l="1"/>
  <c r="E2" i="1"/>
  <c r="F2" i="1"/>
  <c r="G2" i="1"/>
  <c r="H2" i="1"/>
  <c r="I2" i="1"/>
  <c r="J2" i="1"/>
  <c r="K2" i="1"/>
  <c r="L2" i="1"/>
  <c r="C2" i="1"/>
  <c r="B1" i="5" l="1"/>
  <c r="A1" i="5"/>
  <c r="B2" i="1" l="1"/>
  <c r="A2" i="1"/>
  <c r="C10" i="1" l="1"/>
  <c r="D6" i="1"/>
  <c r="E6" i="1"/>
  <c r="F6" i="1"/>
  <c r="G6" i="1"/>
  <c r="G34" i="1" s="1"/>
  <c r="H6" i="1"/>
  <c r="H34" i="1" s="1"/>
  <c r="I6" i="1"/>
  <c r="J6" i="1"/>
  <c r="K6" i="1"/>
  <c r="K34" i="1" s="1"/>
  <c r="L6" i="1"/>
  <c r="L34" i="1" s="1"/>
  <c r="C6" i="1"/>
  <c r="C34" i="1" l="1"/>
  <c r="J9" i="1"/>
  <c r="F9" i="1"/>
  <c r="D9" i="1"/>
  <c r="L9" i="1"/>
  <c r="H9" i="1"/>
  <c r="I9" i="1"/>
  <c r="E9" i="1"/>
  <c r="J34" i="1"/>
  <c r="F34" i="1"/>
  <c r="K9" i="1"/>
  <c r="G9" i="1"/>
  <c r="I34" i="1"/>
  <c r="E34" i="1"/>
  <c r="D34" i="1"/>
  <c r="D30" i="1"/>
  <c r="E30" i="1"/>
  <c r="F30" i="1"/>
  <c r="G30" i="1"/>
  <c r="H30" i="1"/>
  <c r="I30" i="1"/>
  <c r="J30" i="1"/>
  <c r="K30" i="1"/>
  <c r="L30" i="1"/>
  <c r="C30" i="1"/>
  <c r="D4" i="1" l="1"/>
  <c r="D5" i="1" s="1"/>
  <c r="E4" i="1"/>
  <c r="E5" i="1" s="1"/>
  <c r="F4" i="1"/>
  <c r="F5" i="1" s="1"/>
  <c r="G4" i="1"/>
  <c r="G5" i="1" s="1"/>
  <c r="H4" i="1"/>
  <c r="H5" i="1" s="1"/>
  <c r="I4" i="1"/>
  <c r="I5" i="1" s="1"/>
  <c r="J4" i="1"/>
  <c r="J5" i="1" s="1"/>
  <c r="K4" i="1"/>
  <c r="K5" i="1" s="1"/>
  <c r="L4" i="1"/>
  <c r="L5" i="1" s="1"/>
  <c r="D10" i="1"/>
  <c r="E10" i="1"/>
  <c r="F10" i="1"/>
  <c r="G10" i="1"/>
  <c r="H10" i="1"/>
  <c r="I10" i="1"/>
  <c r="J10" i="1"/>
  <c r="K10" i="1"/>
  <c r="L10" i="1"/>
  <c r="L11" i="1" s="1"/>
  <c r="L12" i="1" s="1"/>
  <c r="R12" i="1" s="1"/>
  <c r="D15" i="1"/>
  <c r="E15" i="1"/>
  <c r="F15" i="1"/>
  <c r="G15" i="1"/>
  <c r="H15" i="1"/>
  <c r="I15" i="1"/>
  <c r="J15" i="1"/>
  <c r="K15" i="1"/>
  <c r="L15" i="1"/>
  <c r="D19" i="1"/>
  <c r="E19" i="1"/>
  <c r="F19" i="1"/>
  <c r="G19" i="1"/>
  <c r="H19" i="1"/>
  <c r="I19" i="1"/>
  <c r="J19" i="1"/>
  <c r="K19" i="1"/>
  <c r="L19" i="1"/>
  <c r="R19" i="1" s="1"/>
  <c r="D20" i="1"/>
  <c r="E20" i="1"/>
  <c r="F20" i="1"/>
  <c r="G20" i="1"/>
  <c r="H20" i="1"/>
  <c r="I20" i="1"/>
  <c r="J20" i="1"/>
  <c r="K20" i="1"/>
  <c r="L20" i="1"/>
  <c r="R20" i="1" s="1"/>
  <c r="D23" i="1"/>
  <c r="E23" i="1"/>
  <c r="F23" i="1"/>
  <c r="G23" i="1"/>
  <c r="H23" i="1"/>
  <c r="I23" i="1"/>
  <c r="J23" i="1"/>
  <c r="K23" i="1"/>
  <c r="L23" i="1"/>
  <c r="D24" i="1"/>
  <c r="E24" i="1"/>
  <c r="F24" i="1"/>
  <c r="G24" i="1"/>
  <c r="H24" i="1"/>
  <c r="I24" i="1"/>
  <c r="J24" i="1"/>
  <c r="K24" i="1"/>
  <c r="L24" i="1"/>
  <c r="D26" i="1"/>
  <c r="E26" i="1"/>
  <c r="F26" i="1"/>
  <c r="G26" i="1"/>
  <c r="H26" i="1"/>
  <c r="I26" i="1"/>
  <c r="J26" i="1"/>
  <c r="K26" i="1"/>
  <c r="L26" i="1"/>
  <c r="D29" i="1"/>
  <c r="E29" i="1"/>
  <c r="F29" i="1"/>
  <c r="G29" i="1"/>
  <c r="H29" i="1"/>
  <c r="I29" i="1"/>
  <c r="J29" i="1"/>
  <c r="K29" i="1"/>
  <c r="L29" i="1"/>
  <c r="D33" i="1"/>
  <c r="E33" i="1"/>
  <c r="F33" i="1"/>
  <c r="G33" i="1"/>
  <c r="H33" i="1"/>
  <c r="I33" i="1"/>
  <c r="J33" i="1"/>
  <c r="K33" i="1"/>
  <c r="L33" i="1"/>
  <c r="D38" i="1"/>
  <c r="E38" i="1"/>
  <c r="F38" i="1"/>
  <c r="G38" i="1"/>
  <c r="H38" i="1"/>
  <c r="I38" i="1"/>
  <c r="J38" i="1"/>
  <c r="K38" i="1"/>
  <c r="L38" i="1"/>
  <c r="D39" i="1"/>
  <c r="E39" i="1"/>
  <c r="F39" i="1"/>
  <c r="G39" i="1"/>
  <c r="H39" i="1"/>
  <c r="I39" i="1"/>
  <c r="J39" i="1"/>
  <c r="K39" i="1"/>
  <c r="L39" i="1"/>
  <c r="D42" i="1"/>
  <c r="E42" i="1"/>
  <c r="F42" i="1"/>
  <c r="G42" i="1"/>
  <c r="H42" i="1"/>
  <c r="I42" i="1"/>
  <c r="J42" i="1"/>
  <c r="K42" i="1"/>
  <c r="L42" i="1"/>
  <c r="C42" i="1"/>
  <c r="C39" i="1"/>
  <c r="C38" i="1"/>
  <c r="C33" i="1"/>
  <c r="C29" i="1"/>
  <c r="C26" i="1"/>
  <c r="C24" i="1"/>
  <c r="C23" i="1"/>
  <c r="C20" i="1"/>
  <c r="C19" i="1"/>
  <c r="C15" i="1"/>
  <c r="C4" i="1"/>
  <c r="C5" i="1" s="1"/>
  <c r="J27" i="1" l="1"/>
  <c r="F27" i="1"/>
  <c r="L27" i="1"/>
  <c r="H27" i="1"/>
  <c r="D27" i="1"/>
  <c r="I27" i="1"/>
  <c r="C27" i="1"/>
  <c r="K27" i="1"/>
  <c r="G27" i="1"/>
  <c r="E27" i="1"/>
  <c r="N6" i="1"/>
  <c r="N5" i="1"/>
  <c r="J40" i="1"/>
  <c r="I35" i="1"/>
  <c r="I16" i="1"/>
  <c r="E16" i="1"/>
  <c r="L16" i="1"/>
  <c r="H16" i="1"/>
  <c r="C40" i="1"/>
  <c r="I40" i="1"/>
  <c r="E40" i="1"/>
  <c r="J25" i="1"/>
  <c r="F25" i="1"/>
  <c r="K16" i="1"/>
  <c r="G16" i="1"/>
  <c r="D35" i="1"/>
  <c r="H11" i="1"/>
  <c r="H12" i="1" s="1"/>
  <c r="H35" i="1"/>
  <c r="F40" i="1"/>
  <c r="K40" i="1"/>
  <c r="G40" i="1"/>
  <c r="E35" i="1"/>
  <c r="D16" i="1"/>
  <c r="L35" i="1"/>
  <c r="L40" i="1"/>
  <c r="H40" i="1"/>
  <c r="D40" i="1"/>
  <c r="I25" i="1"/>
  <c r="E25" i="1"/>
  <c r="L25" i="1"/>
  <c r="H25" i="1"/>
  <c r="D25" i="1"/>
  <c r="D11" i="1"/>
  <c r="D12" i="1" s="1"/>
  <c r="J16" i="1"/>
  <c r="F16" i="1"/>
  <c r="K25" i="1"/>
  <c r="G25" i="1"/>
  <c r="K11" i="1"/>
  <c r="K12" i="1" s="1"/>
  <c r="F11" i="1"/>
  <c r="F12" i="1" s="1"/>
  <c r="F35" i="1"/>
  <c r="G11" i="1"/>
  <c r="G12" i="1" s="1"/>
  <c r="J11" i="1"/>
  <c r="J12" i="1" s="1"/>
  <c r="J35" i="1"/>
  <c r="K35" i="1"/>
  <c r="G35" i="1"/>
  <c r="I11" i="1"/>
  <c r="I12" i="1" s="1"/>
  <c r="E11" i="1"/>
  <c r="E12" i="1" s="1"/>
  <c r="C35" i="1"/>
  <c r="S19" i="1"/>
  <c r="C25" i="1"/>
  <c r="R16" i="1"/>
  <c r="S20" i="1"/>
  <c r="T19" i="1"/>
  <c r="T20" i="1"/>
  <c r="T12" i="1" l="1"/>
  <c r="S12" i="1"/>
  <c r="S16" i="1"/>
  <c r="T16" i="1"/>
</calcChain>
</file>

<file path=xl/sharedStrings.xml><?xml version="1.0" encoding="utf-8"?>
<sst xmlns="http://schemas.openxmlformats.org/spreadsheetml/2006/main" count="139" uniqueCount="92">
  <si>
    <t>Per Share Statistics</t>
  </si>
  <si>
    <t>Sales ($)</t>
  </si>
  <si>
    <t>Cash Flow (cents)</t>
  </si>
  <si>
    <t>Earnings (cents)</t>
  </si>
  <si>
    <t>Dividends (cents)</t>
  </si>
  <si>
    <t>Franking (%)</t>
  </si>
  <si>
    <t>Capital Spending (cents)</t>
  </si>
  <si>
    <t>Book Value ($)</t>
  </si>
  <si>
    <t>Shares Outstanding (m)</t>
  </si>
  <si>
    <t>Avge Annual PE Ratio(%)</t>
  </si>
  <si>
    <t>Relative P/E (%)</t>
  </si>
  <si>
    <t>Total Return (%)</t>
  </si>
  <si>
    <t>+/- Market (%)</t>
  </si>
  <si>
    <t>+/- ASX sector (%)</t>
  </si>
  <si>
    <t>Net Interest Cover</t>
  </si>
  <si>
    <t>Net Gearing (%)</t>
  </si>
  <si>
    <t>Debt/Equity (%)</t>
  </si>
  <si>
    <t>NTA</t>
  </si>
  <si>
    <t>Market Cap (m)</t>
  </si>
  <si>
    <t>Dividend Yield (%)</t>
  </si>
  <si>
    <t>Historical Financials</t>
  </si>
  <si>
    <t>Revenues (m)</t>
  </si>
  <si>
    <t>Operating margin (%)</t>
  </si>
  <si>
    <t>Depreciation (m)</t>
  </si>
  <si>
    <t>Amortisation (m)</t>
  </si>
  <si>
    <t>Income tax rate (%)</t>
  </si>
  <si>
    <t>Net Profit Before Abnormals (m)</t>
  </si>
  <si>
    <t>Net Profit (m)</t>
  </si>
  <si>
    <t>Employees (thousands)</t>
  </si>
  <si>
    <t>Long term debt (m)</t>
  </si>
  <si>
    <t>Shareholders Equity (m)</t>
  </si>
  <si>
    <t>Return on capital (%)</t>
  </si>
  <si>
    <t>Return on Equity (%)</t>
  </si>
  <si>
    <t>Payout Ratio (%)</t>
  </si>
  <si>
    <t>Return on Investments(%)</t>
  </si>
  <si>
    <t>EBITDA (m)</t>
  </si>
  <si>
    <t>EBIT (m)</t>
  </si>
  <si>
    <t>Price Growth$/share</t>
  </si>
  <si>
    <t>Dividend $/share</t>
  </si>
  <si>
    <t>TSR $/share</t>
  </si>
  <si>
    <t>Reported avg P/E</t>
  </si>
  <si>
    <t>EPS cents/share</t>
  </si>
  <si>
    <t>EPS Growth %</t>
  </si>
  <si>
    <t>1 Yr</t>
  </si>
  <si>
    <t>5 Yr</t>
  </si>
  <si>
    <t>10 Yr</t>
  </si>
  <si>
    <t>9 Yr</t>
  </si>
  <si>
    <t>TSR</t>
  </si>
  <si>
    <t>ROC</t>
  </si>
  <si>
    <t>ROE</t>
  </si>
  <si>
    <t>RETURN %</t>
  </si>
  <si>
    <t xml:space="preserve">EPS </t>
  </si>
  <si>
    <t>Operating</t>
  </si>
  <si>
    <t>Free</t>
  </si>
  <si>
    <t>Dividends</t>
  </si>
  <si>
    <t>Capex cps</t>
  </si>
  <si>
    <t>CASHFLOW  cents/share</t>
  </si>
  <si>
    <t>DEBT/EQUITY %</t>
  </si>
  <si>
    <t>PREMIUM TO BOOK</t>
  </si>
  <si>
    <t>Interest Cover times</t>
  </si>
  <si>
    <t>Book Value  $/share</t>
  </si>
  <si>
    <t>Premium %</t>
  </si>
  <si>
    <t>PAYOUT RATIO</t>
  </si>
  <si>
    <t>Dividend c/share</t>
  </si>
  <si>
    <t>Earnings c/share</t>
  </si>
  <si>
    <t>Payout Ratio</t>
  </si>
  <si>
    <t>OPERATING MARGIN %</t>
  </si>
  <si>
    <t>TSR Growth</t>
  </si>
  <si>
    <t>3 Yr</t>
  </si>
  <si>
    <t>4 Yr</t>
  </si>
  <si>
    <t>Yr End share price</t>
  </si>
  <si>
    <t>Yr end Share Price $</t>
  </si>
  <si>
    <t>NOTE - Check alignment between cut-and-paste row names and Reference Column (column A)</t>
  </si>
  <si>
    <t>Reference Column</t>
  </si>
  <si>
    <t>Year avg Price</t>
  </si>
  <si>
    <t>earnings* PE</t>
  </si>
  <si>
    <t>mkt cap/shares out</t>
  </si>
  <si>
    <t>TSR/prior share val</t>
  </si>
  <si>
    <t>Correlation Coefficient</t>
  </si>
  <si>
    <t>Morningstar forecast</t>
  </si>
  <si>
    <t>Yr+1</t>
  </si>
  <si>
    <t>Yr+2</t>
  </si>
  <si>
    <t>Yr+3</t>
  </si>
  <si>
    <t>Yr + 2</t>
  </si>
  <si>
    <t xml:space="preserve">Net Free </t>
  </si>
  <si>
    <t>Yr + 1</t>
  </si>
  <si>
    <t>Yr + 3</t>
  </si>
  <si>
    <t>Company name</t>
  </si>
  <si>
    <t>Code</t>
  </si>
  <si>
    <t>CAPITALIZATION</t>
  </si>
  <si>
    <t>MANAGEMENT &amp; LEVERAGE</t>
  </si>
  <si>
    <t>PERFORMANCE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</si>
</sst>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8.25"/>
      <color rgb="FF282828"/>
      <name val="Arial"/>
      <family val="2"/>
    </font>
    <font>
      <b/>
      <sz val="8.25"/>
      <color rgb="FF666666"/>
      <name val="Arial"/>
      <family val="2"/>
    </font>
    <font>
      <b/>
      <sz val="8.25"/>
      <color rgb="FFFF0000"/>
      <name val="Arial"/>
      <family val="2"/>
    </font>
    <font>
      <b/>
      <sz val="8.25"/>
      <color rgb="FF3D3D3D"/>
      <name val="Calibri"/>
      <family val="2"/>
      <scheme val="minor"/>
    </font>
    <font>
      <sz val="11"/>
      <color rgb="FF282828"/>
      <name val="Calibri"/>
      <family val="2"/>
      <scheme val="minor"/>
    </font>
    <font>
      <b/>
      <sz val="11"/>
      <color rgb="FFFF0000"/>
      <name val="Calibri"/>
      <family val="2"/>
      <scheme val="minor"/>
    </font>
    <font>
      <i/>
      <sz val="11"/>
      <color theme="1"/>
      <name val="Calibri"/>
      <family val="2"/>
      <scheme val="minor"/>
    </font>
    <font>
      <b/>
      <sz val="14"/>
      <color theme="1"/>
      <name val="Calibri"/>
      <family val="2"/>
      <scheme val="minor"/>
    </font>
    <font>
      <b/>
      <sz val="8"/>
      <color rgb="FF666666"/>
      <name val="Arial"/>
      <family val="2"/>
    </font>
    <font>
      <sz val="9"/>
      <color rgb="FF282828"/>
      <name val="Arial"/>
      <family val="2"/>
    </font>
    <font>
      <b/>
      <sz val="10"/>
      <color rgb="FF3D3D3D"/>
      <name val="Calibri"/>
      <family val="2"/>
      <scheme val="minor"/>
    </font>
    <font>
      <sz val="9"/>
      <color rgb="FF000000"/>
      <name val="Arial"/>
      <family val="2"/>
    </font>
    <font>
      <b/>
      <sz val="8"/>
      <name val="Arial"/>
      <family val="2"/>
    </font>
    <font>
      <sz val="11"/>
      <color rgb="FFFF0000"/>
      <name val="Calibri"/>
      <family val="2"/>
      <scheme val="minor"/>
    </font>
    <font>
      <sz val="8.5"/>
      <color theme="1"/>
      <name val="Calibri"/>
      <family val="2"/>
    </font>
    <font>
      <b/>
      <sz val="8.5"/>
      <color rgb="FF898989"/>
      <name val="Calibri"/>
      <family val="2"/>
    </font>
    <font>
      <sz val="8.5"/>
      <color rgb="FFFFFFFF"/>
      <name val="Calibri"/>
      <family val="2"/>
    </font>
    <font>
      <b/>
      <sz val="9"/>
      <color rgb="FF6D6D6D"/>
      <name val="Calibri"/>
      <family val="2"/>
      <scheme val="minor"/>
    </font>
    <font>
      <sz val="8"/>
      <color theme="1"/>
      <name val="Calibri"/>
      <family val="2"/>
      <scheme val="minor"/>
    </font>
    <font>
      <b/>
      <sz val="8"/>
      <color rgb="FF898989"/>
      <name val="Calibri"/>
      <family val="2"/>
      <scheme val="minor"/>
    </font>
    <font>
      <sz val="8"/>
      <color rgb="FF333333"/>
      <name val="Arial"/>
      <family val="2"/>
    </font>
  </fonts>
  <fills count="8">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rgb="FFF6F6F6"/>
        <bgColor indexed="64"/>
      </patternFill>
    </fill>
    <fill>
      <patternFill patternType="solid">
        <fgColor rgb="FFEEEEEE"/>
        <bgColor indexed="64"/>
      </patternFill>
    </fill>
    <fill>
      <patternFill patternType="solid">
        <fgColor rgb="FFE9F3FA"/>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DDDDDD"/>
      </left>
      <right style="medium">
        <color rgb="FFDDDDDD"/>
      </right>
      <top style="medium">
        <color rgb="FFDDDDDD"/>
      </top>
      <bottom style="medium">
        <color rgb="FFDDDDDD"/>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DDDDDD"/>
      </left>
      <right/>
      <top style="medium">
        <color rgb="FFDDDDDD"/>
      </top>
      <bottom style="thick">
        <color rgb="FFC2C2C2"/>
      </bottom>
      <diagonal/>
    </border>
    <border>
      <left/>
      <right/>
      <top style="medium">
        <color rgb="FFDDDDDD"/>
      </top>
      <bottom style="thick">
        <color rgb="FFC2C2C2"/>
      </bottom>
      <diagonal/>
    </border>
    <border>
      <left/>
      <right style="medium">
        <color rgb="FFDDDDDD"/>
      </right>
      <top style="medium">
        <color rgb="FFDDDDDD"/>
      </top>
      <bottom style="thick">
        <color rgb="FFC2C2C2"/>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style="medium">
        <color rgb="FFDDDDDD"/>
      </left>
      <right/>
      <top/>
      <bottom/>
      <diagonal/>
    </border>
    <border>
      <left style="thin">
        <color indexed="64"/>
      </left>
      <right style="thin">
        <color indexed="64"/>
      </right>
      <top style="thin">
        <color indexed="64"/>
      </top>
      <bottom style="thin">
        <color indexed="64"/>
      </bottom>
      <diagonal/>
    </border>
    <border>
      <left/>
      <right/>
      <top style="medium">
        <color rgb="FFDDDDDD"/>
      </top>
      <bottom/>
      <diagonal/>
    </border>
    <border>
      <left/>
      <right/>
      <top/>
      <bottom style="thick">
        <color rgb="FFDDDDDD"/>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9" fillId="0" borderId="0" xfId="0" applyFont="1"/>
    <xf numFmtId="0" fontId="2" fillId="0" borderId="0" xfId="0" applyFont="1" applyProtection="1"/>
    <xf numFmtId="0" fontId="5" fillId="2" borderId="10" xfId="0" applyFont="1" applyFill="1" applyBorder="1" applyAlignment="1" applyProtection="1">
      <alignment horizontal="left" wrapText="1"/>
    </xf>
    <xf numFmtId="0" fontId="4" fillId="2" borderId="13" xfId="0" applyFont="1" applyFill="1" applyBorder="1" applyAlignment="1" applyProtection="1">
      <alignment horizontal="left" vertical="top" wrapText="1"/>
    </xf>
    <xf numFmtId="0" fontId="6" fillId="2" borderId="13"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0" fillId="2" borderId="0" xfId="0" applyFill="1" applyProtection="1"/>
    <xf numFmtId="0" fontId="7" fillId="2" borderId="6" xfId="0" applyFont="1" applyFill="1" applyBorder="1" applyAlignment="1" applyProtection="1">
      <alignment horizontal="left"/>
    </xf>
    <xf numFmtId="0" fontId="0" fillId="0" borderId="0" xfId="0" applyProtection="1">
      <protection locked="0"/>
    </xf>
    <xf numFmtId="0" fontId="11" fillId="0" borderId="0" xfId="0" applyFont="1"/>
    <xf numFmtId="0" fontId="0" fillId="0" borderId="0" xfId="0" applyProtection="1"/>
    <xf numFmtId="0" fontId="2" fillId="0" borderId="2" xfId="0" applyFont="1" applyBorder="1" applyProtection="1"/>
    <xf numFmtId="164" fontId="0" fillId="0" borderId="0" xfId="1" applyFont="1" applyProtection="1"/>
    <xf numFmtId="164" fontId="0" fillId="0" borderId="0" xfId="0" applyNumberFormat="1" applyProtection="1"/>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9" fontId="0" fillId="0" borderId="0" xfId="2" applyFont="1" applyProtection="1"/>
    <xf numFmtId="165" fontId="0" fillId="0" borderId="7" xfId="0" applyNumberFormat="1" applyBorder="1" applyProtection="1"/>
    <xf numFmtId="165" fontId="0" fillId="0" borderId="8" xfId="0" applyNumberFormat="1" applyBorder="1" applyProtection="1"/>
    <xf numFmtId="165" fontId="0" fillId="0" borderId="9" xfId="0" applyNumberFormat="1" applyBorder="1" applyProtection="1"/>
    <xf numFmtId="165" fontId="0" fillId="0" borderId="0" xfId="0" applyNumberFormat="1" applyProtection="1"/>
    <xf numFmtId="0" fontId="0" fillId="0" borderId="4" xfId="0" applyBorder="1" applyProtection="1"/>
    <xf numFmtId="0" fontId="0" fillId="0" borderId="0" xfId="0" applyBorder="1" applyProtection="1"/>
    <xf numFmtId="0" fontId="0" fillId="0" borderId="5" xfId="0" applyBorder="1" applyProtection="1"/>
    <xf numFmtId="165" fontId="0" fillId="0" borderId="4" xfId="0" applyNumberFormat="1" applyBorder="1" applyProtection="1"/>
    <xf numFmtId="165" fontId="0" fillId="0" borderId="0" xfId="2" applyNumberFormat="1" applyFont="1" applyBorder="1" applyProtection="1"/>
    <xf numFmtId="9" fontId="0" fillId="0" borderId="5" xfId="2" applyFont="1" applyBorder="1" applyProtection="1"/>
    <xf numFmtId="166" fontId="0" fillId="0" borderId="0" xfId="0" applyNumberFormat="1" applyProtection="1"/>
    <xf numFmtId="165" fontId="0" fillId="0" borderId="8" xfId="2" applyNumberFormat="1" applyFont="1" applyBorder="1" applyProtection="1"/>
    <xf numFmtId="9" fontId="0" fillId="0" borderId="9" xfId="2" applyFont="1" applyBorder="1" applyProtection="1"/>
    <xf numFmtId="165" fontId="0" fillId="0" borderId="0" xfId="0" applyNumberFormat="1" applyBorder="1" applyProtection="1"/>
    <xf numFmtId="0" fontId="0" fillId="0" borderId="0" xfId="0" applyFill="1"/>
    <xf numFmtId="0" fontId="9" fillId="0" borderId="0" xfId="0" applyFont="1" applyProtection="1"/>
    <xf numFmtId="0" fontId="4" fillId="2" borderId="15" xfId="0" applyFont="1" applyFill="1" applyBorder="1" applyAlignment="1" applyProtection="1">
      <alignment horizontal="left" vertical="top" wrapText="1"/>
    </xf>
    <xf numFmtId="0" fontId="3" fillId="0" borderId="0" xfId="0" applyFont="1" applyProtection="1"/>
    <xf numFmtId="0" fontId="8" fillId="0" borderId="0" xfId="0" applyFont="1" applyFill="1" applyBorder="1" applyAlignment="1" applyProtection="1">
      <alignment horizontal="left" vertical="top" wrapText="1"/>
    </xf>
    <xf numFmtId="0" fontId="10" fillId="0" borderId="0" xfId="0" applyFont="1" applyProtection="1"/>
    <xf numFmtId="9" fontId="0" fillId="0" borderId="0" xfId="2" applyFont="1" applyBorder="1" applyProtection="1"/>
    <xf numFmtId="0" fontId="0" fillId="0" borderId="0" xfId="0" applyFill="1" applyProtection="1"/>
    <xf numFmtId="0" fontId="11" fillId="0" borderId="0" xfId="0" applyFont="1" applyProtection="1">
      <protection locked="0"/>
    </xf>
    <xf numFmtId="0" fontId="12" fillId="4" borderId="10" xfId="0" applyFont="1" applyFill="1" applyBorder="1" applyAlignment="1" applyProtection="1">
      <alignment horizontal="left" wrapText="1"/>
      <protection locked="0"/>
    </xf>
    <xf numFmtId="0" fontId="12" fillId="4" borderId="11" xfId="0" applyFont="1" applyFill="1" applyBorder="1" applyAlignment="1" applyProtection="1">
      <alignment horizontal="right" wrapText="1"/>
      <protection locked="0"/>
    </xf>
    <xf numFmtId="0" fontId="12" fillId="4" borderId="12" xfId="0" applyFont="1" applyFill="1" applyBorder="1" applyAlignment="1" applyProtection="1">
      <alignment horizontal="right" wrapText="1"/>
      <protection locked="0"/>
    </xf>
    <xf numFmtId="0" fontId="13" fillId="3" borderId="13" xfId="0" applyFont="1" applyFill="1" applyBorder="1" applyAlignment="1" applyProtection="1">
      <alignment horizontal="left" vertical="top" wrapText="1"/>
      <protection locked="0"/>
    </xf>
    <xf numFmtId="0" fontId="13" fillId="3" borderId="13" xfId="0" applyFont="1" applyFill="1" applyBorder="1" applyAlignment="1" applyProtection="1">
      <alignment horizontal="right" vertical="top" wrapText="1"/>
      <protection locked="0"/>
    </xf>
    <xf numFmtId="0" fontId="13" fillId="6" borderId="13" xfId="0" applyFont="1" applyFill="1" applyBorder="1" applyAlignment="1" applyProtection="1">
      <alignment horizontal="left" vertical="top" wrapText="1"/>
      <protection locked="0"/>
    </xf>
    <xf numFmtId="0" fontId="13" fillId="6" borderId="13" xfId="0" applyFont="1" applyFill="1" applyBorder="1" applyAlignment="1" applyProtection="1">
      <alignment horizontal="right" vertical="top" wrapText="1"/>
      <protection locked="0"/>
    </xf>
    <xf numFmtId="0" fontId="13" fillId="3" borderId="14" xfId="0" applyFont="1" applyFill="1" applyBorder="1" applyAlignment="1" applyProtection="1">
      <alignment horizontal="left" vertical="top" wrapText="1"/>
      <protection locked="0"/>
    </xf>
    <xf numFmtId="0" fontId="13" fillId="3" borderId="14" xfId="0" applyFont="1" applyFill="1" applyBorder="1" applyAlignment="1" applyProtection="1">
      <alignment horizontal="right" vertical="top" wrapText="1"/>
      <protection locked="0"/>
    </xf>
    <xf numFmtId="0" fontId="14" fillId="5" borderId="6" xfId="0" applyFont="1" applyFill="1" applyBorder="1" applyAlignment="1" applyProtection="1">
      <alignment horizontal="left" vertical="center"/>
      <protection locked="0"/>
    </xf>
    <xf numFmtId="0" fontId="0" fillId="5" borderId="0" xfId="0" applyFill="1" applyProtection="1">
      <protection locked="0"/>
    </xf>
    <xf numFmtId="4" fontId="13" fillId="3" borderId="13" xfId="0" applyNumberFormat="1" applyFont="1" applyFill="1" applyBorder="1" applyAlignment="1" applyProtection="1">
      <alignment horizontal="right" vertical="top" wrapText="1"/>
      <protection locked="0"/>
    </xf>
    <xf numFmtId="0" fontId="15" fillId="0" borderId="13" xfId="0" applyFont="1" applyFill="1" applyBorder="1" applyAlignment="1" applyProtection="1">
      <alignment horizontal="left" vertical="top" wrapText="1"/>
      <protection locked="0"/>
    </xf>
    <xf numFmtId="0" fontId="15" fillId="0" borderId="13" xfId="0" applyFont="1" applyFill="1" applyBorder="1" applyAlignment="1" applyProtection="1">
      <alignment horizontal="right" vertical="top" wrapText="1"/>
      <protection locked="0"/>
    </xf>
    <xf numFmtId="0" fontId="13" fillId="6" borderId="14" xfId="0" applyFont="1" applyFill="1" applyBorder="1" applyAlignment="1" applyProtection="1">
      <alignment horizontal="left" vertical="top" wrapText="1"/>
      <protection locked="0"/>
    </xf>
    <xf numFmtId="0" fontId="13" fillId="6" borderId="14" xfId="0" applyFont="1" applyFill="1" applyBorder="1" applyAlignment="1" applyProtection="1">
      <alignment horizontal="right" vertical="top" wrapText="1"/>
      <protection locked="0"/>
    </xf>
    <xf numFmtId="0" fontId="16" fillId="4" borderId="16" xfId="0" applyFont="1" applyFill="1" applyBorder="1" applyAlignment="1" applyProtection="1">
      <alignment horizontal="right" wrapText="1"/>
    </xf>
    <xf numFmtId="0" fontId="13" fillId="7" borderId="16" xfId="0" applyFont="1" applyFill="1" applyBorder="1" applyAlignment="1" applyProtection="1">
      <alignment horizontal="right" vertical="top" wrapText="1"/>
      <protection locked="0"/>
    </xf>
    <xf numFmtId="0" fontId="17" fillId="3" borderId="6" xfId="0" applyFont="1" applyFill="1" applyBorder="1" applyAlignment="1" applyProtection="1">
      <alignment horizontal="right" vertical="top" wrapText="1"/>
    </xf>
    <xf numFmtId="0" fontId="18" fillId="0" borderId="17" xfId="0" applyFont="1" applyBorder="1" applyAlignment="1">
      <alignment vertical="center" wrapText="1"/>
    </xf>
    <xf numFmtId="0" fontId="19" fillId="0" borderId="17" xfId="0" applyFont="1" applyBorder="1" applyAlignment="1">
      <alignment vertical="center" wrapText="1"/>
    </xf>
    <xf numFmtId="0" fontId="20" fillId="0" borderId="0" xfId="0" applyFont="1" applyAlignment="1">
      <alignment vertical="center" wrapText="1"/>
    </xf>
    <xf numFmtId="0" fontId="21" fillId="0" borderId="18" xfId="0" applyFont="1" applyBorder="1" applyAlignment="1">
      <alignment horizontal="left" wrapText="1"/>
    </xf>
    <xf numFmtId="0" fontId="22" fillId="0" borderId="17" xfId="0" applyFont="1" applyBorder="1" applyAlignment="1">
      <alignment vertical="center" wrapText="1"/>
    </xf>
    <xf numFmtId="0" fontId="22" fillId="0" borderId="17" xfId="0" applyFont="1" applyBorder="1" applyAlignment="1">
      <alignment vertical="top" wrapText="1"/>
    </xf>
    <xf numFmtId="0" fontId="23" fillId="0" borderId="17" xfId="0" applyFont="1" applyBorder="1" applyAlignment="1">
      <alignment vertical="top" wrapText="1"/>
    </xf>
    <xf numFmtId="4" fontId="22" fillId="0" borderId="17" xfId="0" applyNumberFormat="1" applyFont="1" applyBorder="1" applyAlignment="1">
      <alignment vertical="top" wrapText="1"/>
    </xf>
    <xf numFmtId="0" fontId="24" fillId="3" borderId="17" xfId="0" applyFont="1" applyFill="1" applyBorder="1" applyAlignment="1">
      <alignment vertical="center" wrapText="1"/>
    </xf>
    <xf numFmtId="0" fontId="24" fillId="3" borderId="17" xfId="0" applyFont="1" applyFill="1" applyBorder="1" applyAlignment="1">
      <alignmen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TSR , $/share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Analysis!$C$11</c:f>
              <c:strCache>
                <c:ptCount val="1"/>
              </c:strCache>
            </c:strRef>
          </c:tx>
          <c:spPr>
            <a:solidFill>
              <a:schemeClr val="accent1"/>
            </a:solidFill>
            <a:ln>
              <a:noFill/>
            </a:ln>
            <a:effectLst/>
          </c:spPr>
          <c:invertIfNegative val="0"/>
          <c:cat>
            <c:numRef>
              <c:f>Analysis!$D$2:$L$2</c:f>
              <c:numCache>
                <c:formatCode>General</c:formatCode>
                <c:ptCount val="9"/>
                <c:pt idx="0">
                  <c:v>0</c:v>
                </c:pt>
                <c:pt idx="1">
                  <c:v>0</c:v>
                </c:pt>
                <c:pt idx="2">
                  <c:v>0</c:v>
                </c:pt>
                <c:pt idx="3">
                  <c:v>0</c:v>
                </c:pt>
                <c:pt idx="4">
                  <c:v>0</c:v>
                </c:pt>
                <c:pt idx="5">
                  <c:v>0</c:v>
                </c:pt>
                <c:pt idx="6">
                  <c:v>0</c:v>
                </c:pt>
                <c:pt idx="7">
                  <c:v>0</c:v>
                </c:pt>
                <c:pt idx="8">
                  <c:v>0</c:v>
                </c:pt>
              </c:numCache>
            </c:numRef>
          </c:cat>
          <c:val>
            <c:numRef>
              <c:f>Analysis!$D$11:$L$11</c:f>
              <c:numCache>
                <c:formatCode>_(* #,##0.00_);_(* \(#,##0.00\);_(* "-"??_);_(@_)</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0F2A-420B-995D-11BB476EE178}"/>
            </c:ext>
          </c:extLst>
        </c:ser>
        <c:dLbls>
          <c:showLegendKey val="0"/>
          <c:showVal val="0"/>
          <c:showCatName val="0"/>
          <c:showSerName val="0"/>
          <c:showPercent val="0"/>
          <c:showBubbleSize val="0"/>
        </c:dLbls>
        <c:gapWidth val="219"/>
        <c:overlap val="-27"/>
        <c:axId val="512241576"/>
        <c:axId val="512243144"/>
      </c:barChart>
      <c:catAx>
        <c:axId val="51224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6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43144"/>
        <c:crosses val="autoZero"/>
        <c:auto val="1"/>
        <c:lblAlgn val="ctr"/>
        <c:lblOffset val="100"/>
        <c:noMultiLvlLbl val="0"/>
      </c:catAx>
      <c:valAx>
        <c:axId val="51224314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41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EPS/DPS, Cents/share</a:t>
            </a:r>
          </a:p>
          <a:p>
            <a:pPr>
              <a:defRPr/>
            </a:pP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EPS</c:v>
          </c:tx>
          <c:spPr>
            <a:solidFill>
              <a:schemeClr val="accent1"/>
            </a:solidFill>
            <a:ln>
              <a:noFill/>
            </a:ln>
            <a:effectLst/>
          </c:spPr>
          <c:invertIfNegative val="0"/>
          <c:cat>
            <c:numRef>
              <c:f>Analysis!$C$2:$L$2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Analysis!$C$15:$L$15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8B8A-43E0-88A2-CF3826076CEF}"/>
            </c:ext>
          </c:extLst>
        </c:ser>
        <c:ser>
          <c:idx val="1"/>
          <c:order val="1"/>
          <c:tx>
            <c:v>DPS</c:v>
          </c:tx>
          <c:spPr>
            <a:solidFill>
              <a:schemeClr val="accent2"/>
            </a:solidFill>
            <a:ln>
              <a:noFill/>
            </a:ln>
            <a:effectLst/>
          </c:spPr>
          <c:invertIfNegative val="0"/>
          <c:cat>
            <c:numRef>
              <c:f>Analysis!$C$2:$L$2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Analysis!$C$26:$L$26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8B8A-43E0-88A2-CF3826076CEF}"/>
            </c:ext>
          </c:extLst>
        </c:ser>
        <c:dLbls>
          <c:showLegendKey val="0"/>
          <c:showVal val="0"/>
          <c:showCatName val="0"/>
          <c:showSerName val="0"/>
          <c:showPercent val="0"/>
          <c:showBubbleSize val="0"/>
        </c:dLbls>
        <c:gapWidth val="219"/>
        <c:overlap val="-27"/>
        <c:axId val="512239616"/>
        <c:axId val="512243536"/>
      </c:barChart>
      <c:catAx>
        <c:axId val="51223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43536"/>
        <c:crosses val="autoZero"/>
        <c:auto val="1"/>
        <c:lblAlgn val="ctr"/>
        <c:lblOffset val="100"/>
        <c:noMultiLvlLbl val="0"/>
      </c:catAx>
      <c:valAx>
        <c:axId val="512243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396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Operating Margin, %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52985553818742E-2"/>
          <c:y val="0.1912943948404395"/>
          <c:w val="0.90286351706036749"/>
          <c:h val="0.72088764946048411"/>
        </c:manualLayout>
      </c:layout>
      <c:barChart>
        <c:barDir val="col"/>
        <c:grouping val="clustered"/>
        <c:varyColors val="0"/>
        <c:ser>
          <c:idx val="0"/>
          <c:order val="0"/>
          <c:spPr>
            <a:solidFill>
              <a:schemeClr val="accent1"/>
            </a:solidFill>
            <a:ln>
              <a:noFill/>
            </a:ln>
            <a:effectLst/>
          </c:spPr>
          <c:invertIfNegative val="0"/>
          <c:cat>
            <c:numRef>
              <c:f>Analysis!$C$2:$L$2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Analysis!$C$42:$L$42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DEED-4E41-880A-D9688C2B27BE}"/>
            </c:ext>
          </c:extLst>
        </c:ser>
        <c:dLbls>
          <c:showLegendKey val="0"/>
          <c:showVal val="0"/>
          <c:showCatName val="0"/>
          <c:showSerName val="0"/>
          <c:showPercent val="0"/>
          <c:showBubbleSize val="0"/>
        </c:dLbls>
        <c:gapWidth val="219"/>
        <c:overlap val="-27"/>
        <c:axId val="509186520"/>
        <c:axId val="509188088"/>
      </c:barChart>
      <c:catAx>
        <c:axId val="509186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188088"/>
        <c:crosses val="autoZero"/>
        <c:auto val="1"/>
        <c:lblAlgn val="ctr"/>
        <c:lblOffset val="100"/>
        <c:noMultiLvlLbl val="0"/>
      </c:catAx>
      <c:valAx>
        <c:axId val="509188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186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Analysis!$C$2:$L$2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Analysis!$C$20:$L$20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7DA5-4334-9848-331C25B6E288}"/>
            </c:ext>
          </c:extLst>
        </c:ser>
        <c:dLbls>
          <c:showLegendKey val="0"/>
          <c:showVal val="0"/>
          <c:showCatName val="0"/>
          <c:showSerName val="0"/>
          <c:showPercent val="0"/>
          <c:showBubbleSize val="0"/>
        </c:dLbls>
        <c:gapWidth val="219"/>
        <c:overlap val="-27"/>
        <c:axId val="509192008"/>
        <c:axId val="509185736"/>
      </c:barChart>
      <c:catAx>
        <c:axId val="509192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52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185736"/>
        <c:crosses val="autoZero"/>
        <c:auto val="1"/>
        <c:lblAlgn val="ctr"/>
        <c:lblOffset val="100"/>
        <c:noMultiLvlLbl val="0"/>
      </c:catAx>
      <c:valAx>
        <c:axId val="509185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192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EPS vs SHARE PRICE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781166667787942"/>
          <c:y val="0.10597449908925319"/>
          <c:w val="0.75184169610606755"/>
          <c:h val="0.74147497956198094"/>
        </c:manualLayout>
      </c:layout>
      <c:barChart>
        <c:barDir val="col"/>
        <c:grouping val="clustered"/>
        <c:varyColors val="0"/>
        <c:ser>
          <c:idx val="1"/>
          <c:order val="1"/>
          <c:tx>
            <c:v>EPS </c:v>
          </c:tx>
          <c:spPr>
            <a:solidFill>
              <a:schemeClr val="accent5"/>
            </a:solidFill>
            <a:ln>
              <a:noFill/>
            </a:ln>
            <a:effectLst/>
          </c:spPr>
          <c:invertIfNegative val="0"/>
          <c:dPt>
            <c:idx val="10"/>
            <c:invertIfNegative val="0"/>
            <c:bubble3D val="0"/>
            <c:spPr>
              <a:pattFill prst="wdDnDiag">
                <a:fgClr>
                  <a:schemeClr val="accent1"/>
                </a:fgClr>
                <a:bgClr>
                  <a:schemeClr val="bg1"/>
                </a:bgClr>
              </a:pattFill>
              <a:ln>
                <a:noFill/>
              </a:ln>
              <a:effectLst/>
            </c:spPr>
            <c:extLst xmlns:c16r2="http://schemas.microsoft.com/office/drawing/2015/06/chart">
              <c:ext xmlns:c16="http://schemas.microsoft.com/office/drawing/2014/chart" uri="{C3380CC4-5D6E-409C-BE32-E72D297353CC}">
                <c16:uniqueId val="{00000001-A061-45C5-9BDC-A3C1D38464BC}"/>
              </c:ext>
            </c:extLst>
          </c:dPt>
          <c:dPt>
            <c:idx val="11"/>
            <c:invertIfNegative val="0"/>
            <c:bubble3D val="0"/>
            <c:spPr>
              <a:pattFill prst="wdDnDiag">
                <a:fgClr>
                  <a:schemeClr val="accent1"/>
                </a:fgClr>
                <a:bgClr>
                  <a:schemeClr val="bg1"/>
                </a:bgClr>
              </a:pattFill>
              <a:ln>
                <a:noFill/>
              </a:ln>
              <a:effectLst/>
            </c:spPr>
            <c:extLst xmlns:c16r2="http://schemas.microsoft.com/office/drawing/2015/06/chart">
              <c:ext xmlns:c16="http://schemas.microsoft.com/office/drawing/2014/chart" uri="{C3380CC4-5D6E-409C-BE32-E72D297353CC}">
                <c16:uniqueId val="{00000003-A061-45C5-9BDC-A3C1D38464BC}"/>
              </c:ext>
            </c:extLst>
          </c:dPt>
          <c:dPt>
            <c:idx val="12"/>
            <c:invertIfNegative val="0"/>
            <c:bubble3D val="0"/>
            <c:spPr>
              <a:pattFill prst="wdDnDiag">
                <a:fgClr>
                  <a:schemeClr val="accent1"/>
                </a:fgClr>
                <a:bgClr>
                  <a:schemeClr val="bg1"/>
                </a:bgClr>
              </a:pattFill>
              <a:ln>
                <a:noFill/>
              </a:ln>
              <a:effectLst/>
            </c:spPr>
            <c:extLst xmlns:c16r2="http://schemas.microsoft.com/office/drawing/2015/06/chart">
              <c:ext xmlns:c16="http://schemas.microsoft.com/office/drawing/2014/chart" uri="{C3380CC4-5D6E-409C-BE32-E72D297353CC}">
                <c16:uniqueId val="{00000005-A061-45C5-9BDC-A3C1D38464BC}"/>
              </c:ext>
            </c:extLst>
          </c:dPt>
          <c:cat>
            <c:numRef>
              <c:f>Analysis!$C$2:$L$2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Analysis!$C$15:$O$15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6r2="http://schemas.microsoft.com/office/drawing/2015/06/chart">
            <c:ext xmlns:c16="http://schemas.microsoft.com/office/drawing/2014/chart" uri="{C3380CC4-5D6E-409C-BE32-E72D297353CC}">
              <c16:uniqueId val="{00000006-A061-45C5-9BDC-A3C1D38464BC}"/>
            </c:ext>
          </c:extLst>
        </c:ser>
        <c:dLbls>
          <c:showLegendKey val="0"/>
          <c:showVal val="0"/>
          <c:showCatName val="0"/>
          <c:showSerName val="0"/>
          <c:showPercent val="0"/>
          <c:showBubbleSize val="0"/>
        </c:dLbls>
        <c:gapWidth val="150"/>
        <c:axId val="512238832"/>
        <c:axId val="509188872"/>
      </c:barChart>
      <c:lineChart>
        <c:grouping val="standard"/>
        <c:varyColors val="0"/>
        <c:ser>
          <c:idx val="0"/>
          <c:order val="0"/>
          <c:tx>
            <c:v>Price Yr Avg</c:v>
          </c:tx>
          <c:spPr>
            <a:ln w="19050" cap="rnd">
              <a:solidFill>
                <a:srgbClr val="FF0000"/>
              </a:solidFill>
              <a:round/>
            </a:ln>
            <a:effectLst/>
          </c:spPr>
          <c:marker>
            <c:symbol val="none"/>
          </c:marker>
          <c:cat>
            <c:strRef>
              <c:f>Analysis!$C$2:$O$2</c:f>
              <c:strCache>
                <c:ptCount val="13"/>
                <c:pt idx="0">
                  <c:v>0</c:v>
                </c:pt>
                <c:pt idx="1">
                  <c:v>0</c:v>
                </c:pt>
                <c:pt idx="2">
                  <c:v>0</c:v>
                </c:pt>
                <c:pt idx="3">
                  <c:v>0</c:v>
                </c:pt>
                <c:pt idx="4">
                  <c:v>0</c:v>
                </c:pt>
                <c:pt idx="5">
                  <c:v>0</c:v>
                </c:pt>
                <c:pt idx="6">
                  <c:v>0</c:v>
                </c:pt>
                <c:pt idx="7">
                  <c:v>0</c:v>
                </c:pt>
                <c:pt idx="8">
                  <c:v>0</c:v>
                </c:pt>
                <c:pt idx="9">
                  <c:v>0</c:v>
                </c:pt>
                <c:pt idx="10">
                  <c:v>Yr+1</c:v>
                </c:pt>
                <c:pt idx="11">
                  <c:v>Yr+2</c:v>
                </c:pt>
                <c:pt idx="12">
                  <c:v>Yr+3</c:v>
                </c:pt>
              </c:strCache>
            </c:strRef>
          </c:cat>
          <c:val>
            <c:numRef>
              <c:f>Analysis!$C$5:$L$5</c:f>
              <c:numCache>
                <c:formatCode>_(* #,##0.00_);_(* \(#,##0.00\);_(* "-"??_);_(@_)</c:formatCode>
                <c:ptCount val="10"/>
                <c:pt idx="0">
                  <c:v>0</c:v>
                </c:pt>
                <c:pt idx="1">
                  <c:v>0</c:v>
                </c:pt>
                <c:pt idx="2">
                  <c:v>0</c:v>
                </c:pt>
                <c:pt idx="3">
                  <c:v>0</c:v>
                </c:pt>
                <c:pt idx="4">
                  <c:v>0</c:v>
                </c:pt>
                <c:pt idx="5">
                  <c:v>0</c:v>
                </c:pt>
                <c:pt idx="6">
                  <c:v>0</c:v>
                </c:pt>
                <c:pt idx="7">
                  <c:v>0</c:v>
                </c:pt>
                <c:pt idx="8">
                  <c:v>0</c:v>
                </c:pt>
                <c:pt idx="9">
                  <c:v>0</c:v>
                </c:pt>
              </c:numCache>
            </c:numRef>
          </c:val>
          <c:smooth val="0"/>
          <c:extLst xmlns:c16r2="http://schemas.microsoft.com/office/drawing/2015/06/chart">
            <c:ext xmlns:c16="http://schemas.microsoft.com/office/drawing/2014/chart" uri="{C3380CC4-5D6E-409C-BE32-E72D297353CC}">
              <c16:uniqueId val="{00000007-A061-45C5-9BDC-A3C1D38464BC}"/>
            </c:ext>
          </c:extLst>
        </c:ser>
        <c:ser>
          <c:idx val="2"/>
          <c:order val="2"/>
          <c:tx>
            <c:v>Price yr end</c:v>
          </c:tx>
          <c:spPr>
            <a:ln w="19050" cap="rnd">
              <a:solidFill>
                <a:schemeClr val="accent4"/>
              </a:solidFill>
              <a:round/>
            </a:ln>
            <a:effectLst/>
          </c:spPr>
          <c:marker>
            <c:symbol val="none"/>
          </c:marker>
          <c:cat>
            <c:strRef>
              <c:f>Analysis!$C$2:$O$2</c:f>
              <c:strCache>
                <c:ptCount val="13"/>
                <c:pt idx="0">
                  <c:v>0</c:v>
                </c:pt>
                <c:pt idx="1">
                  <c:v>0</c:v>
                </c:pt>
                <c:pt idx="2">
                  <c:v>0</c:v>
                </c:pt>
                <c:pt idx="3">
                  <c:v>0</c:v>
                </c:pt>
                <c:pt idx="4">
                  <c:v>0</c:v>
                </c:pt>
                <c:pt idx="5">
                  <c:v>0</c:v>
                </c:pt>
                <c:pt idx="6">
                  <c:v>0</c:v>
                </c:pt>
                <c:pt idx="7">
                  <c:v>0</c:v>
                </c:pt>
                <c:pt idx="8">
                  <c:v>0</c:v>
                </c:pt>
                <c:pt idx="9">
                  <c:v>0</c:v>
                </c:pt>
                <c:pt idx="10">
                  <c:v>Yr+1</c:v>
                </c:pt>
                <c:pt idx="11">
                  <c:v>Yr+2</c:v>
                </c:pt>
                <c:pt idx="12">
                  <c:v>Yr+3</c:v>
                </c:pt>
              </c:strCache>
            </c:strRef>
          </c:cat>
          <c:val>
            <c:numRef>
              <c:f>Analysis!$C$6:$L$6</c:f>
              <c:numCache>
                <c:formatCode>_(* #,##0.00_);_(* \(#,##0.00\);_(* "-"??_);_(@_)</c:formatCode>
                <c:ptCount val="10"/>
                <c:pt idx="0">
                  <c:v>0</c:v>
                </c:pt>
                <c:pt idx="1">
                  <c:v>0</c:v>
                </c:pt>
                <c:pt idx="2">
                  <c:v>0</c:v>
                </c:pt>
                <c:pt idx="3">
                  <c:v>0</c:v>
                </c:pt>
                <c:pt idx="4">
                  <c:v>0</c:v>
                </c:pt>
                <c:pt idx="5">
                  <c:v>0</c:v>
                </c:pt>
                <c:pt idx="6">
                  <c:v>0</c:v>
                </c:pt>
                <c:pt idx="7">
                  <c:v>0</c:v>
                </c:pt>
                <c:pt idx="8">
                  <c:v>0</c:v>
                </c:pt>
                <c:pt idx="9">
                  <c:v>0</c:v>
                </c:pt>
              </c:numCache>
            </c:numRef>
          </c:val>
          <c:smooth val="0"/>
          <c:extLst xmlns:c16r2="http://schemas.microsoft.com/office/drawing/2015/06/chart">
            <c:ext xmlns:c16="http://schemas.microsoft.com/office/drawing/2014/chart" uri="{C3380CC4-5D6E-409C-BE32-E72D297353CC}">
              <c16:uniqueId val="{00000008-A061-45C5-9BDC-A3C1D38464BC}"/>
            </c:ext>
          </c:extLst>
        </c:ser>
        <c:dLbls>
          <c:showLegendKey val="0"/>
          <c:showVal val="0"/>
          <c:showCatName val="0"/>
          <c:showSerName val="0"/>
          <c:showPercent val="0"/>
          <c:showBubbleSize val="0"/>
        </c:dLbls>
        <c:marker val="1"/>
        <c:smooth val="0"/>
        <c:axId val="509192792"/>
        <c:axId val="509193184"/>
      </c:lineChart>
      <c:catAx>
        <c:axId val="509192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193184"/>
        <c:crosses val="autoZero"/>
        <c:auto val="1"/>
        <c:lblAlgn val="ctr"/>
        <c:lblOffset val="100"/>
        <c:tickMarkSkip val="1"/>
        <c:noMultiLvlLbl val="1"/>
      </c:catAx>
      <c:valAx>
        <c:axId val="509193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Share Price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192792"/>
        <c:crosses val="autoZero"/>
        <c:crossBetween val="between"/>
      </c:valAx>
      <c:valAx>
        <c:axId val="50918887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EPS Cents/share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38832"/>
        <c:crosses val="max"/>
        <c:crossBetween val="between"/>
      </c:valAx>
      <c:catAx>
        <c:axId val="512238832"/>
        <c:scaling>
          <c:orientation val="minMax"/>
        </c:scaling>
        <c:delete val="1"/>
        <c:axPos val="b"/>
        <c:numFmt formatCode="General" sourceLinked="1"/>
        <c:majorTickMark val="out"/>
        <c:minorTickMark val="none"/>
        <c:tickLblPos val="nextTo"/>
        <c:crossAx val="509188872"/>
        <c:crosses val="autoZero"/>
        <c:auto val="1"/>
        <c:lblAlgn val="ctr"/>
        <c:lblOffset val="100"/>
        <c:noMultiLvlLbl val="0"/>
      </c:catAx>
      <c:spPr>
        <a:noFill/>
        <a:ln>
          <a:noFill/>
        </a:ln>
        <a:effectLst/>
      </c:spPr>
    </c:plotArea>
    <c:legend>
      <c:legendPos val="b"/>
      <c:layout>
        <c:manualLayout>
          <c:xMode val="edge"/>
          <c:yMode val="edge"/>
          <c:x val="0.35316690182513311"/>
          <c:y val="0.12688181582935942"/>
          <c:w val="0.46900656938002516"/>
          <c:h val="6.14758401101501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Free Cash</a:t>
            </a:r>
          </a:p>
          <a:p>
            <a:pPr>
              <a:defRPr/>
            </a:pPr>
            <a:r>
              <a:rPr lang="en-US" sz="900"/>
              <a:t>Oper - capex - Div</a:t>
            </a:r>
          </a:p>
        </c:rich>
      </c:tx>
      <c:layout>
        <c:manualLayout>
          <c:xMode val="edge"/>
          <c:yMode val="edge"/>
          <c:x val="0.42913000475266855"/>
          <c:y val="3.41880341880341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Analysis!$C$2:$L$2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Analysis!$C$27:$L$27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0-C1A4-4664-A801-6CEA1E9AA690}"/>
            </c:ext>
          </c:extLst>
        </c:ser>
        <c:dLbls>
          <c:showLegendKey val="0"/>
          <c:showVal val="0"/>
          <c:showCatName val="0"/>
          <c:showSerName val="0"/>
          <c:showPercent val="0"/>
          <c:showBubbleSize val="0"/>
        </c:dLbls>
        <c:gapWidth val="219"/>
        <c:overlap val="-27"/>
        <c:axId val="512244320"/>
        <c:axId val="512244712"/>
      </c:barChart>
      <c:catAx>
        <c:axId val="51224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44712"/>
        <c:crosses val="autoZero"/>
        <c:auto val="1"/>
        <c:lblAlgn val="ctr"/>
        <c:lblOffset val="100"/>
        <c:noMultiLvlLbl val="0"/>
      </c:catAx>
      <c:valAx>
        <c:axId val="512244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Cps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244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28575</xdr:colOff>
      <xdr:row>4</xdr:row>
      <xdr:rowOff>66675</xdr:rowOff>
    </xdr:to>
    <xdr:pic>
      <xdr:nvPicPr>
        <xdr:cNvPr id="2" name="Picture 1" descr="ASA Logo Colour Small"/>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1857375" cy="638175"/>
        </a:xfrm>
        <a:prstGeom prst="rect">
          <a:avLst/>
        </a:prstGeom>
        <a:noFill/>
        <a:ln>
          <a:noFill/>
        </a:ln>
      </xdr:spPr>
    </xdr:pic>
    <xdr:clientData/>
  </xdr:twoCellAnchor>
  <xdr:twoCellAnchor>
    <xdr:from>
      <xdr:col>3</xdr:col>
      <xdr:colOff>285750</xdr:colOff>
      <xdr:row>6</xdr:row>
      <xdr:rowOff>76201</xdr:rowOff>
    </xdr:from>
    <xdr:to>
      <xdr:col>10</xdr:col>
      <xdr:colOff>257175</xdr:colOff>
      <xdr:row>11</xdr:row>
      <xdr:rowOff>1</xdr:rowOff>
    </xdr:to>
    <xdr:sp macro="" textlink="">
      <xdr:nvSpPr>
        <xdr:cNvPr id="3" name="TextBox 2"/>
        <xdr:cNvSpPr txBox="1"/>
      </xdr:nvSpPr>
      <xdr:spPr>
        <a:xfrm>
          <a:off x="2114550" y="1219201"/>
          <a:ext cx="42386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060"/>
              </a:solidFill>
            </a:rPr>
            <a:t>COMPANY ANALYSIS</a:t>
          </a:r>
          <a:r>
            <a:rPr lang="en-US" sz="2400" b="1" baseline="0">
              <a:solidFill>
                <a:srgbClr val="002060"/>
              </a:solidFill>
            </a:rPr>
            <a:t> WORKBOOK - </a:t>
          </a:r>
          <a:r>
            <a:rPr lang="en-US" sz="2400" b="1" baseline="0">
              <a:solidFill>
                <a:srgbClr val="FF0000"/>
              </a:solidFill>
            </a:rPr>
            <a:t>GENERAL</a:t>
          </a:r>
          <a:endParaRPr lang="en-US" sz="2400" b="1">
            <a:solidFill>
              <a:srgbClr val="002060"/>
            </a:solidFill>
          </a:endParaRPr>
        </a:p>
      </xdr:txBody>
    </xdr:sp>
    <xdr:clientData/>
  </xdr:twoCellAnchor>
  <xdr:twoCellAnchor>
    <xdr:from>
      <xdr:col>1</xdr:col>
      <xdr:colOff>76200</xdr:colOff>
      <xdr:row>12</xdr:row>
      <xdr:rowOff>142876</xdr:rowOff>
    </xdr:from>
    <xdr:to>
      <xdr:col>13</xdr:col>
      <xdr:colOff>47625</xdr:colOff>
      <xdr:row>29</xdr:row>
      <xdr:rowOff>38100</xdr:rowOff>
    </xdr:to>
    <xdr:sp macro="" textlink="">
      <xdr:nvSpPr>
        <xdr:cNvPr id="4" name="TextBox 3"/>
        <xdr:cNvSpPr txBox="1"/>
      </xdr:nvSpPr>
      <xdr:spPr>
        <a:xfrm>
          <a:off x="685800" y="2428876"/>
          <a:ext cx="7286625" cy="3133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pPr lvl="1"/>
          <a:r>
            <a:rPr lang="en-US" sz="1100"/>
            <a:t>1.</a:t>
          </a:r>
          <a:r>
            <a:rPr lang="en-US" sz="1100" baseline="0"/>
            <a:t>  This workbook provides a quick means of generating some key financial ratios for consideration when completing a review of company performance</a:t>
          </a:r>
        </a:p>
        <a:p>
          <a:pPr lvl="1"/>
          <a:r>
            <a:rPr lang="en-US" sz="1100" baseline="0"/>
            <a:t>2.  The results are based on Commsec/Morningstar data </a:t>
          </a:r>
        </a:p>
        <a:p>
          <a:pPr lvl="1"/>
          <a:r>
            <a:rPr lang="en-US" sz="1100" baseline="0"/>
            <a:t>3.  The results provide only one set of inputs to the review of company performance</a:t>
          </a:r>
        </a:p>
        <a:p>
          <a:pPr lvl="1"/>
          <a:r>
            <a:rPr lang="en-US" sz="1100" baseline="0"/>
            <a:t>4.  Procedure:</a:t>
          </a:r>
        </a:p>
        <a:p>
          <a:pPr lvl="2"/>
          <a:r>
            <a:rPr lang="en-US" sz="1100" baseline="0"/>
            <a:t>a. go to Commsec  (ETrade uses a slightly different format and will require some individual data line entry)</a:t>
          </a:r>
        </a:p>
        <a:p>
          <a:pPr lvl="2"/>
          <a:r>
            <a:rPr lang="en-US" sz="1100" baseline="0"/>
            <a:t>b.  go to the 'Financials" page [ 'Company Research' &gt; 'Financials' ]</a:t>
          </a:r>
        </a:p>
        <a:p>
          <a:pPr lvl="2"/>
          <a:r>
            <a:rPr lang="en-US" sz="1100" baseline="0"/>
            <a:t>c. copy the entire two-section table including the header commencing 'Per Share Statistics' down to the last line 'EBIT (m)'</a:t>
          </a:r>
        </a:p>
        <a:p>
          <a:pPr lvl="2"/>
          <a:r>
            <a:rPr lang="en-US" sz="1100" baseline="0"/>
            <a:t>d. paste the copied data table into the Data section of this workbook</a:t>
          </a:r>
        </a:p>
        <a:p>
          <a:pPr lvl="2"/>
          <a:r>
            <a:rPr lang="en-US" sz="1100" baseline="0"/>
            <a:t>e. check that the row headings of your copied table match the </a:t>
          </a:r>
          <a:r>
            <a:rPr lang="en-US" sz="1100" baseline="0">
              <a:solidFill>
                <a:srgbClr val="FF0000"/>
              </a:solidFill>
            </a:rPr>
            <a:t>red </a:t>
          </a:r>
          <a:r>
            <a:rPr lang="en-US" sz="1100" baseline="0">
              <a:solidFill>
                <a:schemeClr val="tx1"/>
              </a:solidFill>
            </a:rPr>
            <a:t>entries in the greyed column A - if not adjust.  This is particlarly important for some companies whose data does not match the standard layout.</a:t>
          </a:r>
        </a:p>
        <a:p>
          <a:pPr lvl="2"/>
          <a:r>
            <a:rPr lang="en-US" sz="1100" baseline="0">
              <a:solidFill>
                <a:schemeClr val="tx1"/>
              </a:solidFill>
            </a:rPr>
            <a:t>f.  make sure to put in the name and code for the company on the Data sheet</a:t>
          </a:r>
        </a:p>
        <a:p>
          <a:pPr lvl="2"/>
          <a:r>
            <a:rPr lang="en-US" sz="1100" baseline="0">
              <a:solidFill>
                <a:schemeClr val="tx1"/>
              </a:solidFill>
            </a:rPr>
            <a:t>f. the analysis table and graphs should be generated automatically</a:t>
          </a:r>
        </a:p>
        <a:p>
          <a:pPr lvl="2"/>
          <a:r>
            <a:rPr lang="en-US" sz="1100" baseline="0">
              <a:solidFill>
                <a:schemeClr val="tx1"/>
              </a:solidFill>
            </a:rPr>
            <a:t>g. Note that the DATA sheet is the only one you need to paste into</a:t>
          </a:r>
        </a:p>
        <a:p>
          <a:pPr lvl="1"/>
          <a:r>
            <a:rPr lang="en-US" sz="1100" baseline="0">
              <a:solidFill>
                <a:schemeClr val="tx1"/>
              </a:solidFill>
            </a:rPr>
            <a:t>5.  If problems develop, or you want to give feedback send to </a:t>
          </a:r>
          <a:r>
            <a:rPr lang="en-US" sz="1100" b="1" i="1" baseline="0">
              <a:solidFill>
                <a:schemeClr val="tx1"/>
              </a:solidFill>
            </a:rPr>
            <a:t>fiona.balzer@asa.asn.au</a:t>
          </a:r>
        </a:p>
        <a:p>
          <a:pPr lvl="2"/>
          <a:endParaRPr lang="en-US" sz="1100" baseline="0">
            <a:solidFill>
              <a:schemeClr val="tx1"/>
            </a:solidFill>
          </a:endParaRPr>
        </a:p>
        <a:p>
          <a:pPr lvl="2"/>
          <a:endParaRPr lang="en-US" sz="1100"/>
        </a:p>
      </xdr:txBody>
    </xdr:sp>
    <xdr:clientData/>
  </xdr:twoCellAnchor>
  <xdr:twoCellAnchor>
    <xdr:from>
      <xdr:col>1</xdr:col>
      <xdr:colOff>104775</xdr:colOff>
      <xdr:row>30</xdr:row>
      <xdr:rowOff>142875</xdr:rowOff>
    </xdr:from>
    <xdr:to>
      <xdr:col>13</xdr:col>
      <xdr:colOff>95250</xdr:colOff>
      <xdr:row>36</xdr:row>
      <xdr:rowOff>142875</xdr:rowOff>
    </xdr:to>
    <xdr:sp macro="" textlink="">
      <xdr:nvSpPr>
        <xdr:cNvPr id="5" name="TextBox 4"/>
        <xdr:cNvSpPr txBox="1"/>
      </xdr:nvSpPr>
      <xdr:spPr>
        <a:xfrm>
          <a:off x="714375" y="5857875"/>
          <a:ext cx="7305675"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mn-lt"/>
              <a:ea typeface="+mn-ea"/>
              <a:cs typeface="+mn-cs"/>
            </a:rPr>
            <a:t>This workbook was prepared by members of the ASA for use </a:t>
          </a:r>
          <a:r>
            <a:rPr lang="en-US" sz="1000">
              <a:solidFill>
                <a:schemeClr val="dk1"/>
              </a:solidFill>
              <a:effectLst/>
              <a:latin typeface="+mn-lt"/>
              <a:ea typeface="+mn-ea"/>
              <a:cs typeface="+mn-cs"/>
            </a:rPr>
            <a:t>as an aid to the task of Company Monitoring</a:t>
          </a:r>
          <a:r>
            <a:rPr lang="en-AU" sz="1000">
              <a:solidFill>
                <a:schemeClr val="dk1"/>
              </a:solidFill>
              <a:effectLst/>
              <a:latin typeface="+mn-lt"/>
              <a:ea typeface="+mn-ea"/>
              <a:cs typeface="+mn-cs"/>
            </a:rPr>
            <a:t>. The content should not be interpreted as investment advice or be taken as representing the ASA’s view of a company.</a:t>
          </a:r>
          <a:endParaRPr lang="en-US" sz="1000">
            <a:solidFill>
              <a:schemeClr val="dk1"/>
            </a:solidFill>
            <a:effectLst/>
            <a:latin typeface="+mn-lt"/>
            <a:ea typeface="+mn-ea"/>
            <a:cs typeface="+mn-cs"/>
          </a:endParaRPr>
        </a:p>
        <a:p>
          <a:r>
            <a:rPr lang="en-AU" sz="1000">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AU" sz="1000">
              <a:solidFill>
                <a:schemeClr val="dk1"/>
              </a:solidFill>
              <a:effectLst/>
              <a:latin typeface="+mn-lt"/>
              <a:ea typeface="+mn-ea"/>
              <a:cs typeface="+mn-cs"/>
            </a:rPr>
            <a:t>While Company Monitors report on</a:t>
          </a:r>
          <a:r>
            <a:rPr lang="en-AU" sz="1000" baseline="0">
              <a:solidFill>
                <a:schemeClr val="dk1"/>
              </a:solidFill>
              <a:effectLst/>
              <a:latin typeface="+mn-lt"/>
              <a:ea typeface="+mn-ea"/>
              <a:cs typeface="+mn-cs"/>
            </a:rPr>
            <a:t> their assessment of a company</a:t>
          </a:r>
          <a:r>
            <a:rPr lang="en-AU" sz="1000">
              <a:solidFill>
                <a:schemeClr val="dk1"/>
              </a:solidFill>
              <a:effectLst/>
              <a:latin typeface="+mn-lt"/>
              <a:ea typeface="+mn-ea"/>
              <a:cs typeface="+mn-cs"/>
            </a:rPr>
            <a:t>, investment advice can only be obtained from persons appropriately licensed to give it. Neither the Association nor its representatives are licensed to provide financial advice and accept no responsibility for decisions made on the basis of information developed during review or contained in company analysis recommendatios and reports.</a:t>
          </a:r>
          <a:endParaRPr lang="en-US" sz="10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0</xdr:rowOff>
    </xdr:from>
    <xdr:to>
      <xdr:col>7</xdr:col>
      <xdr:colOff>238126</xdr:colOff>
      <xdr:row>15</xdr:row>
      <xdr:rowOff>189379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304800</xdr:colOff>
      <xdr:row>2</xdr:row>
      <xdr:rowOff>0</xdr:rowOff>
    </xdr:from>
    <xdr:to>
      <xdr:col>14</xdr:col>
      <xdr:colOff>491940</xdr:colOff>
      <xdr:row>15</xdr:row>
      <xdr:rowOff>166967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16</xdr:row>
      <xdr:rowOff>171450</xdr:rowOff>
    </xdr:from>
    <xdr:to>
      <xdr:col>7</xdr:col>
      <xdr:colOff>285750</xdr:colOff>
      <xdr:row>31</xdr:row>
      <xdr:rowOff>171450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247650</xdr:colOff>
      <xdr:row>17</xdr:row>
      <xdr:rowOff>0</xdr:rowOff>
    </xdr:from>
    <xdr:to>
      <xdr:col>14</xdr:col>
      <xdr:colOff>409575</xdr:colOff>
      <xdr:row>31</xdr:row>
      <xdr:rowOff>9525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533400</xdr:colOff>
      <xdr:row>2</xdr:row>
      <xdr:rowOff>9525</xdr:rowOff>
    </xdr:from>
    <xdr:to>
      <xdr:col>25</xdr:col>
      <xdr:colOff>419100</xdr:colOff>
      <xdr:row>16</xdr:row>
      <xdr:rowOff>47625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95249</xdr:colOff>
      <xdr:row>16</xdr:row>
      <xdr:rowOff>142875</xdr:rowOff>
    </xdr:from>
    <xdr:to>
      <xdr:col>24</xdr:col>
      <xdr:colOff>447674</xdr:colOff>
      <xdr:row>32</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6</xdr:row>
      <xdr:rowOff>104775</xdr:rowOff>
    </xdr:from>
    <xdr:to>
      <xdr:col>16</xdr:col>
      <xdr:colOff>276225</xdr:colOff>
      <xdr:row>9</xdr:row>
      <xdr:rowOff>28575</xdr:rowOff>
    </xdr:to>
    <xdr:sp macro="" textlink="">
      <xdr:nvSpPr>
        <xdr:cNvPr id="2" name="TextBox 1"/>
        <xdr:cNvSpPr txBox="1"/>
      </xdr:nvSpPr>
      <xdr:spPr>
        <a:xfrm>
          <a:off x="9886950" y="1304925"/>
          <a:ext cx="1914525" cy="4953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Commsec "Financials" "Company historicals"</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190500</xdr:colOff>
      <xdr:row>6</xdr:row>
      <xdr:rowOff>104775</xdr:rowOff>
    </xdr:from>
    <xdr:to>
      <xdr:col>15</xdr:col>
      <xdr:colOff>390525</xdr:colOff>
      <xdr:row>9</xdr:row>
      <xdr:rowOff>38100</xdr:rowOff>
    </xdr:to>
    <xdr:sp macro="" textlink="">
      <xdr:nvSpPr>
        <xdr:cNvPr id="2" name="TextBox 1"/>
        <xdr:cNvSpPr txBox="1"/>
      </xdr:nvSpPr>
      <xdr:spPr>
        <a:xfrm>
          <a:off x="9886950" y="1304925"/>
          <a:ext cx="1419225" cy="5048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from Commsec</a:t>
          </a:r>
        </a:p>
        <a:p>
          <a:r>
            <a:rPr lang="en-US" sz="1100"/>
            <a:t>"Key</a:t>
          </a:r>
          <a:r>
            <a:rPr lang="en-US" sz="1100" baseline="0"/>
            <a:t> Measures - EPS"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
  <sheetViews>
    <sheetView topLeftCell="A5" workbookViewId="0">
      <selection activeCell="N15" sqref="N15"/>
    </sheetView>
  </sheetViews>
  <sheetFormatPr defaultRowHeight="15" x14ac:dyDescent="0.25"/>
  <sheetData/>
  <sheetProtection selectLockedCells="1" selectUnlockedCells="1"/>
  <pageMargins left="0.7" right="0.7" top="0.75" bottom="0.75" header="0.3" footer="0.3"/>
  <pageSetup paperSize="9" scale="9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U42"/>
  <sheetViews>
    <sheetView workbookViewId="0">
      <selection activeCell="W35" sqref="W35"/>
    </sheetView>
  </sheetViews>
  <sheetFormatPr defaultRowHeight="15" x14ac:dyDescent="0.25"/>
  <cols>
    <col min="1" max="1" width="22.140625" style="11" customWidth="1"/>
    <col min="2" max="2" width="18.85546875" style="11" customWidth="1"/>
    <col min="3" max="3" width="10.28515625" style="11" customWidth="1"/>
    <col min="4" max="7" width="9.140625" style="11"/>
    <col min="8" max="8" width="9.7109375" style="11" bestFit="1" customWidth="1"/>
    <col min="9" max="15" width="9.140625" style="11"/>
    <col min="16" max="16" width="6" style="11" customWidth="1"/>
    <col min="17" max="21" width="9.140625" style="11"/>
  </cols>
  <sheetData>
    <row r="2" spans="1:20" ht="21" x14ac:dyDescent="0.35">
      <c r="A2" s="36" t="str">
        <f>Data!A1</f>
        <v>Company name</v>
      </c>
      <c r="B2" s="36" t="str">
        <f>Data!B1</f>
        <v>Code</v>
      </c>
      <c r="C2" s="12">
        <f>Data!C3</f>
        <v>0</v>
      </c>
      <c r="D2" s="12">
        <f>Data!D3</f>
        <v>0</v>
      </c>
      <c r="E2" s="12">
        <f>Data!E3</f>
        <v>0</v>
      </c>
      <c r="F2" s="12">
        <f>Data!F3</f>
        <v>0</v>
      </c>
      <c r="G2" s="12">
        <f>Data!G3</f>
        <v>0</v>
      </c>
      <c r="H2" s="12">
        <f>Data!H3</f>
        <v>0</v>
      </c>
      <c r="I2" s="12">
        <f>Data!I3</f>
        <v>0</v>
      </c>
      <c r="J2" s="12">
        <f>Data!J3</f>
        <v>0</v>
      </c>
      <c r="K2" s="12">
        <f>Data!K3</f>
        <v>0</v>
      </c>
      <c r="L2" s="12">
        <f>Data!L3</f>
        <v>0</v>
      </c>
      <c r="M2" s="12" t="s">
        <v>80</v>
      </c>
      <c r="N2" s="12" t="s">
        <v>81</v>
      </c>
      <c r="O2" s="12" t="s">
        <v>82</v>
      </c>
    </row>
    <row r="4" spans="1:20" x14ac:dyDescent="0.25">
      <c r="A4" s="37" t="s">
        <v>40</v>
      </c>
      <c r="C4" s="11">
        <f>Data!C16</f>
        <v>0</v>
      </c>
      <c r="D4" s="11">
        <f>Data!D16</f>
        <v>0</v>
      </c>
      <c r="E4" s="11">
        <f>Data!E16</f>
        <v>0</v>
      </c>
      <c r="F4" s="11">
        <f>Data!F16</f>
        <v>0</v>
      </c>
      <c r="G4" s="11">
        <f>Data!G16</f>
        <v>0</v>
      </c>
      <c r="H4" s="11">
        <f>Data!H16</f>
        <v>0</v>
      </c>
      <c r="I4" s="11">
        <f>Data!I16</f>
        <v>0</v>
      </c>
      <c r="J4" s="11">
        <f>Data!J16</f>
        <v>0</v>
      </c>
      <c r="K4" s="11">
        <f>Data!K16</f>
        <v>0</v>
      </c>
      <c r="L4" s="11">
        <f>Data!L16</f>
        <v>0</v>
      </c>
      <c r="N4" s="2" t="s">
        <v>78</v>
      </c>
    </row>
    <row r="5" spans="1:20" x14ac:dyDescent="0.25">
      <c r="A5" s="37" t="s">
        <v>74</v>
      </c>
      <c r="B5" s="38" t="s">
        <v>75</v>
      </c>
      <c r="C5" s="13">
        <f>Data!C6*C4/100</f>
        <v>0</v>
      </c>
      <c r="D5" s="13">
        <f>Data!D6*D4/100</f>
        <v>0</v>
      </c>
      <c r="E5" s="13">
        <f>Data!E6*E4/100</f>
        <v>0</v>
      </c>
      <c r="F5" s="13">
        <f>Data!F6*F4/100</f>
        <v>0</v>
      </c>
      <c r="G5" s="13">
        <f>Data!G6*G4/100</f>
        <v>0</v>
      </c>
      <c r="H5" s="13">
        <f>Data!H6*H4/100</f>
        <v>0</v>
      </c>
      <c r="I5" s="13">
        <f>Data!I6*I4/100</f>
        <v>0</v>
      </c>
      <c r="J5" s="13">
        <f>Data!J6*J4/100</f>
        <v>0</v>
      </c>
      <c r="K5" s="13">
        <f>Data!K6*K4/100</f>
        <v>0</v>
      </c>
      <c r="L5" s="13">
        <f>Data!L6*L4/100</f>
        <v>0</v>
      </c>
      <c r="N5" s="11" t="e">
        <f>CORREL(C5:L5,C15:L15)</f>
        <v>#DIV/0!</v>
      </c>
    </row>
    <row r="6" spans="1:20" x14ac:dyDescent="0.25">
      <c r="A6" s="37" t="s">
        <v>70</v>
      </c>
      <c r="B6" s="38" t="s">
        <v>76</v>
      </c>
      <c r="C6" s="13" t="e">
        <f>Data!C21/Data!C11</f>
        <v>#DIV/0!</v>
      </c>
      <c r="D6" s="13" t="e">
        <f>Data!D21/Data!D11</f>
        <v>#DIV/0!</v>
      </c>
      <c r="E6" s="13" t="e">
        <f>Data!E21/Data!E11</f>
        <v>#DIV/0!</v>
      </c>
      <c r="F6" s="13" t="e">
        <f>Data!F21/Data!F11</f>
        <v>#DIV/0!</v>
      </c>
      <c r="G6" s="13" t="e">
        <f>Data!G21/Data!G11</f>
        <v>#DIV/0!</v>
      </c>
      <c r="H6" s="13" t="e">
        <f>Data!H21/Data!H11</f>
        <v>#DIV/0!</v>
      </c>
      <c r="I6" s="13" t="e">
        <f>Data!I21/Data!I11</f>
        <v>#DIV/0!</v>
      </c>
      <c r="J6" s="13" t="e">
        <f>Data!J21/Data!J11</f>
        <v>#DIV/0!</v>
      </c>
      <c r="K6" s="13" t="e">
        <f>Data!K21/Data!K11</f>
        <v>#DIV/0!</v>
      </c>
      <c r="L6" s="13" t="e">
        <f>Data!L21/Data!L11</f>
        <v>#DIV/0!</v>
      </c>
      <c r="N6" s="11" t="e">
        <f>CORREL(C6:L6,C15:L15)</f>
        <v>#DIV/0!</v>
      </c>
    </row>
    <row r="7" spans="1:20" x14ac:dyDescent="0.25">
      <c r="A7" s="37"/>
      <c r="C7" s="13"/>
      <c r="D7" s="13"/>
      <c r="E7" s="13"/>
      <c r="F7" s="13"/>
      <c r="G7" s="13"/>
      <c r="H7" s="13"/>
      <c r="I7" s="13"/>
      <c r="J7" s="13"/>
      <c r="K7" s="13"/>
      <c r="L7" s="13"/>
    </row>
    <row r="8" spans="1:20" x14ac:dyDescent="0.25">
      <c r="A8" s="2" t="s">
        <v>47</v>
      </c>
    </row>
    <row r="9" spans="1:20" x14ac:dyDescent="0.25">
      <c r="A9" s="11" t="s">
        <v>37</v>
      </c>
      <c r="C9" s="14"/>
      <c r="D9" s="14" t="e">
        <f>D6-C6</f>
        <v>#DIV/0!</v>
      </c>
      <c r="E9" s="14" t="e">
        <f t="shared" ref="E9:L9" si="0">E6-D6</f>
        <v>#DIV/0!</v>
      </c>
      <c r="F9" s="14" t="e">
        <f t="shared" si="0"/>
        <v>#DIV/0!</v>
      </c>
      <c r="G9" s="14" t="e">
        <f t="shared" si="0"/>
        <v>#DIV/0!</v>
      </c>
      <c r="H9" s="14" t="e">
        <f t="shared" si="0"/>
        <v>#DIV/0!</v>
      </c>
      <c r="I9" s="14" t="e">
        <f t="shared" si="0"/>
        <v>#DIV/0!</v>
      </c>
      <c r="J9" s="14" t="e">
        <f t="shared" si="0"/>
        <v>#DIV/0!</v>
      </c>
      <c r="K9" s="14" t="e">
        <f t="shared" si="0"/>
        <v>#DIV/0!</v>
      </c>
      <c r="L9" s="14" t="e">
        <f t="shared" si="0"/>
        <v>#DIV/0!</v>
      </c>
    </row>
    <row r="10" spans="1:20" x14ac:dyDescent="0.25">
      <c r="A10" s="11" t="s">
        <v>38</v>
      </c>
      <c r="C10" s="13">
        <f>Data!C7/100</f>
        <v>0</v>
      </c>
      <c r="D10" s="13">
        <f>Data!D7/100</f>
        <v>0</v>
      </c>
      <c r="E10" s="13">
        <f>Data!E7/100</f>
        <v>0</v>
      </c>
      <c r="F10" s="13">
        <f>Data!F7/100</f>
        <v>0</v>
      </c>
      <c r="G10" s="13">
        <f>Data!G7/100</f>
        <v>0</v>
      </c>
      <c r="H10" s="13">
        <f>Data!H7/100</f>
        <v>0</v>
      </c>
      <c r="I10" s="13">
        <f>Data!I7/100</f>
        <v>0</v>
      </c>
      <c r="J10" s="13">
        <f>Data!J7/100</f>
        <v>0</v>
      </c>
      <c r="K10" s="13">
        <f>Data!K7/100</f>
        <v>0</v>
      </c>
      <c r="L10" s="13">
        <f>Data!L7/100</f>
        <v>0</v>
      </c>
    </row>
    <row r="11" spans="1:20" x14ac:dyDescent="0.25">
      <c r="A11" s="11" t="s">
        <v>39</v>
      </c>
      <c r="C11" s="14"/>
      <c r="D11" s="14" t="e">
        <f t="shared" ref="D11:K11" si="1">SUM(D9:D10)</f>
        <v>#DIV/0!</v>
      </c>
      <c r="E11" s="14" t="e">
        <f t="shared" si="1"/>
        <v>#DIV/0!</v>
      </c>
      <c r="F11" s="14" t="e">
        <f t="shared" si="1"/>
        <v>#DIV/0!</v>
      </c>
      <c r="G11" s="14" t="e">
        <f t="shared" si="1"/>
        <v>#DIV/0!</v>
      </c>
      <c r="H11" s="14" t="e">
        <f t="shared" si="1"/>
        <v>#DIV/0!</v>
      </c>
      <c r="I11" s="14" t="e">
        <f t="shared" si="1"/>
        <v>#DIV/0!</v>
      </c>
      <c r="J11" s="14" t="e">
        <f t="shared" si="1"/>
        <v>#DIV/0!</v>
      </c>
      <c r="K11" s="14" t="e">
        <f t="shared" si="1"/>
        <v>#DIV/0!</v>
      </c>
      <c r="L11" s="14" t="e">
        <f>SUM(L9:L10)</f>
        <v>#DIV/0!</v>
      </c>
      <c r="R11" s="15" t="s">
        <v>43</v>
      </c>
      <c r="S11" s="16" t="s">
        <v>68</v>
      </c>
      <c r="T11" s="17" t="s">
        <v>69</v>
      </c>
    </row>
    <row r="12" spans="1:20" x14ac:dyDescent="0.25">
      <c r="A12" s="11" t="s">
        <v>67</v>
      </c>
      <c r="B12" s="38" t="s">
        <v>77</v>
      </c>
      <c r="C12" s="14"/>
      <c r="D12" s="18" t="e">
        <f t="shared" ref="D12:L12" si="2">D11/C6</f>
        <v>#DIV/0!</v>
      </c>
      <c r="E12" s="18" t="e">
        <f t="shared" si="2"/>
        <v>#DIV/0!</v>
      </c>
      <c r="F12" s="18" t="e">
        <f t="shared" si="2"/>
        <v>#DIV/0!</v>
      </c>
      <c r="G12" s="18" t="e">
        <f t="shared" si="2"/>
        <v>#DIV/0!</v>
      </c>
      <c r="H12" s="18" t="e">
        <f t="shared" si="2"/>
        <v>#DIV/0!</v>
      </c>
      <c r="I12" s="18" t="e">
        <f t="shared" si="2"/>
        <v>#DIV/0!</v>
      </c>
      <c r="J12" s="18" t="e">
        <f t="shared" si="2"/>
        <v>#DIV/0!</v>
      </c>
      <c r="K12" s="18" t="e">
        <f t="shared" si="2"/>
        <v>#DIV/0!</v>
      </c>
      <c r="L12" s="18" t="e">
        <f t="shared" si="2"/>
        <v>#DIV/0!</v>
      </c>
      <c r="R12" s="19" t="e">
        <f>L12</f>
        <v>#DIV/0!</v>
      </c>
      <c r="S12" s="20" t="e">
        <f>AVERAGE(J12:L12)</f>
        <v>#DIV/0!</v>
      </c>
      <c r="T12" s="21" t="e">
        <f>AVERAGE(I12:L12)</f>
        <v>#DIV/0!</v>
      </c>
    </row>
    <row r="13" spans="1:20" x14ac:dyDescent="0.25">
      <c r="C13" s="14"/>
      <c r="P13" s="22"/>
      <c r="S13" s="22"/>
      <c r="T13" s="22"/>
    </row>
    <row r="14" spans="1:20" ht="15.75" thickBot="1" x14ac:dyDescent="0.3">
      <c r="A14" s="2" t="s">
        <v>41</v>
      </c>
      <c r="M14" s="34"/>
      <c r="N14" s="34" t="s">
        <v>79</v>
      </c>
      <c r="O14" s="34"/>
      <c r="R14" s="15" t="s">
        <v>43</v>
      </c>
      <c r="S14" s="16" t="s">
        <v>44</v>
      </c>
      <c r="T14" s="17" t="s">
        <v>46</v>
      </c>
    </row>
    <row r="15" spans="1:20" ht="15.75" thickBot="1" x14ac:dyDescent="0.3">
      <c r="A15" s="11" t="s">
        <v>51</v>
      </c>
      <c r="C15" s="11">
        <f>Data!C6</f>
        <v>0</v>
      </c>
      <c r="D15" s="11">
        <f>Data!D6</f>
        <v>0</v>
      </c>
      <c r="E15" s="11">
        <f>Data!E6</f>
        <v>0</v>
      </c>
      <c r="F15" s="11">
        <f>Data!F6</f>
        <v>0</v>
      </c>
      <c r="G15" s="11">
        <f>Data!G6</f>
        <v>0</v>
      </c>
      <c r="H15" s="11">
        <f>Data!H6</f>
        <v>0</v>
      </c>
      <c r="I15" s="11">
        <f>Data!I6</f>
        <v>0</v>
      </c>
      <c r="J15" s="11">
        <f>Data!J6</f>
        <v>0</v>
      </c>
      <c r="K15" s="11">
        <f>Data!K6</f>
        <v>0</v>
      </c>
      <c r="L15" s="11">
        <f>Data!L6</f>
        <v>0</v>
      </c>
      <c r="M15" s="60">
        <f>Data!N6</f>
        <v>0</v>
      </c>
      <c r="N15" s="60">
        <f>Data!O6</f>
        <v>0</v>
      </c>
      <c r="O15" s="60">
        <f>Data!P6</f>
        <v>0</v>
      </c>
      <c r="P15" s="9"/>
      <c r="R15" s="23"/>
      <c r="S15" s="24"/>
      <c r="T15" s="25"/>
    </row>
    <row r="16" spans="1:20" x14ac:dyDescent="0.25">
      <c r="A16" s="11" t="s">
        <v>42</v>
      </c>
      <c r="D16" s="18" t="e">
        <f>(D15-C15)/C15</f>
        <v>#DIV/0!</v>
      </c>
      <c r="E16" s="18" t="e">
        <f t="shared" ref="E16:L16" si="3">(E15-D15)/D15</f>
        <v>#DIV/0!</v>
      </c>
      <c r="F16" s="18" t="e">
        <f t="shared" si="3"/>
        <v>#DIV/0!</v>
      </c>
      <c r="G16" s="18" t="e">
        <f t="shared" si="3"/>
        <v>#DIV/0!</v>
      </c>
      <c r="H16" s="18" t="e">
        <f t="shared" si="3"/>
        <v>#DIV/0!</v>
      </c>
      <c r="I16" s="18" t="e">
        <f t="shared" si="3"/>
        <v>#DIV/0!</v>
      </c>
      <c r="J16" s="18" t="e">
        <f t="shared" si="3"/>
        <v>#DIV/0!</v>
      </c>
      <c r="K16" s="18" t="e">
        <f t="shared" si="3"/>
        <v>#DIV/0!</v>
      </c>
      <c r="L16" s="18" t="e">
        <f t="shared" si="3"/>
        <v>#DIV/0!</v>
      </c>
      <c r="R16" s="19" t="e">
        <f>L16</f>
        <v>#DIV/0!</v>
      </c>
      <c r="S16" s="20" t="e">
        <f>AVERAGE(H16:L16)</f>
        <v>#DIV/0!</v>
      </c>
      <c r="T16" s="21" t="e">
        <f>AVERAGE(D16:L16)</f>
        <v>#DIV/0!</v>
      </c>
    </row>
    <row r="18" spans="1:20" x14ac:dyDescent="0.25">
      <c r="A18" s="2" t="s">
        <v>50</v>
      </c>
      <c r="R18" s="15" t="s">
        <v>43</v>
      </c>
      <c r="S18" s="16" t="s">
        <v>44</v>
      </c>
      <c r="T18" s="17" t="s">
        <v>45</v>
      </c>
    </row>
    <row r="19" spans="1:20" x14ac:dyDescent="0.25">
      <c r="A19" s="11" t="s">
        <v>48</v>
      </c>
      <c r="C19" s="29">
        <f>Data!C26</f>
        <v>0</v>
      </c>
      <c r="D19" s="29">
        <f>Data!D26</f>
        <v>0</v>
      </c>
      <c r="E19" s="29">
        <f>Data!E26</f>
        <v>0</v>
      </c>
      <c r="F19" s="29">
        <f>Data!F26</f>
        <v>0</v>
      </c>
      <c r="G19" s="29">
        <f>Data!G26</f>
        <v>0</v>
      </c>
      <c r="H19" s="29">
        <f>Data!H26</f>
        <v>0</v>
      </c>
      <c r="I19" s="29">
        <f>Data!I26</f>
        <v>0</v>
      </c>
      <c r="J19" s="29">
        <f>Data!J26</f>
        <v>0</v>
      </c>
      <c r="K19" s="29">
        <f>Data!K26</f>
        <v>0</v>
      </c>
      <c r="L19" s="29">
        <f>Data!L26</f>
        <v>0</v>
      </c>
      <c r="R19" s="26">
        <f>L19/100</f>
        <v>0</v>
      </c>
      <c r="S19" s="27">
        <f>AVERAGE(H19:L19)/100</f>
        <v>0</v>
      </c>
      <c r="T19" s="28">
        <f>AVERAGE(C19:L19)/100</f>
        <v>0</v>
      </c>
    </row>
    <row r="20" spans="1:20" x14ac:dyDescent="0.25">
      <c r="A20" s="11" t="s">
        <v>49</v>
      </c>
      <c r="C20" s="11">
        <f>Data!C25</f>
        <v>0</v>
      </c>
      <c r="D20" s="11">
        <f>Data!D25</f>
        <v>0</v>
      </c>
      <c r="E20" s="11">
        <f>Data!E25</f>
        <v>0</v>
      </c>
      <c r="F20" s="11">
        <f>Data!F25</f>
        <v>0</v>
      </c>
      <c r="G20" s="11">
        <f>Data!G25</f>
        <v>0</v>
      </c>
      <c r="H20" s="11">
        <f>Data!H25</f>
        <v>0</v>
      </c>
      <c r="I20" s="11">
        <f>Data!I25</f>
        <v>0</v>
      </c>
      <c r="J20" s="11">
        <f>Data!J25</f>
        <v>0</v>
      </c>
      <c r="K20" s="11">
        <f>Data!K25</f>
        <v>0</v>
      </c>
      <c r="L20" s="11">
        <f>Data!L25</f>
        <v>0</v>
      </c>
      <c r="R20" s="19">
        <f>L20/100</f>
        <v>0</v>
      </c>
      <c r="S20" s="30">
        <f>AVERAGE(H20:L20)/100</f>
        <v>0</v>
      </c>
      <c r="T20" s="31">
        <f>AVERAGE(C20:L20)/100</f>
        <v>0</v>
      </c>
    </row>
    <row r="21" spans="1:20" x14ac:dyDescent="0.25">
      <c r="N21" s="32"/>
      <c r="O21" s="27"/>
      <c r="P21" s="39"/>
    </row>
    <row r="22" spans="1:20" x14ac:dyDescent="0.25">
      <c r="A22" s="2" t="s">
        <v>56</v>
      </c>
      <c r="N22" s="32"/>
      <c r="O22" s="27"/>
      <c r="P22" s="39"/>
    </row>
    <row r="23" spans="1:20" x14ac:dyDescent="0.25">
      <c r="A23" s="11" t="s">
        <v>52</v>
      </c>
      <c r="C23" s="11">
        <f>Data!C5</f>
        <v>0</v>
      </c>
      <c r="D23" s="11">
        <f>Data!D5</f>
        <v>0</v>
      </c>
      <c r="E23" s="11">
        <f>Data!E5</f>
        <v>0</v>
      </c>
      <c r="F23" s="11">
        <f>Data!F5</f>
        <v>0</v>
      </c>
      <c r="G23" s="11">
        <f>Data!G5</f>
        <v>0</v>
      </c>
      <c r="H23" s="11">
        <f>Data!H5</f>
        <v>0</v>
      </c>
      <c r="I23" s="11">
        <f>Data!I5</f>
        <v>0</v>
      </c>
      <c r="J23" s="11">
        <f>Data!J5</f>
        <v>0</v>
      </c>
      <c r="K23" s="11">
        <f>Data!K5</f>
        <v>0</v>
      </c>
      <c r="L23" s="11">
        <f>Data!L5</f>
        <v>0</v>
      </c>
    </row>
    <row r="24" spans="1:20" x14ac:dyDescent="0.25">
      <c r="A24" s="11" t="s">
        <v>55</v>
      </c>
      <c r="C24" s="11">
        <f>Data!C9</f>
        <v>0</v>
      </c>
      <c r="D24" s="11">
        <f>Data!D9</f>
        <v>0</v>
      </c>
      <c r="E24" s="11">
        <f>Data!E9</f>
        <v>0</v>
      </c>
      <c r="F24" s="11">
        <f>Data!F9</f>
        <v>0</v>
      </c>
      <c r="G24" s="11">
        <f>Data!G9</f>
        <v>0</v>
      </c>
      <c r="H24" s="11">
        <f>Data!H9</f>
        <v>0</v>
      </c>
      <c r="I24" s="11">
        <f>Data!I9</f>
        <v>0</v>
      </c>
      <c r="J24" s="11">
        <f>Data!J9</f>
        <v>0</v>
      </c>
      <c r="K24" s="11">
        <f>Data!K9</f>
        <v>0</v>
      </c>
      <c r="L24" s="11">
        <f>Data!L9</f>
        <v>0</v>
      </c>
    </row>
    <row r="25" spans="1:20" x14ac:dyDescent="0.25">
      <c r="A25" s="11" t="s">
        <v>53</v>
      </c>
      <c r="C25" s="11">
        <f>C23+C24</f>
        <v>0</v>
      </c>
      <c r="D25" s="11">
        <f t="shared" ref="D25:L25" si="4">D23+D24</f>
        <v>0</v>
      </c>
      <c r="E25" s="11">
        <f t="shared" si="4"/>
        <v>0</v>
      </c>
      <c r="F25" s="11">
        <f t="shared" si="4"/>
        <v>0</v>
      </c>
      <c r="G25" s="11">
        <f t="shared" si="4"/>
        <v>0</v>
      </c>
      <c r="H25" s="11">
        <f t="shared" si="4"/>
        <v>0</v>
      </c>
      <c r="I25" s="11">
        <f t="shared" si="4"/>
        <v>0</v>
      </c>
      <c r="J25" s="11">
        <f t="shared" si="4"/>
        <v>0</v>
      </c>
      <c r="K25" s="11">
        <f t="shared" si="4"/>
        <v>0</v>
      </c>
      <c r="L25" s="11">
        <f t="shared" si="4"/>
        <v>0</v>
      </c>
    </row>
    <row r="26" spans="1:20" x14ac:dyDescent="0.25">
      <c r="A26" s="11" t="s">
        <v>54</v>
      </c>
      <c r="C26" s="11">
        <f>Data!C7</f>
        <v>0</v>
      </c>
      <c r="D26" s="11">
        <f>Data!D7</f>
        <v>0</v>
      </c>
      <c r="E26" s="11">
        <f>Data!E7</f>
        <v>0</v>
      </c>
      <c r="F26" s="11">
        <f>Data!F7</f>
        <v>0</v>
      </c>
      <c r="G26" s="11">
        <f>Data!G7</f>
        <v>0</v>
      </c>
      <c r="H26" s="11">
        <f>Data!H7</f>
        <v>0</v>
      </c>
      <c r="I26" s="11">
        <f>Data!I7</f>
        <v>0</v>
      </c>
      <c r="J26" s="11">
        <f>Data!J7</f>
        <v>0</v>
      </c>
      <c r="K26" s="11">
        <f>Data!K7</f>
        <v>0</v>
      </c>
      <c r="L26" s="11">
        <f>Data!L7</f>
        <v>0</v>
      </c>
    </row>
    <row r="27" spans="1:20" x14ac:dyDescent="0.25">
      <c r="A27" s="11" t="s">
        <v>84</v>
      </c>
      <c r="C27" s="11">
        <f>C23+C24-C26</f>
        <v>0</v>
      </c>
      <c r="D27" s="11">
        <f t="shared" ref="D27:L27" si="5">D23+D24-D26</f>
        <v>0</v>
      </c>
      <c r="E27" s="11">
        <f t="shared" si="5"/>
        <v>0</v>
      </c>
      <c r="F27" s="11">
        <f t="shared" si="5"/>
        <v>0</v>
      </c>
      <c r="G27" s="11">
        <f t="shared" si="5"/>
        <v>0</v>
      </c>
      <c r="H27" s="11">
        <f t="shared" si="5"/>
        <v>0</v>
      </c>
      <c r="I27" s="11">
        <f t="shared" si="5"/>
        <v>0</v>
      </c>
      <c r="J27" s="11">
        <f t="shared" si="5"/>
        <v>0</v>
      </c>
      <c r="K27" s="11">
        <f t="shared" si="5"/>
        <v>0</v>
      </c>
      <c r="L27" s="11">
        <f t="shared" si="5"/>
        <v>0</v>
      </c>
    </row>
    <row r="29" spans="1:20" x14ac:dyDescent="0.25">
      <c r="A29" s="2" t="s">
        <v>57</v>
      </c>
      <c r="C29" s="11">
        <f>Data!C29</f>
        <v>0</v>
      </c>
      <c r="D29" s="11">
        <f>Data!D29</f>
        <v>0</v>
      </c>
      <c r="E29" s="11">
        <f>Data!E29</f>
        <v>0</v>
      </c>
      <c r="F29" s="11">
        <f>Data!F29</f>
        <v>0</v>
      </c>
      <c r="G29" s="11">
        <f>Data!G29</f>
        <v>0</v>
      </c>
      <c r="H29" s="11">
        <f>Data!H29</f>
        <v>0</v>
      </c>
      <c r="I29" s="11">
        <f>Data!I29</f>
        <v>0</v>
      </c>
      <c r="J29" s="11">
        <f>Data!J29</f>
        <v>0</v>
      </c>
      <c r="K29" s="11">
        <f>Data!K29</f>
        <v>0</v>
      </c>
      <c r="L29" s="11">
        <f>Data!L29</f>
        <v>0</v>
      </c>
    </row>
    <row r="30" spans="1:20" x14ac:dyDescent="0.25">
      <c r="A30" s="40" t="s">
        <v>59</v>
      </c>
      <c r="C30" s="11">
        <f>Data!C27</f>
        <v>0</v>
      </c>
      <c r="D30" s="11">
        <f>Data!D27</f>
        <v>0</v>
      </c>
      <c r="E30" s="11">
        <f>Data!E27</f>
        <v>0</v>
      </c>
      <c r="F30" s="11">
        <f>Data!F27</f>
        <v>0</v>
      </c>
      <c r="G30" s="11">
        <f>Data!G27</f>
        <v>0</v>
      </c>
      <c r="H30" s="11">
        <f>Data!H27</f>
        <v>0</v>
      </c>
      <c r="I30" s="11">
        <f>Data!I27</f>
        <v>0</v>
      </c>
      <c r="J30" s="11">
        <f>Data!J27</f>
        <v>0</v>
      </c>
      <c r="K30" s="11">
        <f>Data!K27</f>
        <v>0</v>
      </c>
      <c r="L30" s="11">
        <f>Data!L27</f>
        <v>0</v>
      </c>
    </row>
    <row r="32" spans="1:20" x14ac:dyDescent="0.25">
      <c r="A32" s="2" t="s">
        <v>58</v>
      </c>
    </row>
    <row r="33" spans="1:12" x14ac:dyDescent="0.25">
      <c r="A33" s="11" t="s">
        <v>60</v>
      </c>
      <c r="C33" s="11">
        <f>Data!C10</f>
        <v>0</v>
      </c>
      <c r="D33" s="11">
        <f>Data!D10</f>
        <v>0</v>
      </c>
      <c r="E33" s="11">
        <f>Data!E10</f>
        <v>0</v>
      </c>
      <c r="F33" s="11">
        <f>Data!F10</f>
        <v>0</v>
      </c>
      <c r="G33" s="11">
        <f>Data!G10</f>
        <v>0</v>
      </c>
      <c r="H33" s="11">
        <f>Data!H10</f>
        <v>0</v>
      </c>
      <c r="I33" s="11">
        <f>Data!I10</f>
        <v>0</v>
      </c>
      <c r="J33" s="11">
        <f>Data!J10</f>
        <v>0</v>
      </c>
      <c r="K33" s="11">
        <f>Data!K10</f>
        <v>0</v>
      </c>
      <c r="L33" s="11">
        <f>Data!L10</f>
        <v>0</v>
      </c>
    </row>
    <row r="34" spans="1:12" x14ac:dyDescent="0.25">
      <c r="A34" s="11" t="s">
        <v>71</v>
      </c>
      <c r="C34" s="14" t="e">
        <f t="shared" ref="C34:L34" si="6">C6</f>
        <v>#DIV/0!</v>
      </c>
      <c r="D34" s="14" t="e">
        <f t="shared" si="6"/>
        <v>#DIV/0!</v>
      </c>
      <c r="E34" s="14" t="e">
        <f t="shared" si="6"/>
        <v>#DIV/0!</v>
      </c>
      <c r="F34" s="14" t="e">
        <f t="shared" si="6"/>
        <v>#DIV/0!</v>
      </c>
      <c r="G34" s="14" t="e">
        <f t="shared" si="6"/>
        <v>#DIV/0!</v>
      </c>
      <c r="H34" s="14" t="e">
        <f t="shared" si="6"/>
        <v>#DIV/0!</v>
      </c>
      <c r="I34" s="14" t="e">
        <f t="shared" si="6"/>
        <v>#DIV/0!</v>
      </c>
      <c r="J34" s="14" t="e">
        <f t="shared" si="6"/>
        <v>#DIV/0!</v>
      </c>
      <c r="K34" s="14" t="e">
        <f t="shared" si="6"/>
        <v>#DIV/0!</v>
      </c>
      <c r="L34" s="14" t="e">
        <f t="shared" si="6"/>
        <v>#DIV/0!</v>
      </c>
    </row>
    <row r="35" spans="1:12" x14ac:dyDescent="0.25">
      <c r="A35" s="11" t="s">
        <v>61</v>
      </c>
      <c r="C35" s="18" t="e">
        <f>(C34-C33)/C33</f>
        <v>#DIV/0!</v>
      </c>
      <c r="D35" s="18" t="e">
        <f t="shared" ref="D35:L35" si="7">(D34-D33)/D33</f>
        <v>#DIV/0!</v>
      </c>
      <c r="E35" s="18" t="e">
        <f t="shared" si="7"/>
        <v>#DIV/0!</v>
      </c>
      <c r="F35" s="18" t="e">
        <f t="shared" si="7"/>
        <v>#DIV/0!</v>
      </c>
      <c r="G35" s="18" t="e">
        <f t="shared" si="7"/>
        <v>#DIV/0!</v>
      </c>
      <c r="H35" s="18" t="e">
        <f t="shared" si="7"/>
        <v>#DIV/0!</v>
      </c>
      <c r="I35" s="18" t="e">
        <f t="shared" si="7"/>
        <v>#DIV/0!</v>
      </c>
      <c r="J35" s="18" t="e">
        <f t="shared" si="7"/>
        <v>#DIV/0!</v>
      </c>
      <c r="K35" s="18" t="e">
        <f t="shared" si="7"/>
        <v>#DIV/0!</v>
      </c>
      <c r="L35" s="18" t="e">
        <f t="shared" si="7"/>
        <v>#DIV/0!</v>
      </c>
    </row>
    <row r="37" spans="1:12" x14ac:dyDescent="0.25">
      <c r="A37" s="2" t="s">
        <v>62</v>
      </c>
    </row>
    <row r="38" spans="1:12" x14ac:dyDescent="0.25">
      <c r="A38" s="11" t="s">
        <v>63</v>
      </c>
      <c r="C38" s="11">
        <f>Data!C7</f>
        <v>0</v>
      </c>
      <c r="D38" s="11">
        <f>Data!D7</f>
        <v>0</v>
      </c>
      <c r="E38" s="11">
        <f>Data!E7</f>
        <v>0</v>
      </c>
      <c r="F38" s="11">
        <f>Data!F7</f>
        <v>0</v>
      </c>
      <c r="G38" s="11">
        <f>Data!G7</f>
        <v>0</v>
      </c>
      <c r="H38" s="11">
        <f>Data!H7</f>
        <v>0</v>
      </c>
      <c r="I38" s="11">
        <f>Data!I7</f>
        <v>0</v>
      </c>
      <c r="J38" s="11">
        <f>Data!J7</f>
        <v>0</v>
      </c>
      <c r="K38" s="11">
        <f>Data!K7</f>
        <v>0</v>
      </c>
      <c r="L38" s="11">
        <f>Data!L7</f>
        <v>0</v>
      </c>
    </row>
    <row r="39" spans="1:12" x14ac:dyDescent="0.25">
      <c r="A39" s="11" t="s">
        <v>64</v>
      </c>
      <c r="C39" s="11">
        <f>Data!C6</f>
        <v>0</v>
      </c>
      <c r="D39" s="11">
        <f>Data!D6</f>
        <v>0</v>
      </c>
      <c r="E39" s="11">
        <f>Data!E6</f>
        <v>0</v>
      </c>
      <c r="F39" s="11">
        <f>Data!F6</f>
        <v>0</v>
      </c>
      <c r="G39" s="11">
        <f>Data!G6</f>
        <v>0</v>
      </c>
      <c r="H39" s="11">
        <f>Data!H6</f>
        <v>0</v>
      </c>
      <c r="I39" s="11">
        <f>Data!I6</f>
        <v>0</v>
      </c>
      <c r="J39" s="11">
        <f>Data!J6</f>
        <v>0</v>
      </c>
      <c r="K39" s="11">
        <f>Data!K6</f>
        <v>0</v>
      </c>
      <c r="L39" s="11">
        <f>Data!L6</f>
        <v>0</v>
      </c>
    </row>
    <row r="40" spans="1:12" x14ac:dyDescent="0.25">
      <c r="A40" s="11" t="s">
        <v>65</v>
      </c>
      <c r="C40" s="13" t="e">
        <f>C38/C39</f>
        <v>#DIV/0!</v>
      </c>
      <c r="D40" s="13" t="e">
        <f t="shared" ref="D40:L40" si="8">D38/D39</f>
        <v>#DIV/0!</v>
      </c>
      <c r="E40" s="13" t="e">
        <f t="shared" si="8"/>
        <v>#DIV/0!</v>
      </c>
      <c r="F40" s="13" t="e">
        <f t="shared" si="8"/>
        <v>#DIV/0!</v>
      </c>
      <c r="G40" s="13" t="e">
        <f t="shared" si="8"/>
        <v>#DIV/0!</v>
      </c>
      <c r="H40" s="13" t="e">
        <f t="shared" si="8"/>
        <v>#DIV/0!</v>
      </c>
      <c r="I40" s="13" t="e">
        <f t="shared" si="8"/>
        <v>#DIV/0!</v>
      </c>
      <c r="J40" s="13" t="e">
        <f t="shared" si="8"/>
        <v>#DIV/0!</v>
      </c>
      <c r="K40" s="13" t="e">
        <f t="shared" si="8"/>
        <v>#DIV/0!</v>
      </c>
      <c r="L40" s="13" t="e">
        <f t="shared" si="8"/>
        <v>#DIV/0!</v>
      </c>
    </row>
    <row r="42" spans="1:12" x14ac:dyDescent="0.25">
      <c r="A42" s="2" t="s">
        <v>66</v>
      </c>
      <c r="C42" s="11">
        <f>Data!C35</f>
        <v>0</v>
      </c>
      <c r="D42" s="11">
        <f>Data!D35</f>
        <v>0</v>
      </c>
      <c r="E42" s="11">
        <f>Data!E35</f>
        <v>0</v>
      </c>
      <c r="F42" s="11">
        <f>Data!F35</f>
        <v>0</v>
      </c>
      <c r="G42" s="11">
        <f>Data!G35</f>
        <v>0</v>
      </c>
      <c r="H42" s="11">
        <f>Data!H35</f>
        <v>0</v>
      </c>
      <c r="I42" s="11">
        <f>Data!I35</f>
        <v>0</v>
      </c>
      <c r="J42" s="11">
        <f>Data!J35</f>
        <v>0</v>
      </c>
      <c r="K42" s="11">
        <f>Data!K35</f>
        <v>0</v>
      </c>
      <c r="L42" s="11">
        <f>Data!L35</f>
        <v>0</v>
      </c>
    </row>
  </sheetData>
  <sheetProtection selectLockedCells="1"/>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1"/>
  <sheetViews>
    <sheetView workbookViewId="0">
      <selection activeCell="AA16" sqref="AA16"/>
    </sheetView>
  </sheetViews>
  <sheetFormatPr defaultRowHeight="15" x14ac:dyDescent="0.25"/>
  <cols>
    <col min="1" max="1" width="14.42578125" customWidth="1"/>
  </cols>
  <sheetData>
    <row r="1" spans="1:2" ht="18.75" x14ac:dyDescent="0.3">
      <c r="A1" s="10" t="str">
        <f>Data!A1</f>
        <v>Company name</v>
      </c>
      <c r="B1" s="10" t="str">
        <f>Data!B1</f>
        <v>Code</v>
      </c>
    </row>
  </sheetData>
  <sheetProtection sheet="1" objects="1" scenarios="1" selectLockedCells="1" selectUnlockedCells="1"/>
  <pageMargins left="0.7" right="0.7" top="0.75" bottom="0.75" header="0.3" footer="0.3"/>
  <pageSetup paperSize="9" scale="52"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4"/>
  <sheetViews>
    <sheetView tabSelected="1" topLeftCell="A10" workbookViewId="0">
      <selection activeCell="R16" sqref="R16"/>
    </sheetView>
  </sheetViews>
  <sheetFormatPr defaultRowHeight="15" x14ac:dyDescent="0.25"/>
  <cols>
    <col min="1" max="1" width="24.42578125" customWidth="1"/>
    <col min="2" max="2" width="20.42578125" customWidth="1"/>
    <col min="3" max="17" width="9.140625" customWidth="1"/>
    <col min="18" max="18" width="32.28515625" customWidth="1"/>
    <col min="19" max="19" width="9.140625" customWidth="1"/>
    <col min="20" max="20" width="22.85546875" customWidth="1"/>
  </cols>
  <sheetData>
    <row r="1" spans="1:28" ht="18.75" x14ac:dyDescent="0.3">
      <c r="A1" s="41" t="s">
        <v>87</v>
      </c>
      <c r="B1" s="41" t="s">
        <v>88</v>
      </c>
    </row>
    <row r="2" spans="1:28" ht="15.75" thickBot="1" x14ac:dyDescent="0.3">
      <c r="A2" s="2" t="s">
        <v>73</v>
      </c>
      <c r="C2" s="1" t="s">
        <v>72</v>
      </c>
    </row>
    <row r="3" spans="1:28" ht="15" customHeight="1" thickBot="1" x14ac:dyDescent="0.3">
      <c r="A3" s="3" t="s">
        <v>0</v>
      </c>
      <c r="B3" s="42"/>
      <c r="C3" s="43"/>
      <c r="D3" s="43"/>
      <c r="E3" s="43"/>
      <c r="F3" s="43"/>
      <c r="G3" s="43"/>
      <c r="H3" s="43"/>
      <c r="I3" s="43"/>
      <c r="J3" s="43"/>
      <c r="K3" s="43"/>
      <c r="L3" s="44"/>
      <c r="N3" s="58" t="s">
        <v>85</v>
      </c>
      <c r="O3" s="58" t="s">
        <v>83</v>
      </c>
      <c r="P3" s="58" t="s">
        <v>86</v>
      </c>
      <c r="T3" s="64"/>
      <c r="U3" s="64"/>
      <c r="V3" s="64"/>
      <c r="W3" s="64"/>
      <c r="X3" s="64"/>
      <c r="Y3" s="64"/>
      <c r="Z3" s="64"/>
      <c r="AA3" s="64"/>
    </row>
    <row r="4" spans="1:28" ht="15" customHeight="1" thickTop="1" thickBot="1" x14ac:dyDescent="0.3">
      <c r="A4" s="4" t="s">
        <v>1</v>
      </c>
      <c r="B4" s="45"/>
      <c r="C4" s="46"/>
      <c r="D4" s="46"/>
      <c r="E4" s="46"/>
      <c r="F4" s="46"/>
      <c r="G4" s="46"/>
      <c r="H4" s="46"/>
      <c r="I4" s="46"/>
      <c r="J4" s="46"/>
      <c r="K4" s="46"/>
      <c r="L4" s="46"/>
      <c r="T4" s="65"/>
      <c r="U4" s="66"/>
      <c r="V4" s="66"/>
      <c r="W4" s="66"/>
      <c r="X4" s="66"/>
      <c r="Y4" s="66"/>
      <c r="Z4" s="66"/>
      <c r="AA4" s="66"/>
      <c r="AB4" s="64"/>
    </row>
    <row r="5" spans="1:28" ht="15" customHeight="1" thickTop="1" thickBot="1" x14ac:dyDescent="0.3">
      <c r="A5" s="5" t="s">
        <v>2</v>
      </c>
      <c r="B5" s="47"/>
      <c r="C5" s="48"/>
      <c r="D5" s="48"/>
      <c r="E5" s="48"/>
      <c r="F5" s="48"/>
      <c r="G5" s="48"/>
      <c r="H5" s="48"/>
      <c r="I5" s="48"/>
      <c r="J5" s="48"/>
      <c r="K5" s="48"/>
      <c r="L5" s="48"/>
      <c r="T5" s="65"/>
      <c r="U5" s="66"/>
      <c r="V5" s="66"/>
      <c r="W5" s="66"/>
      <c r="X5" s="66"/>
      <c r="Y5" s="66"/>
      <c r="Z5" s="66"/>
      <c r="AA5" s="66"/>
      <c r="AB5" s="66"/>
    </row>
    <row r="6" spans="1:28" ht="15" customHeight="1" thickBot="1" x14ac:dyDescent="0.3">
      <c r="A6" s="5" t="s">
        <v>3</v>
      </c>
      <c r="B6" s="45"/>
      <c r="C6" s="46"/>
      <c r="D6" s="46"/>
      <c r="E6" s="46"/>
      <c r="F6" s="46"/>
      <c r="G6" s="46"/>
      <c r="H6" s="46"/>
      <c r="I6" s="46"/>
      <c r="J6" s="46"/>
      <c r="K6" s="46"/>
      <c r="L6" s="46"/>
      <c r="N6" s="59"/>
      <c r="O6" s="59"/>
      <c r="P6" s="59"/>
      <c r="T6" s="65"/>
      <c r="U6" s="66"/>
      <c r="V6" s="66"/>
      <c r="W6" s="66"/>
      <c r="X6" s="66"/>
      <c r="Y6" s="66"/>
      <c r="Z6" s="66"/>
      <c r="AA6" s="66"/>
      <c r="AB6" s="66"/>
    </row>
    <row r="7" spans="1:28" ht="15" customHeight="1" thickBot="1" x14ac:dyDescent="0.3">
      <c r="A7" s="5" t="s">
        <v>4</v>
      </c>
      <c r="B7" s="47"/>
      <c r="C7" s="48"/>
      <c r="D7" s="48"/>
      <c r="E7" s="48"/>
      <c r="F7" s="48"/>
      <c r="G7" s="48"/>
      <c r="H7" s="48"/>
      <c r="I7" s="48"/>
      <c r="J7" s="48"/>
      <c r="K7" s="48"/>
      <c r="L7" s="48"/>
      <c r="T7" s="65"/>
      <c r="U7" s="66"/>
      <c r="V7" s="66"/>
      <c r="W7" s="66"/>
      <c r="X7" s="66"/>
      <c r="Y7" s="66"/>
      <c r="Z7" s="66"/>
      <c r="AA7" s="66"/>
      <c r="AB7" s="66"/>
    </row>
    <row r="8" spans="1:28" ht="15" customHeight="1" thickBot="1" x14ac:dyDescent="0.3">
      <c r="A8" s="4" t="s">
        <v>5</v>
      </c>
      <c r="B8" s="45"/>
      <c r="C8" s="46"/>
      <c r="D8" s="46"/>
      <c r="E8" s="46"/>
      <c r="F8" s="46"/>
      <c r="G8" s="46"/>
      <c r="H8" s="46"/>
      <c r="I8" s="46"/>
      <c r="J8" s="46"/>
      <c r="K8" s="46"/>
      <c r="L8" s="46"/>
      <c r="T8" s="65"/>
      <c r="U8" s="66"/>
      <c r="V8" s="66"/>
      <c r="W8" s="66"/>
      <c r="X8" s="66"/>
      <c r="Y8" s="66"/>
      <c r="Z8" s="66"/>
      <c r="AA8" s="66"/>
      <c r="AB8" s="66"/>
    </row>
    <row r="9" spans="1:28" ht="15" customHeight="1" thickBot="1" x14ac:dyDescent="0.3">
      <c r="A9" s="5" t="s">
        <v>6</v>
      </c>
      <c r="B9" s="47"/>
      <c r="C9" s="48"/>
      <c r="D9" s="48"/>
      <c r="E9" s="48"/>
      <c r="F9" s="48"/>
      <c r="G9" s="48"/>
      <c r="H9" s="48"/>
      <c r="I9" s="48"/>
      <c r="J9" s="48"/>
      <c r="K9" s="48"/>
      <c r="L9" s="48"/>
      <c r="T9" s="65"/>
      <c r="U9" s="66"/>
      <c r="V9" s="66"/>
      <c r="W9" s="66"/>
      <c r="X9" s="66"/>
      <c r="Y9" s="66"/>
      <c r="Z9" s="66"/>
      <c r="AA9" s="66"/>
      <c r="AB9" s="66"/>
    </row>
    <row r="10" spans="1:28" ht="15" customHeight="1" thickBot="1" x14ac:dyDescent="0.3">
      <c r="A10" s="5" t="s">
        <v>7</v>
      </c>
      <c r="B10" s="45"/>
      <c r="C10" s="46"/>
      <c r="D10" s="46"/>
      <c r="E10" s="46"/>
      <c r="F10" s="46"/>
      <c r="G10" s="46"/>
      <c r="H10" s="46"/>
      <c r="I10" s="46"/>
      <c r="J10" s="46"/>
      <c r="K10" s="46"/>
      <c r="L10" s="46"/>
      <c r="T10" s="65"/>
      <c r="U10" s="66"/>
      <c r="V10" s="66"/>
      <c r="W10" s="66"/>
      <c r="X10" s="66"/>
      <c r="Y10" s="66"/>
      <c r="Z10" s="66"/>
      <c r="AA10" s="66"/>
      <c r="AB10" s="66"/>
    </row>
    <row r="11" spans="1:28" ht="15" customHeight="1" thickBot="1" x14ac:dyDescent="0.3">
      <c r="A11" s="5" t="s">
        <v>8</v>
      </c>
      <c r="B11" s="47"/>
      <c r="C11" s="48"/>
      <c r="D11" s="48"/>
      <c r="E11" s="48"/>
      <c r="F11" s="48"/>
      <c r="G11" s="48"/>
      <c r="H11" s="48"/>
      <c r="I11" s="48"/>
      <c r="J11" s="48"/>
      <c r="K11" s="48"/>
      <c r="L11" s="48"/>
      <c r="T11" s="65"/>
      <c r="U11" s="66"/>
      <c r="V11" s="66"/>
      <c r="W11" s="66"/>
      <c r="X11" s="66"/>
      <c r="Y11" s="66"/>
      <c r="Z11" s="66"/>
      <c r="AA11" s="66"/>
      <c r="AB11" s="66"/>
    </row>
    <row r="12" spans="1:28" ht="15" customHeight="1" thickBot="1" x14ac:dyDescent="0.3">
      <c r="A12" s="67" t="s">
        <v>91</v>
      </c>
      <c r="B12" s="47"/>
      <c r="C12" s="48"/>
      <c r="D12" s="48"/>
      <c r="E12" s="48"/>
      <c r="F12" s="48"/>
      <c r="G12" s="48"/>
      <c r="H12" s="48"/>
      <c r="I12" s="48"/>
      <c r="J12" s="48"/>
      <c r="K12" s="48"/>
      <c r="L12" s="48"/>
      <c r="T12" s="67"/>
      <c r="U12" s="66"/>
      <c r="V12" s="66"/>
      <c r="W12" s="66"/>
      <c r="X12" s="66"/>
      <c r="Y12" s="66"/>
      <c r="Z12" s="66"/>
      <c r="AA12" s="66"/>
      <c r="AB12" s="66"/>
    </row>
    <row r="13" spans="1:28" ht="15" customHeight="1" thickBot="1" x14ac:dyDescent="0.3">
      <c r="A13" s="4" t="s">
        <v>11</v>
      </c>
      <c r="B13" s="45"/>
      <c r="C13" s="46"/>
      <c r="D13" s="46"/>
      <c r="E13" s="46"/>
      <c r="F13" s="46"/>
      <c r="G13" s="46"/>
      <c r="H13" s="46"/>
      <c r="I13" s="46"/>
      <c r="J13" s="46"/>
      <c r="K13" s="46"/>
      <c r="L13" s="46"/>
      <c r="T13" s="65"/>
      <c r="U13" s="66"/>
      <c r="V13" s="66"/>
      <c r="W13" s="66"/>
      <c r="X13" s="66"/>
      <c r="Y13" s="66"/>
      <c r="Z13" s="66"/>
      <c r="AA13" s="66"/>
      <c r="AB13" s="66"/>
    </row>
    <row r="14" spans="1:28" ht="15" customHeight="1" thickBot="1" x14ac:dyDescent="0.3">
      <c r="A14" s="4" t="s">
        <v>12</v>
      </c>
      <c r="B14" s="47"/>
      <c r="C14" s="48"/>
      <c r="D14" s="48"/>
      <c r="E14" s="48"/>
      <c r="F14" s="48"/>
      <c r="G14" s="48"/>
      <c r="H14" s="48"/>
      <c r="I14" s="48"/>
      <c r="J14" s="48"/>
      <c r="K14" s="48"/>
      <c r="L14" s="48"/>
      <c r="P14" s="33"/>
      <c r="T14" s="65"/>
      <c r="U14" s="66"/>
      <c r="V14" s="66"/>
      <c r="W14" s="66"/>
      <c r="X14" s="66"/>
      <c r="Y14" s="66"/>
      <c r="Z14" s="66"/>
      <c r="AA14" s="66"/>
      <c r="AB14" s="66"/>
    </row>
    <row r="15" spans="1:28" ht="15" customHeight="1" thickBot="1" x14ac:dyDescent="0.3">
      <c r="A15" s="4" t="s">
        <v>13</v>
      </c>
      <c r="B15" s="45"/>
      <c r="C15" s="46"/>
      <c r="D15" s="46"/>
      <c r="E15" s="46"/>
      <c r="F15" s="46"/>
      <c r="G15" s="46"/>
      <c r="H15" s="46"/>
      <c r="I15" s="46"/>
      <c r="J15" s="46"/>
      <c r="K15" s="46"/>
      <c r="L15" s="46"/>
      <c r="T15" s="65"/>
      <c r="U15" s="66"/>
      <c r="V15" s="66"/>
      <c r="W15" s="66"/>
      <c r="X15" s="66"/>
      <c r="Y15" s="66"/>
      <c r="Z15" s="66"/>
      <c r="AA15" s="66"/>
      <c r="AB15" s="66"/>
    </row>
    <row r="16" spans="1:28" ht="15" customHeight="1" thickBot="1" x14ac:dyDescent="0.3">
      <c r="A16" s="5" t="s">
        <v>9</v>
      </c>
      <c r="B16" s="45"/>
      <c r="C16" s="46"/>
      <c r="D16" s="46"/>
      <c r="E16" s="46"/>
      <c r="F16" s="46"/>
      <c r="G16" s="46"/>
      <c r="H16" s="46"/>
      <c r="I16" s="46"/>
      <c r="J16" s="46"/>
      <c r="K16" s="46"/>
      <c r="L16" s="46"/>
      <c r="R16" s="61"/>
      <c r="T16" s="65"/>
      <c r="U16" s="66"/>
      <c r="V16" s="66"/>
      <c r="W16" s="66"/>
      <c r="X16" s="66"/>
      <c r="Y16" s="66"/>
      <c r="Z16" s="66"/>
      <c r="AA16" s="66"/>
      <c r="AB16" s="66"/>
    </row>
    <row r="17" spans="1:28" ht="15" customHeight="1" thickBot="1" x14ac:dyDescent="0.3">
      <c r="A17" s="4" t="s">
        <v>10</v>
      </c>
      <c r="B17" s="47"/>
      <c r="C17" s="48"/>
      <c r="D17" s="48"/>
      <c r="E17" s="48"/>
      <c r="F17" s="48"/>
      <c r="G17" s="48"/>
      <c r="H17" s="48"/>
      <c r="I17" s="48"/>
      <c r="J17" s="48"/>
      <c r="K17" s="48"/>
      <c r="L17" s="48"/>
      <c r="R17" s="61"/>
      <c r="T17" s="65"/>
      <c r="U17" s="66"/>
      <c r="V17" s="66"/>
      <c r="W17" s="66"/>
      <c r="X17" s="66"/>
      <c r="Y17" s="66"/>
      <c r="Z17" s="66"/>
      <c r="AA17" s="66"/>
      <c r="AB17" s="66"/>
    </row>
    <row r="18" spans="1:28" ht="15" customHeight="1" thickBot="1" x14ac:dyDescent="0.3">
      <c r="A18" s="67" t="s">
        <v>89</v>
      </c>
      <c r="B18" s="47"/>
      <c r="C18" s="48"/>
      <c r="D18" s="48"/>
      <c r="E18" s="48"/>
      <c r="F18" s="48"/>
      <c r="G18" s="48"/>
      <c r="H18" s="48"/>
      <c r="I18" s="48"/>
      <c r="J18" s="48"/>
      <c r="K18" s="48"/>
      <c r="L18" s="48"/>
      <c r="R18" s="61"/>
      <c r="T18" s="67"/>
      <c r="U18" s="66"/>
      <c r="V18" s="66"/>
      <c r="W18" s="66"/>
      <c r="X18" s="66"/>
      <c r="Y18" s="66"/>
      <c r="Z18" s="66"/>
      <c r="AA18" s="66"/>
      <c r="AB18" s="66"/>
    </row>
    <row r="19" spans="1:28" ht="15" customHeight="1" thickBot="1" x14ac:dyDescent="0.3">
      <c r="A19" s="4" t="s">
        <v>29</v>
      </c>
      <c r="B19" s="45"/>
      <c r="C19" s="46"/>
      <c r="D19" s="46"/>
      <c r="E19" s="46"/>
      <c r="F19" s="46"/>
      <c r="G19" s="46"/>
      <c r="H19" s="46"/>
      <c r="I19" s="46"/>
      <c r="J19" s="46"/>
      <c r="K19" s="46"/>
      <c r="L19" s="46"/>
      <c r="R19" s="62"/>
      <c r="T19" s="65"/>
      <c r="U19" s="66"/>
      <c r="V19" s="66"/>
      <c r="W19" s="66"/>
      <c r="X19" s="66"/>
      <c r="Y19" s="66"/>
      <c r="Z19" s="66"/>
      <c r="AA19" s="66"/>
      <c r="AB19" s="66"/>
    </row>
    <row r="20" spans="1:28" ht="15" customHeight="1" thickBot="1" x14ac:dyDescent="0.3">
      <c r="A20" s="5" t="s">
        <v>30</v>
      </c>
      <c r="B20" s="54"/>
      <c r="C20" s="55"/>
      <c r="D20" s="55"/>
      <c r="E20" s="55"/>
      <c r="F20" s="55"/>
      <c r="G20" s="55"/>
      <c r="H20" s="55"/>
      <c r="I20" s="55"/>
      <c r="J20" s="55"/>
      <c r="K20" s="55"/>
      <c r="L20" s="55"/>
      <c r="R20" s="61"/>
      <c r="T20" s="65"/>
      <c r="U20" s="66"/>
      <c r="V20" s="68"/>
      <c r="W20" s="68"/>
      <c r="X20" s="68"/>
      <c r="Y20" s="68"/>
      <c r="Z20" s="68"/>
      <c r="AA20" s="66"/>
      <c r="AB20" s="66"/>
    </row>
    <row r="21" spans="1:28" ht="15" customHeight="1" thickBot="1" x14ac:dyDescent="0.3">
      <c r="A21" s="5" t="s">
        <v>18</v>
      </c>
      <c r="B21" s="47"/>
      <c r="C21" s="48"/>
      <c r="D21" s="48"/>
      <c r="E21" s="48"/>
      <c r="F21" s="48"/>
      <c r="G21" s="48"/>
      <c r="H21" s="48"/>
      <c r="I21" s="48"/>
      <c r="J21" s="48"/>
      <c r="K21" s="48"/>
      <c r="L21" s="48"/>
      <c r="R21" s="61"/>
      <c r="T21" s="65"/>
      <c r="U21" s="66"/>
      <c r="V21" s="68"/>
      <c r="W21" s="68"/>
      <c r="X21" s="68"/>
      <c r="Y21" s="68"/>
      <c r="Z21" s="68"/>
      <c r="AA21" s="66"/>
      <c r="AB21" s="66"/>
    </row>
    <row r="22" spans="1:28" ht="15" customHeight="1" thickBot="1" x14ac:dyDescent="0.3">
      <c r="A22" s="4" t="s">
        <v>28</v>
      </c>
      <c r="B22" s="47"/>
      <c r="C22" s="48"/>
      <c r="D22" s="48"/>
      <c r="E22" s="48"/>
      <c r="F22" s="48"/>
      <c r="G22" s="48"/>
      <c r="H22" s="48"/>
      <c r="I22" s="48"/>
      <c r="J22" s="48"/>
      <c r="K22" s="48"/>
      <c r="L22" s="48"/>
      <c r="R22" s="61"/>
      <c r="T22" s="65"/>
      <c r="U22" s="66"/>
      <c r="V22" s="66"/>
      <c r="W22" s="66"/>
      <c r="X22" s="66"/>
      <c r="Y22" s="66"/>
      <c r="Z22" s="66"/>
      <c r="AA22" s="66"/>
      <c r="AB22" s="66"/>
    </row>
    <row r="23" spans="1:28" ht="15" customHeight="1" thickBot="1" x14ac:dyDescent="0.3">
      <c r="A23" s="4" t="s">
        <v>17</v>
      </c>
      <c r="B23" s="45"/>
      <c r="C23" s="46"/>
      <c r="D23" s="46"/>
      <c r="E23" s="46"/>
      <c r="F23" s="46"/>
      <c r="G23" s="46"/>
      <c r="H23" s="46"/>
      <c r="I23" s="46"/>
      <c r="J23" s="46"/>
      <c r="K23" s="46"/>
      <c r="L23" s="46"/>
      <c r="R23" s="61"/>
      <c r="T23" s="65"/>
      <c r="U23" s="66"/>
      <c r="V23" s="66"/>
      <c r="W23" s="66"/>
      <c r="X23" s="66"/>
      <c r="Y23" s="66"/>
      <c r="Z23" s="66"/>
      <c r="AA23" s="66"/>
      <c r="AB23" s="66"/>
    </row>
    <row r="24" spans="1:28" ht="15" customHeight="1" thickBot="1" x14ac:dyDescent="0.3">
      <c r="A24" s="67" t="s">
        <v>90</v>
      </c>
      <c r="B24" s="45"/>
      <c r="C24" s="46"/>
      <c r="D24" s="46"/>
      <c r="E24" s="46"/>
      <c r="F24" s="46"/>
      <c r="G24" s="46"/>
      <c r="H24" s="46"/>
      <c r="I24" s="46"/>
      <c r="J24" s="46"/>
      <c r="K24" s="46"/>
      <c r="L24" s="46"/>
      <c r="R24" s="61"/>
      <c r="T24" s="67"/>
      <c r="U24" s="66"/>
      <c r="V24" s="66"/>
      <c r="W24" s="66"/>
      <c r="X24" s="66"/>
      <c r="Y24" s="66"/>
      <c r="Z24" s="66"/>
      <c r="AA24" s="66"/>
      <c r="AB24" s="66"/>
    </row>
    <row r="25" spans="1:28" ht="15" customHeight="1" thickBot="1" x14ac:dyDescent="0.3">
      <c r="A25" s="5" t="s">
        <v>32</v>
      </c>
      <c r="B25" s="47"/>
      <c r="C25" s="48"/>
      <c r="D25" s="48"/>
      <c r="E25" s="48"/>
      <c r="F25" s="48"/>
      <c r="G25" s="48"/>
      <c r="H25" s="48"/>
      <c r="I25" s="48"/>
      <c r="J25" s="48"/>
      <c r="K25" s="48"/>
      <c r="L25" s="48"/>
      <c r="R25" s="63"/>
      <c r="T25" s="65"/>
      <c r="U25" s="66"/>
      <c r="V25" s="66"/>
      <c r="W25" s="66"/>
      <c r="X25" s="66"/>
      <c r="Y25" s="66"/>
      <c r="Z25" s="66"/>
      <c r="AA25" s="66"/>
      <c r="AB25" s="66"/>
    </row>
    <row r="26" spans="1:28" ht="15" customHeight="1" thickBot="1" x14ac:dyDescent="0.3">
      <c r="A26" s="5" t="s">
        <v>31</v>
      </c>
      <c r="B26" s="45"/>
      <c r="C26" s="46"/>
      <c r="D26" s="46"/>
      <c r="E26" s="46"/>
      <c r="F26" s="46"/>
      <c r="G26" s="46"/>
      <c r="H26" s="46"/>
      <c r="I26" s="46"/>
      <c r="J26" s="46"/>
      <c r="K26" s="46"/>
      <c r="L26" s="46"/>
      <c r="R26" s="62"/>
      <c r="T26" s="65"/>
      <c r="U26" s="66"/>
      <c r="V26" s="66"/>
      <c r="W26" s="66"/>
      <c r="X26" s="66"/>
      <c r="Y26" s="66"/>
      <c r="Z26" s="66"/>
      <c r="AA26" s="66"/>
      <c r="AB26" s="66"/>
    </row>
    <row r="27" spans="1:28" ht="15" customHeight="1" thickBot="1" x14ac:dyDescent="0.3">
      <c r="A27" s="5" t="s">
        <v>14</v>
      </c>
      <c r="B27" s="47"/>
      <c r="C27" s="48"/>
      <c r="D27" s="48"/>
      <c r="E27" s="48"/>
      <c r="F27" s="48"/>
      <c r="G27" s="48"/>
      <c r="H27" s="48"/>
      <c r="I27" s="48"/>
      <c r="J27" s="48"/>
      <c r="K27" s="48"/>
      <c r="L27" s="48"/>
      <c r="R27" s="61"/>
      <c r="T27" s="65"/>
      <c r="U27" s="66"/>
      <c r="V27" s="66"/>
      <c r="W27" s="66"/>
      <c r="X27" s="66"/>
      <c r="Y27" s="66"/>
      <c r="Z27" s="66"/>
      <c r="AA27" s="66"/>
      <c r="AB27" s="66"/>
    </row>
    <row r="28" spans="1:28" ht="15" customHeight="1" thickBot="1" x14ac:dyDescent="0.3">
      <c r="A28" s="4" t="s">
        <v>15</v>
      </c>
      <c r="B28" s="45"/>
      <c r="C28" s="46"/>
      <c r="D28" s="46"/>
      <c r="E28" s="46"/>
      <c r="F28" s="46"/>
      <c r="G28" s="46"/>
      <c r="H28" s="46"/>
      <c r="I28" s="46"/>
      <c r="J28" s="46"/>
      <c r="K28" s="46"/>
      <c r="L28" s="46"/>
      <c r="R28" s="61"/>
      <c r="T28" s="69"/>
      <c r="U28" s="70"/>
      <c r="V28" s="70"/>
      <c r="W28" s="70"/>
      <c r="X28" s="70"/>
      <c r="Y28" s="70"/>
      <c r="Z28" s="70"/>
      <c r="AB28" s="66"/>
    </row>
    <row r="29" spans="1:28" ht="15" customHeight="1" thickBot="1" x14ac:dyDescent="0.3">
      <c r="A29" s="5" t="s">
        <v>16</v>
      </c>
      <c r="B29" s="47"/>
      <c r="C29" s="48"/>
      <c r="D29" s="48"/>
      <c r="E29" s="48"/>
      <c r="F29" s="48"/>
      <c r="G29" s="48"/>
      <c r="H29" s="48"/>
      <c r="I29" s="48"/>
      <c r="J29" s="48"/>
      <c r="K29" s="48"/>
      <c r="L29" s="48"/>
      <c r="R29" s="61"/>
    </row>
    <row r="30" spans="1:28" ht="15" customHeight="1" thickBot="1" x14ac:dyDescent="0.3">
      <c r="A30" s="6" t="s">
        <v>19</v>
      </c>
      <c r="B30" s="49"/>
      <c r="C30" s="50"/>
      <c r="D30" s="50"/>
      <c r="E30" s="50"/>
      <c r="F30" s="50"/>
      <c r="G30" s="50"/>
      <c r="H30" s="50"/>
      <c r="I30" s="50"/>
      <c r="J30" s="50"/>
      <c r="K30" s="50"/>
      <c r="L30" s="50"/>
      <c r="R30" s="61"/>
    </row>
    <row r="31" spans="1:28" ht="15" customHeight="1" thickBot="1" x14ac:dyDescent="0.3">
      <c r="A31" s="7"/>
      <c r="B31" s="9"/>
      <c r="C31" s="9"/>
      <c r="D31" s="9"/>
      <c r="E31" s="9"/>
      <c r="F31" s="9"/>
      <c r="G31" s="9"/>
      <c r="H31" s="9"/>
      <c r="I31" s="9"/>
      <c r="J31" s="9"/>
      <c r="K31" s="9"/>
      <c r="L31" s="9"/>
    </row>
    <row r="32" spans="1:28" ht="15" customHeight="1" thickBot="1" x14ac:dyDescent="0.3">
      <c r="A32" s="8" t="s">
        <v>20</v>
      </c>
      <c r="B32" s="51"/>
      <c r="C32" s="52"/>
      <c r="D32" s="52"/>
      <c r="E32" s="52"/>
      <c r="F32" s="52"/>
      <c r="G32" s="52"/>
      <c r="H32" s="52"/>
      <c r="I32" s="52"/>
      <c r="J32" s="52"/>
      <c r="K32" s="52"/>
      <c r="L32" s="52"/>
    </row>
    <row r="33" spans="1:12" ht="15" customHeight="1" thickBot="1" x14ac:dyDescent="0.3">
      <c r="A33" s="3"/>
      <c r="B33" s="42"/>
      <c r="C33" s="43"/>
      <c r="D33" s="43"/>
      <c r="E33" s="43"/>
      <c r="F33" s="43"/>
      <c r="G33" s="43"/>
      <c r="H33" s="43"/>
      <c r="I33" s="43"/>
      <c r="J33" s="43"/>
      <c r="K33" s="43"/>
      <c r="L33" s="44"/>
    </row>
    <row r="34" spans="1:12" ht="15" customHeight="1" thickTop="1" x14ac:dyDescent="0.25">
      <c r="A34" s="4" t="s">
        <v>21</v>
      </c>
      <c r="B34" s="45"/>
      <c r="C34" s="46"/>
      <c r="D34" s="46"/>
      <c r="E34" s="46"/>
      <c r="F34" s="46"/>
      <c r="G34" s="46"/>
      <c r="H34" s="46"/>
      <c r="I34" s="46"/>
      <c r="J34" s="46"/>
      <c r="K34" s="53"/>
      <c r="L34" s="53"/>
    </row>
    <row r="35" spans="1:12" ht="15" customHeight="1" x14ac:dyDescent="0.25">
      <c r="A35" s="5" t="s">
        <v>22</v>
      </c>
      <c r="B35" s="47"/>
      <c r="C35" s="48"/>
      <c r="D35" s="48"/>
      <c r="E35" s="48"/>
      <c r="F35" s="48"/>
      <c r="G35" s="48"/>
      <c r="H35" s="48"/>
      <c r="I35" s="48"/>
      <c r="J35" s="48"/>
      <c r="K35" s="48"/>
      <c r="L35" s="48"/>
    </row>
    <row r="36" spans="1:12" ht="15" customHeight="1" x14ac:dyDescent="0.25">
      <c r="A36" s="4" t="s">
        <v>23</v>
      </c>
      <c r="B36" s="45"/>
      <c r="C36" s="46"/>
      <c r="D36" s="46"/>
      <c r="E36" s="46"/>
      <c r="F36" s="46"/>
      <c r="G36" s="46"/>
      <c r="H36" s="46"/>
      <c r="I36" s="46"/>
      <c r="J36" s="46"/>
      <c r="K36" s="46"/>
      <c r="L36" s="46"/>
    </row>
    <row r="37" spans="1:12" ht="15" customHeight="1" x14ac:dyDescent="0.25">
      <c r="A37" s="4" t="s">
        <v>24</v>
      </c>
      <c r="B37" s="47"/>
      <c r="C37" s="48"/>
      <c r="D37" s="48"/>
      <c r="E37" s="48"/>
      <c r="F37" s="48"/>
      <c r="G37" s="48"/>
      <c r="H37" s="48"/>
      <c r="I37" s="48"/>
      <c r="J37" s="48"/>
      <c r="K37" s="48"/>
      <c r="L37" s="48"/>
    </row>
    <row r="38" spans="1:12" ht="15" customHeight="1" x14ac:dyDescent="0.25">
      <c r="A38" s="4" t="s">
        <v>25</v>
      </c>
      <c r="B38" s="45"/>
      <c r="C38" s="46"/>
      <c r="D38" s="46"/>
      <c r="E38" s="46"/>
      <c r="F38" s="46"/>
      <c r="G38" s="46"/>
      <c r="H38" s="46"/>
      <c r="I38" s="46"/>
      <c r="J38" s="46"/>
      <c r="K38" s="46"/>
      <c r="L38" s="46"/>
    </row>
    <row r="39" spans="1:12" ht="15" customHeight="1" x14ac:dyDescent="0.25">
      <c r="A39" s="4" t="s">
        <v>26</v>
      </c>
      <c r="B39" s="47"/>
      <c r="C39" s="48"/>
      <c r="D39" s="48"/>
      <c r="E39" s="48"/>
      <c r="F39" s="48"/>
      <c r="G39" s="48"/>
      <c r="H39" s="48"/>
      <c r="I39" s="48"/>
      <c r="J39" s="48"/>
      <c r="K39" s="48"/>
      <c r="L39" s="48"/>
    </row>
    <row r="40" spans="1:12" ht="15" customHeight="1" x14ac:dyDescent="0.25">
      <c r="A40" s="35" t="s">
        <v>27</v>
      </c>
      <c r="B40" s="45"/>
      <c r="C40" s="46"/>
      <c r="D40" s="46"/>
      <c r="E40" s="46"/>
      <c r="F40" s="46"/>
      <c r="G40" s="46"/>
      <c r="H40" s="46"/>
      <c r="I40" s="46"/>
      <c r="J40" s="46"/>
      <c r="K40" s="46"/>
      <c r="L40" s="46"/>
    </row>
    <row r="41" spans="1:12" ht="15" customHeight="1" x14ac:dyDescent="0.25">
      <c r="A41" s="4" t="s">
        <v>33</v>
      </c>
      <c r="B41" s="45"/>
      <c r="C41" s="46"/>
      <c r="D41" s="46"/>
      <c r="E41" s="46"/>
      <c r="F41" s="46"/>
      <c r="G41" s="46"/>
      <c r="H41" s="46"/>
      <c r="I41" s="46"/>
      <c r="J41" s="46"/>
      <c r="K41" s="46"/>
      <c r="L41" s="46"/>
    </row>
    <row r="42" spans="1:12" x14ac:dyDescent="0.25">
      <c r="A42" s="5" t="s">
        <v>34</v>
      </c>
      <c r="B42" s="47"/>
      <c r="C42" s="48"/>
      <c r="D42" s="48"/>
      <c r="E42" s="48"/>
      <c r="F42" s="48"/>
      <c r="G42" s="48"/>
      <c r="H42" s="48"/>
      <c r="I42" s="48"/>
      <c r="J42" s="48"/>
      <c r="K42" s="48"/>
      <c r="L42" s="48"/>
    </row>
    <row r="43" spans="1:12" x14ac:dyDescent="0.25">
      <c r="A43" s="4" t="s">
        <v>35</v>
      </c>
      <c r="B43" s="45"/>
      <c r="C43" s="46"/>
      <c r="D43" s="46"/>
      <c r="E43" s="46"/>
      <c r="F43" s="46"/>
      <c r="G43" s="46"/>
      <c r="H43" s="46"/>
      <c r="I43" s="46"/>
      <c r="J43" s="46"/>
      <c r="K43" s="46"/>
      <c r="L43" s="46"/>
    </row>
    <row r="44" spans="1:12" ht="15.75" thickBot="1" x14ac:dyDescent="0.3">
      <c r="A44" s="6" t="s">
        <v>36</v>
      </c>
      <c r="B44" s="56"/>
      <c r="C44" s="57"/>
      <c r="D44" s="57"/>
      <c r="E44" s="57"/>
      <c r="F44" s="57"/>
      <c r="G44" s="57"/>
      <c r="H44" s="57"/>
      <c r="I44" s="57"/>
      <c r="J44" s="57"/>
      <c r="K44" s="57"/>
      <c r="L44" s="57"/>
    </row>
  </sheetData>
  <sheetProtection select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E18" sqref="E18"/>
    </sheetView>
  </sheetViews>
  <sheetFormatPr defaultRowHeight="15" x14ac:dyDescent="0.25"/>
  <cols>
    <col min="1" max="1" width="24.42578125" customWidth="1"/>
    <col min="2" max="2" width="20.42578125" customWidth="1"/>
  </cols>
  <sheetData>
    <row r="1" spans="1:16" ht="18.75" x14ac:dyDescent="0.3">
      <c r="A1" s="41" t="s">
        <v>87</v>
      </c>
      <c r="B1" s="41" t="s">
        <v>88</v>
      </c>
    </row>
    <row r="2" spans="1:16" ht="15.75" thickBot="1" x14ac:dyDescent="0.3">
      <c r="A2" s="2" t="s">
        <v>73</v>
      </c>
      <c r="C2" s="1" t="s">
        <v>72</v>
      </c>
    </row>
    <row r="3" spans="1:16" ht="15.75" thickBot="1" x14ac:dyDescent="0.3">
      <c r="A3" s="3" t="s">
        <v>0</v>
      </c>
      <c r="B3" s="42"/>
      <c r="C3" s="43"/>
      <c r="D3" s="43"/>
      <c r="E3" s="43"/>
      <c r="F3" s="43"/>
      <c r="G3" s="43"/>
      <c r="H3" s="43"/>
      <c r="I3" s="43"/>
      <c r="J3" s="43"/>
      <c r="K3" s="43"/>
      <c r="L3" s="44"/>
      <c r="N3" s="58" t="s">
        <v>85</v>
      </c>
      <c r="O3" s="58" t="s">
        <v>83</v>
      </c>
      <c r="P3" s="58" t="s">
        <v>86</v>
      </c>
    </row>
    <row r="4" spans="1:16" ht="15.75" thickTop="1" x14ac:dyDescent="0.25">
      <c r="A4" s="4" t="s">
        <v>1</v>
      </c>
      <c r="B4" s="45"/>
      <c r="C4" s="46"/>
      <c r="D4" s="46"/>
      <c r="E4" s="46"/>
      <c r="F4" s="46"/>
      <c r="G4" s="46"/>
      <c r="H4" s="46"/>
      <c r="I4" s="46"/>
      <c r="J4" s="46"/>
      <c r="K4" s="46"/>
      <c r="L4" s="46"/>
    </row>
    <row r="5" spans="1:16" x14ac:dyDescent="0.25">
      <c r="A5" s="5" t="s">
        <v>2</v>
      </c>
      <c r="B5" s="47"/>
      <c r="C5" s="48"/>
      <c r="D5" s="48"/>
      <c r="E5" s="48"/>
      <c r="F5" s="48"/>
      <c r="G5" s="48"/>
      <c r="H5" s="48"/>
      <c r="I5" s="48"/>
      <c r="J5" s="48"/>
      <c r="K5" s="48"/>
      <c r="L5" s="48"/>
    </row>
    <row r="6" spans="1:16" x14ac:dyDescent="0.25">
      <c r="A6" s="5" t="s">
        <v>3</v>
      </c>
      <c r="B6" s="45"/>
      <c r="C6" s="46"/>
      <c r="D6" s="46"/>
      <c r="E6" s="46"/>
      <c r="F6" s="46"/>
      <c r="G6" s="46"/>
      <c r="H6" s="46"/>
      <c r="I6" s="46"/>
      <c r="J6" s="46"/>
      <c r="K6" s="46"/>
      <c r="L6" s="46"/>
      <c r="N6" s="59"/>
      <c r="O6" s="59"/>
      <c r="P6" s="59"/>
    </row>
    <row r="7" spans="1:16" x14ac:dyDescent="0.25">
      <c r="A7" s="5" t="s">
        <v>4</v>
      </c>
      <c r="B7" s="47"/>
      <c r="C7" s="48"/>
      <c r="D7" s="48"/>
      <c r="E7" s="48"/>
      <c r="F7" s="48"/>
      <c r="G7" s="48"/>
      <c r="H7" s="48"/>
      <c r="I7" s="48"/>
      <c r="J7" s="48"/>
      <c r="K7" s="48"/>
      <c r="L7" s="48"/>
    </row>
    <row r="8" spans="1:16" x14ac:dyDescent="0.25">
      <c r="A8" s="4" t="s">
        <v>5</v>
      </c>
      <c r="B8" s="45"/>
      <c r="C8" s="46"/>
      <c r="D8" s="46"/>
      <c r="E8" s="46"/>
      <c r="F8" s="46"/>
      <c r="G8" s="46"/>
      <c r="H8" s="46"/>
      <c r="I8" s="46"/>
      <c r="J8" s="46"/>
      <c r="K8" s="46"/>
      <c r="L8" s="46"/>
    </row>
    <row r="9" spans="1:16" x14ac:dyDescent="0.25">
      <c r="A9" s="5" t="s">
        <v>6</v>
      </c>
      <c r="B9" s="47"/>
      <c r="C9" s="48"/>
      <c r="D9" s="48"/>
      <c r="E9" s="48"/>
      <c r="F9" s="48"/>
      <c r="G9" s="48"/>
      <c r="H9" s="48"/>
      <c r="I9" s="48"/>
      <c r="J9" s="48"/>
      <c r="K9" s="48"/>
      <c r="L9" s="48"/>
    </row>
    <row r="10" spans="1:16" x14ac:dyDescent="0.25">
      <c r="A10" s="5" t="s">
        <v>7</v>
      </c>
      <c r="B10" s="45"/>
      <c r="C10" s="46"/>
      <c r="D10" s="46"/>
      <c r="E10" s="46"/>
      <c r="F10" s="46"/>
      <c r="G10" s="46"/>
      <c r="H10" s="46"/>
      <c r="I10" s="46"/>
      <c r="J10" s="46"/>
      <c r="K10" s="46"/>
      <c r="L10" s="46"/>
    </row>
    <row r="11" spans="1:16" x14ac:dyDescent="0.25">
      <c r="A11" s="5" t="s">
        <v>8</v>
      </c>
      <c r="B11" s="47"/>
      <c r="C11" s="48"/>
      <c r="D11" s="48"/>
      <c r="E11" s="48"/>
      <c r="F11" s="48"/>
      <c r="G11" s="48"/>
      <c r="H11" s="48"/>
      <c r="I11" s="48"/>
      <c r="J11" s="48"/>
      <c r="K11" s="48"/>
      <c r="L11" s="48"/>
    </row>
    <row r="12" spans="1:16" x14ac:dyDescent="0.25">
      <c r="A12" s="5" t="s">
        <v>9</v>
      </c>
      <c r="B12" s="45"/>
      <c r="C12" s="46"/>
      <c r="D12" s="46"/>
      <c r="E12" s="46"/>
      <c r="F12" s="46"/>
      <c r="G12" s="46"/>
      <c r="H12" s="46"/>
      <c r="I12" s="46"/>
      <c r="J12" s="46"/>
      <c r="K12" s="46"/>
      <c r="L12" s="46"/>
    </row>
    <row r="13" spans="1:16" x14ac:dyDescent="0.25">
      <c r="A13" s="4" t="s">
        <v>10</v>
      </c>
      <c r="B13" s="47"/>
      <c r="C13" s="48"/>
      <c r="D13" s="48"/>
      <c r="E13" s="48"/>
      <c r="F13" s="48"/>
      <c r="G13" s="48"/>
      <c r="H13" s="48"/>
      <c r="I13" s="48"/>
      <c r="J13" s="48"/>
      <c r="K13" s="48"/>
      <c r="L13" s="48"/>
    </row>
    <row r="14" spans="1:16" x14ac:dyDescent="0.25">
      <c r="A14" s="4" t="s">
        <v>11</v>
      </c>
      <c r="B14" s="45"/>
      <c r="C14" s="46"/>
      <c r="D14" s="46"/>
      <c r="E14" s="46"/>
      <c r="F14" s="46"/>
      <c r="G14" s="46"/>
      <c r="H14" s="46"/>
      <c r="I14" s="46"/>
      <c r="J14" s="46"/>
      <c r="K14" s="46"/>
      <c r="L14" s="46"/>
    </row>
    <row r="15" spans="1:16" x14ac:dyDescent="0.25">
      <c r="A15" s="4" t="s">
        <v>12</v>
      </c>
      <c r="B15" s="47"/>
      <c r="C15" s="48"/>
      <c r="D15" s="48"/>
      <c r="E15" s="48"/>
      <c r="F15" s="48"/>
      <c r="G15" s="48"/>
      <c r="H15" s="48"/>
      <c r="I15" s="48"/>
      <c r="J15" s="48"/>
      <c r="K15" s="48"/>
      <c r="L15" s="48"/>
      <c r="P15" s="33"/>
    </row>
    <row r="16" spans="1:16" x14ac:dyDescent="0.25">
      <c r="A16" s="4" t="s">
        <v>13</v>
      </c>
      <c r="B16" s="45"/>
      <c r="C16" s="46"/>
      <c r="D16" s="46"/>
      <c r="E16" s="46"/>
      <c r="F16" s="46"/>
      <c r="G16" s="46"/>
      <c r="H16" s="46"/>
      <c r="I16" s="46"/>
      <c r="J16" s="46"/>
      <c r="K16" s="46"/>
      <c r="L16" s="46"/>
    </row>
    <row r="17" spans="1:12" x14ac:dyDescent="0.25">
      <c r="A17" s="5" t="s">
        <v>14</v>
      </c>
      <c r="B17" s="47"/>
      <c r="C17" s="48"/>
      <c r="D17" s="48"/>
      <c r="E17" s="48"/>
      <c r="F17" s="48"/>
      <c r="G17" s="48"/>
      <c r="H17" s="48"/>
      <c r="I17" s="48"/>
      <c r="J17" s="48"/>
      <c r="K17" s="48"/>
      <c r="L17" s="48"/>
    </row>
    <row r="18" spans="1:12" x14ac:dyDescent="0.25">
      <c r="A18" s="4" t="s">
        <v>15</v>
      </c>
      <c r="B18" s="45"/>
      <c r="C18" s="46"/>
      <c r="D18" s="46"/>
      <c r="E18" s="46"/>
      <c r="F18" s="46"/>
      <c r="G18" s="46"/>
      <c r="H18" s="46"/>
      <c r="I18" s="46"/>
      <c r="J18" s="46"/>
      <c r="K18" s="46"/>
      <c r="L18" s="46"/>
    </row>
    <row r="19" spans="1:12" x14ac:dyDescent="0.25">
      <c r="A19" s="5" t="s">
        <v>16</v>
      </c>
      <c r="B19" s="47"/>
      <c r="C19" s="48"/>
      <c r="D19" s="48"/>
      <c r="E19" s="48"/>
      <c r="F19" s="48"/>
      <c r="G19" s="48"/>
      <c r="H19" s="48"/>
      <c r="I19" s="48"/>
      <c r="J19" s="48"/>
      <c r="K19" s="48"/>
      <c r="L19" s="48"/>
    </row>
    <row r="20" spans="1:12" x14ac:dyDescent="0.25">
      <c r="A20" s="4" t="s">
        <v>17</v>
      </c>
      <c r="B20" s="45"/>
      <c r="C20" s="46"/>
      <c r="D20" s="46"/>
      <c r="E20" s="46"/>
      <c r="F20" s="46"/>
      <c r="G20" s="46"/>
      <c r="H20" s="46"/>
      <c r="I20" s="46"/>
      <c r="J20" s="46"/>
      <c r="K20" s="46"/>
      <c r="L20" s="46"/>
    </row>
    <row r="21" spans="1:12" x14ac:dyDescent="0.25">
      <c r="A21" s="5" t="s">
        <v>18</v>
      </c>
      <c r="B21" s="47"/>
      <c r="C21" s="48"/>
      <c r="D21" s="48"/>
      <c r="E21" s="48"/>
      <c r="F21" s="48"/>
      <c r="G21" s="48"/>
      <c r="H21" s="48"/>
      <c r="I21" s="48"/>
      <c r="J21" s="48"/>
      <c r="K21" s="48"/>
      <c r="L21" s="48"/>
    </row>
    <row r="22" spans="1:12" ht="15.75" thickBot="1" x14ac:dyDescent="0.3">
      <c r="A22" s="6" t="s">
        <v>19</v>
      </c>
      <c r="B22" s="49"/>
      <c r="C22" s="50"/>
      <c r="D22" s="50"/>
      <c r="E22" s="50"/>
      <c r="F22" s="50"/>
      <c r="G22" s="50"/>
      <c r="H22" s="50"/>
      <c r="I22" s="50"/>
      <c r="J22" s="50"/>
      <c r="K22" s="50"/>
      <c r="L22" s="50"/>
    </row>
    <row r="23" spans="1:12" ht="15.75" thickBot="1" x14ac:dyDescent="0.3">
      <c r="A23" s="7"/>
      <c r="B23" s="9"/>
      <c r="C23" s="9"/>
      <c r="D23" s="9"/>
      <c r="E23" s="9"/>
      <c r="F23" s="9"/>
      <c r="G23" s="9"/>
      <c r="H23" s="9"/>
      <c r="I23" s="9"/>
      <c r="J23" s="9"/>
      <c r="K23" s="9"/>
      <c r="L23" s="9"/>
    </row>
    <row r="24" spans="1:12" ht="15.75" thickBot="1" x14ac:dyDescent="0.3">
      <c r="A24" s="8" t="s">
        <v>20</v>
      </c>
      <c r="B24" s="51"/>
      <c r="C24" s="52"/>
      <c r="D24" s="52"/>
      <c r="E24" s="52"/>
      <c r="F24" s="52"/>
      <c r="G24" s="52"/>
      <c r="H24" s="52"/>
      <c r="I24" s="52"/>
      <c r="J24" s="52"/>
      <c r="K24" s="52"/>
      <c r="L24" s="52"/>
    </row>
    <row r="25" spans="1:12" ht="15.75" thickBot="1" x14ac:dyDescent="0.3">
      <c r="A25" s="3"/>
      <c r="B25" s="42"/>
      <c r="C25" s="43"/>
      <c r="D25" s="43"/>
      <c r="E25" s="43"/>
      <c r="F25" s="43"/>
      <c r="G25" s="43"/>
      <c r="H25" s="43"/>
      <c r="I25" s="43"/>
      <c r="J25" s="43"/>
      <c r="K25" s="43"/>
      <c r="L25" s="44"/>
    </row>
    <row r="26" spans="1:12" ht="15.75" thickTop="1" x14ac:dyDescent="0.25">
      <c r="A26" s="4" t="s">
        <v>21</v>
      </c>
      <c r="B26" s="45"/>
      <c r="C26" s="46"/>
      <c r="D26" s="46"/>
      <c r="E26" s="46"/>
      <c r="F26" s="46"/>
      <c r="G26" s="46"/>
      <c r="H26" s="46"/>
      <c r="I26" s="46"/>
      <c r="J26" s="46"/>
      <c r="K26" s="53"/>
      <c r="L26" s="53"/>
    </row>
    <row r="27" spans="1:12" x14ac:dyDescent="0.25">
      <c r="A27" s="5" t="s">
        <v>22</v>
      </c>
      <c r="B27" s="47"/>
      <c r="C27" s="48"/>
      <c r="D27" s="48"/>
      <c r="E27" s="48"/>
      <c r="F27" s="48"/>
      <c r="G27" s="48"/>
      <c r="H27" s="48"/>
      <c r="I27" s="48"/>
      <c r="J27" s="48"/>
      <c r="K27" s="48"/>
      <c r="L27" s="48"/>
    </row>
    <row r="28" spans="1:12" x14ac:dyDescent="0.25">
      <c r="A28" s="4" t="s">
        <v>23</v>
      </c>
      <c r="B28" s="45"/>
      <c r="C28" s="46"/>
      <c r="D28" s="46"/>
      <c r="E28" s="46"/>
      <c r="F28" s="46"/>
      <c r="G28" s="46"/>
      <c r="H28" s="46"/>
      <c r="I28" s="46"/>
      <c r="J28" s="46"/>
      <c r="K28" s="46"/>
      <c r="L28" s="46"/>
    </row>
    <row r="29" spans="1:12" x14ac:dyDescent="0.25">
      <c r="A29" s="4" t="s">
        <v>24</v>
      </c>
      <c r="B29" s="47"/>
      <c r="C29" s="48"/>
      <c r="D29" s="48"/>
      <c r="E29" s="48"/>
      <c r="F29" s="48"/>
      <c r="G29" s="48"/>
      <c r="H29" s="48"/>
      <c r="I29" s="48"/>
      <c r="J29" s="48"/>
      <c r="K29" s="48"/>
      <c r="L29" s="48"/>
    </row>
    <row r="30" spans="1:12" x14ac:dyDescent="0.25">
      <c r="A30" s="4" t="s">
        <v>25</v>
      </c>
      <c r="B30" s="45"/>
      <c r="C30" s="46"/>
      <c r="D30" s="46"/>
      <c r="E30" s="46"/>
      <c r="F30" s="46"/>
      <c r="G30" s="46"/>
      <c r="H30" s="46"/>
      <c r="I30" s="46"/>
      <c r="J30" s="46"/>
      <c r="K30" s="46"/>
      <c r="L30" s="46"/>
    </row>
    <row r="31" spans="1:12" x14ac:dyDescent="0.25">
      <c r="A31" s="4" t="s">
        <v>26</v>
      </c>
      <c r="B31" s="47"/>
      <c r="C31" s="48"/>
      <c r="D31" s="48"/>
      <c r="E31" s="48"/>
      <c r="F31" s="48"/>
      <c r="G31" s="48"/>
      <c r="H31" s="48"/>
      <c r="I31" s="48"/>
      <c r="J31" s="48"/>
      <c r="K31" s="48"/>
      <c r="L31" s="48"/>
    </row>
    <row r="32" spans="1:12" x14ac:dyDescent="0.25">
      <c r="A32" s="35" t="s">
        <v>27</v>
      </c>
      <c r="B32" s="45"/>
      <c r="C32" s="46"/>
      <c r="D32" s="46"/>
      <c r="E32" s="46"/>
      <c r="F32" s="46"/>
      <c r="G32" s="46"/>
      <c r="H32" s="46"/>
      <c r="I32" s="46"/>
      <c r="J32" s="46"/>
      <c r="K32" s="46"/>
      <c r="L32" s="46"/>
    </row>
    <row r="33" spans="1:12" x14ac:dyDescent="0.25">
      <c r="A33" s="4" t="s">
        <v>28</v>
      </c>
      <c r="B33" s="47"/>
      <c r="C33" s="48"/>
      <c r="D33" s="48"/>
      <c r="E33" s="48"/>
      <c r="F33" s="48"/>
      <c r="G33" s="48"/>
      <c r="H33" s="48"/>
      <c r="I33" s="48"/>
      <c r="J33" s="48"/>
      <c r="K33" s="48"/>
      <c r="L33" s="48"/>
    </row>
    <row r="34" spans="1:12" x14ac:dyDescent="0.25">
      <c r="A34" s="4" t="s">
        <v>29</v>
      </c>
      <c r="B34" s="45"/>
      <c r="C34" s="46"/>
      <c r="D34" s="46"/>
      <c r="E34" s="46"/>
      <c r="F34" s="46"/>
      <c r="G34" s="46"/>
      <c r="H34" s="46"/>
      <c r="I34" s="46"/>
      <c r="J34" s="46"/>
      <c r="K34" s="46"/>
      <c r="L34" s="46"/>
    </row>
    <row r="35" spans="1:12" x14ac:dyDescent="0.25">
      <c r="A35" s="5" t="s">
        <v>30</v>
      </c>
      <c r="B35" s="54"/>
      <c r="C35" s="55"/>
      <c r="D35" s="55"/>
      <c r="E35" s="55"/>
      <c r="F35" s="55"/>
      <c r="G35" s="55"/>
      <c r="H35" s="55"/>
      <c r="I35" s="55"/>
      <c r="J35" s="55"/>
      <c r="K35" s="55"/>
      <c r="L35" s="55"/>
    </row>
    <row r="36" spans="1:12" x14ac:dyDescent="0.25">
      <c r="A36" s="5" t="s">
        <v>31</v>
      </c>
      <c r="B36" s="45"/>
      <c r="C36" s="46"/>
      <c r="D36" s="46"/>
      <c r="E36" s="46"/>
      <c r="F36" s="46"/>
      <c r="G36" s="46"/>
      <c r="H36" s="46"/>
      <c r="I36" s="46"/>
      <c r="J36" s="46"/>
      <c r="K36" s="46"/>
      <c r="L36" s="46"/>
    </row>
    <row r="37" spans="1:12" x14ac:dyDescent="0.25">
      <c r="A37" s="5" t="s">
        <v>32</v>
      </c>
      <c r="B37" s="47"/>
      <c r="C37" s="48"/>
      <c r="D37" s="48"/>
      <c r="E37" s="48"/>
      <c r="F37" s="48"/>
      <c r="G37" s="48"/>
      <c r="H37" s="48"/>
      <c r="I37" s="48"/>
      <c r="J37" s="48"/>
      <c r="K37" s="48"/>
      <c r="L37" s="48"/>
    </row>
    <row r="38" spans="1:12" x14ac:dyDescent="0.25">
      <c r="A38" s="4" t="s">
        <v>33</v>
      </c>
      <c r="B38" s="45"/>
      <c r="C38" s="46"/>
      <c r="D38" s="46"/>
      <c r="E38" s="46"/>
      <c r="F38" s="46"/>
      <c r="G38" s="46"/>
      <c r="H38" s="46"/>
      <c r="I38" s="46"/>
      <c r="J38" s="46"/>
      <c r="K38" s="46"/>
      <c r="L38" s="46"/>
    </row>
    <row r="39" spans="1:12" x14ac:dyDescent="0.25">
      <c r="A39" s="5" t="s">
        <v>34</v>
      </c>
      <c r="B39" s="47"/>
      <c r="C39" s="48"/>
      <c r="D39" s="48"/>
      <c r="E39" s="48"/>
      <c r="F39" s="48"/>
      <c r="G39" s="48"/>
      <c r="H39" s="48"/>
      <c r="I39" s="48"/>
      <c r="J39" s="48"/>
      <c r="K39" s="48"/>
      <c r="L39" s="48"/>
    </row>
    <row r="40" spans="1:12" x14ac:dyDescent="0.25">
      <c r="A40" s="4" t="s">
        <v>35</v>
      </c>
      <c r="B40" s="45"/>
      <c r="C40" s="46"/>
      <c r="D40" s="46"/>
      <c r="E40" s="46"/>
      <c r="F40" s="46"/>
      <c r="G40" s="46"/>
      <c r="H40" s="46"/>
      <c r="I40" s="46"/>
      <c r="J40" s="46"/>
      <c r="K40" s="46"/>
      <c r="L40" s="46"/>
    </row>
    <row r="41" spans="1:12" ht="15.75" thickBot="1" x14ac:dyDescent="0.3">
      <c r="A41" s="6" t="s">
        <v>36</v>
      </c>
      <c r="B41" s="56"/>
      <c r="C41" s="57"/>
      <c r="D41" s="57"/>
      <c r="E41" s="57"/>
      <c r="F41" s="57"/>
      <c r="G41" s="57"/>
      <c r="H41" s="57"/>
      <c r="I41" s="57"/>
      <c r="J41" s="57"/>
      <c r="K41" s="57"/>
      <c r="L41" s="57"/>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D59B3BE5858479B5514A2D09A6713" ma:contentTypeVersion="12" ma:contentTypeDescription="Create a new document." ma:contentTypeScope="" ma:versionID="880d5166744cb8585916be9f298e9b67">
  <xsd:schema xmlns:xsd="http://www.w3.org/2001/XMLSchema" xmlns:xs="http://www.w3.org/2001/XMLSchema" xmlns:p="http://schemas.microsoft.com/office/2006/metadata/properties" xmlns:ns2="73d321d4-fb92-41af-ad27-3ef157345e17" xmlns:ns3="6ba32703-aa55-4649-9809-36edf64f4856" targetNamespace="http://schemas.microsoft.com/office/2006/metadata/properties" ma:root="true" ma:fieldsID="8aff8f84421b7d780bf6b2a30605a523" ns2:_="" ns3:_="">
    <xsd:import namespace="73d321d4-fb92-41af-ad27-3ef157345e17"/>
    <xsd:import namespace="6ba32703-aa55-4649-9809-36edf64f48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321d4-fb92-41af-ad27-3ef157345e1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a32703-aa55-4649-9809-36edf64f485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6C103B-2AA9-48D2-A9A6-54C10BA7EEB0}"/>
</file>

<file path=customXml/itemProps2.xml><?xml version="1.0" encoding="utf-8"?>
<ds:datastoreItem xmlns:ds="http://schemas.openxmlformats.org/officeDocument/2006/customXml" ds:itemID="{56057C75-3FA8-473C-9C9C-79B30F7A7D72}"/>
</file>

<file path=customXml/itemProps3.xml><?xml version="1.0" encoding="utf-8"?>
<ds:datastoreItem xmlns:ds="http://schemas.openxmlformats.org/officeDocument/2006/customXml" ds:itemID="{A863DBC3-88E1-4A4B-856D-A185ED8F88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Analysis</vt:lpstr>
      <vt:lpstr>Graphs</vt:lpstr>
      <vt:lpstr>Data</vt:lpstr>
      <vt:lpstr>DATA (former layout)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Desktop</dc:creator>
  <cp:lastModifiedBy>ASA</cp:lastModifiedBy>
  <cp:lastPrinted>2015-07-18T01:20:13Z</cp:lastPrinted>
  <dcterms:created xsi:type="dcterms:W3CDTF">2014-03-02T07:35:22Z</dcterms:created>
  <dcterms:modified xsi:type="dcterms:W3CDTF">2018-09-10T05:39:21Z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0x0101009C1D59B3BE5858479B5514A2D09A6713</vt:lpwstr>
  </property>
</Properties>
</file>