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anda\Documents\ECOWAS product registration database\Specifications\"/>
    </mc:Choice>
  </mc:AlternateContent>
  <bookViews>
    <workbookView xWindow="0" yWindow="0" windowWidth="23040" windowHeight="8595"/>
  </bookViews>
  <sheets>
    <sheet name="User Guide" sheetId="23" r:id="rId1"/>
    <sheet name="Field Specs" sheetId="5" r:id="rId2"/>
    <sheet name="SU" sheetId="6" r:id="rId3"/>
    <sheet name="IA" sheetId="7" r:id="rId4"/>
    <sheet name="AD" sheetId="11" r:id="rId5"/>
    <sheet name="RF" sheetId="12" r:id="rId6"/>
    <sheet name="AC" sheetId="28" r:id="rId7"/>
    <sheet name="FU" sheetId="24" r:id="rId8"/>
    <sheet name="DE" sheetId="21" r:id="rId9"/>
    <sheet name="AM" sheetId="20" r:id="rId10"/>
    <sheet name="TL" sheetId="25" r:id="rId11"/>
    <sheet name="IN" sheetId="46" r:id="rId12"/>
    <sheet name="Approval Certificate - RF" sheetId="44" r:id="rId13"/>
    <sheet name="Approval Certificate - AC" sheetId="45" r:id="rId14"/>
    <sheet name="Referenced Tables" sheetId="8" r:id="rId15"/>
    <sheet name="Warnings" sheetId="2" r:id="rId16"/>
    <sheet name="Errors" sheetId="3" r:id="rId17"/>
    <sheet name="Codes" sheetId="4" r:id="rId18"/>
    <sheet name="About" sheetId="22" r:id="rId19"/>
    <sheet name="Refrigerants Wikipedia" sheetId="47" r:id="rId20"/>
  </sheets>
  <externalReferences>
    <externalReference r:id="rId21"/>
  </externalReferences>
  <definedNames>
    <definedName name="_xlnm._FilterDatabase" localSheetId="6" hidden="1">AC!$AO$5:$AP$116</definedName>
    <definedName name="_xlnm._FilterDatabase" localSheetId="5" hidden="1">RF!$AO$5:$AP$120</definedName>
    <definedName name="_Ref454793321" localSheetId="3">IA!$A$19</definedName>
    <definedName name="_xlnm.Print_Area" localSheetId="1">'Field Specs'!$E$4:$RI$38</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46" l="1"/>
  <c r="A44" i="46" l="1"/>
  <c r="A42" i="46"/>
  <c r="A7" i="46"/>
  <c r="A8" i="46"/>
  <c r="A9" i="46"/>
  <c r="A10" i="46"/>
  <c r="A11" i="46"/>
  <c r="A12" i="46"/>
  <c r="A13" i="46"/>
  <c r="A14" i="46"/>
  <c r="A15" i="46"/>
  <c r="A16" i="46"/>
  <c r="A17" i="46"/>
  <c r="A18" i="46"/>
  <c r="A19" i="46"/>
  <c r="A20" i="46"/>
  <c r="A21" i="46"/>
  <c r="A22" i="46"/>
  <c r="A23" i="46"/>
  <c r="A24" i="46"/>
  <c r="A25" i="46"/>
  <c r="A26" i="46"/>
  <c r="A27" i="46"/>
  <c r="A28" i="46"/>
  <c r="A29" i="46"/>
  <c r="A31" i="46"/>
  <c r="A32" i="46"/>
  <c r="A33" i="46"/>
  <c r="A34" i="46"/>
  <c r="A35" i="46"/>
  <c r="A36" i="46"/>
  <c r="A37" i="46"/>
  <c r="A38" i="46"/>
  <c r="A39" i="46"/>
  <c r="A40" i="46"/>
  <c r="A41" i="46"/>
  <c r="A43" i="46"/>
  <c r="A6" i="46"/>
  <c r="A6" i="25"/>
  <c r="H10" i="46" l="1"/>
  <c r="H23" i="46"/>
  <c r="H22" i="46"/>
  <c r="H21" i="46"/>
  <c r="H20" i="46"/>
  <c r="H19" i="46"/>
  <c r="H18" i="46"/>
  <c r="H17" i="46"/>
  <c r="H16" i="46"/>
  <c r="H15" i="46"/>
  <c r="H14" i="46"/>
  <c r="H13" i="46"/>
  <c r="H12" i="46"/>
  <c r="H11" i="46"/>
  <c r="H9" i="24"/>
  <c r="A9" i="24"/>
  <c r="A63" i="12" l="1"/>
  <c r="H63" i="12" s="1"/>
  <c r="A62" i="12"/>
  <c r="H62" i="12" s="1"/>
  <c r="H61" i="12"/>
  <c r="A61" i="12"/>
  <c r="A60" i="12"/>
  <c r="H60" i="12" s="1"/>
  <c r="A57" i="12"/>
  <c r="H57" i="12" s="1"/>
  <c r="A16" i="12"/>
  <c r="H16" i="12" s="1"/>
  <c r="A51" i="28" l="1"/>
  <c r="H51" i="28" s="1"/>
  <c r="A47" i="28"/>
  <c r="H47" i="28" s="1"/>
  <c r="A45" i="28"/>
  <c r="H45" i="28" s="1"/>
  <c r="A44" i="28"/>
  <c r="H44" i="28" s="1"/>
  <c r="A43" i="28"/>
  <c r="H43" i="28" s="1"/>
  <c r="E4" i="46" l="1"/>
  <c r="AQ4" i="46"/>
  <c r="AP4" i="46"/>
  <c r="AO4" i="46"/>
  <c r="AN4" i="46"/>
  <c r="AM4" i="46"/>
  <c r="AL4" i="46"/>
  <c r="AK4" i="46"/>
  <c r="AJ4" i="46"/>
  <c r="AI4" i="46"/>
  <c r="AH4" i="46"/>
  <c r="AG4" i="46"/>
  <c r="AF4" i="46"/>
  <c r="AE4" i="46"/>
  <c r="AD4" i="46"/>
  <c r="AC4" i="46"/>
  <c r="AB4" i="46"/>
  <c r="AA4" i="46"/>
  <c r="Z4" i="46"/>
  <c r="Y4" i="46"/>
  <c r="X4" i="46"/>
  <c r="W4" i="46"/>
  <c r="V4" i="46"/>
  <c r="U4" i="46"/>
  <c r="T4" i="46"/>
  <c r="S4" i="46"/>
  <c r="R4" i="46"/>
  <c r="Q4" i="46"/>
  <c r="P4" i="46"/>
  <c r="O4" i="46"/>
  <c r="N4" i="46"/>
  <c r="M4" i="46"/>
  <c r="L4" i="46"/>
  <c r="K4" i="46"/>
  <c r="J4" i="46"/>
  <c r="I4" i="46"/>
  <c r="H4" i="46"/>
  <c r="G4" i="46"/>
  <c r="F4" i="46"/>
  <c r="D4" i="46" l="1"/>
  <c r="C4" i="46"/>
  <c r="A1" i="46"/>
  <c r="G44" i="46" l="1"/>
  <c r="G30" i="46"/>
  <c r="G8" i="46"/>
  <c r="G42" i="46"/>
  <c r="G25" i="46"/>
  <c r="G7" i="46"/>
  <c r="G6" i="46"/>
  <c r="G9" i="46"/>
  <c r="G10" i="46"/>
  <c r="G23" i="46"/>
  <c r="G17" i="46"/>
  <c r="G22" i="46"/>
  <c r="G20" i="46"/>
  <c r="G16" i="46"/>
  <c r="G21" i="46"/>
  <c r="G19" i="46"/>
  <c r="G15" i="46"/>
  <c r="G12" i="46"/>
  <c r="G18" i="46"/>
  <c r="G14" i="46"/>
  <c r="G11" i="46"/>
  <c r="G13" i="46"/>
  <c r="G43" i="46"/>
  <c r="G35" i="46"/>
  <c r="G27" i="46"/>
  <c r="G41" i="46"/>
  <c r="G34" i="46"/>
  <c r="G26" i="46"/>
  <c r="G33" i="46"/>
  <c r="G24" i="46"/>
  <c r="G36" i="46"/>
  <c r="G40" i="46"/>
  <c r="G39" i="46"/>
  <c r="G38" i="46"/>
  <c r="G32" i="46"/>
  <c r="G31" i="46"/>
  <c r="G37" i="46"/>
  <c r="G29" i="46"/>
  <c r="G28" i="46"/>
  <c r="B1" i="46"/>
  <c r="B4" i="46" s="1"/>
  <c r="B30" i="46" s="1"/>
  <c r="B42" i="46" l="1"/>
  <c r="B44" i="46"/>
  <c r="B25" i="46"/>
  <c r="B9" i="46"/>
  <c r="B8" i="46"/>
  <c r="B7" i="46"/>
  <c r="B6" i="46"/>
  <c r="B10" i="46"/>
  <c r="B23" i="46"/>
  <c r="B21" i="46"/>
  <c r="B22" i="46"/>
  <c r="B19" i="46"/>
  <c r="B41" i="46"/>
  <c r="B36" i="46"/>
  <c r="B31" i="46"/>
  <c r="B26" i="46"/>
  <c r="B20" i="46"/>
  <c r="B14" i="46"/>
  <c r="B11" i="46"/>
  <c r="B34" i="46"/>
  <c r="B28" i="46"/>
  <c r="B40" i="46"/>
  <c r="B35" i="46"/>
  <c r="B29" i="46"/>
  <c r="B24" i="46"/>
  <c r="B17" i="46"/>
  <c r="B13" i="46"/>
  <c r="B39" i="46"/>
  <c r="B43" i="46"/>
  <c r="B38" i="46"/>
  <c r="B37" i="46"/>
  <c r="B33" i="46"/>
  <c r="B32" i="46"/>
  <c r="B27" i="46"/>
  <c r="B18" i="46"/>
  <c r="B15" i="46"/>
  <c r="B12" i="46"/>
  <c r="B16" i="46"/>
  <c r="A11" i="20"/>
  <c r="H11" i="20" s="1"/>
  <c r="B11" i="20"/>
  <c r="A12" i="20"/>
  <c r="H12" i="20" s="1"/>
  <c r="B12" i="20"/>
  <c r="B9" i="7" l="1"/>
  <c r="A9" i="7"/>
  <c r="A10" i="7"/>
  <c r="A11" i="7"/>
  <c r="A12" i="7"/>
  <c r="A13" i="7"/>
  <c r="A14" i="7"/>
  <c r="A15" i="7"/>
  <c r="A16" i="7"/>
  <c r="A17" i="7"/>
  <c r="A18" i="7"/>
  <c r="E4" i="25" l="1"/>
  <c r="E4" i="20"/>
  <c r="E4" i="21"/>
  <c r="E4" i="24"/>
  <c r="E4" i="28"/>
  <c r="E4" i="11"/>
  <c r="E4" i="7"/>
  <c r="E4" i="6"/>
  <c r="GU38" i="5"/>
  <c r="GX38" i="5" s="1"/>
  <c r="HA38" i="5" s="1"/>
  <c r="HD38" i="5" s="1"/>
  <c r="GU37" i="5"/>
  <c r="GX37" i="5" s="1"/>
  <c r="HA37" i="5" s="1"/>
  <c r="HD37" i="5" s="1"/>
  <c r="GU36" i="5"/>
  <c r="GX36" i="5" s="1"/>
  <c r="HA36" i="5" s="1"/>
  <c r="HD36" i="5" s="1"/>
  <c r="GU35" i="5"/>
  <c r="GX35" i="5" s="1"/>
  <c r="HA35" i="5" s="1"/>
  <c r="HD35" i="5" s="1"/>
  <c r="GU34" i="5"/>
  <c r="GX34" i="5" s="1"/>
  <c r="HA34" i="5" s="1"/>
  <c r="HD34" i="5" s="1"/>
  <c r="GU33" i="5"/>
  <c r="GX33" i="5" s="1"/>
  <c r="HA33" i="5" s="1"/>
  <c r="HD33" i="5" s="1"/>
  <c r="H8" i="5"/>
  <c r="K8" i="5" s="1"/>
  <c r="N8" i="5" s="1"/>
  <c r="Q8" i="5" s="1"/>
  <c r="T8" i="5" s="1"/>
  <c r="W8" i="5" s="1"/>
  <c r="Z8" i="5" s="1"/>
  <c r="AC8" i="5" s="1"/>
  <c r="AF8" i="5" s="1"/>
  <c r="AI8" i="5" s="1"/>
  <c r="AL8" i="5" s="1"/>
  <c r="AO8" i="5" s="1"/>
  <c r="AR8" i="5" s="1"/>
  <c r="AU8" i="5" s="1"/>
  <c r="AX8" i="5" s="1"/>
  <c r="BA8" i="5" s="1"/>
  <c r="BD8" i="5" s="1"/>
  <c r="BG8" i="5" s="1"/>
  <c r="BJ8" i="5" s="1"/>
  <c r="BM8" i="5" s="1"/>
  <c r="BP8" i="5" s="1"/>
  <c r="BS8" i="5" s="1"/>
  <c r="BV8" i="5" s="1"/>
  <c r="BY8" i="5" s="1"/>
  <c r="CB8" i="5" s="1"/>
  <c r="CE8" i="5" s="1"/>
  <c r="CH8" i="5" s="1"/>
  <c r="CK8" i="5" s="1"/>
  <c r="CN8" i="5" s="1"/>
  <c r="CQ8" i="5" s="1"/>
  <c r="CT8" i="5" s="1"/>
  <c r="CW8" i="5" s="1"/>
  <c r="CZ8" i="5" s="1"/>
  <c r="DC8" i="5" s="1"/>
  <c r="DF8" i="5" s="1"/>
  <c r="DI8" i="5" s="1"/>
  <c r="DL8" i="5" s="1"/>
  <c r="DO8" i="5" s="1"/>
  <c r="DR8" i="5" s="1"/>
  <c r="DU8" i="5" s="1"/>
  <c r="DX8" i="5" s="1"/>
  <c r="EA8" i="5" s="1"/>
  <c r="ED8" i="5" s="1"/>
  <c r="EG8" i="5" s="1"/>
  <c r="EJ8" i="5" s="1"/>
  <c r="EM8" i="5" s="1"/>
  <c r="EP8" i="5" s="1"/>
  <c r="ES8" i="5" s="1"/>
  <c r="EV8" i="5" s="1"/>
  <c r="EY8" i="5" s="1"/>
  <c r="FB8" i="5" s="1"/>
  <c r="FE8" i="5" s="1"/>
  <c r="FH8" i="5" s="1"/>
  <c r="FK8" i="5" s="1"/>
  <c r="FN8" i="5" s="1"/>
  <c r="FQ8" i="5" s="1"/>
  <c r="FT8" i="5" s="1"/>
  <c r="FW8" i="5" s="1"/>
  <c r="FZ8" i="5" s="1"/>
  <c r="GC8" i="5" s="1"/>
  <c r="GF8" i="5" s="1"/>
  <c r="GI8" i="5" s="1"/>
  <c r="GL8" i="5" s="1"/>
  <c r="GO8" i="5" s="1"/>
  <c r="GR8" i="5" s="1"/>
  <c r="GU8" i="5" s="1"/>
  <c r="GX8" i="5" s="1"/>
  <c r="HA8" i="5" s="1"/>
  <c r="HD8" i="5" s="1"/>
  <c r="E4" i="12"/>
  <c r="E34" i="5"/>
  <c r="E35" i="5"/>
  <c r="E36" i="5"/>
  <c r="E37" i="5"/>
  <c r="E38" i="5"/>
  <c r="E33" i="5"/>
  <c r="E10" i="5"/>
  <c r="E11" i="5"/>
  <c r="E12" i="5"/>
  <c r="E13" i="5"/>
  <c r="E14" i="5"/>
  <c r="E15" i="5"/>
  <c r="E16" i="5"/>
  <c r="E17" i="5"/>
  <c r="E18" i="5"/>
  <c r="E19" i="5"/>
  <c r="E20" i="5"/>
  <c r="E21" i="5"/>
  <c r="E22" i="5"/>
  <c r="E23" i="5"/>
  <c r="E24" i="5"/>
  <c r="E25" i="5"/>
  <c r="E26" i="5"/>
  <c r="E27" i="5"/>
  <c r="E28" i="5"/>
  <c r="E29" i="5"/>
  <c r="E30" i="5"/>
  <c r="E31" i="5"/>
  <c r="E32" i="5"/>
  <c r="E9" i="5"/>
  <c r="F8" i="5"/>
  <c r="A55" i="28" l="1"/>
  <c r="H55" i="28" s="1"/>
  <c r="A54" i="28"/>
  <c r="H54" i="28" s="1"/>
  <c r="A53" i="28"/>
  <c r="H53" i="28" s="1"/>
  <c r="A52" i="28"/>
  <c r="H52" i="28" s="1"/>
  <c r="A68" i="12"/>
  <c r="H68" i="12" s="1"/>
  <c r="A69" i="12"/>
  <c r="H69" i="12" s="1"/>
  <c r="A15" i="28"/>
  <c r="H15" i="28" s="1"/>
  <c r="A14" i="28"/>
  <c r="H14" i="28" s="1"/>
  <c r="A13" i="28"/>
  <c r="H13" i="28" s="1"/>
  <c r="A12" i="28"/>
  <c r="H12" i="28" s="1"/>
  <c r="A11" i="28"/>
  <c r="H11" i="28" s="1"/>
  <c r="A10" i="28"/>
  <c r="H10" i="28" s="1"/>
  <c r="A9" i="28"/>
  <c r="H9" i="28" s="1"/>
  <c r="A8" i="28"/>
  <c r="H8" i="28" s="1"/>
  <c r="A7" i="28"/>
  <c r="H7" i="28" s="1"/>
  <c r="A6" i="28"/>
  <c r="H6" i="28" s="1"/>
  <c r="A15" i="12"/>
  <c r="H15" i="12" s="1"/>
  <c r="A14" i="12"/>
  <c r="H14" i="12" s="1"/>
  <c r="A13" i="12"/>
  <c r="H13" i="12" s="1"/>
  <c r="A12" i="12"/>
  <c r="H12" i="12" s="1"/>
  <c r="A11" i="12"/>
  <c r="H11" i="12" s="1"/>
  <c r="A10" i="12"/>
  <c r="H10" i="12" s="1"/>
  <c r="A9" i="12"/>
  <c r="H9" i="12" s="1"/>
  <c r="A8" i="12"/>
  <c r="H8" i="12" s="1"/>
  <c r="A7" i="12"/>
  <c r="H7" i="12" s="1"/>
  <c r="A6" i="12"/>
  <c r="H6" i="12" s="1"/>
  <c r="A212" i="28" l="1"/>
  <c r="A211" i="28"/>
  <c r="A210" i="28"/>
  <c r="A209" i="28"/>
  <c r="A208" i="28"/>
  <c r="A207" i="28"/>
  <c r="A206" i="28"/>
  <c r="A205" i="28"/>
  <c r="A204" i="28"/>
  <c r="A203" i="28"/>
  <c r="A202" i="28"/>
  <c r="A201" i="28"/>
  <c r="A200" i="28"/>
  <c r="A199" i="28"/>
  <c r="A198" i="28"/>
  <c r="A197" i="28"/>
  <c r="A196" i="28"/>
  <c r="A195" i="28"/>
  <c r="A194" i="28"/>
  <c r="A193" i="28"/>
  <c r="A192" i="28"/>
  <c r="A191" i="28"/>
  <c r="A190" i="28"/>
  <c r="A189" i="28"/>
  <c r="A188" i="28"/>
  <c r="A187" i="28"/>
  <c r="A186" i="28"/>
  <c r="A185" i="28"/>
  <c r="A184" i="28"/>
  <c r="A183" i="28"/>
  <c r="A182" i="28"/>
  <c r="A181" i="28"/>
  <c r="A180" i="28"/>
  <c r="A179" i="28"/>
  <c r="A178" i="28"/>
  <c r="A177" i="28"/>
  <c r="A176" i="28"/>
  <c r="A175" i="28"/>
  <c r="A174" i="28"/>
  <c r="A173" i="28"/>
  <c r="A172" i="28"/>
  <c r="A171" i="28"/>
  <c r="A170" i="28"/>
  <c r="A169" i="28"/>
  <c r="A168" i="28"/>
  <c r="A167" i="28"/>
  <c r="A166" i="28"/>
  <c r="A165" i="28"/>
  <c r="A164" i="28"/>
  <c r="A163" i="28"/>
  <c r="A162" i="28"/>
  <c r="A161" i="28"/>
  <c r="A160" i="28"/>
  <c r="A159" i="28"/>
  <c r="A158" i="28"/>
  <c r="A157"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H56" i="28" s="1"/>
  <c r="A50" i="28"/>
  <c r="H50" i="28" s="1"/>
  <c r="A49" i="28"/>
  <c r="H49" i="28" s="1"/>
  <c r="A48" i="28"/>
  <c r="H48" i="28" s="1"/>
  <c r="A46" i="28"/>
  <c r="H46" i="28" s="1"/>
  <c r="A42" i="28"/>
  <c r="H42" i="28" s="1"/>
  <c r="A41" i="28"/>
  <c r="H41" i="28" s="1"/>
  <c r="A40" i="28"/>
  <c r="H40" i="28" s="1"/>
  <c r="A39" i="28"/>
  <c r="H39" i="28" s="1"/>
  <c r="A38" i="28"/>
  <c r="H38" i="28" s="1"/>
  <c r="A37" i="28"/>
  <c r="H37" i="28" s="1"/>
  <c r="A36" i="28"/>
  <c r="H36" i="28" s="1"/>
  <c r="A35" i="28"/>
  <c r="H35" i="28" s="1"/>
  <c r="A34" i="28"/>
  <c r="H34" i="28" s="1"/>
  <c r="A33" i="28"/>
  <c r="H33" i="28" s="1"/>
  <c r="A32" i="28"/>
  <c r="H32" i="28" s="1"/>
  <c r="A31" i="28"/>
  <c r="H31" i="28" s="1"/>
  <c r="A30" i="28"/>
  <c r="H30" i="28" s="1"/>
  <c r="A29" i="28"/>
  <c r="H29" i="28" s="1"/>
  <c r="A28" i="28"/>
  <c r="H28" i="28" s="1"/>
  <c r="A27" i="28"/>
  <c r="H27" i="28" s="1"/>
  <c r="A26" i="28"/>
  <c r="H26" i="28" s="1"/>
  <c r="A25" i="28"/>
  <c r="H25" i="28" s="1"/>
  <c r="A24" i="28"/>
  <c r="H24" i="28" s="1"/>
  <c r="A23" i="28"/>
  <c r="H23" i="28" s="1"/>
  <c r="A22" i="28"/>
  <c r="H22" i="28" s="1"/>
  <c r="A21" i="28"/>
  <c r="H21" i="28" s="1"/>
  <c r="A20" i="28"/>
  <c r="H20" i="28" s="1"/>
  <c r="A19" i="28"/>
  <c r="H19" i="28" s="1"/>
  <c r="A18" i="28"/>
  <c r="H18" i="28" s="1"/>
  <c r="A17" i="28"/>
  <c r="H17" i="28" s="1"/>
  <c r="A16" i="28"/>
  <c r="H16" i="28" s="1"/>
  <c r="AP4" i="28"/>
  <c r="AO4" i="28"/>
  <c r="AN4" i="28"/>
  <c r="AM4" i="28"/>
  <c r="AL4" i="28"/>
  <c r="AK4" i="28"/>
  <c r="AJ4" i="28"/>
  <c r="AI4" i="28"/>
  <c r="AH4" i="28"/>
  <c r="AG4" i="28"/>
  <c r="AF4" i="28"/>
  <c r="AE4" i="28"/>
  <c r="AD4" i="28"/>
  <c r="AC4" i="28"/>
  <c r="AB4" i="28"/>
  <c r="AA4" i="28"/>
  <c r="Z4" i="28"/>
  <c r="Y4" i="28"/>
  <c r="X4" i="28"/>
  <c r="W4" i="28"/>
  <c r="V4" i="28"/>
  <c r="U4" i="28"/>
  <c r="T4" i="28"/>
  <c r="S4" i="28"/>
  <c r="R4" i="28"/>
  <c r="Q4" i="28"/>
  <c r="P4" i="28"/>
  <c r="O4" i="28"/>
  <c r="N4" i="28"/>
  <c r="M4" i="28"/>
  <c r="L4" i="28"/>
  <c r="K4" i="28"/>
  <c r="J4" i="28"/>
  <c r="I4" i="28"/>
  <c r="H4" i="28"/>
  <c r="G4" i="28"/>
  <c r="F4" i="28"/>
  <c r="D4" i="28"/>
  <c r="C4" i="28"/>
  <c r="A1" i="28"/>
  <c r="G51" i="28" s="1"/>
  <c r="G47" i="28" l="1"/>
  <c r="G44" i="28"/>
  <c r="G45" i="28"/>
  <c r="G43" i="28"/>
  <c r="G55" i="28"/>
  <c r="G53" i="28"/>
  <c r="G52" i="28"/>
  <c r="G54" i="28"/>
  <c r="B1" i="28"/>
  <c r="B4" i="28" s="1"/>
  <c r="B51" i="28" s="1"/>
  <c r="G12" i="28"/>
  <c r="G11" i="28"/>
  <c r="G10" i="28"/>
  <c r="G9" i="28"/>
  <c r="G8" i="28"/>
  <c r="G7" i="28"/>
  <c r="G6" i="28"/>
  <c r="G15" i="28"/>
  <c r="G14" i="28"/>
  <c r="G13" i="28"/>
  <c r="G17" i="28"/>
  <c r="G24" i="28"/>
  <c r="G31" i="28"/>
  <c r="G39" i="28"/>
  <c r="G50" i="28"/>
  <c r="G19" i="28"/>
  <c r="G34" i="28"/>
  <c r="G42" i="28"/>
  <c r="G27" i="28"/>
  <c r="G28" i="28"/>
  <c r="G38" i="28"/>
  <c r="G18" i="28"/>
  <c r="G25" i="28"/>
  <c r="G32" i="28"/>
  <c r="G40" i="28"/>
  <c r="G56" i="28"/>
  <c r="G20" i="28"/>
  <c r="G46" i="28"/>
  <c r="G21" i="28"/>
  <c r="G48" i="28"/>
  <c r="G22" i="28"/>
  <c r="G37" i="28"/>
  <c r="G49" i="28"/>
  <c r="G30" i="28"/>
  <c r="G26" i="28"/>
  <c r="G33" i="28"/>
  <c r="G41" i="28"/>
  <c r="G35" i="28"/>
  <c r="G36" i="28"/>
  <c r="G29" i="28"/>
  <c r="G23" i="28"/>
  <c r="G16" i="28"/>
  <c r="AP4" i="12"/>
  <c r="AO4" i="12"/>
  <c r="B47" i="28" l="1"/>
  <c r="B45" i="28"/>
  <c r="B43" i="28"/>
  <c r="B44" i="28"/>
  <c r="B24" i="28"/>
  <c r="B55" i="28"/>
  <c r="B54" i="28"/>
  <c r="B53" i="28"/>
  <c r="B52" i="28"/>
  <c r="B34" i="28"/>
  <c r="B30" i="28"/>
  <c r="B22" i="28"/>
  <c r="B19" i="28"/>
  <c r="B39" i="28"/>
  <c r="B35" i="28"/>
  <c r="B49" i="28"/>
  <c r="B16" i="28"/>
  <c r="B13" i="28"/>
  <c r="B42" i="28"/>
  <c r="B20" i="28"/>
  <c r="B27" i="28"/>
  <c r="B38" i="28"/>
  <c r="B23" i="28"/>
  <c r="B37" i="28"/>
  <c r="B48" i="28"/>
  <c r="B33" i="28"/>
  <c r="B46" i="28"/>
  <c r="B36" i="28"/>
  <c r="B28" i="28"/>
  <c r="B21" i="28"/>
  <c r="B31" i="28"/>
  <c r="B17" i="28"/>
  <c r="B56" i="28"/>
  <c r="B40" i="28"/>
  <c r="B32" i="28"/>
  <c r="B25" i="28"/>
  <c r="B18" i="28"/>
  <c r="B41" i="28"/>
  <c r="B29" i="28"/>
  <c r="B26" i="28"/>
  <c r="B50" i="28"/>
  <c r="B12" i="28"/>
  <c r="B11" i="28"/>
  <c r="B10" i="28"/>
  <c r="B9" i="28"/>
  <c r="B8" i="28"/>
  <c r="B7" i="28"/>
  <c r="B6" i="28"/>
  <c r="B15" i="28"/>
  <c r="B14" i="28"/>
  <c r="A8" i="25"/>
  <c r="H8" i="25" s="1"/>
  <c r="A9" i="25"/>
  <c r="H9" i="25" s="1"/>
  <c r="A18" i="25"/>
  <c r="H18" i="25" s="1"/>
  <c r="A17" i="25"/>
  <c r="H17" i="25" s="1"/>
  <c r="H6" i="25"/>
  <c r="A7" i="25"/>
  <c r="H7" i="25" s="1"/>
  <c r="A10" i="25"/>
  <c r="H10" i="25" s="1"/>
  <c r="A11" i="25"/>
  <c r="H11" i="25" s="1"/>
  <c r="A12" i="25"/>
  <c r="H12" i="25" s="1"/>
  <c r="A13" i="25"/>
  <c r="H13" i="25" s="1"/>
  <c r="A14" i="25"/>
  <c r="H14" i="25" s="1"/>
  <c r="A15" i="25"/>
  <c r="H15" i="25" s="1"/>
  <c r="A16" i="25"/>
  <c r="H16" i="25" s="1"/>
  <c r="AP4" i="25"/>
  <c r="AO4" i="25"/>
  <c r="AN4" i="25"/>
  <c r="AM4" i="25"/>
  <c r="AL4" i="25"/>
  <c r="AK4" i="25"/>
  <c r="AJ4" i="25"/>
  <c r="AI4" i="25"/>
  <c r="AH4" i="25"/>
  <c r="AG4" i="25"/>
  <c r="AF4" i="25"/>
  <c r="AE4" i="25"/>
  <c r="AD4" i="25"/>
  <c r="AC4" i="25"/>
  <c r="AB4" i="25"/>
  <c r="AA4" i="25"/>
  <c r="Z4" i="25"/>
  <c r="Y4" i="25"/>
  <c r="X4" i="25"/>
  <c r="W4" i="25"/>
  <c r="V4" i="25"/>
  <c r="U4" i="25"/>
  <c r="T4" i="25"/>
  <c r="S4" i="25"/>
  <c r="R4" i="25"/>
  <c r="Q4" i="25"/>
  <c r="P4" i="25"/>
  <c r="O4" i="25"/>
  <c r="N4" i="25"/>
  <c r="M4" i="25"/>
  <c r="L4" i="25"/>
  <c r="K4" i="25"/>
  <c r="J4" i="25"/>
  <c r="I4" i="25"/>
  <c r="H4" i="25"/>
  <c r="G4" i="25"/>
  <c r="F4" i="25"/>
  <c r="D4" i="25"/>
  <c r="C4" i="25"/>
  <c r="A1" i="25"/>
  <c r="B1" i="25" s="1"/>
  <c r="B4" i="25" s="1"/>
  <c r="B16" i="25" s="1"/>
  <c r="B10" i="25" l="1"/>
  <c r="G18" i="25"/>
  <c r="B17" i="25"/>
  <c r="B8" i="25"/>
  <c r="B11" i="25"/>
  <c r="G8" i="25"/>
  <c r="B7" i="25"/>
  <c r="B12" i="25"/>
  <c r="B6" i="25"/>
  <c r="B9" i="25"/>
  <c r="G13" i="25"/>
  <c r="G16" i="25"/>
  <c r="G12" i="25"/>
  <c r="G9" i="25"/>
  <c r="G11" i="25"/>
  <c r="G15" i="25"/>
  <c r="G7" i="25"/>
  <c r="G14" i="25"/>
  <c r="G10" i="25"/>
  <c r="G6" i="25"/>
  <c r="B15" i="25"/>
  <c r="B14" i="25"/>
  <c r="B13" i="25"/>
  <c r="B18" i="25"/>
  <c r="G17" i="25"/>
  <c r="A64" i="12"/>
  <c r="H64" i="12" s="1"/>
  <c r="A65" i="12"/>
  <c r="H65" i="12" s="1"/>
  <c r="A59" i="12"/>
  <c r="H59" i="12" s="1"/>
  <c r="A58" i="12"/>
  <c r="H58" i="12" s="1"/>
  <c r="A56" i="12"/>
  <c r="H56" i="12" s="1"/>
  <c r="A54" i="12"/>
  <c r="H54" i="12" s="1"/>
  <c r="A49" i="12"/>
  <c r="H49" i="12" s="1"/>
  <c r="A50" i="12" l="1"/>
  <c r="H50" i="12" s="1"/>
  <c r="A51" i="12"/>
  <c r="H51" i="12" s="1"/>
  <c r="A52" i="12"/>
  <c r="H52" i="12" s="1"/>
  <c r="A53" i="12"/>
  <c r="H53" i="12" s="1"/>
  <c r="A55" i="12"/>
  <c r="H55" i="12" s="1"/>
  <c r="A44" i="12"/>
  <c r="H44" i="12" s="1"/>
  <c r="A45" i="12"/>
  <c r="H45" i="12" s="1"/>
  <c r="A46" i="12"/>
  <c r="H46" i="12" s="1"/>
  <c r="A47" i="12"/>
  <c r="H47" i="12" s="1"/>
  <c r="A48" i="12"/>
  <c r="H48" i="12" s="1"/>
  <c r="A43" i="12"/>
  <c r="H43" i="12" s="1"/>
  <c r="A39" i="12"/>
  <c r="H39" i="12" s="1"/>
  <c r="A38" i="12"/>
  <c r="H38" i="12" s="1"/>
  <c r="A37" i="12"/>
  <c r="H37" i="12" s="1"/>
  <c r="A36" i="12"/>
  <c r="H36" i="12" s="1"/>
  <c r="A35" i="12"/>
  <c r="H35" i="12" s="1"/>
  <c r="A34" i="12"/>
  <c r="H34" i="12" s="1"/>
  <c r="A33" i="12"/>
  <c r="H33" i="12" s="1"/>
  <c r="A32" i="12"/>
  <c r="H32" i="12" s="1"/>
  <c r="A31" i="12"/>
  <c r="H31" i="12" s="1"/>
  <c r="A26" i="12"/>
  <c r="A20" i="12"/>
  <c r="H20" i="12" s="1"/>
  <c r="A18" i="12"/>
  <c r="H18" i="12" s="1"/>
  <c r="A17" i="12"/>
  <c r="H17" i="12" s="1"/>
  <c r="A19" i="12" l="1"/>
  <c r="H19" i="12" s="1"/>
  <c r="A21" i="12"/>
  <c r="H21" i="12" s="1"/>
  <c r="A22" i="12"/>
  <c r="H22" i="12" s="1"/>
  <c r="A23" i="12"/>
  <c r="H23" i="12" s="1"/>
  <c r="A24" i="12"/>
  <c r="H24" i="12" s="1"/>
  <c r="A25" i="12"/>
  <c r="H25" i="12" s="1"/>
  <c r="H26" i="12"/>
  <c r="A27" i="12"/>
  <c r="H27" i="12" s="1"/>
  <c r="A28" i="12"/>
  <c r="H28" i="12" s="1"/>
  <c r="A29" i="12"/>
  <c r="H29" i="12" s="1"/>
  <c r="A30" i="12"/>
  <c r="H30" i="12" s="1"/>
  <c r="A40" i="12"/>
  <c r="H40" i="12" s="1"/>
  <c r="A41" i="12"/>
  <c r="H41" i="12" s="1"/>
  <c r="A42" i="12"/>
  <c r="H42" i="12" s="1"/>
  <c r="A66" i="12"/>
  <c r="H66" i="12" s="1"/>
  <c r="A67" i="12"/>
  <c r="H67" i="12" s="1"/>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P4" i="20"/>
  <c r="AF4" i="20"/>
  <c r="AG4" i="20"/>
  <c r="AH4" i="20"/>
  <c r="AI4" i="20"/>
  <c r="AJ4" i="20"/>
  <c r="AK4" i="20"/>
  <c r="AL4" i="20"/>
  <c r="AM4" i="20"/>
  <c r="AN4" i="20"/>
  <c r="AO4" i="20"/>
  <c r="B24" i="20"/>
  <c r="A24" i="20"/>
  <c r="H24" i="20" s="1"/>
  <c r="B14" i="20"/>
  <c r="A7" i="20"/>
  <c r="H7" i="20" s="1"/>
  <c r="A8" i="20"/>
  <c r="H8" i="20" s="1"/>
  <c r="A9" i="20"/>
  <c r="H9" i="20" s="1"/>
  <c r="A10" i="20"/>
  <c r="H10" i="20" s="1"/>
  <c r="A13" i="20"/>
  <c r="H13" i="20" s="1"/>
  <c r="A14" i="20"/>
  <c r="H14" i="20" s="1"/>
  <c r="A17" i="20"/>
  <c r="H17" i="20" s="1"/>
  <c r="A15" i="20"/>
  <c r="H15" i="20" s="1"/>
  <c r="A16" i="20"/>
  <c r="H16" i="20" s="1"/>
  <c r="A19" i="20"/>
  <c r="H19" i="20" s="1"/>
  <c r="A20" i="20"/>
  <c r="H20" i="20" s="1"/>
  <c r="A21" i="20"/>
  <c r="H21" i="20" s="1"/>
  <c r="A18" i="20"/>
  <c r="H18" i="20" s="1"/>
  <c r="A22" i="20"/>
  <c r="H22" i="20" s="1"/>
  <c r="A23" i="20"/>
  <c r="H23" i="20" s="1"/>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6" i="20"/>
  <c r="H6" i="20" s="1"/>
  <c r="A7" i="5"/>
  <c r="B7" i="5"/>
  <c r="A9" i="5"/>
  <c r="B9" i="5"/>
  <c r="A10" i="5"/>
  <c r="B10" i="5"/>
  <c r="A11" i="5"/>
  <c r="B11" i="5"/>
  <c r="A12" i="5"/>
  <c r="B12" i="5"/>
  <c r="A13" i="5"/>
  <c r="B13" i="5"/>
  <c r="A14" i="5"/>
  <c r="B14" i="5"/>
  <c r="A15" i="5"/>
  <c r="B15" i="5"/>
  <c r="A7" i="24" l="1"/>
  <c r="H7" i="24" s="1"/>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H14" i="24" s="1"/>
  <c r="A13" i="24"/>
  <c r="H13" i="24" s="1"/>
  <c r="A12" i="24"/>
  <c r="H12" i="24" s="1"/>
  <c r="A11" i="24"/>
  <c r="H11" i="24" s="1"/>
  <c r="A10" i="24"/>
  <c r="H10" i="24" s="1"/>
  <c r="A8" i="24"/>
  <c r="H8" i="24" s="1"/>
  <c r="A6" i="24"/>
  <c r="H6" i="24" s="1"/>
  <c r="AP4" i="24"/>
  <c r="AO4" i="24"/>
  <c r="AN4" i="24"/>
  <c r="AM4" i="24"/>
  <c r="AL4" i="24"/>
  <c r="AK4" i="24"/>
  <c r="AJ4" i="24"/>
  <c r="AI4" i="24"/>
  <c r="AH4" i="24"/>
  <c r="AG4" i="24"/>
  <c r="AF4" i="24"/>
  <c r="AE4" i="24"/>
  <c r="AD4" i="24"/>
  <c r="AC4" i="24"/>
  <c r="AB4" i="24"/>
  <c r="AA4" i="24"/>
  <c r="Z4" i="24"/>
  <c r="Y4" i="24"/>
  <c r="X4" i="24"/>
  <c r="W4" i="24"/>
  <c r="V4" i="24"/>
  <c r="U4" i="24"/>
  <c r="T4" i="24"/>
  <c r="S4" i="24"/>
  <c r="R4" i="24"/>
  <c r="Q4" i="24"/>
  <c r="P4" i="24"/>
  <c r="O4" i="24"/>
  <c r="N4" i="24"/>
  <c r="M4" i="24"/>
  <c r="L4" i="24"/>
  <c r="K4" i="24"/>
  <c r="J4" i="24"/>
  <c r="I4" i="24"/>
  <c r="H4" i="24"/>
  <c r="G4" i="24"/>
  <c r="F4" i="24"/>
  <c r="D4" i="24"/>
  <c r="C4" i="24"/>
  <c r="A1" i="24"/>
  <c r="AF4" i="21"/>
  <c r="AG4" i="21"/>
  <c r="AH4" i="21"/>
  <c r="AI4" i="21"/>
  <c r="AJ4" i="21"/>
  <c r="AK4" i="21"/>
  <c r="AL4" i="21"/>
  <c r="AM4" i="21"/>
  <c r="AN4" i="21"/>
  <c r="AO4" i="21"/>
  <c r="AP4" i="21"/>
  <c r="A7" i="21"/>
  <c r="H7" i="21" s="1"/>
  <c r="A8" i="21"/>
  <c r="H8" i="21" s="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6" i="21"/>
  <c r="H6" i="21" s="1"/>
  <c r="AF4" i="11"/>
  <c r="AG4" i="11"/>
  <c r="AH4" i="11"/>
  <c r="AI4" i="11"/>
  <c r="AJ4" i="11"/>
  <c r="AK4" i="11"/>
  <c r="AL4" i="11"/>
  <c r="AM4" i="11"/>
  <c r="AN4" i="11"/>
  <c r="AO4" i="11"/>
  <c r="AP4" i="11"/>
  <c r="B1" i="24" l="1"/>
  <c r="B4" i="24" s="1"/>
  <c r="B10" i="24" s="1"/>
  <c r="G9" i="24"/>
  <c r="G14" i="24"/>
  <c r="G13" i="24"/>
  <c r="G7" i="24"/>
  <c r="G12" i="24"/>
  <c r="G11" i="24"/>
  <c r="G10" i="24"/>
  <c r="G8" i="24"/>
  <c r="G6" i="24"/>
  <c r="B7" i="11"/>
  <c r="A7" i="11"/>
  <c r="H7" i="11" s="1"/>
  <c r="B28" i="11"/>
  <c r="A28" i="11"/>
  <c r="H28" i="11" s="1"/>
  <c r="B27" i="11"/>
  <c r="A27" i="11"/>
  <c r="H27" i="11" s="1"/>
  <c r="B26" i="11"/>
  <c r="A26" i="11"/>
  <c r="H26" i="11" s="1"/>
  <c r="B25" i="11"/>
  <c r="A25" i="11"/>
  <c r="H25" i="11" s="1"/>
  <c r="B24" i="11"/>
  <c r="A24" i="11"/>
  <c r="H24" i="11" s="1"/>
  <c r="B23" i="11"/>
  <c r="A23" i="11"/>
  <c r="H23" i="11" s="1"/>
  <c r="B22" i="11"/>
  <c r="A22" i="11"/>
  <c r="H22" i="11" s="1"/>
  <c r="B21" i="11"/>
  <c r="A21" i="11"/>
  <c r="H21" i="11" s="1"/>
  <c r="B20" i="11"/>
  <c r="A20" i="11"/>
  <c r="H20" i="11" s="1"/>
  <c r="B19" i="11"/>
  <c r="A19" i="11"/>
  <c r="H19" i="11" s="1"/>
  <c r="B18" i="11"/>
  <c r="A18" i="11"/>
  <c r="H18" i="11" s="1"/>
  <c r="B17" i="11"/>
  <c r="A17" i="11"/>
  <c r="H17" i="11" s="1"/>
  <c r="B16" i="11"/>
  <c r="A16" i="11"/>
  <c r="H16" i="11" s="1"/>
  <c r="B15" i="11"/>
  <c r="A15" i="11"/>
  <c r="H15" i="11" s="1"/>
  <c r="B14" i="11"/>
  <c r="A14" i="11"/>
  <c r="H14" i="11" s="1"/>
  <c r="B13" i="11"/>
  <c r="A13" i="11"/>
  <c r="H13" i="11" s="1"/>
  <c r="B12" i="11"/>
  <c r="A12" i="11"/>
  <c r="H12" i="11" s="1"/>
  <c r="B11" i="11"/>
  <c r="A11" i="11"/>
  <c r="H11" i="11" s="1"/>
  <c r="B10" i="11"/>
  <c r="A10" i="11"/>
  <c r="H10" i="11" s="1"/>
  <c r="B9" i="11"/>
  <c r="A9" i="11"/>
  <c r="H9" i="11" s="1"/>
  <c r="B8" i="11"/>
  <c r="A8" i="11"/>
  <c r="H8" i="11" s="1"/>
  <c r="B6" i="11"/>
  <c r="A6" i="11"/>
  <c r="H6" i="11" s="1"/>
  <c r="A7" i="7"/>
  <c r="A8" i="7"/>
  <c r="A6" i="7"/>
  <c r="A7" i="6"/>
  <c r="H7" i="6" s="1"/>
  <c r="B7" i="6"/>
  <c r="A8" i="6"/>
  <c r="H8" i="6" s="1"/>
  <c r="B8" i="6"/>
  <c r="A9" i="6"/>
  <c r="H9" i="6" s="1"/>
  <c r="B9" i="6"/>
  <c r="A10" i="6"/>
  <c r="H10" i="6" s="1"/>
  <c r="B10" i="6"/>
  <c r="A11" i="6"/>
  <c r="H11" i="6" s="1"/>
  <c r="B11" i="6"/>
  <c r="A12" i="6"/>
  <c r="H12" i="6" s="1"/>
  <c r="B12" i="6"/>
  <c r="A13" i="6"/>
  <c r="H13" i="6" s="1"/>
  <c r="B13" i="6"/>
  <c r="A14" i="6"/>
  <c r="H14" i="6" s="1"/>
  <c r="B14" i="6"/>
  <c r="A15" i="6"/>
  <c r="H15" i="6" s="1"/>
  <c r="B15" i="6"/>
  <c r="A16" i="6"/>
  <c r="H16" i="6" s="1"/>
  <c r="B16" i="6"/>
  <c r="A17" i="6"/>
  <c r="H17" i="6" s="1"/>
  <c r="B17" i="6"/>
  <c r="A18" i="6"/>
  <c r="H18" i="6" s="1"/>
  <c r="B18" i="6"/>
  <c r="A19" i="6"/>
  <c r="H19" i="6" s="1"/>
  <c r="B19" i="6"/>
  <c r="A20" i="6"/>
  <c r="H20" i="6" s="1"/>
  <c r="B20" i="6"/>
  <c r="A21" i="6"/>
  <c r="H21" i="6" s="1"/>
  <c r="B21" i="6"/>
  <c r="A22" i="6"/>
  <c r="H22" i="6" s="1"/>
  <c r="B22" i="6"/>
  <c r="A23" i="6"/>
  <c r="H23" i="6" s="1"/>
  <c r="B23" i="6"/>
  <c r="A24" i="6"/>
  <c r="H24" i="6" s="1"/>
  <c r="B24" i="6"/>
  <c r="A25" i="6"/>
  <c r="H25" i="6" s="1"/>
  <c r="B25" i="6"/>
  <c r="A26" i="6"/>
  <c r="H26" i="6" s="1"/>
  <c r="B26" i="6"/>
  <c r="A27" i="6"/>
  <c r="H27" i="6" s="1"/>
  <c r="B27" i="6"/>
  <c r="A28" i="6"/>
  <c r="H28" i="6" s="1"/>
  <c r="B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6" i="6"/>
  <c r="H6" i="6" s="1"/>
  <c r="B5" i="5"/>
  <c r="B6" i="5"/>
  <c r="A5" i="5"/>
  <c r="A6" i="5"/>
  <c r="B12" i="24" l="1"/>
  <c r="B11" i="24"/>
  <c r="B7" i="24"/>
  <c r="B6" i="24"/>
  <c r="B13" i="24"/>
  <c r="B8" i="24"/>
  <c r="B14" i="24"/>
  <c r="B9" i="24"/>
  <c r="AN4" i="12"/>
  <c r="AM4" i="12"/>
  <c r="AL4" i="12"/>
  <c r="AK4" i="12"/>
  <c r="AJ4" i="12"/>
  <c r="AI4" i="12"/>
  <c r="AH4" i="12"/>
  <c r="AG4" i="12"/>
  <c r="AF4" i="12"/>
  <c r="AP4" i="7"/>
  <c r="AO4" i="7"/>
  <c r="AN4" i="7"/>
  <c r="AM4" i="7"/>
  <c r="AL4" i="7"/>
  <c r="AK4" i="7"/>
  <c r="AJ4" i="7"/>
  <c r="AI4" i="7"/>
  <c r="AH4" i="7"/>
  <c r="AG4" i="7"/>
  <c r="AF4" i="7"/>
  <c r="AK4" i="6"/>
  <c r="AL4" i="6"/>
  <c r="AM4" i="6"/>
  <c r="AN4" i="6"/>
  <c r="AO4" i="6"/>
  <c r="AP4" i="6"/>
  <c r="AJ4" i="6"/>
  <c r="GI38" i="5"/>
  <c r="GL38" i="5" s="1"/>
  <c r="GO38" i="5" s="1"/>
  <c r="GR38" i="5" s="1"/>
  <c r="GI37" i="5"/>
  <c r="GL37" i="5" s="1"/>
  <c r="GO37" i="5" s="1"/>
  <c r="GR37" i="5" s="1"/>
  <c r="GI36" i="5"/>
  <c r="GL36" i="5" s="1"/>
  <c r="GO36" i="5" s="1"/>
  <c r="GR36" i="5" s="1"/>
  <c r="GI35" i="5"/>
  <c r="GL35" i="5" s="1"/>
  <c r="GO35" i="5" s="1"/>
  <c r="GR35" i="5" s="1"/>
  <c r="GI34" i="5"/>
  <c r="GL34" i="5" s="1"/>
  <c r="GO34" i="5" s="1"/>
  <c r="GR34" i="5" s="1"/>
  <c r="GI33" i="5"/>
  <c r="GL33" i="5" s="1"/>
  <c r="GO33" i="5" s="1"/>
  <c r="GR33" i="5" s="1"/>
  <c r="FN38" i="5"/>
  <c r="FQ38" i="5" s="1"/>
  <c r="FT38" i="5" s="1"/>
  <c r="FW38" i="5" s="1"/>
  <c r="FZ38" i="5" s="1"/>
  <c r="EY38" i="5"/>
  <c r="FB38" i="5" s="1"/>
  <c r="FE38" i="5" s="1"/>
  <c r="FH38" i="5" s="1"/>
  <c r="FK38" i="5" s="1"/>
  <c r="EJ38" i="5"/>
  <c r="EM38" i="5" s="1"/>
  <c r="EP38" i="5" s="1"/>
  <c r="ES38" i="5" s="1"/>
  <c r="EV38" i="5" s="1"/>
  <c r="FN37" i="5"/>
  <c r="FQ37" i="5" s="1"/>
  <c r="FT37" i="5" s="1"/>
  <c r="FW37" i="5" s="1"/>
  <c r="FZ37" i="5" s="1"/>
  <c r="GC37" i="5" s="1"/>
  <c r="GF37" i="5" s="1"/>
  <c r="EY37" i="5"/>
  <c r="FB37" i="5" s="1"/>
  <c r="FE37" i="5" s="1"/>
  <c r="FH37" i="5" s="1"/>
  <c r="FK37" i="5" s="1"/>
  <c r="EJ37" i="5"/>
  <c r="EM37" i="5" s="1"/>
  <c r="EP37" i="5" s="1"/>
  <c r="ES37" i="5" s="1"/>
  <c r="EV37" i="5" s="1"/>
  <c r="FN36" i="5"/>
  <c r="FQ36" i="5" s="1"/>
  <c r="FT36" i="5" s="1"/>
  <c r="FW36" i="5" s="1"/>
  <c r="FZ36" i="5" s="1"/>
  <c r="GC36" i="5" s="1"/>
  <c r="GF36" i="5" s="1"/>
  <c r="EY36" i="5"/>
  <c r="FB36" i="5" s="1"/>
  <c r="FE36" i="5" s="1"/>
  <c r="FH36" i="5" s="1"/>
  <c r="FK36" i="5" s="1"/>
  <c r="EJ36" i="5"/>
  <c r="EM36" i="5" s="1"/>
  <c r="EP36" i="5" s="1"/>
  <c r="ES36" i="5" s="1"/>
  <c r="EV36" i="5" s="1"/>
  <c r="FN35" i="5"/>
  <c r="FQ35" i="5" s="1"/>
  <c r="FT35" i="5" s="1"/>
  <c r="FW35" i="5" s="1"/>
  <c r="FZ35" i="5" s="1"/>
  <c r="GC35" i="5" s="1"/>
  <c r="GF35" i="5" s="1"/>
  <c r="EY35" i="5"/>
  <c r="FB35" i="5" s="1"/>
  <c r="FE35" i="5" s="1"/>
  <c r="FH35" i="5" s="1"/>
  <c r="FK35" i="5" s="1"/>
  <c r="EJ35" i="5"/>
  <c r="EM35" i="5" s="1"/>
  <c r="EP35" i="5" s="1"/>
  <c r="ES35" i="5" s="1"/>
  <c r="EV35" i="5" s="1"/>
  <c r="FN34" i="5"/>
  <c r="FQ34" i="5" s="1"/>
  <c r="FT34" i="5" s="1"/>
  <c r="FW34" i="5" s="1"/>
  <c r="FZ34" i="5" s="1"/>
  <c r="GC34" i="5" s="1"/>
  <c r="GF34" i="5" s="1"/>
  <c r="EY34" i="5"/>
  <c r="FB34" i="5" s="1"/>
  <c r="FE34" i="5" s="1"/>
  <c r="FH34" i="5" s="1"/>
  <c r="FK34" i="5" s="1"/>
  <c r="EJ34" i="5"/>
  <c r="EM34" i="5" s="1"/>
  <c r="EP34" i="5" s="1"/>
  <c r="ES34" i="5" s="1"/>
  <c r="EV34" i="5" s="1"/>
  <c r="FN33" i="5"/>
  <c r="FQ33" i="5" s="1"/>
  <c r="FT33" i="5" s="1"/>
  <c r="FW33" i="5" s="1"/>
  <c r="FZ33" i="5" s="1"/>
  <c r="GC33" i="5" s="1"/>
  <c r="GF33" i="5" s="1"/>
  <c r="EY33" i="5"/>
  <c r="FB33" i="5" s="1"/>
  <c r="FE33" i="5" s="1"/>
  <c r="FH33" i="5" s="1"/>
  <c r="FK33" i="5" s="1"/>
  <c r="EJ33" i="5"/>
  <c r="EM33" i="5" s="1"/>
  <c r="EP33" i="5" s="1"/>
  <c r="ES33" i="5" s="1"/>
  <c r="EV33" i="5" s="1"/>
  <c r="DU38" i="5"/>
  <c r="DX38" i="5" s="1"/>
  <c r="EA38" i="5" s="1"/>
  <c r="ED38" i="5" s="1"/>
  <c r="EG38" i="5" s="1"/>
  <c r="DF38" i="5"/>
  <c r="DI38" i="5" s="1"/>
  <c r="DL38" i="5" s="1"/>
  <c r="DO38" i="5" s="1"/>
  <c r="DR38" i="5" s="1"/>
  <c r="CQ38" i="5"/>
  <c r="CT38" i="5" s="1"/>
  <c r="CW38" i="5" s="1"/>
  <c r="CZ38" i="5" s="1"/>
  <c r="DC38" i="5" s="1"/>
  <c r="DU37" i="5"/>
  <c r="DX37" i="5" s="1"/>
  <c r="EA37" i="5" s="1"/>
  <c r="ED37" i="5" s="1"/>
  <c r="EG37" i="5" s="1"/>
  <c r="DF37" i="5"/>
  <c r="DI37" i="5" s="1"/>
  <c r="DL37" i="5" s="1"/>
  <c r="DO37" i="5" s="1"/>
  <c r="DR37" i="5" s="1"/>
  <c r="CQ37" i="5"/>
  <c r="CT37" i="5" s="1"/>
  <c r="CW37" i="5" s="1"/>
  <c r="CZ37" i="5" s="1"/>
  <c r="DC37" i="5" s="1"/>
  <c r="DU36" i="5"/>
  <c r="DX36" i="5" s="1"/>
  <c r="EA36" i="5" s="1"/>
  <c r="ED36" i="5" s="1"/>
  <c r="EG36" i="5" s="1"/>
  <c r="DF36" i="5"/>
  <c r="DI36" i="5" s="1"/>
  <c r="DL36" i="5" s="1"/>
  <c r="DO36" i="5" s="1"/>
  <c r="DR36" i="5" s="1"/>
  <c r="CQ36" i="5"/>
  <c r="CT36" i="5" s="1"/>
  <c r="CW36" i="5" s="1"/>
  <c r="CZ36" i="5" s="1"/>
  <c r="DC36" i="5" s="1"/>
  <c r="DU35" i="5"/>
  <c r="DX35" i="5" s="1"/>
  <c r="EA35" i="5" s="1"/>
  <c r="ED35" i="5" s="1"/>
  <c r="EG35" i="5" s="1"/>
  <c r="DF35" i="5"/>
  <c r="DI35" i="5" s="1"/>
  <c r="DL35" i="5" s="1"/>
  <c r="DO35" i="5" s="1"/>
  <c r="DR35" i="5" s="1"/>
  <c r="CQ35" i="5"/>
  <c r="CT35" i="5" s="1"/>
  <c r="CW35" i="5" s="1"/>
  <c r="CZ35" i="5" s="1"/>
  <c r="DC35" i="5" s="1"/>
  <c r="DU34" i="5"/>
  <c r="DX34" i="5" s="1"/>
  <c r="EA34" i="5" s="1"/>
  <c r="ED34" i="5" s="1"/>
  <c r="EG34" i="5" s="1"/>
  <c r="DF34" i="5"/>
  <c r="DI34" i="5" s="1"/>
  <c r="DL34" i="5" s="1"/>
  <c r="DO34" i="5" s="1"/>
  <c r="DR34" i="5" s="1"/>
  <c r="CQ34" i="5"/>
  <c r="CT34" i="5" s="1"/>
  <c r="CW34" i="5" s="1"/>
  <c r="CZ34" i="5" s="1"/>
  <c r="DC34" i="5" s="1"/>
  <c r="DU33" i="5"/>
  <c r="DX33" i="5" s="1"/>
  <c r="EA33" i="5" s="1"/>
  <c r="ED33" i="5" s="1"/>
  <c r="EG33" i="5" s="1"/>
  <c r="DF33" i="5"/>
  <c r="DI33" i="5" s="1"/>
  <c r="DL33" i="5" s="1"/>
  <c r="DO33" i="5" s="1"/>
  <c r="DR33" i="5" s="1"/>
  <c r="CQ33" i="5"/>
  <c r="CT33" i="5" s="1"/>
  <c r="CW33" i="5" s="1"/>
  <c r="CZ33" i="5" s="1"/>
  <c r="DC33" i="5" s="1"/>
  <c r="CB38" i="5"/>
  <c r="CE38" i="5" s="1"/>
  <c r="CH38" i="5" s="1"/>
  <c r="CK38" i="5" s="1"/>
  <c r="CN38" i="5" s="1"/>
  <c r="BM38" i="5"/>
  <c r="BP38" i="5" s="1"/>
  <c r="BS38" i="5" s="1"/>
  <c r="BV38" i="5" s="1"/>
  <c r="BY38" i="5" s="1"/>
  <c r="AX38" i="5"/>
  <c r="BA38" i="5" s="1"/>
  <c r="BD38" i="5" s="1"/>
  <c r="BG38" i="5" s="1"/>
  <c r="BJ38" i="5" s="1"/>
  <c r="CB37" i="5"/>
  <c r="CE37" i="5" s="1"/>
  <c r="CH37" i="5" s="1"/>
  <c r="CK37" i="5" s="1"/>
  <c r="CN37" i="5" s="1"/>
  <c r="BM37" i="5"/>
  <c r="BP37" i="5" s="1"/>
  <c r="BS37" i="5" s="1"/>
  <c r="BV37" i="5" s="1"/>
  <c r="BY37" i="5" s="1"/>
  <c r="AX37" i="5"/>
  <c r="BA37" i="5" s="1"/>
  <c r="BD37" i="5" s="1"/>
  <c r="BG37" i="5" s="1"/>
  <c r="BJ37" i="5" s="1"/>
  <c r="CB36" i="5"/>
  <c r="CE36" i="5" s="1"/>
  <c r="CH36" i="5" s="1"/>
  <c r="CK36" i="5" s="1"/>
  <c r="CN36" i="5" s="1"/>
  <c r="BM36" i="5"/>
  <c r="BP36" i="5" s="1"/>
  <c r="BS36" i="5" s="1"/>
  <c r="BV36" i="5" s="1"/>
  <c r="BY36" i="5" s="1"/>
  <c r="AX36" i="5"/>
  <c r="BA36" i="5" s="1"/>
  <c r="BD36" i="5" s="1"/>
  <c r="BG36" i="5" s="1"/>
  <c r="BJ36" i="5" s="1"/>
  <c r="CB35" i="5"/>
  <c r="CE35" i="5" s="1"/>
  <c r="CH35" i="5" s="1"/>
  <c r="CK35" i="5" s="1"/>
  <c r="CN35" i="5" s="1"/>
  <c r="BM35" i="5"/>
  <c r="BP35" i="5" s="1"/>
  <c r="BS35" i="5" s="1"/>
  <c r="BV35" i="5" s="1"/>
  <c r="BY35" i="5" s="1"/>
  <c r="AX35" i="5"/>
  <c r="BA35" i="5" s="1"/>
  <c r="BD35" i="5" s="1"/>
  <c r="BG35" i="5" s="1"/>
  <c r="BJ35" i="5" s="1"/>
  <c r="CB34" i="5"/>
  <c r="CE34" i="5" s="1"/>
  <c r="CH34" i="5" s="1"/>
  <c r="CK34" i="5" s="1"/>
  <c r="CN34" i="5" s="1"/>
  <c r="BM34" i="5"/>
  <c r="BP34" i="5" s="1"/>
  <c r="BS34" i="5" s="1"/>
  <c r="BV34" i="5" s="1"/>
  <c r="BY34" i="5" s="1"/>
  <c r="AX34" i="5"/>
  <c r="BA34" i="5" s="1"/>
  <c r="BD34" i="5" s="1"/>
  <c r="BG34" i="5" s="1"/>
  <c r="BJ34" i="5" s="1"/>
  <c r="CB33" i="5"/>
  <c r="CE33" i="5" s="1"/>
  <c r="CH33" i="5" s="1"/>
  <c r="CK33" i="5" s="1"/>
  <c r="CN33" i="5" s="1"/>
  <c r="BM33" i="5"/>
  <c r="BP33" i="5" s="1"/>
  <c r="BS33" i="5" s="1"/>
  <c r="BV33" i="5" s="1"/>
  <c r="BY33" i="5" s="1"/>
  <c r="AX33" i="5"/>
  <c r="BA33" i="5" s="1"/>
  <c r="BD33" i="5" s="1"/>
  <c r="BG33" i="5" s="1"/>
  <c r="BJ33" i="5" s="1"/>
  <c r="AI38" i="5"/>
  <c r="AL38" i="5" s="1"/>
  <c r="AO38" i="5" s="1"/>
  <c r="AR38" i="5" s="1"/>
  <c r="AU38" i="5" s="1"/>
  <c r="AI37" i="5"/>
  <c r="AL37" i="5" s="1"/>
  <c r="AO37" i="5" s="1"/>
  <c r="AR37" i="5" s="1"/>
  <c r="AU37" i="5" s="1"/>
  <c r="AI36" i="5"/>
  <c r="AL36" i="5" s="1"/>
  <c r="AO36" i="5" s="1"/>
  <c r="AR36" i="5" s="1"/>
  <c r="AU36" i="5" s="1"/>
  <c r="AI35" i="5"/>
  <c r="AL35" i="5" s="1"/>
  <c r="AO35" i="5" s="1"/>
  <c r="AR35" i="5" s="1"/>
  <c r="AU35" i="5" s="1"/>
  <c r="AI34" i="5"/>
  <c r="AL34" i="5" s="1"/>
  <c r="AO34" i="5" s="1"/>
  <c r="AR34" i="5" s="1"/>
  <c r="AU34" i="5" s="1"/>
  <c r="AI33" i="5"/>
  <c r="AL33" i="5" s="1"/>
  <c r="AO33" i="5" s="1"/>
  <c r="AR33" i="5" s="1"/>
  <c r="AU33" i="5" s="1"/>
  <c r="T38" i="5"/>
  <c r="W38" i="5" s="1"/>
  <c r="Z38" i="5" s="1"/>
  <c r="AC38" i="5" s="1"/>
  <c r="AF38" i="5" s="1"/>
  <c r="T37" i="5"/>
  <c r="W37" i="5" s="1"/>
  <c r="Z37" i="5" s="1"/>
  <c r="AC37" i="5" s="1"/>
  <c r="AF37" i="5" s="1"/>
  <c r="T36" i="5"/>
  <c r="W36" i="5" s="1"/>
  <c r="Z36" i="5" s="1"/>
  <c r="AC36" i="5" s="1"/>
  <c r="AF36" i="5" s="1"/>
  <c r="T35" i="5"/>
  <c r="W35" i="5" s="1"/>
  <c r="Z35" i="5" s="1"/>
  <c r="AC35" i="5" s="1"/>
  <c r="AF35" i="5" s="1"/>
  <c r="T34" i="5"/>
  <c r="W34" i="5" s="1"/>
  <c r="Z34" i="5" s="1"/>
  <c r="AC34" i="5" s="1"/>
  <c r="AF34" i="5" s="1"/>
  <c r="T33" i="5"/>
  <c r="W33" i="5" s="1"/>
  <c r="Z33" i="5" s="1"/>
  <c r="AC33" i="5" s="1"/>
  <c r="AF33" i="5" s="1"/>
  <c r="AI4" i="6"/>
  <c r="AF4" i="6"/>
  <c r="AG4" i="6"/>
  <c r="AH4" i="6"/>
  <c r="B20" i="20"/>
  <c r="B18" i="20"/>
  <c r="B10" i="20"/>
  <c r="AE4" i="21"/>
  <c r="AD4" i="21"/>
  <c r="AC4" i="21"/>
  <c r="AB4" i="21"/>
  <c r="AA4" i="21"/>
  <c r="Z4" i="21"/>
  <c r="Y4" i="21"/>
  <c r="X4" i="21"/>
  <c r="W4" i="21"/>
  <c r="V4" i="21"/>
  <c r="U4" i="21"/>
  <c r="T4" i="21"/>
  <c r="S4" i="21"/>
  <c r="R4" i="21"/>
  <c r="Q4" i="21"/>
  <c r="P4" i="21"/>
  <c r="O4" i="21"/>
  <c r="N4" i="21"/>
  <c r="M4" i="21"/>
  <c r="L4" i="21"/>
  <c r="K4" i="21"/>
  <c r="J4" i="21"/>
  <c r="I4" i="21"/>
  <c r="H4" i="21"/>
  <c r="G4" i="21"/>
  <c r="F4" i="21"/>
  <c r="D4" i="21"/>
  <c r="C4" i="21"/>
  <c r="A1" i="21"/>
  <c r="B1" i="21" s="1"/>
  <c r="B4" i="21" s="1"/>
  <c r="B8" i="21" s="1"/>
  <c r="B23" i="20"/>
  <c r="B22" i="20"/>
  <c r="B21" i="20"/>
  <c r="B19" i="20"/>
  <c r="B16" i="20"/>
  <c r="B15" i="20"/>
  <c r="B17" i="20"/>
  <c r="B13" i="20"/>
  <c r="B9" i="20"/>
  <c r="B8" i="20"/>
  <c r="B7" i="20"/>
  <c r="B6" i="20"/>
  <c r="AE4" i="20"/>
  <c r="AD4" i="20"/>
  <c r="AC4" i="20"/>
  <c r="AB4" i="20"/>
  <c r="AA4" i="20"/>
  <c r="Z4" i="20"/>
  <c r="Y4" i="20"/>
  <c r="X4" i="20"/>
  <c r="W4" i="20"/>
  <c r="V4" i="20"/>
  <c r="U4" i="20"/>
  <c r="T4" i="20"/>
  <c r="S4" i="20"/>
  <c r="R4" i="20"/>
  <c r="Q4" i="20"/>
  <c r="P4" i="20"/>
  <c r="O4" i="20"/>
  <c r="N4" i="20"/>
  <c r="M4" i="20"/>
  <c r="L4" i="20"/>
  <c r="K4" i="20"/>
  <c r="J4" i="20"/>
  <c r="I4" i="20"/>
  <c r="H4" i="20"/>
  <c r="G4" i="20"/>
  <c r="F4" i="20"/>
  <c r="D4" i="20"/>
  <c r="C4" i="20"/>
  <c r="A1" i="20"/>
  <c r="AE4" i="12"/>
  <c r="AD4" i="12"/>
  <c r="AC4" i="12"/>
  <c r="AB4" i="12"/>
  <c r="AA4" i="12"/>
  <c r="Z4" i="12"/>
  <c r="Y4" i="12"/>
  <c r="X4" i="12"/>
  <c r="W4" i="12"/>
  <c r="V4" i="12"/>
  <c r="U4" i="12"/>
  <c r="T4" i="12"/>
  <c r="S4" i="12"/>
  <c r="R4" i="12"/>
  <c r="Q4" i="12"/>
  <c r="P4" i="12"/>
  <c r="O4" i="12"/>
  <c r="N4" i="12"/>
  <c r="M4" i="12"/>
  <c r="L4" i="12"/>
  <c r="K4" i="12"/>
  <c r="J4" i="12"/>
  <c r="I4" i="12"/>
  <c r="H4" i="12"/>
  <c r="G4" i="12"/>
  <c r="F4" i="12"/>
  <c r="D4" i="12"/>
  <c r="C4" i="12"/>
  <c r="A1" i="12"/>
  <c r="AE4" i="11"/>
  <c r="AD4" i="11"/>
  <c r="AC4" i="11"/>
  <c r="AB4" i="11"/>
  <c r="AA4" i="11"/>
  <c r="Z4" i="11"/>
  <c r="Y4" i="11"/>
  <c r="X4" i="11"/>
  <c r="W4" i="11"/>
  <c r="V4" i="11"/>
  <c r="U4" i="11"/>
  <c r="T4" i="11"/>
  <c r="S4" i="11"/>
  <c r="R4" i="11"/>
  <c r="Q4" i="11"/>
  <c r="P4" i="11"/>
  <c r="O4" i="11"/>
  <c r="N4" i="11"/>
  <c r="M4" i="11"/>
  <c r="L4" i="11"/>
  <c r="K4" i="11"/>
  <c r="J4" i="11"/>
  <c r="I4" i="11"/>
  <c r="H4" i="11"/>
  <c r="G4" i="11"/>
  <c r="F4" i="11"/>
  <c r="D4" i="11"/>
  <c r="C4" i="11"/>
  <c r="A1" i="11"/>
  <c r="B1" i="11" s="1"/>
  <c r="B8" i="7"/>
  <c r="B7" i="7"/>
  <c r="B6" i="7"/>
  <c r="AE4" i="7"/>
  <c r="AD4" i="7"/>
  <c r="AC4" i="7"/>
  <c r="AB4" i="7"/>
  <c r="AA4" i="7"/>
  <c r="Z4" i="7"/>
  <c r="Y4" i="7"/>
  <c r="X4" i="7"/>
  <c r="W4" i="7"/>
  <c r="V4" i="7"/>
  <c r="U4" i="7"/>
  <c r="T4" i="7"/>
  <c r="S4" i="7"/>
  <c r="R4" i="7"/>
  <c r="Q4" i="7"/>
  <c r="P4" i="7"/>
  <c r="O4" i="7"/>
  <c r="N4" i="7"/>
  <c r="M4" i="7"/>
  <c r="L4" i="7"/>
  <c r="K4" i="7"/>
  <c r="J4" i="7"/>
  <c r="I4" i="7"/>
  <c r="H4" i="7"/>
  <c r="G4" i="7"/>
  <c r="F4" i="7"/>
  <c r="D4" i="7"/>
  <c r="C4" i="7"/>
  <c r="A1" i="7"/>
  <c r="G9" i="7" s="1"/>
  <c r="H5" i="5"/>
  <c r="K5" i="5"/>
  <c r="N5" i="5" s="1"/>
  <c r="Q5" i="5" s="1"/>
  <c r="T5" i="5" s="1"/>
  <c r="W5" i="5" s="1"/>
  <c r="Z5" i="5" s="1"/>
  <c r="AC5" i="5" s="1"/>
  <c r="AF5" i="5" s="1"/>
  <c r="AI5" i="5" s="1"/>
  <c r="AL5" i="5" s="1"/>
  <c r="AO5" i="5" s="1"/>
  <c r="AR5" i="5" s="1"/>
  <c r="AU5" i="5" s="1"/>
  <c r="AX5" i="5" s="1"/>
  <c r="BA5" i="5" s="1"/>
  <c r="BD5" i="5" s="1"/>
  <c r="BG5" i="5" s="1"/>
  <c r="BJ5" i="5" s="1"/>
  <c r="BM5" i="5" s="1"/>
  <c r="BP5" i="5" s="1"/>
  <c r="BS5" i="5" s="1"/>
  <c r="BV5" i="5" s="1"/>
  <c r="BY5" i="5" s="1"/>
  <c r="CB5" i="5" s="1"/>
  <c r="CE5" i="5" s="1"/>
  <c r="CH5" i="5" s="1"/>
  <c r="CK5" i="5" s="1"/>
  <c r="CN5" i="5" s="1"/>
  <c r="CQ5" i="5" s="1"/>
  <c r="CT5" i="5" s="1"/>
  <c r="CW5" i="5" s="1"/>
  <c r="CZ5" i="5" s="1"/>
  <c r="DC5" i="5" s="1"/>
  <c r="DF5" i="5" s="1"/>
  <c r="DI5" i="5" s="1"/>
  <c r="DL5" i="5" s="1"/>
  <c r="DO5" i="5" s="1"/>
  <c r="DR5" i="5" s="1"/>
  <c r="DU5" i="5" s="1"/>
  <c r="DX5" i="5" s="1"/>
  <c r="EA5" i="5" s="1"/>
  <c r="ED5" i="5" s="1"/>
  <c r="EG5" i="5" s="1"/>
  <c r="EJ5" i="5" s="1"/>
  <c r="EM5" i="5" s="1"/>
  <c r="EP5" i="5" s="1"/>
  <c r="ES5" i="5" s="1"/>
  <c r="EV5" i="5" s="1"/>
  <c r="EY5" i="5" s="1"/>
  <c r="FB5" i="5" s="1"/>
  <c r="FE5" i="5" s="1"/>
  <c r="FH5" i="5" s="1"/>
  <c r="FK5" i="5" s="1"/>
  <c r="FN5" i="5" s="1"/>
  <c r="FQ5" i="5" s="1"/>
  <c r="FT5" i="5" s="1"/>
  <c r="FW5" i="5" s="1"/>
  <c r="FZ5" i="5" s="1"/>
  <c r="GC5" i="5" s="1"/>
  <c r="GF5" i="5" s="1"/>
  <c r="GI5" i="5" s="1"/>
  <c r="GL5" i="5" s="1"/>
  <c r="GO5" i="5" s="1"/>
  <c r="GR5" i="5" s="1"/>
  <c r="GU5" i="5" s="1"/>
  <c r="GX5" i="5" s="1"/>
  <c r="HA5" i="5" s="1"/>
  <c r="HD5" i="5" s="1"/>
  <c r="H38" i="5"/>
  <c r="K38" i="5" s="1"/>
  <c r="N38" i="5" s="1"/>
  <c r="Q38" i="5" s="1"/>
  <c r="GC38" i="5"/>
  <c r="GF38" i="5" s="1"/>
  <c r="H37" i="5"/>
  <c r="K37" i="5" s="1"/>
  <c r="N37" i="5" s="1"/>
  <c r="Q37" i="5" s="1"/>
  <c r="H36" i="5"/>
  <c r="K36" i="5" s="1"/>
  <c r="N36" i="5" s="1"/>
  <c r="Q36" i="5" s="1"/>
  <c r="H32" i="5"/>
  <c r="K32" i="5" s="1"/>
  <c r="N32" i="5" s="1"/>
  <c r="Q32" i="5" s="1"/>
  <c r="T32" i="5" s="1"/>
  <c r="W32" i="5" s="1"/>
  <c r="Z32" i="5" s="1"/>
  <c r="AC32" i="5" s="1"/>
  <c r="AF32" i="5" s="1"/>
  <c r="AI32" i="5" s="1"/>
  <c r="AL32" i="5" s="1"/>
  <c r="AO32" i="5" s="1"/>
  <c r="AR32" i="5" s="1"/>
  <c r="AU32" i="5" s="1"/>
  <c r="AX32" i="5" s="1"/>
  <c r="BA32" i="5" s="1"/>
  <c r="BD32" i="5" s="1"/>
  <c r="BG32" i="5" s="1"/>
  <c r="BJ32" i="5" s="1"/>
  <c r="BM32" i="5" s="1"/>
  <c r="BP32" i="5" s="1"/>
  <c r="BS32" i="5" s="1"/>
  <c r="BV32" i="5" s="1"/>
  <c r="BY32" i="5" s="1"/>
  <c r="CB32" i="5" s="1"/>
  <c r="CE32" i="5" s="1"/>
  <c r="CH32" i="5" s="1"/>
  <c r="CK32" i="5" s="1"/>
  <c r="CN32" i="5" s="1"/>
  <c r="CQ32" i="5" s="1"/>
  <c r="CT32" i="5" s="1"/>
  <c r="CW32" i="5" s="1"/>
  <c r="CZ32" i="5" s="1"/>
  <c r="DC32" i="5" s="1"/>
  <c r="DF32" i="5" s="1"/>
  <c r="DI32" i="5" s="1"/>
  <c r="DL32" i="5" s="1"/>
  <c r="DO32" i="5" s="1"/>
  <c r="DR32" i="5" s="1"/>
  <c r="DU32" i="5" s="1"/>
  <c r="DX32" i="5" s="1"/>
  <c r="EA32" i="5" s="1"/>
  <c r="ED32" i="5" s="1"/>
  <c r="EG32" i="5" s="1"/>
  <c r="EJ32" i="5" s="1"/>
  <c r="EM32" i="5" s="1"/>
  <c r="EP32" i="5" s="1"/>
  <c r="ES32" i="5" s="1"/>
  <c r="EV32" i="5" s="1"/>
  <c r="EY32" i="5" s="1"/>
  <c r="FB32" i="5" s="1"/>
  <c r="FE32" i="5" s="1"/>
  <c r="FH32" i="5" s="1"/>
  <c r="FK32" i="5" s="1"/>
  <c r="FN32" i="5" s="1"/>
  <c r="FQ32" i="5" s="1"/>
  <c r="FT32" i="5" s="1"/>
  <c r="FW32" i="5" s="1"/>
  <c r="FZ32" i="5" s="1"/>
  <c r="GC32" i="5" s="1"/>
  <c r="GF32" i="5" s="1"/>
  <c r="GI32" i="5" s="1"/>
  <c r="GL32" i="5" s="1"/>
  <c r="GO32" i="5" s="1"/>
  <c r="GR32" i="5" s="1"/>
  <c r="GU32" i="5" s="1"/>
  <c r="GX32" i="5" s="1"/>
  <c r="HA32" i="5" s="1"/>
  <c r="HD32" i="5" s="1"/>
  <c r="H31" i="5"/>
  <c r="K31" i="5" s="1"/>
  <c r="N31" i="5" s="1"/>
  <c r="Q31" i="5" s="1"/>
  <c r="T31" i="5" s="1"/>
  <c r="W31" i="5" s="1"/>
  <c r="Z31" i="5" s="1"/>
  <c r="AC31" i="5" s="1"/>
  <c r="AF31" i="5" s="1"/>
  <c r="AI31" i="5" s="1"/>
  <c r="AL31" i="5" s="1"/>
  <c r="AO31" i="5" s="1"/>
  <c r="AR31" i="5" s="1"/>
  <c r="AU31" i="5" s="1"/>
  <c r="AX31" i="5" s="1"/>
  <c r="BA31" i="5" s="1"/>
  <c r="BD31" i="5" s="1"/>
  <c r="BG31" i="5" s="1"/>
  <c r="BJ31" i="5" s="1"/>
  <c r="BM31" i="5" s="1"/>
  <c r="BP31" i="5" s="1"/>
  <c r="BS31" i="5" s="1"/>
  <c r="BV31" i="5" s="1"/>
  <c r="BY31" i="5" s="1"/>
  <c r="CB31" i="5" s="1"/>
  <c r="CE31" i="5" s="1"/>
  <c r="CH31" i="5" s="1"/>
  <c r="CK31" i="5" s="1"/>
  <c r="CN31" i="5" s="1"/>
  <c r="CQ31" i="5" s="1"/>
  <c r="CT31" i="5" s="1"/>
  <c r="CW31" i="5" s="1"/>
  <c r="CZ31" i="5" s="1"/>
  <c r="DC31" i="5" s="1"/>
  <c r="DF31" i="5" s="1"/>
  <c r="DI31" i="5" s="1"/>
  <c r="DL31" i="5" s="1"/>
  <c r="DO31" i="5" s="1"/>
  <c r="DR31" i="5" s="1"/>
  <c r="DU31" i="5" s="1"/>
  <c r="DX31" i="5" s="1"/>
  <c r="EA31" i="5" s="1"/>
  <c r="ED31" i="5" s="1"/>
  <c r="EG31" i="5" s="1"/>
  <c r="EJ31" i="5" s="1"/>
  <c r="EM31" i="5" s="1"/>
  <c r="EP31" i="5" s="1"/>
  <c r="ES31" i="5" s="1"/>
  <c r="EV31" i="5" s="1"/>
  <c r="EY31" i="5" s="1"/>
  <c r="FB31" i="5" s="1"/>
  <c r="FE31" i="5" s="1"/>
  <c r="FH31" i="5" s="1"/>
  <c r="FK31" i="5" s="1"/>
  <c r="FN31" i="5" s="1"/>
  <c r="FQ31" i="5" s="1"/>
  <c r="FT31" i="5" s="1"/>
  <c r="FW31" i="5" s="1"/>
  <c r="FZ31" i="5" s="1"/>
  <c r="GC31" i="5" s="1"/>
  <c r="GF31" i="5" s="1"/>
  <c r="GI31" i="5" s="1"/>
  <c r="GL31" i="5" s="1"/>
  <c r="GO31" i="5" s="1"/>
  <c r="GR31" i="5" s="1"/>
  <c r="GU31" i="5" s="1"/>
  <c r="GX31" i="5" s="1"/>
  <c r="HA31" i="5" s="1"/>
  <c r="HD31" i="5" s="1"/>
  <c r="H9" i="5"/>
  <c r="K9" i="5" s="1"/>
  <c r="N9" i="5" s="1"/>
  <c r="Q9" i="5" s="1"/>
  <c r="T9" i="5" s="1"/>
  <c r="W9" i="5" s="1"/>
  <c r="Z9" i="5" s="1"/>
  <c r="AC9" i="5" s="1"/>
  <c r="AF9" i="5" s="1"/>
  <c r="AI9" i="5" s="1"/>
  <c r="AL9" i="5" s="1"/>
  <c r="AO9" i="5" s="1"/>
  <c r="AR9" i="5" s="1"/>
  <c r="AU9" i="5" s="1"/>
  <c r="AX9" i="5" s="1"/>
  <c r="BA9" i="5" s="1"/>
  <c r="BD9" i="5" s="1"/>
  <c r="BG9" i="5" s="1"/>
  <c r="BJ9" i="5" s="1"/>
  <c r="BM9" i="5" s="1"/>
  <c r="BP9" i="5" s="1"/>
  <c r="BS9" i="5" s="1"/>
  <c r="BV9" i="5" s="1"/>
  <c r="BY9" i="5" s="1"/>
  <c r="CB9" i="5" s="1"/>
  <c r="CE9" i="5" s="1"/>
  <c r="CH9" i="5" s="1"/>
  <c r="CK9" i="5" s="1"/>
  <c r="CN9" i="5" s="1"/>
  <c r="CQ9" i="5" s="1"/>
  <c r="CT9" i="5" s="1"/>
  <c r="CW9" i="5" s="1"/>
  <c r="CZ9" i="5" s="1"/>
  <c r="DC9" i="5" s="1"/>
  <c r="DF9" i="5" s="1"/>
  <c r="DI9" i="5" s="1"/>
  <c r="DL9" i="5" s="1"/>
  <c r="DO9" i="5" s="1"/>
  <c r="DR9" i="5" s="1"/>
  <c r="DU9" i="5" s="1"/>
  <c r="DX9" i="5" s="1"/>
  <c r="EA9" i="5" s="1"/>
  <c r="ED9" i="5" s="1"/>
  <c r="EG9" i="5" s="1"/>
  <c r="EJ9" i="5" s="1"/>
  <c r="EM9" i="5" s="1"/>
  <c r="EP9" i="5" s="1"/>
  <c r="ES9" i="5" s="1"/>
  <c r="EV9" i="5" s="1"/>
  <c r="EY9" i="5" s="1"/>
  <c r="FB9" i="5" s="1"/>
  <c r="FE9" i="5" s="1"/>
  <c r="FH9" i="5" s="1"/>
  <c r="FK9" i="5" s="1"/>
  <c r="FN9" i="5" s="1"/>
  <c r="FQ9" i="5" s="1"/>
  <c r="FT9" i="5" s="1"/>
  <c r="FW9" i="5" s="1"/>
  <c r="FZ9" i="5" s="1"/>
  <c r="GC9" i="5" s="1"/>
  <c r="GF9" i="5" s="1"/>
  <c r="GI9" i="5" s="1"/>
  <c r="GL9" i="5" s="1"/>
  <c r="GO9" i="5" s="1"/>
  <c r="GR9" i="5" s="1"/>
  <c r="GU9" i="5" s="1"/>
  <c r="GX9" i="5" s="1"/>
  <c r="HA9" i="5" s="1"/>
  <c r="HD9" i="5" s="1"/>
  <c r="H10" i="5"/>
  <c r="K10" i="5" s="1"/>
  <c r="N10" i="5" s="1"/>
  <c r="Q10" i="5" s="1"/>
  <c r="T10" i="5" s="1"/>
  <c r="W10" i="5" s="1"/>
  <c r="Z10" i="5" s="1"/>
  <c r="AC10" i="5" s="1"/>
  <c r="AF10" i="5" s="1"/>
  <c r="AI10" i="5" s="1"/>
  <c r="AL10" i="5" s="1"/>
  <c r="AO10" i="5" s="1"/>
  <c r="AR10" i="5" s="1"/>
  <c r="AU10" i="5" s="1"/>
  <c r="AX10" i="5" s="1"/>
  <c r="BA10" i="5" s="1"/>
  <c r="BD10" i="5" s="1"/>
  <c r="BG10" i="5" s="1"/>
  <c r="BJ10" i="5" s="1"/>
  <c r="BM10" i="5" s="1"/>
  <c r="BP10" i="5" s="1"/>
  <c r="BS10" i="5" s="1"/>
  <c r="BV10" i="5" s="1"/>
  <c r="BY10" i="5" s="1"/>
  <c r="CB10" i="5" s="1"/>
  <c r="CE10" i="5" s="1"/>
  <c r="CH10" i="5" s="1"/>
  <c r="CK10" i="5" s="1"/>
  <c r="CN10" i="5" s="1"/>
  <c r="CQ10" i="5" s="1"/>
  <c r="CT10" i="5" s="1"/>
  <c r="CW10" i="5" s="1"/>
  <c r="CZ10" i="5" s="1"/>
  <c r="DC10" i="5" s="1"/>
  <c r="DF10" i="5" s="1"/>
  <c r="DI10" i="5" s="1"/>
  <c r="DL10" i="5" s="1"/>
  <c r="DO10" i="5" s="1"/>
  <c r="DR10" i="5" s="1"/>
  <c r="DU10" i="5" s="1"/>
  <c r="DX10" i="5" s="1"/>
  <c r="EA10" i="5" s="1"/>
  <c r="ED10" i="5" s="1"/>
  <c r="EG10" i="5" s="1"/>
  <c r="EJ10" i="5" s="1"/>
  <c r="EM10" i="5" s="1"/>
  <c r="EP10" i="5" s="1"/>
  <c r="ES10" i="5" s="1"/>
  <c r="EV10" i="5" s="1"/>
  <c r="EY10" i="5" s="1"/>
  <c r="FB10" i="5" s="1"/>
  <c r="FE10" i="5" s="1"/>
  <c r="FH10" i="5" s="1"/>
  <c r="FK10" i="5" s="1"/>
  <c r="FN10" i="5" s="1"/>
  <c r="FQ10" i="5" s="1"/>
  <c r="FT10" i="5" s="1"/>
  <c r="FW10" i="5" s="1"/>
  <c r="FZ10" i="5" s="1"/>
  <c r="GC10" i="5" s="1"/>
  <c r="GF10" i="5" s="1"/>
  <c r="GI10" i="5" s="1"/>
  <c r="GL10" i="5" s="1"/>
  <c r="GO10" i="5" s="1"/>
  <c r="GR10" i="5" s="1"/>
  <c r="GU10" i="5" s="1"/>
  <c r="GX10" i="5" s="1"/>
  <c r="HA10" i="5" s="1"/>
  <c r="HD10" i="5" s="1"/>
  <c r="H11" i="5"/>
  <c r="K11" i="5" s="1"/>
  <c r="N11" i="5" s="1"/>
  <c r="Q11" i="5" s="1"/>
  <c r="T11" i="5" s="1"/>
  <c r="W11" i="5" s="1"/>
  <c r="Z11" i="5" s="1"/>
  <c r="AC11" i="5" s="1"/>
  <c r="AF11" i="5" s="1"/>
  <c r="AI11" i="5" s="1"/>
  <c r="AL11" i="5" s="1"/>
  <c r="AO11" i="5" s="1"/>
  <c r="AR11" i="5" s="1"/>
  <c r="AU11" i="5" s="1"/>
  <c r="AX11" i="5" s="1"/>
  <c r="BA11" i="5" s="1"/>
  <c r="BD11" i="5" s="1"/>
  <c r="BG11" i="5" s="1"/>
  <c r="BJ11" i="5" s="1"/>
  <c r="BM11" i="5" s="1"/>
  <c r="BP11" i="5" s="1"/>
  <c r="BS11" i="5" s="1"/>
  <c r="BV11" i="5" s="1"/>
  <c r="BY11" i="5" s="1"/>
  <c r="CB11" i="5" s="1"/>
  <c r="CE11" i="5" s="1"/>
  <c r="CH11" i="5" s="1"/>
  <c r="CK11" i="5" s="1"/>
  <c r="CN11" i="5" s="1"/>
  <c r="CQ11" i="5" s="1"/>
  <c r="CT11" i="5" s="1"/>
  <c r="CW11" i="5" s="1"/>
  <c r="CZ11" i="5" s="1"/>
  <c r="DC11" i="5" s="1"/>
  <c r="DF11" i="5" s="1"/>
  <c r="DI11" i="5" s="1"/>
  <c r="DL11" i="5" s="1"/>
  <c r="DO11" i="5" s="1"/>
  <c r="DR11" i="5" s="1"/>
  <c r="DU11" i="5" s="1"/>
  <c r="DX11" i="5" s="1"/>
  <c r="EA11" i="5" s="1"/>
  <c r="ED11" i="5" s="1"/>
  <c r="EG11" i="5" s="1"/>
  <c r="EJ11" i="5" s="1"/>
  <c r="EM11" i="5" s="1"/>
  <c r="EP11" i="5" s="1"/>
  <c r="ES11" i="5" s="1"/>
  <c r="EV11" i="5" s="1"/>
  <c r="EY11" i="5" s="1"/>
  <c r="FB11" i="5" s="1"/>
  <c r="FE11" i="5" s="1"/>
  <c r="FH11" i="5" s="1"/>
  <c r="FK11" i="5" s="1"/>
  <c r="FN11" i="5" s="1"/>
  <c r="FQ11" i="5" s="1"/>
  <c r="FT11" i="5" s="1"/>
  <c r="FW11" i="5" s="1"/>
  <c r="FZ11" i="5" s="1"/>
  <c r="GC11" i="5" s="1"/>
  <c r="GF11" i="5" s="1"/>
  <c r="GI11" i="5" s="1"/>
  <c r="GL11" i="5" s="1"/>
  <c r="GO11" i="5" s="1"/>
  <c r="GR11" i="5" s="1"/>
  <c r="GU11" i="5" s="1"/>
  <c r="GX11" i="5" s="1"/>
  <c r="HA11" i="5" s="1"/>
  <c r="HD11" i="5" s="1"/>
  <c r="H12" i="5"/>
  <c r="K12" i="5" s="1"/>
  <c r="N12" i="5" s="1"/>
  <c r="Q12" i="5" s="1"/>
  <c r="T12" i="5" s="1"/>
  <c r="W12" i="5" s="1"/>
  <c r="Z12" i="5" s="1"/>
  <c r="AC12" i="5" s="1"/>
  <c r="AF12" i="5" s="1"/>
  <c r="AI12" i="5" s="1"/>
  <c r="AL12" i="5" s="1"/>
  <c r="AO12" i="5" s="1"/>
  <c r="AR12" i="5" s="1"/>
  <c r="AU12" i="5" s="1"/>
  <c r="AX12" i="5" s="1"/>
  <c r="BA12" i="5" s="1"/>
  <c r="BD12" i="5" s="1"/>
  <c r="BG12" i="5" s="1"/>
  <c r="BJ12" i="5" s="1"/>
  <c r="BM12" i="5" s="1"/>
  <c r="BP12" i="5" s="1"/>
  <c r="BS12" i="5" s="1"/>
  <c r="BV12" i="5" s="1"/>
  <c r="BY12" i="5" s="1"/>
  <c r="CB12" i="5" s="1"/>
  <c r="CE12" i="5" s="1"/>
  <c r="CH12" i="5" s="1"/>
  <c r="CK12" i="5" s="1"/>
  <c r="CN12" i="5" s="1"/>
  <c r="CQ12" i="5" s="1"/>
  <c r="CT12" i="5" s="1"/>
  <c r="CW12" i="5" s="1"/>
  <c r="CZ12" i="5" s="1"/>
  <c r="DC12" i="5" s="1"/>
  <c r="DF12" i="5" s="1"/>
  <c r="DI12" i="5" s="1"/>
  <c r="DL12" i="5" s="1"/>
  <c r="DO12" i="5" s="1"/>
  <c r="DR12" i="5" s="1"/>
  <c r="DU12" i="5" s="1"/>
  <c r="DX12" i="5" s="1"/>
  <c r="EA12" i="5" s="1"/>
  <c r="ED12" i="5" s="1"/>
  <c r="EG12" i="5" s="1"/>
  <c r="EJ12" i="5" s="1"/>
  <c r="EM12" i="5" s="1"/>
  <c r="EP12" i="5" s="1"/>
  <c r="ES12" i="5" s="1"/>
  <c r="EV12" i="5" s="1"/>
  <c r="EY12" i="5" s="1"/>
  <c r="FB12" i="5" s="1"/>
  <c r="FE12" i="5" s="1"/>
  <c r="FH12" i="5" s="1"/>
  <c r="FK12" i="5" s="1"/>
  <c r="FN12" i="5" s="1"/>
  <c r="FQ12" i="5" s="1"/>
  <c r="FT12" i="5" s="1"/>
  <c r="FW12" i="5" s="1"/>
  <c r="FZ12" i="5" s="1"/>
  <c r="GC12" i="5" s="1"/>
  <c r="GF12" i="5" s="1"/>
  <c r="GI12" i="5" s="1"/>
  <c r="GL12" i="5" s="1"/>
  <c r="GO12" i="5" s="1"/>
  <c r="GR12" i="5" s="1"/>
  <c r="GU12" i="5" s="1"/>
  <c r="GX12" i="5" s="1"/>
  <c r="HA12" i="5" s="1"/>
  <c r="HD12" i="5" s="1"/>
  <c r="H13" i="5"/>
  <c r="K13" i="5" s="1"/>
  <c r="N13" i="5" s="1"/>
  <c r="Q13" i="5" s="1"/>
  <c r="T13" i="5" s="1"/>
  <c r="W13" i="5" s="1"/>
  <c r="Z13" i="5" s="1"/>
  <c r="AC13" i="5" s="1"/>
  <c r="AF13" i="5" s="1"/>
  <c r="AI13" i="5" s="1"/>
  <c r="AL13" i="5" s="1"/>
  <c r="AO13" i="5" s="1"/>
  <c r="AR13" i="5" s="1"/>
  <c r="AU13" i="5" s="1"/>
  <c r="AX13" i="5" s="1"/>
  <c r="BA13" i="5" s="1"/>
  <c r="BD13" i="5" s="1"/>
  <c r="BG13" i="5" s="1"/>
  <c r="BJ13" i="5" s="1"/>
  <c r="BM13" i="5" s="1"/>
  <c r="BP13" i="5" s="1"/>
  <c r="BS13" i="5" s="1"/>
  <c r="BV13" i="5" s="1"/>
  <c r="BY13" i="5" s="1"/>
  <c r="CB13" i="5" s="1"/>
  <c r="CE13" i="5" s="1"/>
  <c r="CH13" i="5" s="1"/>
  <c r="CK13" i="5" s="1"/>
  <c r="CN13" i="5" s="1"/>
  <c r="CQ13" i="5" s="1"/>
  <c r="CT13" i="5" s="1"/>
  <c r="CW13" i="5" s="1"/>
  <c r="CZ13" i="5" s="1"/>
  <c r="DC13" i="5" s="1"/>
  <c r="DF13" i="5" s="1"/>
  <c r="DI13" i="5" s="1"/>
  <c r="DL13" i="5" s="1"/>
  <c r="DO13" i="5" s="1"/>
  <c r="DR13" i="5" s="1"/>
  <c r="DU13" i="5" s="1"/>
  <c r="DX13" i="5" s="1"/>
  <c r="EA13" i="5" s="1"/>
  <c r="ED13" i="5" s="1"/>
  <c r="EG13" i="5" s="1"/>
  <c r="EJ13" i="5" s="1"/>
  <c r="EM13" i="5" s="1"/>
  <c r="EP13" i="5" s="1"/>
  <c r="ES13" i="5" s="1"/>
  <c r="EV13" i="5" s="1"/>
  <c r="EY13" i="5" s="1"/>
  <c r="FB13" i="5" s="1"/>
  <c r="FE13" i="5" s="1"/>
  <c r="FH13" i="5" s="1"/>
  <c r="FK13" i="5" s="1"/>
  <c r="FN13" i="5" s="1"/>
  <c r="FQ13" i="5" s="1"/>
  <c r="FT13" i="5" s="1"/>
  <c r="FW13" i="5" s="1"/>
  <c r="FZ13" i="5" s="1"/>
  <c r="GC13" i="5" s="1"/>
  <c r="GF13" i="5" s="1"/>
  <c r="GI13" i="5" s="1"/>
  <c r="GL13" i="5" s="1"/>
  <c r="GO13" i="5" s="1"/>
  <c r="GR13" i="5" s="1"/>
  <c r="GU13" i="5" s="1"/>
  <c r="GX13" i="5" s="1"/>
  <c r="HA13" i="5" s="1"/>
  <c r="HD13" i="5" s="1"/>
  <c r="H14" i="5"/>
  <c r="K14" i="5" s="1"/>
  <c r="N14" i="5" s="1"/>
  <c r="Q14" i="5" s="1"/>
  <c r="T14" i="5" s="1"/>
  <c r="W14" i="5" s="1"/>
  <c r="Z14" i="5" s="1"/>
  <c r="AC14" i="5" s="1"/>
  <c r="AF14" i="5" s="1"/>
  <c r="AI14" i="5" s="1"/>
  <c r="AL14" i="5" s="1"/>
  <c r="AO14" i="5" s="1"/>
  <c r="AR14" i="5" s="1"/>
  <c r="AU14" i="5" s="1"/>
  <c r="AX14" i="5" s="1"/>
  <c r="BA14" i="5" s="1"/>
  <c r="BD14" i="5" s="1"/>
  <c r="BG14" i="5" s="1"/>
  <c r="BJ14" i="5" s="1"/>
  <c r="BM14" i="5" s="1"/>
  <c r="BP14" i="5" s="1"/>
  <c r="BS14" i="5" s="1"/>
  <c r="BV14" i="5" s="1"/>
  <c r="BY14" i="5" s="1"/>
  <c r="CB14" i="5" s="1"/>
  <c r="CE14" i="5" s="1"/>
  <c r="CH14" i="5" s="1"/>
  <c r="CK14" i="5" s="1"/>
  <c r="CN14" i="5" s="1"/>
  <c r="CQ14" i="5" s="1"/>
  <c r="CT14" i="5" s="1"/>
  <c r="CW14" i="5" s="1"/>
  <c r="CZ14" i="5" s="1"/>
  <c r="DC14" i="5" s="1"/>
  <c r="DF14" i="5" s="1"/>
  <c r="DI14" i="5" s="1"/>
  <c r="DL14" i="5" s="1"/>
  <c r="DO14" i="5" s="1"/>
  <c r="DR14" i="5" s="1"/>
  <c r="DU14" i="5" s="1"/>
  <c r="DX14" i="5" s="1"/>
  <c r="EA14" i="5" s="1"/>
  <c r="ED14" i="5" s="1"/>
  <c r="EG14" i="5" s="1"/>
  <c r="EJ14" i="5" s="1"/>
  <c r="EM14" i="5" s="1"/>
  <c r="EP14" i="5" s="1"/>
  <c r="ES14" i="5" s="1"/>
  <c r="EV14" i="5" s="1"/>
  <c r="EY14" i="5" s="1"/>
  <c r="FB14" i="5" s="1"/>
  <c r="FE14" i="5" s="1"/>
  <c r="FH14" i="5" s="1"/>
  <c r="FK14" i="5" s="1"/>
  <c r="FN14" i="5" s="1"/>
  <c r="FQ14" i="5" s="1"/>
  <c r="FT14" i="5" s="1"/>
  <c r="FW14" i="5" s="1"/>
  <c r="FZ14" i="5" s="1"/>
  <c r="GC14" i="5" s="1"/>
  <c r="GF14" i="5" s="1"/>
  <c r="GI14" i="5" s="1"/>
  <c r="GL14" i="5" s="1"/>
  <c r="GO14" i="5" s="1"/>
  <c r="GR14" i="5" s="1"/>
  <c r="GU14" i="5" s="1"/>
  <c r="GX14" i="5" s="1"/>
  <c r="HA14" i="5" s="1"/>
  <c r="HD14" i="5" s="1"/>
  <c r="H15" i="5"/>
  <c r="K15" i="5" s="1"/>
  <c r="N15" i="5" s="1"/>
  <c r="Q15" i="5" s="1"/>
  <c r="T15" i="5" s="1"/>
  <c r="W15" i="5" s="1"/>
  <c r="Z15" i="5" s="1"/>
  <c r="AC15" i="5" s="1"/>
  <c r="AF15" i="5" s="1"/>
  <c r="AI15" i="5" s="1"/>
  <c r="AL15" i="5" s="1"/>
  <c r="AO15" i="5" s="1"/>
  <c r="AR15" i="5" s="1"/>
  <c r="AU15" i="5" s="1"/>
  <c r="AX15" i="5" s="1"/>
  <c r="BA15" i="5" s="1"/>
  <c r="BD15" i="5" s="1"/>
  <c r="BG15" i="5" s="1"/>
  <c r="BJ15" i="5" s="1"/>
  <c r="BM15" i="5" s="1"/>
  <c r="BP15" i="5" s="1"/>
  <c r="BS15" i="5" s="1"/>
  <c r="BV15" i="5" s="1"/>
  <c r="BY15" i="5" s="1"/>
  <c r="CB15" i="5" s="1"/>
  <c r="CE15" i="5" s="1"/>
  <c r="CH15" i="5" s="1"/>
  <c r="CK15" i="5" s="1"/>
  <c r="CN15" i="5" s="1"/>
  <c r="CQ15" i="5" s="1"/>
  <c r="CT15" i="5" s="1"/>
  <c r="CW15" i="5" s="1"/>
  <c r="CZ15" i="5" s="1"/>
  <c r="DC15" i="5" s="1"/>
  <c r="DF15" i="5" s="1"/>
  <c r="DI15" i="5" s="1"/>
  <c r="DL15" i="5" s="1"/>
  <c r="DO15" i="5" s="1"/>
  <c r="DR15" i="5" s="1"/>
  <c r="DU15" i="5" s="1"/>
  <c r="DX15" i="5" s="1"/>
  <c r="EA15" i="5" s="1"/>
  <c r="ED15" i="5" s="1"/>
  <c r="EG15" i="5" s="1"/>
  <c r="EJ15" i="5" s="1"/>
  <c r="EM15" i="5" s="1"/>
  <c r="EP15" i="5" s="1"/>
  <c r="ES15" i="5" s="1"/>
  <c r="EV15" i="5" s="1"/>
  <c r="EY15" i="5" s="1"/>
  <c r="FB15" i="5" s="1"/>
  <c r="FE15" i="5" s="1"/>
  <c r="FH15" i="5" s="1"/>
  <c r="FK15" i="5" s="1"/>
  <c r="FN15" i="5" s="1"/>
  <c r="FQ15" i="5" s="1"/>
  <c r="FT15" i="5" s="1"/>
  <c r="FW15" i="5" s="1"/>
  <c r="FZ15" i="5" s="1"/>
  <c r="GC15" i="5" s="1"/>
  <c r="GF15" i="5" s="1"/>
  <c r="GI15" i="5" s="1"/>
  <c r="GL15" i="5" s="1"/>
  <c r="GO15" i="5" s="1"/>
  <c r="GR15" i="5" s="1"/>
  <c r="GU15" i="5" s="1"/>
  <c r="GX15" i="5" s="1"/>
  <c r="HA15" i="5" s="1"/>
  <c r="HD15" i="5" s="1"/>
  <c r="H16" i="5"/>
  <c r="K16" i="5" s="1"/>
  <c r="N16" i="5" s="1"/>
  <c r="Q16" i="5" s="1"/>
  <c r="T16" i="5" s="1"/>
  <c r="W16" i="5" s="1"/>
  <c r="Z16" i="5" s="1"/>
  <c r="AC16" i="5" s="1"/>
  <c r="AF16" i="5" s="1"/>
  <c r="AI16" i="5" s="1"/>
  <c r="AL16" i="5" s="1"/>
  <c r="AO16" i="5" s="1"/>
  <c r="AR16" i="5" s="1"/>
  <c r="AU16" i="5" s="1"/>
  <c r="AX16" i="5" s="1"/>
  <c r="BA16" i="5" s="1"/>
  <c r="BD16" i="5" s="1"/>
  <c r="BG16" i="5" s="1"/>
  <c r="BJ16" i="5" s="1"/>
  <c r="BM16" i="5" s="1"/>
  <c r="BP16" i="5" s="1"/>
  <c r="BS16" i="5" s="1"/>
  <c r="BV16" i="5" s="1"/>
  <c r="BY16" i="5" s="1"/>
  <c r="CB16" i="5" s="1"/>
  <c r="CE16" i="5" s="1"/>
  <c r="CH16" i="5" s="1"/>
  <c r="CK16" i="5" s="1"/>
  <c r="CN16" i="5" s="1"/>
  <c r="CQ16" i="5" s="1"/>
  <c r="CT16" i="5" s="1"/>
  <c r="CW16" i="5" s="1"/>
  <c r="CZ16" i="5" s="1"/>
  <c r="DC16" i="5" s="1"/>
  <c r="DF16" i="5" s="1"/>
  <c r="DI16" i="5" s="1"/>
  <c r="DL16" i="5" s="1"/>
  <c r="DO16" i="5" s="1"/>
  <c r="DR16" i="5" s="1"/>
  <c r="DU16" i="5" s="1"/>
  <c r="DX16" i="5" s="1"/>
  <c r="EA16" i="5" s="1"/>
  <c r="ED16" i="5" s="1"/>
  <c r="EG16" i="5" s="1"/>
  <c r="EJ16" i="5" s="1"/>
  <c r="EM16" i="5" s="1"/>
  <c r="EP16" i="5" s="1"/>
  <c r="ES16" i="5" s="1"/>
  <c r="EV16" i="5" s="1"/>
  <c r="EY16" i="5" s="1"/>
  <c r="FB16" i="5" s="1"/>
  <c r="FE16" i="5" s="1"/>
  <c r="FH16" i="5" s="1"/>
  <c r="FK16" i="5" s="1"/>
  <c r="FN16" i="5" s="1"/>
  <c r="FQ16" i="5" s="1"/>
  <c r="FT16" i="5" s="1"/>
  <c r="FW16" i="5" s="1"/>
  <c r="FZ16" i="5" s="1"/>
  <c r="GC16" i="5" s="1"/>
  <c r="GF16" i="5" s="1"/>
  <c r="GI16" i="5" s="1"/>
  <c r="GL16" i="5" s="1"/>
  <c r="GO16" i="5" s="1"/>
  <c r="GR16" i="5" s="1"/>
  <c r="GU16" i="5" s="1"/>
  <c r="GX16" i="5" s="1"/>
  <c r="HA16" i="5" s="1"/>
  <c r="HD16" i="5" s="1"/>
  <c r="H17" i="5"/>
  <c r="K17" i="5" s="1"/>
  <c r="N17" i="5" s="1"/>
  <c r="Q17" i="5" s="1"/>
  <c r="T17" i="5" s="1"/>
  <c r="W17" i="5" s="1"/>
  <c r="Z17" i="5" s="1"/>
  <c r="AC17" i="5" s="1"/>
  <c r="AF17" i="5" s="1"/>
  <c r="AI17" i="5" s="1"/>
  <c r="AL17" i="5" s="1"/>
  <c r="AO17" i="5" s="1"/>
  <c r="AR17" i="5" s="1"/>
  <c r="AU17" i="5" s="1"/>
  <c r="AX17" i="5" s="1"/>
  <c r="BA17" i="5" s="1"/>
  <c r="BD17" i="5" s="1"/>
  <c r="BG17" i="5" s="1"/>
  <c r="BJ17" i="5" s="1"/>
  <c r="BM17" i="5" s="1"/>
  <c r="BP17" i="5" s="1"/>
  <c r="BS17" i="5" s="1"/>
  <c r="BV17" i="5" s="1"/>
  <c r="BY17" i="5" s="1"/>
  <c r="CB17" i="5" s="1"/>
  <c r="CE17" i="5" s="1"/>
  <c r="CH17" i="5" s="1"/>
  <c r="CK17" i="5" s="1"/>
  <c r="CN17" i="5" s="1"/>
  <c r="CQ17" i="5" s="1"/>
  <c r="CT17" i="5" s="1"/>
  <c r="CW17" i="5" s="1"/>
  <c r="CZ17" i="5" s="1"/>
  <c r="DC17" i="5" s="1"/>
  <c r="DF17" i="5" s="1"/>
  <c r="DI17" i="5" s="1"/>
  <c r="DL17" i="5" s="1"/>
  <c r="DO17" i="5" s="1"/>
  <c r="DR17" i="5" s="1"/>
  <c r="DU17" i="5" s="1"/>
  <c r="DX17" i="5" s="1"/>
  <c r="EA17" i="5" s="1"/>
  <c r="ED17" i="5" s="1"/>
  <c r="EG17" i="5" s="1"/>
  <c r="EJ17" i="5" s="1"/>
  <c r="EM17" i="5" s="1"/>
  <c r="EP17" i="5" s="1"/>
  <c r="ES17" i="5" s="1"/>
  <c r="EV17" i="5" s="1"/>
  <c r="EY17" i="5" s="1"/>
  <c r="FB17" i="5" s="1"/>
  <c r="FE17" i="5" s="1"/>
  <c r="FH17" i="5" s="1"/>
  <c r="FK17" i="5" s="1"/>
  <c r="FN17" i="5" s="1"/>
  <c r="FQ17" i="5" s="1"/>
  <c r="FT17" i="5" s="1"/>
  <c r="FW17" i="5" s="1"/>
  <c r="FZ17" i="5" s="1"/>
  <c r="GC17" i="5" s="1"/>
  <c r="GF17" i="5" s="1"/>
  <c r="GI17" i="5" s="1"/>
  <c r="GL17" i="5" s="1"/>
  <c r="GO17" i="5" s="1"/>
  <c r="GR17" i="5" s="1"/>
  <c r="GU17" i="5" s="1"/>
  <c r="GX17" i="5" s="1"/>
  <c r="HA17" i="5" s="1"/>
  <c r="HD17" i="5" s="1"/>
  <c r="H18" i="5"/>
  <c r="K18" i="5" s="1"/>
  <c r="N18" i="5" s="1"/>
  <c r="Q18" i="5" s="1"/>
  <c r="T18" i="5" s="1"/>
  <c r="W18" i="5" s="1"/>
  <c r="Z18" i="5" s="1"/>
  <c r="AC18" i="5" s="1"/>
  <c r="AF18" i="5" s="1"/>
  <c r="AI18" i="5" s="1"/>
  <c r="AL18" i="5" s="1"/>
  <c r="AO18" i="5" s="1"/>
  <c r="AR18" i="5" s="1"/>
  <c r="AU18" i="5" s="1"/>
  <c r="AX18" i="5" s="1"/>
  <c r="BA18" i="5" s="1"/>
  <c r="BD18" i="5" s="1"/>
  <c r="BG18" i="5" s="1"/>
  <c r="BJ18" i="5" s="1"/>
  <c r="BM18" i="5" s="1"/>
  <c r="BP18" i="5" s="1"/>
  <c r="BS18" i="5" s="1"/>
  <c r="BV18" i="5" s="1"/>
  <c r="BY18" i="5" s="1"/>
  <c r="CB18" i="5" s="1"/>
  <c r="CE18" i="5" s="1"/>
  <c r="CH18" i="5" s="1"/>
  <c r="CK18" i="5" s="1"/>
  <c r="CN18" i="5" s="1"/>
  <c r="CQ18" i="5" s="1"/>
  <c r="CT18" i="5" s="1"/>
  <c r="CW18" i="5" s="1"/>
  <c r="CZ18" i="5" s="1"/>
  <c r="DC18" i="5" s="1"/>
  <c r="DF18" i="5" s="1"/>
  <c r="DI18" i="5" s="1"/>
  <c r="DL18" i="5" s="1"/>
  <c r="DO18" i="5" s="1"/>
  <c r="DR18" i="5" s="1"/>
  <c r="DU18" i="5" s="1"/>
  <c r="DX18" i="5" s="1"/>
  <c r="EA18" i="5" s="1"/>
  <c r="ED18" i="5" s="1"/>
  <c r="EG18" i="5" s="1"/>
  <c r="EJ18" i="5" s="1"/>
  <c r="EM18" i="5" s="1"/>
  <c r="EP18" i="5" s="1"/>
  <c r="ES18" i="5" s="1"/>
  <c r="EV18" i="5" s="1"/>
  <c r="EY18" i="5" s="1"/>
  <c r="FB18" i="5" s="1"/>
  <c r="FE18" i="5" s="1"/>
  <c r="FH18" i="5" s="1"/>
  <c r="FK18" i="5" s="1"/>
  <c r="FN18" i="5" s="1"/>
  <c r="FQ18" i="5" s="1"/>
  <c r="FT18" i="5" s="1"/>
  <c r="FW18" i="5" s="1"/>
  <c r="FZ18" i="5" s="1"/>
  <c r="GC18" i="5" s="1"/>
  <c r="GF18" i="5" s="1"/>
  <c r="GI18" i="5" s="1"/>
  <c r="GL18" i="5" s="1"/>
  <c r="GO18" i="5" s="1"/>
  <c r="GR18" i="5" s="1"/>
  <c r="GU18" i="5" s="1"/>
  <c r="GX18" i="5" s="1"/>
  <c r="HA18" i="5" s="1"/>
  <c r="HD18" i="5" s="1"/>
  <c r="H19" i="5"/>
  <c r="K19" i="5" s="1"/>
  <c r="N19" i="5" s="1"/>
  <c r="Q19" i="5" s="1"/>
  <c r="T19" i="5" s="1"/>
  <c r="W19" i="5" s="1"/>
  <c r="Z19" i="5" s="1"/>
  <c r="AC19" i="5" s="1"/>
  <c r="AF19" i="5" s="1"/>
  <c r="AI19" i="5" s="1"/>
  <c r="AL19" i="5" s="1"/>
  <c r="AO19" i="5" s="1"/>
  <c r="AR19" i="5" s="1"/>
  <c r="AU19" i="5" s="1"/>
  <c r="AX19" i="5" s="1"/>
  <c r="BA19" i="5" s="1"/>
  <c r="BD19" i="5" s="1"/>
  <c r="BG19" i="5" s="1"/>
  <c r="BJ19" i="5" s="1"/>
  <c r="BM19" i="5" s="1"/>
  <c r="BP19" i="5" s="1"/>
  <c r="BS19" i="5" s="1"/>
  <c r="BV19" i="5" s="1"/>
  <c r="BY19" i="5" s="1"/>
  <c r="CB19" i="5" s="1"/>
  <c r="CE19" i="5" s="1"/>
  <c r="CH19" i="5" s="1"/>
  <c r="CK19" i="5" s="1"/>
  <c r="CN19" i="5" s="1"/>
  <c r="CQ19" i="5" s="1"/>
  <c r="CT19" i="5" s="1"/>
  <c r="CW19" i="5" s="1"/>
  <c r="CZ19" i="5" s="1"/>
  <c r="DC19" i="5" s="1"/>
  <c r="DF19" i="5" s="1"/>
  <c r="DI19" i="5" s="1"/>
  <c r="DL19" i="5" s="1"/>
  <c r="DO19" i="5" s="1"/>
  <c r="DR19" i="5" s="1"/>
  <c r="DU19" i="5" s="1"/>
  <c r="DX19" i="5" s="1"/>
  <c r="EA19" i="5" s="1"/>
  <c r="ED19" i="5" s="1"/>
  <c r="EG19" i="5" s="1"/>
  <c r="EJ19" i="5" s="1"/>
  <c r="EM19" i="5" s="1"/>
  <c r="EP19" i="5" s="1"/>
  <c r="ES19" i="5" s="1"/>
  <c r="EV19" i="5" s="1"/>
  <c r="EY19" i="5" s="1"/>
  <c r="FB19" i="5" s="1"/>
  <c r="FE19" i="5" s="1"/>
  <c r="FH19" i="5" s="1"/>
  <c r="FK19" i="5" s="1"/>
  <c r="FN19" i="5" s="1"/>
  <c r="FQ19" i="5" s="1"/>
  <c r="FT19" i="5" s="1"/>
  <c r="FW19" i="5" s="1"/>
  <c r="FZ19" i="5" s="1"/>
  <c r="GC19" i="5" s="1"/>
  <c r="GF19" i="5" s="1"/>
  <c r="GI19" i="5" s="1"/>
  <c r="GL19" i="5" s="1"/>
  <c r="GO19" i="5" s="1"/>
  <c r="GR19" i="5" s="1"/>
  <c r="GU19" i="5" s="1"/>
  <c r="GX19" i="5" s="1"/>
  <c r="HA19" i="5" s="1"/>
  <c r="HD19" i="5" s="1"/>
  <c r="H20" i="5"/>
  <c r="K20" i="5" s="1"/>
  <c r="N20" i="5" s="1"/>
  <c r="Q20" i="5" s="1"/>
  <c r="T20" i="5" s="1"/>
  <c r="W20" i="5" s="1"/>
  <c r="Z20" i="5" s="1"/>
  <c r="AC20" i="5" s="1"/>
  <c r="AF20" i="5" s="1"/>
  <c r="AI20" i="5" s="1"/>
  <c r="AL20" i="5" s="1"/>
  <c r="AO20" i="5" s="1"/>
  <c r="AR20" i="5" s="1"/>
  <c r="AU20" i="5" s="1"/>
  <c r="AX20" i="5" s="1"/>
  <c r="BA20" i="5" s="1"/>
  <c r="BD20" i="5" s="1"/>
  <c r="BG20" i="5" s="1"/>
  <c r="BJ20" i="5" s="1"/>
  <c r="BM20" i="5" s="1"/>
  <c r="BP20" i="5" s="1"/>
  <c r="BS20" i="5" s="1"/>
  <c r="BV20" i="5" s="1"/>
  <c r="BY20" i="5" s="1"/>
  <c r="CB20" i="5" s="1"/>
  <c r="CE20" i="5" s="1"/>
  <c r="CH20" i="5" s="1"/>
  <c r="CK20" i="5" s="1"/>
  <c r="CN20" i="5" s="1"/>
  <c r="CQ20" i="5" s="1"/>
  <c r="CT20" i="5" s="1"/>
  <c r="CW20" i="5" s="1"/>
  <c r="CZ20" i="5" s="1"/>
  <c r="DC20" i="5" s="1"/>
  <c r="DF20" i="5" s="1"/>
  <c r="DI20" i="5" s="1"/>
  <c r="DL20" i="5" s="1"/>
  <c r="DO20" i="5" s="1"/>
  <c r="DR20" i="5" s="1"/>
  <c r="DU20" i="5" s="1"/>
  <c r="DX20" i="5" s="1"/>
  <c r="EA20" i="5" s="1"/>
  <c r="ED20" i="5" s="1"/>
  <c r="EG20" i="5" s="1"/>
  <c r="EJ20" i="5" s="1"/>
  <c r="EM20" i="5" s="1"/>
  <c r="EP20" i="5" s="1"/>
  <c r="ES20" i="5" s="1"/>
  <c r="EV20" i="5" s="1"/>
  <c r="EY20" i="5" s="1"/>
  <c r="FB20" i="5" s="1"/>
  <c r="FE20" i="5" s="1"/>
  <c r="FH20" i="5" s="1"/>
  <c r="FK20" i="5" s="1"/>
  <c r="FN20" i="5" s="1"/>
  <c r="FQ20" i="5" s="1"/>
  <c r="FT20" i="5" s="1"/>
  <c r="FW20" i="5" s="1"/>
  <c r="FZ20" i="5" s="1"/>
  <c r="GC20" i="5" s="1"/>
  <c r="GF20" i="5" s="1"/>
  <c r="GI20" i="5" s="1"/>
  <c r="GL20" i="5" s="1"/>
  <c r="GO20" i="5" s="1"/>
  <c r="GR20" i="5" s="1"/>
  <c r="GU20" i="5" s="1"/>
  <c r="GX20" i="5" s="1"/>
  <c r="HA20" i="5" s="1"/>
  <c r="HD20" i="5" s="1"/>
  <c r="H21" i="5"/>
  <c r="K21" i="5" s="1"/>
  <c r="N21" i="5" s="1"/>
  <c r="Q21" i="5" s="1"/>
  <c r="T21" i="5" s="1"/>
  <c r="W21" i="5" s="1"/>
  <c r="Z21" i="5" s="1"/>
  <c r="AC21" i="5" s="1"/>
  <c r="AF21" i="5" s="1"/>
  <c r="AI21" i="5" s="1"/>
  <c r="AL21" i="5" s="1"/>
  <c r="AO21" i="5" s="1"/>
  <c r="AR21" i="5" s="1"/>
  <c r="AU21" i="5" s="1"/>
  <c r="AX21" i="5" s="1"/>
  <c r="BA21" i="5" s="1"/>
  <c r="BD21" i="5" s="1"/>
  <c r="BG21" i="5" s="1"/>
  <c r="BJ21" i="5" s="1"/>
  <c r="BM21" i="5" s="1"/>
  <c r="BP21" i="5" s="1"/>
  <c r="BS21" i="5" s="1"/>
  <c r="BV21" i="5" s="1"/>
  <c r="BY21" i="5" s="1"/>
  <c r="CB21" i="5" s="1"/>
  <c r="CE21" i="5" s="1"/>
  <c r="CH21" i="5" s="1"/>
  <c r="CK21" i="5" s="1"/>
  <c r="CN21" i="5" s="1"/>
  <c r="CQ21" i="5" s="1"/>
  <c r="CT21" i="5" s="1"/>
  <c r="CW21" i="5" s="1"/>
  <c r="CZ21" i="5" s="1"/>
  <c r="DC21" i="5" s="1"/>
  <c r="DF21" i="5" s="1"/>
  <c r="DI21" i="5" s="1"/>
  <c r="DL21" i="5" s="1"/>
  <c r="DO21" i="5" s="1"/>
  <c r="DR21" i="5" s="1"/>
  <c r="DU21" i="5" s="1"/>
  <c r="DX21" i="5" s="1"/>
  <c r="EA21" i="5" s="1"/>
  <c r="ED21" i="5" s="1"/>
  <c r="EG21" i="5" s="1"/>
  <c r="EJ21" i="5" s="1"/>
  <c r="EM21" i="5" s="1"/>
  <c r="EP21" i="5" s="1"/>
  <c r="ES21" i="5" s="1"/>
  <c r="EV21" i="5" s="1"/>
  <c r="EY21" i="5" s="1"/>
  <c r="FB21" i="5" s="1"/>
  <c r="FE21" i="5" s="1"/>
  <c r="FH21" i="5" s="1"/>
  <c r="FK21" i="5" s="1"/>
  <c r="FN21" i="5" s="1"/>
  <c r="FQ21" i="5" s="1"/>
  <c r="FT21" i="5" s="1"/>
  <c r="FW21" i="5" s="1"/>
  <c r="FZ21" i="5" s="1"/>
  <c r="GC21" i="5" s="1"/>
  <c r="GF21" i="5" s="1"/>
  <c r="GI21" i="5" s="1"/>
  <c r="GL21" i="5" s="1"/>
  <c r="GO21" i="5" s="1"/>
  <c r="GR21" i="5" s="1"/>
  <c r="GU21" i="5" s="1"/>
  <c r="GX21" i="5" s="1"/>
  <c r="HA21" i="5" s="1"/>
  <c r="HD21" i="5" s="1"/>
  <c r="H22" i="5"/>
  <c r="K22" i="5" s="1"/>
  <c r="N22" i="5" s="1"/>
  <c r="Q22" i="5" s="1"/>
  <c r="T22" i="5" s="1"/>
  <c r="W22" i="5" s="1"/>
  <c r="Z22" i="5" s="1"/>
  <c r="AC22" i="5" s="1"/>
  <c r="AF22" i="5" s="1"/>
  <c r="AI22" i="5" s="1"/>
  <c r="AL22" i="5" s="1"/>
  <c r="AO22" i="5" s="1"/>
  <c r="AR22" i="5" s="1"/>
  <c r="AU22" i="5" s="1"/>
  <c r="AX22" i="5" s="1"/>
  <c r="BA22" i="5" s="1"/>
  <c r="BD22" i="5" s="1"/>
  <c r="BG22" i="5" s="1"/>
  <c r="BJ22" i="5" s="1"/>
  <c r="BM22" i="5" s="1"/>
  <c r="BP22" i="5" s="1"/>
  <c r="BS22" i="5" s="1"/>
  <c r="BV22" i="5" s="1"/>
  <c r="BY22" i="5" s="1"/>
  <c r="CB22" i="5" s="1"/>
  <c r="CE22" i="5" s="1"/>
  <c r="CH22" i="5" s="1"/>
  <c r="CK22" i="5" s="1"/>
  <c r="CN22" i="5" s="1"/>
  <c r="CQ22" i="5" s="1"/>
  <c r="CT22" i="5" s="1"/>
  <c r="CW22" i="5" s="1"/>
  <c r="CZ22" i="5" s="1"/>
  <c r="DC22" i="5" s="1"/>
  <c r="DF22" i="5" s="1"/>
  <c r="DI22" i="5" s="1"/>
  <c r="DL22" i="5" s="1"/>
  <c r="DO22" i="5" s="1"/>
  <c r="DR22" i="5" s="1"/>
  <c r="DU22" i="5" s="1"/>
  <c r="DX22" i="5" s="1"/>
  <c r="EA22" i="5" s="1"/>
  <c r="ED22" i="5" s="1"/>
  <c r="EG22" i="5" s="1"/>
  <c r="EJ22" i="5" s="1"/>
  <c r="EM22" i="5" s="1"/>
  <c r="EP22" i="5" s="1"/>
  <c r="ES22" i="5" s="1"/>
  <c r="EV22" i="5" s="1"/>
  <c r="EY22" i="5" s="1"/>
  <c r="FB22" i="5" s="1"/>
  <c r="FE22" i="5" s="1"/>
  <c r="FH22" i="5" s="1"/>
  <c r="FK22" i="5" s="1"/>
  <c r="FN22" i="5" s="1"/>
  <c r="FQ22" i="5" s="1"/>
  <c r="FT22" i="5" s="1"/>
  <c r="FW22" i="5" s="1"/>
  <c r="FZ22" i="5" s="1"/>
  <c r="GC22" i="5" s="1"/>
  <c r="GF22" i="5" s="1"/>
  <c r="GI22" i="5" s="1"/>
  <c r="GL22" i="5" s="1"/>
  <c r="GO22" i="5" s="1"/>
  <c r="GR22" i="5" s="1"/>
  <c r="GU22" i="5" s="1"/>
  <c r="GX22" i="5" s="1"/>
  <c r="HA22" i="5" s="1"/>
  <c r="HD22" i="5" s="1"/>
  <c r="H23" i="5"/>
  <c r="K23" i="5" s="1"/>
  <c r="N23" i="5" s="1"/>
  <c r="Q23" i="5" s="1"/>
  <c r="T23" i="5" s="1"/>
  <c r="W23" i="5" s="1"/>
  <c r="Z23" i="5" s="1"/>
  <c r="AC23" i="5" s="1"/>
  <c r="AF23" i="5" s="1"/>
  <c r="AI23" i="5" s="1"/>
  <c r="AL23" i="5" s="1"/>
  <c r="AO23" i="5" s="1"/>
  <c r="AR23" i="5" s="1"/>
  <c r="AU23" i="5" s="1"/>
  <c r="AX23" i="5" s="1"/>
  <c r="BA23" i="5" s="1"/>
  <c r="BD23" i="5" s="1"/>
  <c r="BG23" i="5" s="1"/>
  <c r="BJ23" i="5" s="1"/>
  <c r="BM23" i="5" s="1"/>
  <c r="BP23" i="5" s="1"/>
  <c r="BS23" i="5" s="1"/>
  <c r="BV23" i="5" s="1"/>
  <c r="BY23" i="5" s="1"/>
  <c r="CB23" i="5" s="1"/>
  <c r="CE23" i="5" s="1"/>
  <c r="CH23" i="5" s="1"/>
  <c r="CK23" i="5" s="1"/>
  <c r="CN23" i="5" s="1"/>
  <c r="CQ23" i="5" s="1"/>
  <c r="CT23" i="5" s="1"/>
  <c r="CW23" i="5" s="1"/>
  <c r="CZ23" i="5" s="1"/>
  <c r="DC23" i="5" s="1"/>
  <c r="DF23" i="5" s="1"/>
  <c r="DI23" i="5" s="1"/>
  <c r="DL23" i="5" s="1"/>
  <c r="DO23" i="5" s="1"/>
  <c r="DR23" i="5" s="1"/>
  <c r="DU23" i="5" s="1"/>
  <c r="DX23" i="5" s="1"/>
  <c r="EA23" i="5" s="1"/>
  <c r="ED23" i="5" s="1"/>
  <c r="EG23" i="5" s="1"/>
  <c r="EJ23" i="5" s="1"/>
  <c r="EM23" i="5" s="1"/>
  <c r="EP23" i="5" s="1"/>
  <c r="ES23" i="5" s="1"/>
  <c r="EV23" i="5" s="1"/>
  <c r="EY23" i="5" s="1"/>
  <c r="FB23" i="5" s="1"/>
  <c r="FE23" i="5" s="1"/>
  <c r="FH23" i="5" s="1"/>
  <c r="FK23" i="5" s="1"/>
  <c r="FN23" i="5" s="1"/>
  <c r="FQ23" i="5" s="1"/>
  <c r="FT23" i="5" s="1"/>
  <c r="FW23" i="5" s="1"/>
  <c r="FZ23" i="5" s="1"/>
  <c r="GC23" i="5" s="1"/>
  <c r="GF23" i="5" s="1"/>
  <c r="GI23" i="5" s="1"/>
  <c r="GL23" i="5" s="1"/>
  <c r="GO23" i="5" s="1"/>
  <c r="GR23" i="5" s="1"/>
  <c r="GU23" i="5" s="1"/>
  <c r="GX23" i="5" s="1"/>
  <c r="HA23" i="5" s="1"/>
  <c r="HD23" i="5" s="1"/>
  <c r="H24" i="5"/>
  <c r="K24" i="5" s="1"/>
  <c r="N24" i="5" s="1"/>
  <c r="Q24" i="5" s="1"/>
  <c r="T24" i="5" s="1"/>
  <c r="W24" i="5" s="1"/>
  <c r="Z24" i="5" s="1"/>
  <c r="AC24" i="5" s="1"/>
  <c r="AF24" i="5" s="1"/>
  <c r="AI24" i="5" s="1"/>
  <c r="AL24" i="5" s="1"/>
  <c r="AO24" i="5" s="1"/>
  <c r="AR24" i="5" s="1"/>
  <c r="AU24" i="5" s="1"/>
  <c r="AX24" i="5" s="1"/>
  <c r="BA24" i="5" s="1"/>
  <c r="BD24" i="5" s="1"/>
  <c r="BG24" i="5" s="1"/>
  <c r="BJ24" i="5" s="1"/>
  <c r="BM24" i="5" s="1"/>
  <c r="BP24" i="5" s="1"/>
  <c r="BS24" i="5" s="1"/>
  <c r="BV24" i="5" s="1"/>
  <c r="BY24" i="5" s="1"/>
  <c r="CB24" i="5" s="1"/>
  <c r="CE24" i="5" s="1"/>
  <c r="CH24" i="5" s="1"/>
  <c r="CK24" i="5" s="1"/>
  <c r="CN24" i="5" s="1"/>
  <c r="CQ24" i="5" s="1"/>
  <c r="CT24" i="5" s="1"/>
  <c r="CW24" i="5" s="1"/>
  <c r="CZ24" i="5" s="1"/>
  <c r="DC24" i="5" s="1"/>
  <c r="DF24" i="5" s="1"/>
  <c r="DI24" i="5" s="1"/>
  <c r="DL24" i="5" s="1"/>
  <c r="DO24" i="5" s="1"/>
  <c r="DR24" i="5" s="1"/>
  <c r="DU24" i="5" s="1"/>
  <c r="DX24" i="5" s="1"/>
  <c r="EA24" i="5" s="1"/>
  <c r="ED24" i="5" s="1"/>
  <c r="EG24" i="5" s="1"/>
  <c r="EJ24" i="5" s="1"/>
  <c r="EM24" i="5" s="1"/>
  <c r="EP24" i="5" s="1"/>
  <c r="ES24" i="5" s="1"/>
  <c r="EV24" i="5" s="1"/>
  <c r="EY24" i="5" s="1"/>
  <c r="FB24" i="5" s="1"/>
  <c r="FE24" i="5" s="1"/>
  <c r="FH24" i="5" s="1"/>
  <c r="FK24" i="5" s="1"/>
  <c r="FN24" i="5" s="1"/>
  <c r="FQ24" i="5" s="1"/>
  <c r="FT24" i="5" s="1"/>
  <c r="FW24" i="5" s="1"/>
  <c r="FZ24" i="5" s="1"/>
  <c r="GC24" i="5" s="1"/>
  <c r="GF24" i="5" s="1"/>
  <c r="GI24" i="5" s="1"/>
  <c r="GL24" i="5" s="1"/>
  <c r="GO24" i="5" s="1"/>
  <c r="GR24" i="5" s="1"/>
  <c r="GU24" i="5" s="1"/>
  <c r="GX24" i="5" s="1"/>
  <c r="HA24" i="5" s="1"/>
  <c r="HD24" i="5" s="1"/>
  <c r="H25" i="5"/>
  <c r="K25" i="5" s="1"/>
  <c r="N25" i="5" s="1"/>
  <c r="Q25" i="5" s="1"/>
  <c r="T25" i="5" s="1"/>
  <c r="W25" i="5" s="1"/>
  <c r="Z25" i="5" s="1"/>
  <c r="AC25" i="5" s="1"/>
  <c r="AF25" i="5" s="1"/>
  <c r="AI25" i="5" s="1"/>
  <c r="AL25" i="5" s="1"/>
  <c r="AO25" i="5" s="1"/>
  <c r="AR25" i="5" s="1"/>
  <c r="AU25" i="5" s="1"/>
  <c r="AX25" i="5" s="1"/>
  <c r="BA25" i="5" s="1"/>
  <c r="BD25" i="5" s="1"/>
  <c r="BG25" i="5" s="1"/>
  <c r="BJ25" i="5" s="1"/>
  <c r="BM25" i="5" s="1"/>
  <c r="BP25" i="5" s="1"/>
  <c r="BS25" i="5" s="1"/>
  <c r="BV25" i="5" s="1"/>
  <c r="BY25" i="5" s="1"/>
  <c r="CB25" i="5" s="1"/>
  <c r="CE25" i="5" s="1"/>
  <c r="CH25" i="5" s="1"/>
  <c r="CK25" i="5" s="1"/>
  <c r="CN25" i="5" s="1"/>
  <c r="CQ25" i="5" s="1"/>
  <c r="CT25" i="5" s="1"/>
  <c r="CW25" i="5" s="1"/>
  <c r="CZ25" i="5" s="1"/>
  <c r="DC25" i="5" s="1"/>
  <c r="DF25" i="5" s="1"/>
  <c r="DI25" i="5" s="1"/>
  <c r="DL25" i="5" s="1"/>
  <c r="DO25" i="5" s="1"/>
  <c r="DR25" i="5" s="1"/>
  <c r="DU25" i="5" s="1"/>
  <c r="DX25" i="5" s="1"/>
  <c r="EA25" i="5" s="1"/>
  <c r="ED25" i="5" s="1"/>
  <c r="EG25" i="5" s="1"/>
  <c r="EJ25" i="5" s="1"/>
  <c r="EM25" i="5" s="1"/>
  <c r="EP25" i="5" s="1"/>
  <c r="ES25" i="5" s="1"/>
  <c r="EV25" i="5" s="1"/>
  <c r="EY25" i="5" s="1"/>
  <c r="FB25" i="5" s="1"/>
  <c r="FE25" i="5" s="1"/>
  <c r="FH25" i="5" s="1"/>
  <c r="FK25" i="5" s="1"/>
  <c r="FN25" i="5" s="1"/>
  <c r="FQ25" i="5" s="1"/>
  <c r="FT25" i="5" s="1"/>
  <c r="FW25" i="5" s="1"/>
  <c r="FZ25" i="5" s="1"/>
  <c r="GC25" i="5" s="1"/>
  <c r="GF25" i="5" s="1"/>
  <c r="GI25" i="5" s="1"/>
  <c r="GL25" i="5" s="1"/>
  <c r="GO25" i="5" s="1"/>
  <c r="GR25" i="5" s="1"/>
  <c r="GU25" i="5" s="1"/>
  <c r="GX25" i="5" s="1"/>
  <c r="HA25" i="5" s="1"/>
  <c r="HD25" i="5" s="1"/>
  <c r="H26" i="5"/>
  <c r="K26" i="5" s="1"/>
  <c r="N26" i="5" s="1"/>
  <c r="Q26" i="5" s="1"/>
  <c r="T26" i="5" s="1"/>
  <c r="W26" i="5" s="1"/>
  <c r="Z26" i="5" s="1"/>
  <c r="AC26" i="5" s="1"/>
  <c r="AF26" i="5" s="1"/>
  <c r="AI26" i="5" s="1"/>
  <c r="AL26" i="5" s="1"/>
  <c r="AO26" i="5" s="1"/>
  <c r="AR26" i="5" s="1"/>
  <c r="AU26" i="5" s="1"/>
  <c r="AX26" i="5" s="1"/>
  <c r="BA26" i="5" s="1"/>
  <c r="BD26" i="5" s="1"/>
  <c r="BG26" i="5" s="1"/>
  <c r="BJ26" i="5" s="1"/>
  <c r="BM26" i="5" s="1"/>
  <c r="BP26" i="5" s="1"/>
  <c r="BS26" i="5" s="1"/>
  <c r="BV26" i="5" s="1"/>
  <c r="BY26" i="5" s="1"/>
  <c r="CB26" i="5" s="1"/>
  <c r="CE26" i="5" s="1"/>
  <c r="CH26" i="5" s="1"/>
  <c r="CK26" i="5" s="1"/>
  <c r="CN26" i="5" s="1"/>
  <c r="CQ26" i="5" s="1"/>
  <c r="CT26" i="5" s="1"/>
  <c r="CW26" i="5" s="1"/>
  <c r="CZ26" i="5" s="1"/>
  <c r="DC26" i="5" s="1"/>
  <c r="DF26" i="5" s="1"/>
  <c r="DI26" i="5" s="1"/>
  <c r="DL26" i="5" s="1"/>
  <c r="DO26" i="5" s="1"/>
  <c r="DR26" i="5" s="1"/>
  <c r="DU26" i="5" s="1"/>
  <c r="DX26" i="5" s="1"/>
  <c r="EA26" i="5" s="1"/>
  <c r="ED26" i="5" s="1"/>
  <c r="EG26" i="5" s="1"/>
  <c r="EJ26" i="5" s="1"/>
  <c r="EM26" i="5" s="1"/>
  <c r="EP26" i="5" s="1"/>
  <c r="ES26" i="5" s="1"/>
  <c r="EV26" i="5" s="1"/>
  <c r="EY26" i="5" s="1"/>
  <c r="FB26" i="5" s="1"/>
  <c r="FE26" i="5" s="1"/>
  <c r="FH26" i="5" s="1"/>
  <c r="FK26" i="5" s="1"/>
  <c r="FN26" i="5" s="1"/>
  <c r="FQ26" i="5" s="1"/>
  <c r="FT26" i="5" s="1"/>
  <c r="FW26" i="5" s="1"/>
  <c r="FZ26" i="5" s="1"/>
  <c r="GC26" i="5" s="1"/>
  <c r="GF26" i="5" s="1"/>
  <c r="GI26" i="5" s="1"/>
  <c r="GL26" i="5" s="1"/>
  <c r="GO26" i="5" s="1"/>
  <c r="GR26" i="5" s="1"/>
  <c r="GU26" i="5" s="1"/>
  <c r="GX26" i="5" s="1"/>
  <c r="HA26" i="5" s="1"/>
  <c r="HD26" i="5" s="1"/>
  <c r="H27" i="5"/>
  <c r="K27" i="5" s="1"/>
  <c r="N27" i="5" s="1"/>
  <c r="Q27" i="5" s="1"/>
  <c r="T27" i="5" s="1"/>
  <c r="W27" i="5" s="1"/>
  <c r="Z27" i="5" s="1"/>
  <c r="AC27" i="5" s="1"/>
  <c r="AF27" i="5" s="1"/>
  <c r="AI27" i="5" s="1"/>
  <c r="AL27" i="5" s="1"/>
  <c r="AO27" i="5" s="1"/>
  <c r="AR27" i="5" s="1"/>
  <c r="AU27" i="5" s="1"/>
  <c r="AX27" i="5" s="1"/>
  <c r="BA27" i="5" s="1"/>
  <c r="BD27" i="5" s="1"/>
  <c r="BG27" i="5" s="1"/>
  <c r="BJ27" i="5" s="1"/>
  <c r="BM27" i="5" s="1"/>
  <c r="BP27" i="5" s="1"/>
  <c r="BS27" i="5" s="1"/>
  <c r="BV27" i="5" s="1"/>
  <c r="BY27" i="5" s="1"/>
  <c r="CB27" i="5" s="1"/>
  <c r="CE27" i="5" s="1"/>
  <c r="CH27" i="5" s="1"/>
  <c r="CK27" i="5" s="1"/>
  <c r="CN27" i="5" s="1"/>
  <c r="CQ27" i="5" s="1"/>
  <c r="CT27" i="5" s="1"/>
  <c r="CW27" i="5" s="1"/>
  <c r="CZ27" i="5" s="1"/>
  <c r="DC27" i="5" s="1"/>
  <c r="DF27" i="5" s="1"/>
  <c r="DI27" i="5" s="1"/>
  <c r="DL27" i="5" s="1"/>
  <c r="DO27" i="5" s="1"/>
  <c r="DR27" i="5" s="1"/>
  <c r="DU27" i="5" s="1"/>
  <c r="DX27" i="5" s="1"/>
  <c r="EA27" i="5" s="1"/>
  <c r="ED27" i="5" s="1"/>
  <c r="EG27" i="5" s="1"/>
  <c r="EJ27" i="5" s="1"/>
  <c r="EM27" i="5" s="1"/>
  <c r="EP27" i="5" s="1"/>
  <c r="ES27" i="5" s="1"/>
  <c r="EV27" i="5" s="1"/>
  <c r="EY27" i="5" s="1"/>
  <c r="FB27" i="5" s="1"/>
  <c r="FE27" i="5" s="1"/>
  <c r="FH27" i="5" s="1"/>
  <c r="FK27" i="5" s="1"/>
  <c r="FN27" i="5" s="1"/>
  <c r="FQ27" i="5" s="1"/>
  <c r="FT27" i="5" s="1"/>
  <c r="FW27" i="5" s="1"/>
  <c r="FZ27" i="5" s="1"/>
  <c r="GC27" i="5" s="1"/>
  <c r="GF27" i="5" s="1"/>
  <c r="GI27" i="5" s="1"/>
  <c r="GL27" i="5" s="1"/>
  <c r="GO27" i="5" s="1"/>
  <c r="GR27" i="5" s="1"/>
  <c r="GU27" i="5" s="1"/>
  <c r="GX27" i="5" s="1"/>
  <c r="HA27" i="5" s="1"/>
  <c r="HD27" i="5" s="1"/>
  <c r="H28" i="5"/>
  <c r="K28" i="5" s="1"/>
  <c r="N28" i="5" s="1"/>
  <c r="Q28" i="5" s="1"/>
  <c r="T28" i="5" s="1"/>
  <c r="W28" i="5" s="1"/>
  <c r="Z28" i="5" s="1"/>
  <c r="AC28" i="5" s="1"/>
  <c r="AF28" i="5" s="1"/>
  <c r="AI28" i="5" s="1"/>
  <c r="AL28" i="5" s="1"/>
  <c r="AO28" i="5" s="1"/>
  <c r="AR28" i="5" s="1"/>
  <c r="AU28" i="5" s="1"/>
  <c r="AX28" i="5" s="1"/>
  <c r="BA28" i="5" s="1"/>
  <c r="BD28" i="5" s="1"/>
  <c r="BG28" i="5" s="1"/>
  <c r="BJ28" i="5" s="1"/>
  <c r="BM28" i="5" s="1"/>
  <c r="BP28" i="5" s="1"/>
  <c r="BS28" i="5" s="1"/>
  <c r="BV28" i="5" s="1"/>
  <c r="BY28" i="5" s="1"/>
  <c r="CB28" i="5" s="1"/>
  <c r="CE28" i="5" s="1"/>
  <c r="CH28" i="5" s="1"/>
  <c r="CK28" i="5" s="1"/>
  <c r="CN28" i="5" s="1"/>
  <c r="CQ28" i="5" s="1"/>
  <c r="CT28" i="5" s="1"/>
  <c r="CW28" i="5" s="1"/>
  <c r="CZ28" i="5" s="1"/>
  <c r="DC28" i="5" s="1"/>
  <c r="DF28" i="5" s="1"/>
  <c r="DI28" i="5" s="1"/>
  <c r="DL28" i="5" s="1"/>
  <c r="DO28" i="5" s="1"/>
  <c r="DR28" i="5" s="1"/>
  <c r="DU28" i="5" s="1"/>
  <c r="DX28" i="5" s="1"/>
  <c r="EA28" i="5" s="1"/>
  <c r="ED28" i="5" s="1"/>
  <c r="EG28" i="5" s="1"/>
  <c r="EJ28" i="5" s="1"/>
  <c r="EM28" i="5" s="1"/>
  <c r="EP28" i="5" s="1"/>
  <c r="ES28" i="5" s="1"/>
  <c r="EV28" i="5" s="1"/>
  <c r="EY28" i="5" s="1"/>
  <c r="FB28" i="5" s="1"/>
  <c r="FE28" i="5" s="1"/>
  <c r="FH28" i="5" s="1"/>
  <c r="FK28" i="5" s="1"/>
  <c r="FN28" i="5" s="1"/>
  <c r="FQ28" i="5" s="1"/>
  <c r="FT28" i="5" s="1"/>
  <c r="FW28" i="5" s="1"/>
  <c r="FZ28" i="5" s="1"/>
  <c r="GC28" i="5" s="1"/>
  <c r="GF28" i="5" s="1"/>
  <c r="GI28" i="5" s="1"/>
  <c r="GL28" i="5" s="1"/>
  <c r="GO28" i="5" s="1"/>
  <c r="GR28" i="5" s="1"/>
  <c r="GU28" i="5" s="1"/>
  <c r="GX28" i="5" s="1"/>
  <c r="HA28" i="5" s="1"/>
  <c r="HD28" i="5" s="1"/>
  <c r="H29" i="5"/>
  <c r="K29" i="5" s="1"/>
  <c r="N29" i="5" s="1"/>
  <c r="Q29" i="5" s="1"/>
  <c r="T29" i="5" s="1"/>
  <c r="W29" i="5" s="1"/>
  <c r="Z29" i="5" s="1"/>
  <c r="AC29" i="5" s="1"/>
  <c r="AF29" i="5" s="1"/>
  <c r="AI29" i="5" s="1"/>
  <c r="AL29" i="5" s="1"/>
  <c r="AO29" i="5" s="1"/>
  <c r="AR29" i="5" s="1"/>
  <c r="AU29" i="5" s="1"/>
  <c r="AX29" i="5" s="1"/>
  <c r="BA29" i="5" s="1"/>
  <c r="BD29" i="5" s="1"/>
  <c r="BG29" i="5" s="1"/>
  <c r="BJ29" i="5" s="1"/>
  <c r="BM29" i="5" s="1"/>
  <c r="BP29" i="5" s="1"/>
  <c r="BS29" i="5" s="1"/>
  <c r="BV29" i="5" s="1"/>
  <c r="BY29" i="5" s="1"/>
  <c r="CB29" i="5" s="1"/>
  <c r="CE29" i="5" s="1"/>
  <c r="CH29" i="5" s="1"/>
  <c r="CK29" i="5" s="1"/>
  <c r="CN29" i="5" s="1"/>
  <c r="CQ29" i="5" s="1"/>
  <c r="CT29" i="5" s="1"/>
  <c r="CW29" i="5" s="1"/>
  <c r="CZ29" i="5" s="1"/>
  <c r="DC29" i="5" s="1"/>
  <c r="DF29" i="5" s="1"/>
  <c r="DI29" i="5" s="1"/>
  <c r="DL29" i="5" s="1"/>
  <c r="DO29" i="5" s="1"/>
  <c r="DR29" i="5" s="1"/>
  <c r="DU29" i="5" s="1"/>
  <c r="DX29" i="5" s="1"/>
  <c r="EA29" i="5" s="1"/>
  <c r="ED29" i="5" s="1"/>
  <c r="EG29" i="5" s="1"/>
  <c r="EJ29" i="5" s="1"/>
  <c r="EM29" i="5" s="1"/>
  <c r="EP29" i="5" s="1"/>
  <c r="ES29" i="5" s="1"/>
  <c r="EV29" i="5" s="1"/>
  <c r="EY29" i="5" s="1"/>
  <c r="FB29" i="5" s="1"/>
  <c r="FE29" i="5" s="1"/>
  <c r="FH29" i="5" s="1"/>
  <c r="FK29" i="5" s="1"/>
  <c r="FN29" i="5" s="1"/>
  <c r="FQ29" i="5" s="1"/>
  <c r="FT29" i="5" s="1"/>
  <c r="FW29" i="5" s="1"/>
  <c r="FZ29" i="5" s="1"/>
  <c r="GC29" i="5" s="1"/>
  <c r="GF29" i="5" s="1"/>
  <c r="GI29" i="5" s="1"/>
  <c r="GL29" i="5" s="1"/>
  <c r="GO29" i="5" s="1"/>
  <c r="GR29" i="5" s="1"/>
  <c r="GU29" i="5" s="1"/>
  <c r="GX29" i="5" s="1"/>
  <c r="HA29" i="5" s="1"/>
  <c r="HD29" i="5" s="1"/>
  <c r="H30" i="5"/>
  <c r="K30" i="5" s="1"/>
  <c r="N30" i="5" s="1"/>
  <c r="Q30" i="5" s="1"/>
  <c r="T30" i="5" s="1"/>
  <c r="W30" i="5" s="1"/>
  <c r="Z30" i="5" s="1"/>
  <c r="AC30" i="5" s="1"/>
  <c r="AF30" i="5" s="1"/>
  <c r="AI30" i="5" s="1"/>
  <c r="AL30" i="5" s="1"/>
  <c r="AO30" i="5" s="1"/>
  <c r="AR30" i="5" s="1"/>
  <c r="AU30" i="5" s="1"/>
  <c r="AX30" i="5" s="1"/>
  <c r="BA30" i="5" s="1"/>
  <c r="BD30" i="5" s="1"/>
  <c r="BG30" i="5" s="1"/>
  <c r="BJ30" i="5" s="1"/>
  <c r="BM30" i="5" s="1"/>
  <c r="BP30" i="5" s="1"/>
  <c r="BS30" i="5" s="1"/>
  <c r="BV30" i="5" s="1"/>
  <c r="BY30" i="5" s="1"/>
  <c r="CB30" i="5" s="1"/>
  <c r="CE30" i="5" s="1"/>
  <c r="CH30" i="5" s="1"/>
  <c r="CK30" i="5" s="1"/>
  <c r="CN30" i="5" s="1"/>
  <c r="CQ30" i="5" s="1"/>
  <c r="CT30" i="5" s="1"/>
  <c r="CW30" i="5" s="1"/>
  <c r="CZ30" i="5" s="1"/>
  <c r="DC30" i="5" s="1"/>
  <c r="DF30" i="5" s="1"/>
  <c r="DI30" i="5" s="1"/>
  <c r="DL30" i="5" s="1"/>
  <c r="DO30" i="5" s="1"/>
  <c r="DR30" i="5" s="1"/>
  <c r="DU30" i="5" s="1"/>
  <c r="DX30" i="5" s="1"/>
  <c r="EA30" i="5" s="1"/>
  <c r="ED30" i="5" s="1"/>
  <c r="EG30" i="5" s="1"/>
  <c r="EJ30" i="5" s="1"/>
  <c r="EM30" i="5" s="1"/>
  <c r="EP30" i="5" s="1"/>
  <c r="ES30" i="5" s="1"/>
  <c r="EV30" i="5" s="1"/>
  <c r="EY30" i="5" s="1"/>
  <c r="FB30" i="5" s="1"/>
  <c r="FE30" i="5" s="1"/>
  <c r="FH30" i="5" s="1"/>
  <c r="FK30" i="5" s="1"/>
  <c r="FN30" i="5" s="1"/>
  <c r="FQ30" i="5" s="1"/>
  <c r="FT30" i="5" s="1"/>
  <c r="FW30" i="5" s="1"/>
  <c r="FZ30" i="5" s="1"/>
  <c r="GC30" i="5" s="1"/>
  <c r="GF30" i="5" s="1"/>
  <c r="GI30" i="5" s="1"/>
  <c r="GL30" i="5" s="1"/>
  <c r="GO30" i="5" s="1"/>
  <c r="GR30" i="5" s="1"/>
  <c r="GU30" i="5" s="1"/>
  <c r="GX30" i="5" s="1"/>
  <c r="HA30" i="5" s="1"/>
  <c r="HD30" i="5" s="1"/>
  <c r="AE4" i="6"/>
  <c r="L4" i="6"/>
  <c r="M4" i="6"/>
  <c r="N4" i="6"/>
  <c r="O4" i="6"/>
  <c r="P4" i="6"/>
  <c r="Q4" i="6"/>
  <c r="R4" i="6"/>
  <c r="S4" i="6"/>
  <c r="T4" i="6"/>
  <c r="U4" i="6"/>
  <c r="V4" i="6"/>
  <c r="W4" i="6"/>
  <c r="X4" i="6"/>
  <c r="Y4" i="6"/>
  <c r="Z4" i="6"/>
  <c r="AA4" i="6"/>
  <c r="AB4" i="6"/>
  <c r="AC4" i="6"/>
  <c r="AD4" i="6"/>
  <c r="H4" i="6"/>
  <c r="I4" i="6"/>
  <c r="J4" i="6"/>
  <c r="K4" i="6"/>
  <c r="D4" i="6"/>
  <c r="F4" i="6"/>
  <c r="G4" i="6"/>
  <c r="C4" i="6"/>
  <c r="A1" i="6"/>
  <c r="B1" i="6" s="1"/>
  <c r="B6" i="6"/>
  <c r="F4" i="5"/>
  <c r="H1" i="5"/>
  <c r="D105" i="3"/>
  <c r="E105" i="3"/>
  <c r="D106" i="3"/>
  <c r="E106" i="3"/>
  <c r="D107" i="3"/>
  <c r="E107" i="3"/>
  <c r="D108" i="3"/>
  <c r="E108" i="3"/>
  <c r="D109" i="3"/>
  <c r="E109" i="3"/>
  <c r="D110" i="3"/>
  <c r="E110" i="3"/>
  <c r="D111" i="3"/>
  <c r="E111" i="3"/>
  <c r="D112" i="3"/>
  <c r="E112" i="3"/>
  <c r="D113" i="3"/>
  <c r="E113" i="3"/>
  <c r="D114" i="3"/>
  <c r="E114" i="3"/>
  <c r="D115" i="3"/>
  <c r="E115" i="3"/>
  <c r="D116" i="3"/>
  <c r="E116" i="3"/>
  <c r="D117" i="3"/>
  <c r="E117" i="3"/>
  <c r="D118" i="3"/>
  <c r="E118" i="3"/>
  <c r="D119" i="3"/>
  <c r="E119" i="3"/>
  <c r="D120" i="3"/>
  <c r="E120" i="3"/>
  <c r="D121" i="3"/>
  <c r="E121" i="3"/>
  <c r="D122" i="3"/>
  <c r="E122" i="3"/>
  <c r="D123" i="3"/>
  <c r="E123" i="3"/>
  <c r="D124" i="3"/>
  <c r="E124" i="3"/>
  <c r="D125" i="3"/>
  <c r="E125" i="3"/>
  <c r="D126" i="3"/>
  <c r="E126" i="3"/>
  <c r="D127" i="3"/>
  <c r="E127" i="3"/>
  <c r="D128" i="3"/>
  <c r="E128" i="3"/>
  <c r="D129" i="3"/>
  <c r="E129" i="3"/>
  <c r="D130" i="3"/>
  <c r="E130" i="3"/>
  <c r="D131" i="3"/>
  <c r="E131" i="3"/>
  <c r="D132" i="3"/>
  <c r="E132" i="3"/>
  <c r="D133" i="3"/>
  <c r="E133" i="3"/>
  <c r="D134" i="3"/>
  <c r="E134" i="3"/>
  <c r="D135" i="3"/>
  <c r="E135" i="3"/>
  <c r="D136" i="3"/>
  <c r="E136" i="3"/>
  <c r="D137" i="3"/>
  <c r="E137" i="3"/>
  <c r="D138" i="3"/>
  <c r="E138" i="3"/>
  <c r="D139" i="3"/>
  <c r="E139" i="3"/>
  <c r="D140" i="3"/>
  <c r="E140" i="3"/>
  <c r="D141" i="3"/>
  <c r="E141" i="3"/>
  <c r="D142" i="3"/>
  <c r="E142" i="3"/>
  <c r="D143" i="3"/>
  <c r="E143" i="3"/>
  <c r="D144" i="3"/>
  <c r="E144" i="3"/>
  <c r="D145" i="3"/>
  <c r="E145" i="3"/>
  <c r="D146" i="3"/>
  <c r="E146" i="3"/>
  <c r="D147" i="3"/>
  <c r="E147" i="3"/>
  <c r="D148" i="3"/>
  <c r="E148" i="3"/>
  <c r="D149" i="3"/>
  <c r="E149" i="3"/>
  <c r="D150" i="3"/>
  <c r="E150" i="3"/>
  <c r="D151" i="3"/>
  <c r="E151" i="3"/>
  <c r="D152" i="3"/>
  <c r="E152" i="3"/>
  <c r="D153" i="3"/>
  <c r="E153" i="3"/>
  <c r="D154" i="3"/>
  <c r="E154" i="3"/>
  <c r="D155" i="3"/>
  <c r="E155" i="3"/>
  <c r="D156" i="3"/>
  <c r="E156" i="3"/>
  <c r="D157" i="3"/>
  <c r="E157" i="3"/>
  <c r="D158" i="3"/>
  <c r="E158" i="3"/>
  <c r="D159" i="3"/>
  <c r="E159" i="3"/>
  <c r="D160" i="3"/>
  <c r="E160" i="3"/>
  <c r="D161" i="3"/>
  <c r="E161" i="3"/>
  <c r="D162" i="3"/>
  <c r="E162" i="3"/>
  <c r="D163" i="3"/>
  <c r="E163" i="3"/>
  <c r="D164" i="3"/>
  <c r="E164" i="3"/>
  <c r="D165" i="3"/>
  <c r="E165" i="3"/>
  <c r="D166" i="3"/>
  <c r="E166" i="3"/>
  <c r="D167" i="3"/>
  <c r="E167" i="3"/>
  <c r="D168" i="3"/>
  <c r="E168" i="3"/>
  <c r="D169" i="3"/>
  <c r="E169" i="3"/>
  <c r="D170" i="3"/>
  <c r="E170" i="3"/>
  <c r="D171" i="3"/>
  <c r="E171" i="3"/>
  <c r="D172" i="3"/>
  <c r="E172" i="3"/>
  <c r="D173" i="3"/>
  <c r="E173" i="3"/>
  <c r="D174" i="3"/>
  <c r="E174" i="3"/>
  <c r="D175" i="3"/>
  <c r="E175" i="3"/>
  <c r="D176" i="3"/>
  <c r="E176" i="3"/>
  <c r="D177" i="3"/>
  <c r="E177" i="3"/>
  <c r="D178" i="3"/>
  <c r="E178" i="3"/>
  <c r="D179" i="3"/>
  <c r="E179" i="3"/>
  <c r="D180" i="3"/>
  <c r="E180" i="3"/>
  <c r="D181" i="3"/>
  <c r="E181" i="3"/>
  <c r="D182" i="3"/>
  <c r="E182" i="3"/>
  <c r="D183" i="3"/>
  <c r="E183" i="3"/>
  <c r="D184" i="3"/>
  <c r="E184" i="3"/>
  <c r="D185" i="3"/>
  <c r="E185" i="3"/>
  <c r="D186" i="3"/>
  <c r="E186" i="3"/>
  <c r="D187" i="3"/>
  <c r="E187" i="3"/>
  <c r="D188" i="3"/>
  <c r="E188" i="3"/>
  <c r="D189" i="3"/>
  <c r="E189" i="3"/>
  <c r="D190" i="3"/>
  <c r="E190" i="3"/>
  <c r="D191" i="3"/>
  <c r="E191" i="3"/>
  <c r="D192" i="3"/>
  <c r="E192" i="3"/>
  <c r="D193" i="3"/>
  <c r="E193" i="3"/>
  <c r="D194" i="3"/>
  <c r="E194" i="3"/>
  <c r="D195" i="3"/>
  <c r="E195" i="3"/>
  <c r="D196" i="3"/>
  <c r="E196" i="3"/>
  <c r="D197" i="3"/>
  <c r="E197" i="3"/>
  <c r="D198" i="3"/>
  <c r="E198" i="3"/>
  <c r="D199" i="3"/>
  <c r="E199" i="3"/>
  <c r="D200" i="3"/>
  <c r="E200" i="3"/>
  <c r="D201" i="3"/>
  <c r="E201" i="3"/>
  <c r="D202" i="3"/>
  <c r="E202" i="3"/>
  <c r="D203" i="3"/>
  <c r="E203" i="3"/>
  <c r="E104" i="3"/>
  <c r="D104" i="3"/>
  <c r="H35" i="5"/>
  <c r="K35" i="5" s="1"/>
  <c r="N35" i="5" s="1"/>
  <c r="Q35" i="5" s="1"/>
  <c r="H34" i="5"/>
  <c r="K34" i="5" s="1"/>
  <c r="N34" i="5" s="1"/>
  <c r="Q34" i="5" s="1"/>
  <c r="H33" i="5"/>
  <c r="K33" i="5" s="1"/>
  <c r="N33" i="5" s="1"/>
  <c r="Q33" i="5" s="1"/>
  <c r="E7" i="5"/>
  <c r="H7" i="5" s="1"/>
  <c r="K7" i="5" s="1"/>
  <c r="N7" i="5" s="1"/>
  <c r="Q7" i="5" s="1"/>
  <c r="T7" i="5" s="1"/>
  <c r="W7" i="5" s="1"/>
  <c r="Z7" i="5" s="1"/>
  <c r="AC7" i="5" s="1"/>
  <c r="AF7" i="5" s="1"/>
  <c r="AI7" i="5" s="1"/>
  <c r="AL7" i="5" s="1"/>
  <c r="AO7" i="5" s="1"/>
  <c r="AR7" i="5" s="1"/>
  <c r="AU7" i="5" s="1"/>
  <c r="AX7" i="5" s="1"/>
  <c r="BA7" i="5" s="1"/>
  <c r="BD7" i="5" s="1"/>
  <c r="BG7" i="5" s="1"/>
  <c r="BJ7" i="5" s="1"/>
  <c r="BM7" i="5" s="1"/>
  <c r="BP7" i="5" s="1"/>
  <c r="BS7" i="5" s="1"/>
  <c r="BV7" i="5" s="1"/>
  <c r="BY7" i="5" s="1"/>
  <c r="CB7" i="5" s="1"/>
  <c r="CE7" i="5" s="1"/>
  <c r="CH7" i="5" s="1"/>
  <c r="CK7" i="5" s="1"/>
  <c r="CN7" i="5" s="1"/>
  <c r="CQ7" i="5" s="1"/>
  <c r="CT7" i="5" s="1"/>
  <c r="CW7" i="5" s="1"/>
  <c r="CZ7" i="5" s="1"/>
  <c r="DC7" i="5" s="1"/>
  <c r="DF7" i="5" s="1"/>
  <c r="DI7" i="5" s="1"/>
  <c r="DL7" i="5" s="1"/>
  <c r="DO7" i="5" s="1"/>
  <c r="DR7" i="5" s="1"/>
  <c r="DU7" i="5" s="1"/>
  <c r="DX7" i="5" s="1"/>
  <c r="EA7" i="5" s="1"/>
  <c r="ED7" i="5" s="1"/>
  <c r="EG7" i="5" s="1"/>
  <c r="EJ7" i="5" s="1"/>
  <c r="EM7" i="5" s="1"/>
  <c r="EP7" i="5" s="1"/>
  <c r="ES7" i="5" s="1"/>
  <c r="EV7" i="5" s="1"/>
  <c r="EY7" i="5" s="1"/>
  <c r="FB7" i="5" s="1"/>
  <c r="FE7" i="5" s="1"/>
  <c r="FH7" i="5" s="1"/>
  <c r="FK7" i="5" s="1"/>
  <c r="FN7" i="5" s="1"/>
  <c r="FQ7" i="5" s="1"/>
  <c r="FT7" i="5" s="1"/>
  <c r="FW7" i="5" s="1"/>
  <c r="FZ7" i="5" s="1"/>
  <c r="GC7" i="5" s="1"/>
  <c r="GF7" i="5" s="1"/>
  <c r="GI7" i="5" s="1"/>
  <c r="GL7" i="5" s="1"/>
  <c r="GO7" i="5" s="1"/>
  <c r="GR7" i="5" s="1"/>
  <c r="GU7" i="5" s="1"/>
  <c r="GX7" i="5" s="1"/>
  <c r="HA7" i="5" s="1"/>
  <c r="HD7" i="5" s="1"/>
  <c r="E6" i="5"/>
  <c r="H6" i="5" s="1"/>
  <c r="K6" i="5" s="1"/>
  <c r="N6" i="5" s="1"/>
  <c r="Q6" i="5" s="1"/>
  <c r="T6" i="5" s="1"/>
  <c r="W6" i="5" s="1"/>
  <c r="Z6" i="5" s="1"/>
  <c r="AC6" i="5" s="1"/>
  <c r="AF6" i="5" s="1"/>
  <c r="AI6" i="5" s="1"/>
  <c r="AL6" i="5" s="1"/>
  <c r="AO6" i="5" s="1"/>
  <c r="AR6" i="5" s="1"/>
  <c r="AU6" i="5" s="1"/>
  <c r="AX6" i="5" s="1"/>
  <c r="BA6" i="5" s="1"/>
  <c r="BD6" i="5" s="1"/>
  <c r="BG6" i="5" s="1"/>
  <c r="BJ6" i="5" s="1"/>
  <c r="BM6" i="5" s="1"/>
  <c r="BP6" i="5" s="1"/>
  <c r="BS6" i="5" s="1"/>
  <c r="BV6" i="5" s="1"/>
  <c r="BY6" i="5" s="1"/>
  <c r="CB6" i="5" s="1"/>
  <c r="CE6" i="5" s="1"/>
  <c r="CH6" i="5" s="1"/>
  <c r="CK6" i="5" s="1"/>
  <c r="CN6" i="5" s="1"/>
  <c r="CQ6" i="5" s="1"/>
  <c r="CT6" i="5" s="1"/>
  <c r="CW6" i="5" s="1"/>
  <c r="CZ6" i="5" s="1"/>
  <c r="DC6" i="5" s="1"/>
  <c r="DF6" i="5" s="1"/>
  <c r="DI6" i="5" s="1"/>
  <c r="DL6" i="5" s="1"/>
  <c r="DO6" i="5" s="1"/>
  <c r="DR6" i="5" s="1"/>
  <c r="DU6" i="5" s="1"/>
  <c r="DX6" i="5" s="1"/>
  <c r="EA6" i="5" s="1"/>
  <c r="ED6" i="5" s="1"/>
  <c r="EG6" i="5" s="1"/>
  <c r="EJ6" i="5" s="1"/>
  <c r="EM6" i="5" s="1"/>
  <c r="EP6" i="5" s="1"/>
  <c r="ES6" i="5" s="1"/>
  <c r="EV6" i="5" s="1"/>
  <c r="EY6" i="5" s="1"/>
  <c r="FB6" i="5" s="1"/>
  <c r="FE6" i="5" s="1"/>
  <c r="FH6" i="5" s="1"/>
  <c r="FK6" i="5" s="1"/>
  <c r="FN6" i="5" s="1"/>
  <c r="FQ6" i="5" s="1"/>
  <c r="FT6" i="5" s="1"/>
  <c r="FW6" i="5" s="1"/>
  <c r="FZ6" i="5" s="1"/>
  <c r="GC6" i="5" s="1"/>
  <c r="GF6" i="5" s="1"/>
  <c r="GI6" i="5" s="1"/>
  <c r="GL6" i="5" s="1"/>
  <c r="GO6" i="5" s="1"/>
  <c r="GR6" i="5" s="1"/>
  <c r="GU6" i="5" s="1"/>
  <c r="GX6" i="5" s="1"/>
  <c r="HA6" i="5" s="1"/>
  <c r="HD6" i="5" s="1"/>
  <c r="K1" i="5" l="1"/>
  <c r="I4" i="5"/>
  <c r="G63" i="12"/>
  <c r="G61" i="12"/>
  <c r="G62" i="12"/>
  <c r="G60" i="12"/>
  <c r="G16" i="12"/>
  <c r="G57" i="12"/>
  <c r="G11" i="20"/>
  <c r="G12" i="20"/>
  <c r="G67" i="12"/>
  <c r="G68" i="12"/>
  <c r="G65" i="12"/>
  <c r="G66" i="12"/>
  <c r="G64" i="12"/>
  <c r="G69" i="12"/>
  <c r="B1" i="12"/>
  <c r="B4" i="12" s="1"/>
  <c r="G12" i="12"/>
  <c r="G11" i="12"/>
  <c r="G10" i="12"/>
  <c r="G9" i="12"/>
  <c r="G8" i="12"/>
  <c r="G7" i="12"/>
  <c r="G6" i="12"/>
  <c r="G15" i="12"/>
  <c r="G14" i="12"/>
  <c r="G13" i="12"/>
  <c r="G7" i="7"/>
  <c r="B1" i="7"/>
  <c r="G24" i="20"/>
  <c r="B1" i="20"/>
  <c r="B7" i="21"/>
  <c r="B6" i="21"/>
  <c r="G17" i="12"/>
  <c r="G24" i="12"/>
  <c r="G31" i="12"/>
  <c r="G39" i="12"/>
  <c r="G47" i="12"/>
  <c r="G55" i="12"/>
  <c r="G19" i="12"/>
  <c r="G34" i="12"/>
  <c r="G42" i="12"/>
  <c r="G59" i="12"/>
  <c r="G38" i="12"/>
  <c r="G18" i="12"/>
  <c r="G25" i="12"/>
  <c r="G32" i="12"/>
  <c r="G40" i="12"/>
  <c r="G48" i="12"/>
  <c r="G56" i="12"/>
  <c r="G26" i="12"/>
  <c r="G33" i="12"/>
  <c r="G41" i="12"/>
  <c r="G49" i="12"/>
  <c r="G58" i="12"/>
  <c r="G27" i="12"/>
  <c r="G50" i="12"/>
  <c r="G23" i="12"/>
  <c r="G46" i="12"/>
  <c r="G54" i="12"/>
  <c r="G20" i="12"/>
  <c r="G28" i="12"/>
  <c r="G35" i="12"/>
  <c r="G43" i="12"/>
  <c r="G51" i="12"/>
  <c r="G21" i="12"/>
  <c r="G29" i="12"/>
  <c r="G36" i="12"/>
  <c r="G44" i="12"/>
  <c r="G52" i="12"/>
  <c r="G22" i="12"/>
  <c r="G30" i="12"/>
  <c r="G37" i="12"/>
  <c r="G45" i="12"/>
  <c r="G53" i="12"/>
  <c r="G8" i="20"/>
  <c r="G14" i="20"/>
  <c r="G8" i="21"/>
  <c r="G7" i="11"/>
  <c r="G28" i="11"/>
  <c r="G27" i="11"/>
  <c r="G26" i="11"/>
  <c r="G25" i="11"/>
  <c r="G24" i="11"/>
  <c r="G23" i="11"/>
  <c r="G22" i="11"/>
  <c r="G21" i="11"/>
  <c r="G20" i="11"/>
  <c r="G19" i="11"/>
  <c r="G18" i="11"/>
  <c r="G17" i="11"/>
  <c r="G16" i="11"/>
  <c r="G15" i="11"/>
  <c r="G14" i="11"/>
  <c r="G13" i="11"/>
  <c r="G12" i="11"/>
  <c r="G11" i="11"/>
  <c r="G10" i="11"/>
  <c r="G9" i="11"/>
  <c r="G8" i="11"/>
  <c r="G6" i="11"/>
  <c r="G20" i="20"/>
  <c r="G7" i="6"/>
  <c r="G8" i="6"/>
  <c r="G9" i="6"/>
  <c r="G10" i="6"/>
  <c r="G11" i="6"/>
  <c r="G12" i="6"/>
  <c r="G13" i="6"/>
  <c r="G14" i="6"/>
  <c r="G15" i="6"/>
  <c r="G16" i="6"/>
  <c r="G17" i="6"/>
  <c r="G18" i="6"/>
  <c r="G19" i="6"/>
  <c r="G20" i="6"/>
  <c r="G21" i="6"/>
  <c r="G22" i="6"/>
  <c r="G23" i="6"/>
  <c r="G24" i="6"/>
  <c r="G25" i="6"/>
  <c r="G26" i="6"/>
  <c r="G27" i="6"/>
  <c r="G28" i="6"/>
  <c r="G18" i="20"/>
  <c r="G15" i="20"/>
  <c r="G6" i="20"/>
  <c r="G19" i="20"/>
  <c r="G23" i="20"/>
  <c r="G6" i="6"/>
  <c r="G16" i="20"/>
  <c r="G21" i="20"/>
  <c r="G6" i="21"/>
  <c r="G7" i="21"/>
  <c r="G8" i="7"/>
  <c r="G6" i="7"/>
  <c r="G17" i="20"/>
  <c r="G10" i="20"/>
  <c r="G9" i="20"/>
  <c r="G13" i="20"/>
  <c r="G22" i="20"/>
  <c r="G7" i="20"/>
  <c r="I8" i="5"/>
  <c r="L4" i="5" l="1"/>
  <c r="N1" i="5"/>
  <c r="B63" i="12"/>
  <c r="B61" i="12"/>
  <c r="B62" i="12"/>
  <c r="B60" i="12"/>
  <c r="B16" i="12"/>
  <c r="B57" i="12"/>
  <c r="B52" i="12"/>
  <c r="B66" i="12"/>
  <c r="B67" i="12"/>
  <c r="B65" i="12"/>
  <c r="B20" i="12"/>
  <c r="B51" i="12"/>
  <c r="B29" i="12"/>
  <c r="B49" i="12"/>
  <c r="B26" i="12"/>
  <c r="B28" i="12"/>
  <c r="B30" i="12"/>
  <c r="B64" i="12"/>
  <c r="B68" i="12"/>
  <c r="B59" i="12"/>
  <c r="B46" i="12"/>
  <c r="B13" i="12"/>
  <c r="B24" i="12"/>
  <c r="B36" i="12"/>
  <c r="B40" i="12"/>
  <c r="B47" i="12"/>
  <c r="B54" i="12"/>
  <c r="B27" i="12"/>
  <c r="B42" i="12"/>
  <c r="B32" i="12"/>
  <c r="B39" i="12"/>
  <c r="B53" i="12"/>
  <c r="B22" i="12"/>
  <c r="B25" i="12"/>
  <c r="B17" i="12"/>
  <c r="B23" i="12"/>
  <c r="B33" i="12"/>
  <c r="B31" i="12"/>
  <c r="B37" i="12"/>
  <c r="B48" i="12"/>
  <c r="B45" i="12"/>
  <c r="B43" i="12"/>
  <c r="B56" i="12"/>
  <c r="B21" i="12"/>
  <c r="B41" i="12"/>
  <c r="B19" i="12"/>
  <c r="B18" i="12"/>
  <c r="B34" i="12"/>
  <c r="B35" i="12"/>
  <c r="B38" i="12"/>
  <c r="B44" i="12"/>
  <c r="B55" i="12"/>
  <c r="B50" i="12"/>
  <c r="B58" i="12"/>
  <c r="B12" i="12"/>
  <c r="B11" i="12"/>
  <c r="B10" i="12"/>
  <c r="B9" i="12"/>
  <c r="B8" i="12"/>
  <c r="B7" i="12"/>
  <c r="B6" i="12"/>
  <c r="B15" i="12"/>
  <c r="B14" i="12"/>
  <c r="L8" i="5"/>
  <c r="F6" i="5"/>
  <c r="L11" i="5"/>
  <c r="F10" i="5"/>
  <c r="O15" i="5"/>
  <c r="F22" i="5"/>
  <c r="L19" i="5"/>
  <c r="L18" i="5"/>
  <c r="L6" i="5"/>
  <c r="O12" i="5"/>
  <c r="P34" i="5"/>
  <c r="I23" i="5"/>
  <c r="O14" i="5"/>
  <c r="M33" i="5"/>
  <c r="M36" i="5"/>
  <c r="P36" i="5"/>
  <c r="G34" i="5"/>
  <c r="O17" i="5"/>
  <c r="O16" i="5"/>
  <c r="O9" i="5"/>
  <c r="O23" i="5"/>
  <c r="O28" i="5"/>
  <c r="F7" i="5"/>
  <c r="O33" i="5"/>
  <c r="I27" i="5"/>
  <c r="F17" i="5"/>
  <c r="J37" i="5"/>
  <c r="I22" i="5"/>
  <c r="F37" i="5"/>
  <c r="I24" i="5"/>
  <c r="L21" i="5"/>
  <c r="L14" i="5"/>
  <c r="M38" i="5"/>
  <c r="I25" i="5"/>
  <c r="I7" i="5"/>
  <c r="G33" i="5"/>
  <c r="F12" i="5"/>
  <c r="F36" i="5"/>
  <c r="O25" i="5"/>
  <c r="L25" i="5"/>
  <c r="F16" i="5"/>
  <c r="J34" i="5"/>
  <c r="I29" i="5"/>
  <c r="I38" i="5"/>
  <c r="L23" i="5"/>
  <c r="O19" i="5"/>
  <c r="I36" i="5"/>
  <c r="F38" i="5"/>
  <c r="F11" i="5"/>
  <c r="I14" i="5"/>
  <c r="L36" i="5"/>
  <c r="G37" i="5"/>
  <c r="F25" i="5"/>
  <c r="I15" i="5"/>
  <c r="L16" i="5"/>
  <c r="L20" i="5"/>
  <c r="L15" i="5"/>
  <c r="I16" i="5"/>
  <c r="O5" i="5"/>
  <c r="F5" i="5"/>
  <c r="P33" i="5"/>
  <c r="I17" i="5"/>
  <c r="O31" i="5"/>
  <c r="F27" i="5"/>
  <c r="L33" i="5"/>
  <c r="O37" i="5"/>
  <c r="I20" i="5"/>
  <c r="F24" i="5"/>
  <c r="L31" i="5"/>
  <c r="O20" i="5"/>
  <c r="J33" i="5"/>
  <c r="I11" i="5"/>
  <c r="I30" i="5"/>
  <c r="J36" i="5"/>
  <c r="O6" i="5"/>
  <c r="F15" i="5"/>
  <c r="L35" i="5"/>
  <c r="L26" i="5"/>
  <c r="P37" i="5"/>
  <c r="F13" i="5"/>
  <c r="J38" i="5"/>
  <c r="O34" i="5"/>
  <c r="L12" i="5"/>
  <c r="O18" i="5"/>
  <c r="L24" i="5"/>
  <c r="I18" i="5"/>
  <c r="O10" i="5"/>
  <c r="I26" i="5"/>
  <c r="L32" i="5"/>
  <c r="O29" i="5"/>
  <c r="L27" i="5"/>
  <c r="P38" i="5"/>
  <c r="I28" i="5"/>
  <c r="L7" i="5"/>
  <c r="O35" i="5"/>
  <c r="M34" i="5"/>
  <c r="O24" i="5"/>
  <c r="O21" i="5"/>
  <c r="I12" i="5"/>
  <c r="I9" i="5"/>
  <c r="L28" i="5"/>
  <c r="I35" i="5"/>
  <c r="F9" i="5"/>
  <c r="I32" i="5"/>
  <c r="L30" i="5"/>
  <c r="F30" i="5"/>
  <c r="F34" i="5"/>
  <c r="O32" i="5"/>
  <c r="J35" i="5"/>
  <c r="L29" i="5"/>
  <c r="L17" i="5"/>
  <c r="L13" i="5"/>
  <c r="G35" i="5"/>
  <c r="L9" i="5"/>
  <c r="L34" i="5"/>
  <c r="I5" i="5"/>
  <c r="O13" i="5"/>
  <c r="O30" i="5"/>
  <c r="M35" i="5"/>
  <c r="L38" i="5"/>
  <c r="F29" i="5"/>
  <c r="I10" i="5"/>
  <c r="I31" i="5"/>
  <c r="G36" i="5"/>
  <c r="I33" i="5"/>
  <c r="F28" i="5"/>
  <c r="O36" i="5"/>
  <c r="F33" i="5"/>
  <c r="P35" i="5"/>
  <c r="F31" i="5"/>
  <c r="L37" i="5"/>
  <c r="I37" i="5"/>
  <c r="M37" i="5"/>
  <c r="O27" i="5"/>
  <c r="F32" i="5"/>
  <c r="G38" i="5"/>
  <c r="L22" i="5"/>
  <c r="I13" i="5"/>
  <c r="I19" i="5"/>
  <c r="I34" i="5"/>
  <c r="O22" i="5"/>
  <c r="F18" i="5"/>
  <c r="F23" i="5"/>
  <c r="O38" i="5"/>
  <c r="F21" i="5"/>
  <c r="I6" i="5"/>
  <c r="F19" i="5"/>
  <c r="O11" i="5"/>
  <c r="F35" i="5"/>
  <c r="F14" i="5"/>
  <c r="O26" i="5"/>
  <c r="O7" i="5"/>
  <c r="F26" i="5"/>
  <c r="I21" i="5"/>
  <c r="L10" i="5"/>
  <c r="F20" i="5"/>
  <c r="L5" i="5"/>
  <c r="Q1" i="5" l="1"/>
  <c r="O4" i="5"/>
  <c r="O8" i="5"/>
  <c r="T1" i="5" l="1"/>
  <c r="R4" i="5"/>
  <c r="R8" i="5"/>
  <c r="R11" i="5"/>
  <c r="R35" i="5"/>
  <c r="R30" i="5"/>
  <c r="R5" i="5"/>
  <c r="R31" i="5"/>
  <c r="R10" i="5"/>
  <c r="R28" i="5"/>
  <c r="R26" i="5"/>
  <c r="R7" i="5"/>
  <c r="S34" i="5"/>
  <c r="R14" i="5"/>
  <c r="R21" i="5"/>
  <c r="R6" i="5"/>
  <c r="R25" i="5"/>
  <c r="S37" i="5"/>
  <c r="S33" i="5"/>
  <c r="R34" i="5"/>
  <c r="R37" i="5"/>
  <c r="R18" i="5"/>
  <c r="R27" i="5"/>
  <c r="R20" i="5"/>
  <c r="R16" i="5"/>
  <c r="R17" i="5"/>
  <c r="R13" i="5"/>
  <c r="R33" i="5"/>
  <c r="R12" i="5"/>
  <c r="R29" i="5"/>
  <c r="R36" i="5"/>
  <c r="R19" i="5"/>
  <c r="R32" i="5"/>
  <c r="R22" i="5"/>
  <c r="R38" i="5"/>
  <c r="R15" i="5"/>
  <c r="S35" i="5"/>
  <c r="S36" i="5"/>
  <c r="R9" i="5"/>
  <c r="R24" i="5"/>
  <c r="R23" i="5"/>
  <c r="S38" i="5"/>
  <c r="U4" i="5" l="1"/>
  <c r="W1" i="5"/>
  <c r="U8" i="5"/>
  <c r="U19" i="5"/>
  <c r="U25" i="5"/>
  <c r="U23" i="5"/>
  <c r="U6" i="5"/>
  <c r="U29" i="5"/>
  <c r="U5" i="5"/>
  <c r="U10" i="5"/>
  <c r="U37" i="5"/>
  <c r="U31" i="5"/>
  <c r="U7" i="5"/>
  <c r="U24" i="5"/>
  <c r="U32" i="5"/>
  <c r="U36" i="5"/>
  <c r="U28" i="5"/>
  <c r="U22" i="5"/>
  <c r="U20" i="5"/>
  <c r="U15" i="5"/>
  <c r="U17" i="5"/>
  <c r="U12" i="5"/>
  <c r="U34" i="5"/>
  <c r="U33" i="5"/>
  <c r="U21" i="5"/>
  <c r="U18" i="5"/>
  <c r="U26" i="5"/>
  <c r="U16" i="5"/>
  <c r="U27" i="5"/>
  <c r="U13" i="5"/>
  <c r="U9" i="5"/>
  <c r="U30" i="5"/>
  <c r="V38" i="5"/>
  <c r="U14" i="5"/>
  <c r="V34" i="5"/>
  <c r="U35" i="5"/>
  <c r="V33" i="5"/>
  <c r="U38" i="5"/>
  <c r="V36" i="5"/>
  <c r="U11" i="5"/>
  <c r="V37" i="5"/>
  <c r="V35" i="5"/>
  <c r="X4" i="5" l="1"/>
  <c r="Z1" i="5"/>
  <c r="X8" i="5"/>
  <c r="X16" i="5"/>
  <c r="X34" i="5"/>
  <c r="X6" i="5"/>
  <c r="X24" i="5"/>
  <c r="X20" i="5"/>
  <c r="X28" i="5"/>
  <c r="Y38" i="5"/>
  <c r="X22" i="5"/>
  <c r="X7" i="5"/>
  <c r="X30" i="5"/>
  <c r="X27" i="5"/>
  <c r="X5" i="5"/>
  <c r="X33" i="5"/>
  <c r="X23" i="5"/>
  <c r="X31" i="5"/>
  <c r="X17" i="5"/>
  <c r="X36" i="5"/>
  <c r="Y35" i="5"/>
  <c r="X18" i="5"/>
  <c r="X35" i="5"/>
  <c r="Y36" i="5"/>
  <c r="X19" i="5"/>
  <c r="Y37" i="5"/>
  <c r="X21" i="5"/>
  <c r="Y34" i="5"/>
  <c r="X38" i="5"/>
  <c r="X26" i="5"/>
  <c r="Y33" i="5"/>
  <c r="X9" i="5"/>
  <c r="X12" i="5"/>
  <c r="X14" i="5"/>
  <c r="X37" i="5"/>
  <c r="X29" i="5"/>
  <c r="X25" i="5"/>
  <c r="X15" i="5"/>
  <c r="X32" i="5"/>
  <c r="X13" i="5"/>
  <c r="X11" i="5"/>
  <c r="X10" i="5"/>
  <c r="AC1" i="5" l="1"/>
  <c r="AA4" i="5"/>
  <c r="AA8" i="5"/>
  <c r="AA15" i="5"/>
  <c r="AA5" i="5"/>
  <c r="AA7" i="5"/>
  <c r="AA32" i="5"/>
  <c r="AA34" i="5"/>
  <c r="AA25" i="5"/>
  <c r="AA13" i="5"/>
  <c r="AA21" i="5"/>
  <c r="AA19" i="5"/>
  <c r="AB34" i="5"/>
  <c r="AA16" i="5"/>
  <c r="AA11" i="5"/>
  <c r="AA17" i="5"/>
  <c r="AB37" i="5"/>
  <c r="AA31" i="5"/>
  <c r="AA22" i="5"/>
  <c r="AA26" i="5"/>
  <c r="AA12" i="5"/>
  <c r="AA33" i="5"/>
  <c r="AA14" i="5"/>
  <c r="AA27" i="5"/>
  <c r="AA29" i="5"/>
  <c r="AB36" i="5"/>
  <c r="AA18" i="5"/>
  <c r="AA6" i="5"/>
  <c r="AA23" i="5"/>
  <c r="AA9" i="5"/>
  <c r="AB35" i="5"/>
  <c r="AA38" i="5"/>
  <c r="AB33" i="5"/>
  <c r="AA35" i="5"/>
  <c r="AB38" i="5"/>
  <c r="AA28" i="5"/>
  <c r="AA10" i="5"/>
  <c r="AA24" i="5"/>
  <c r="AA30" i="5"/>
  <c r="AA37" i="5"/>
  <c r="AA20" i="5"/>
  <c r="AA36" i="5"/>
  <c r="AD4" i="5" l="1"/>
  <c r="AF1" i="5"/>
  <c r="AD8" i="5"/>
  <c r="AD28" i="5"/>
  <c r="AD10" i="5"/>
  <c r="AD14" i="5"/>
  <c r="AD33" i="5"/>
  <c r="AD27" i="5"/>
  <c r="AD23" i="5"/>
  <c r="AD15" i="5"/>
  <c r="AD21" i="5"/>
  <c r="AD31" i="5"/>
  <c r="AE35" i="5"/>
  <c r="AD9" i="5"/>
  <c r="AD16" i="5"/>
  <c r="AD29" i="5"/>
  <c r="AD38" i="5"/>
  <c r="AD37" i="5"/>
  <c r="AD35" i="5"/>
  <c r="AD36" i="5"/>
  <c r="AE38" i="5"/>
  <c r="AE33" i="5"/>
  <c r="AE36" i="5"/>
  <c r="AD19" i="5"/>
  <c r="AD25" i="5"/>
  <c r="AE37" i="5"/>
  <c r="AE34" i="5"/>
  <c r="AD30" i="5"/>
  <c r="AD22" i="5"/>
  <c r="AD18" i="5"/>
  <c r="AD13" i="5"/>
  <c r="AD34" i="5"/>
  <c r="AD32" i="5"/>
  <c r="AD5" i="5"/>
  <c r="AD20" i="5"/>
  <c r="AD17" i="5"/>
  <c r="AD26" i="5"/>
  <c r="AD7" i="5"/>
  <c r="AD24" i="5"/>
  <c r="AD6" i="5"/>
  <c r="AD11" i="5"/>
  <c r="AD12" i="5"/>
  <c r="AI1" i="5" l="1"/>
  <c r="AG4" i="5"/>
  <c r="AG8" i="5"/>
  <c r="AG30" i="5"/>
  <c r="AG15" i="5"/>
  <c r="AG27" i="5"/>
  <c r="AG25" i="5"/>
  <c r="AG9" i="5"/>
  <c r="AG33" i="5"/>
  <c r="AG11" i="5"/>
  <c r="AG32" i="5"/>
  <c r="AG14" i="5"/>
  <c r="AH35" i="5"/>
  <c r="AG35" i="5"/>
  <c r="AG10" i="5"/>
  <c r="AG12" i="5"/>
  <c r="AG17" i="5"/>
  <c r="AG31" i="5"/>
  <c r="AG37" i="5"/>
  <c r="AH33" i="5"/>
  <c r="AG22" i="5"/>
  <c r="AG16" i="5"/>
  <c r="AG34" i="5"/>
  <c r="AG24" i="5"/>
  <c r="AG7" i="5"/>
  <c r="AG36" i="5"/>
  <c r="AG23" i="5"/>
  <c r="AG5" i="5"/>
  <c r="AH38" i="5"/>
  <c r="AG13" i="5"/>
  <c r="AG19" i="5"/>
  <c r="AH34" i="5"/>
  <c r="AG38" i="5"/>
  <c r="AG6" i="5"/>
  <c r="AG18" i="5"/>
  <c r="AG21" i="5"/>
  <c r="AH36" i="5"/>
  <c r="AG28" i="5"/>
  <c r="AG29" i="5"/>
  <c r="AG20" i="5"/>
  <c r="AG26" i="5"/>
  <c r="AH37" i="5"/>
  <c r="AJ4" i="5" l="1"/>
  <c r="AL1" i="5"/>
  <c r="AJ8" i="5"/>
  <c r="AK38" i="5"/>
  <c r="AJ34" i="5"/>
  <c r="AK35" i="5"/>
  <c r="AJ23" i="5"/>
  <c r="AK37" i="5"/>
  <c r="AJ35" i="5"/>
  <c r="AJ15" i="5"/>
  <c r="AJ12" i="5"/>
  <c r="AJ30" i="5"/>
  <c r="AJ20" i="5"/>
  <c r="AJ5" i="5"/>
  <c r="AJ13" i="5"/>
  <c r="AJ32" i="5"/>
  <c r="AK33" i="5"/>
  <c r="AJ28" i="5"/>
  <c r="AJ9" i="5"/>
  <c r="AJ11" i="5"/>
  <c r="AJ27" i="5"/>
  <c r="AJ16" i="5"/>
  <c r="AJ37" i="5"/>
  <c r="AJ36" i="5"/>
  <c r="AJ10" i="5"/>
  <c r="AJ7" i="5"/>
  <c r="AJ24" i="5"/>
  <c r="AJ38" i="5"/>
  <c r="AK36" i="5"/>
  <c r="AJ21" i="5"/>
  <c r="AJ25" i="5"/>
  <c r="AJ6" i="5"/>
  <c r="AJ29" i="5"/>
  <c r="AJ26" i="5"/>
  <c r="AJ33" i="5"/>
  <c r="AJ22" i="5"/>
  <c r="AJ31" i="5"/>
  <c r="AJ17" i="5"/>
  <c r="AJ19" i="5"/>
  <c r="AK34" i="5"/>
  <c r="AJ18" i="5"/>
  <c r="AJ14" i="5"/>
  <c r="AO1" i="5" l="1"/>
  <c r="AM4" i="5"/>
  <c r="AM8" i="5"/>
  <c r="AM11" i="5"/>
  <c r="AN36" i="5"/>
  <c r="AM25" i="5"/>
  <c r="AM18" i="5"/>
  <c r="AM23" i="5"/>
  <c r="AM17" i="5"/>
  <c r="AM33" i="5"/>
  <c r="AM22" i="5"/>
  <c r="AM20" i="5"/>
  <c r="AM34" i="5"/>
  <c r="AM21" i="5"/>
  <c r="AM32" i="5"/>
  <c r="AM14" i="5"/>
  <c r="AM7" i="5"/>
  <c r="AM29" i="5"/>
  <c r="AM31" i="5"/>
  <c r="AM13" i="5"/>
  <c r="AN38" i="5"/>
  <c r="AM27" i="5"/>
  <c r="AM38" i="5"/>
  <c r="AM30" i="5"/>
  <c r="AN37" i="5"/>
  <c r="AN33" i="5"/>
  <c r="AM15" i="5"/>
  <c r="AM10" i="5"/>
  <c r="AM16" i="5"/>
  <c r="AM24" i="5"/>
  <c r="AN34" i="5"/>
  <c r="AM5" i="5"/>
  <c r="AM28" i="5"/>
  <c r="AM6" i="5"/>
  <c r="AN35" i="5"/>
  <c r="AM19" i="5"/>
  <c r="AM36" i="5"/>
  <c r="AM35" i="5"/>
  <c r="AM37" i="5"/>
  <c r="AM9" i="5"/>
  <c r="AM12" i="5"/>
  <c r="AM26" i="5"/>
  <c r="AP4" i="5" l="1"/>
  <c r="AR1" i="5"/>
  <c r="AP8" i="5"/>
  <c r="AP13" i="5"/>
  <c r="AP32" i="5"/>
  <c r="AP27" i="5"/>
  <c r="AP28" i="5"/>
  <c r="AQ34" i="5"/>
  <c r="AP34" i="5"/>
  <c r="AP30" i="5"/>
  <c r="AP9" i="5"/>
  <c r="AP17" i="5"/>
  <c r="AP11" i="5"/>
  <c r="AP15" i="5"/>
  <c r="AP19" i="5"/>
  <c r="AP36" i="5"/>
  <c r="AP14" i="5"/>
  <c r="AP10" i="5"/>
  <c r="AQ35" i="5"/>
  <c r="AP12" i="5"/>
  <c r="AP37" i="5"/>
  <c r="AP20" i="5"/>
  <c r="AP29" i="5"/>
  <c r="AP16" i="5"/>
  <c r="AQ33" i="5"/>
  <c r="AQ38" i="5"/>
  <c r="AP23" i="5"/>
  <c r="AP24" i="5"/>
  <c r="AP21" i="5"/>
  <c r="AP5" i="5"/>
  <c r="AP18" i="5"/>
  <c r="AP26" i="5"/>
  <c r="AP38" i="5"/>
  <c r="AQ36" i="5"/>
  <c r="AP22" i="5"/>
  <c r="AQ37" i="5"/>
  <c r="AP31" i="5"/>
  <c r="AP35" i="5"/>
  <c r="AP6" i="5"/>
  <c r="AP7" i="5"/>
  <c r="AP25" i="5"/>
  <c r="AP33" i="5"/>
  <c r="AS4" i="5" l="1"/>
  <c r="AU1" i="5"/>
  <c r="AS8" i="5"/>
  <c r="AS16" i="5"/>
  <c r="AS36" i="5"/>
  <c r="AT35" i="5"/>
  <c r="AS37" i="5"/>
  <c r="AS35" i="5"/>
  <c r="AT36" i="5"/>
  <c r="AS18" i="5"/>
  <c r="AS11" i="5"/>
  <c r="AT34" i="5"/>
  <c r="AS32" i="5"/>
  <c r="AS27" i="5"/>
  <c r="AS7" i="5"/>
  <c r="AS25" i="5"/>
  <c r="AS30" i="5"/>
  <c r="AS38" i="5"/>
  <c r="AS33" i="5"/>
  <c r="AS6" i="5"/>
  <c r="AS14" i="5"/>
  <c r="AS10" i="5"/>
  <c r="AT33" i="5"/>
  <c r="AS28" i="5"/>
  <c r="AS23" i="5"/>
  <c r="AS20" i="5"/>
  <c r="AS21" i="5"/>
  <c r="AS31" i="5"/>
  <c r="AS5" i="5"/>
  <c r="AS29" i="5"/>
  <c r="AT37" i="5"/>
  <c r="AS22" i="5"/>
  <c r="AS19" i="5"/>
  <c r="AS15" i="5"/>
  <c r="AS12" i="5"/>
  <c r="AS9" i="5"/>
  <c r="AT38" i="5"/>
  <c r="AS26" i="5"/>
  <c r="AS17" i="5"/>
  <c r="AS34" i="5"/>
  <c r="AS13" i="5"/>
  <c r="AS24" i="5"/>
  <c r="AX1" i="5" l="1"/>
  <c r="AV4" i="5"/>
  <c r="AV8" i="5"/>
  <c r="AV31" i="5"/>
  <c r="AV19" i="5"/>
  <c r="AV13" i="5"/>
  <c r="AV27" i="5"/>
  <c r="AV9" i="5"/>
  <c r="AV10" i="5"/>
  <c r="AW38" i="5"/>
  <c r="AW34" i="5"/>
  <c r="AW36" i="5"/>
  <c r="AV17" i="5"/>
  <c r="AV16" i="5"/>
  <c r="AV35" i="5"/>
  <c r="AV36" i="5"/>
  <c r="AV14" i="5"/>
  <c r="AV30" i="5"/>
  <c r="AV6" i="5"/>
  <c r="AV11" i="5"/>
  <c r="AV37" i="5"/>
  <c r="AV15" i="5"/>
  <c r="AV32" i="5"/>
  <c r="AV28" i="5"/>
  <c r="AV24" i="5"/>
  <c r="AW33" i="5"/>
  <c r="AV22" i="5"/>
  <c r="AV7" i="5"/>
  <c r="AV38" i="5"/>
  <c r="AV18" i="5"/>
  <c r="AV26" i="5"/>
  <c r="AV29" i="5"/>
  <c r="AV33" i="5"/>
  <c r="AW35" i="5"/>
  <c r="AV23" i="5"/>
  <c r="AV5" i="5"/>
  <c r="AV21" i="5"/>
  <c r="AV20" i="5"/>
  <c r="AV25" i="5"/>
  <c r="AV34" i="5"/>
  <c r="AW37" i="5"/>
  <c r="AV12" i="5"/>
  <c r="BA1" i="5" l="1"/>
  <c r="AY4" i="5"/>
  <c r="AY8" i="5"/>
  <c r="AZ35" i="5"/>
  <c r="AY30" i="5"/>
  <c r="AY12" i="5"/>
  <c r="AZ33" i="5"/>
  <c r="AY24" i="5"/>
  <c r="AY25" i="5"/>
  <c r="AY26" i="5"/>
  <c r="AY32" i="5"/>
  <c r="AY11" i="5"/>
  <c r="AY6" i="5"/>
  <c r="AZ37" i="5"/>
  <c r="AY20" i="5"/>
  <c r="AY19" i="5"/>
  <c r="AY13" i="5"/>
  <c r="AY34" i="5"/>
  <c r="AY17" i="5"/>
  <c r="AY35" i="5"/>
  <c r="AY21" i="5"/>
  <c r="AY10" i="5"/>
  <c r="AZ38" i="5"/>
  <c r="AY38" i="5"/>
  <c r="AY5" i="5"/>
  <c r="AY27" i="5"/>
  <c r="AY14" i="5"/>
  <c r="AY36" i="5"/>
  <c r="AY28" i="5"/>
  <c r="AY16" i="5"/>
  <c r="AY18" i="5"/>
  <c r="AY23" i="5"/>
  <c r="AY15" i="5"/>
  <c r="AY31" i="5"/>
  <c r="AY22" i="5"/>
  <c r="AZ34" i="5"/>
  <c r="AY29" i="5"/>
  <c r="AZ36" i="5"/>
  <c r="AY9" i="5"/>
  <c r="AY7" i="5"/>
  <c r="AY33" i="5"/>
  <c r="AY37" i="5"/>
  <c r="BB4" i="5" l="1"/>
  <c r="BD1" i="5"/>
  <c r="BB8" i="5"/>
  <c r="BB6" i="5"/>
  <c r="BB12" i="5"/>
  <c r="BB5" i="5"/>
  <c r="BB25" i="5"/>
  <c r="BB13" i="5"/>
  <c r="BB19" i="5"/>
  <c r="BB20" i="5"/>
  <c r="BC34" i="5"/>
  <c r="BB31" i="5"/>
  <c r="BB30" i="5"/>
  <c r="BB33" i="5"/>
  <c r="BB37" i="5"/>
  <c r="BB32" i="5"/>
  <c r="BB26" i="5"/>
  <c r="BB34" i="5"/>
  <c r="BB15" i="5"/>
  <c r="BB36" i="5"/>
  <c r="BB11" i="5"/>
  <c r="BB18" i="5"/>
  <c r="BB17" i="5"/>
  <c r="BC38" i="5"/>
  <c r="BB9" i="5"/>
  <c r="BB24" i="5"/>
  <c r="BC35" i="5"/>
  <c r="BC33" i="5"/>
  <c r="BC37" i="5"/>
  <c r="BB10" i="5"/>
  <c r="BB38" i="5"/>
  <c r="BC36" i="5"/>
  <c r="BB35" i="5"/>
  <c r="BB14" i="5"/>
  <c r="BB23" i="5"/>
  <c r="BB16" i="5"/>
  <c r="BB27" i="5"/>
  <c r="BB22" i="5"/>
  <c r="BB21" i="5"/>
  <c r="BB28" i="5"/>
  <c r="BB7" i="5"/>
  <c r="BB29" i="5"/>
  <c r="BG1" i="5" l="1"/>
  <c r="BE4" i="5"/>
  <c r="BE8" i="5"/>
  <c r="BE18" i="5"/>
  <c r="BE12" i="5"/>
  <c r="BE15" i="5"/>
  <c r="BE9" i="5"/>
  <c r="BE31" i="5"/>
  <c r="BF36" i="5"/>
  <c r="BE35" i="5"/>
  <c r="BE27" i="5"/>
  <c r="BE5" i="5"/>
  <c r="BF34" i="5"/>
  <c r="BE19" i="5"/>
  <c r="BE30" i="5"/>
  <c r="BE20" i="5"/>
  <c r="BE37" i="5"/>
  <c r="BE32" i="5"/>
  <c r="BE16" i="5"/>
  <c r="BE38" i="5"/>
  <c r="BE17" i="5"/>
  <c r="BE14" i="5"/>
  <c r="BE26" i="5"/>
  <c r="BF33" i="5"/>
  <c r="BE6" i="5"/>
  <c r="BE33" i="5"/>
  <c r="BE7" i="5"/>
  <c r="BE29" i="5"/>
  <c r="BE22" i="5"/>
  <c r="BF38" i="5"/>
  <c r="BE36" i="5"/>
  <c r="BE34" i="5"/>
  <c r="BF37" i="5"/>
  <c r="BE24" i="5"/>
  <c r="BE25" i="5"/>
  <c r="BE11" i="5"/>
  <c r="BE10" i="5"/>
  <c r="BF35" i="5"/>
  <c r="BE13" i="5"/>
  <c r="BE21" i="5"/>
  <c r="BE23" i="5"/>
  <c r="BE28" i="5"/>
  <c r="BH4" i="5" l="1"/>
  <c r="BJ1" i="5"/>
  <c r="BH8" i="5"/>
  <c r="BH9" i="5"/>
  <c r="BH34" i="5"/>
  <c r="BH37" i="5"/>
  <c r="BH12" i="5"/>
  <c r="BH24" i="5"/>
  <c r="BH21" i="5"/>
  <c r="BH10" i="5"/>
  <c r="BH30" i="5"/>
  <c r="BH31" i="5"/>
  <c r="BH17" i="5"/>
  <c r="BI35" i="5"/>
  <c r="BH18" i="5"/>
  <c r="BH26" i="5"/>
  <c r="BI36" i="5"/>
  <c r="BH27" i="5"/>
  <c r="BH35" i="5"/>
  <c r="BH28" i="5"/>
  <c r="BH13" i="5"/>
  <c r="BH11" i="5"/>
  <c r="BH14" i="5"/>
  <c r="BH7" i="5"/>
  <c r="BH32" i="5"/>
  <c r="BH6" i="5"/>
  <c r="BH15" i="5"/>
  <c r="BH22" i="5"/>
  <c r="BH33" i="5"/>
  <c r="BI38" i="5"/>
  <c r="BH16" i="5"/>
  <c r="BH19" i="5"/>
  <c r="BI37" i="5"/>
  <c r="BH25" i="5"/>
  <c r="BI33" i="5"/>
  <c r="BH38" i="5"/>
  <c r="BH29" i="5"/>
  <c r="BI34" i="5"/>
  <c r="BH5" i="5"/>
  <c r="BH23" i="5"/>
  <c r="BH20" i="5"/>
  <c r="BH36" i="5"/>
  <c r="BM1" i="5" l="1"/>
  <c r="BK4" i="5"/>
  <c r="BK8" i="5"/>
  <c r="BK7" i="5"/>
  <c r="BK15" i="5"/>
  <c r="BL35" i="5"/>
  <c r="BK20" i="5"/>
  <c r="BL38" i="5"/>
  <c r="BK11" i="5"/>
  <c r="BL33" i="5"/>
  <c r="BK37" i="5"/>
  <c r="BK23" i="5"/>
  <c r="BK31" i="5"/>
  <c r="BK33" i="5"/>
  <c r="BK38" i="5"/>
  <c r="BK35" i="5"/>
  <c r="BL37" i="5"/>
  <c r="BK25" i="5"/>
  <c r="BL36" i="5"/>
  <c r="BK21" i="5"/>
  <c r="BK16" i="5"/>
  <c r="BK14" i="5"/>
  <c r="BK22" i="5"/>
  <c r="BK24" i="5"/>
  <c r="BK32" i="5"/>
  <c r="BK36" i="5"/>
  <c r="BK29" i="5"/>
  <c r="BK19" i="5"/>
  <c r="BK6" i="5"/>
  <c r="BL34" i="5"/>
  <c r="BK17" i="5"/>
  <c r="BK13" i="5"/>
  <c r="BK10" i="5"/>
  <c r="BK30" i="5"/>
  <c r="BK12" i="5"/>
  <c r="BK5" i="5"/>
  <c r="BK9" i="5"/>
  <c r="BK18" i="5"/>
  <c r="BK27" i="5"/>
  <c r="BK28" i="5"/>
  <c r="BK34" i="5"/>
  <c r="BK26" i="5"/>
  <c r="BP1" i="5" l="1"/>
  <c r="BN4" i="5"/>
  <c r="BN8" i="5"/>
  <c r="BN31" i="5"/>
  <c r="BN12" i="5"/>
  <c r="BN38" i="5"/>
  <c r="BO33" i="5"/>
  <c r="BN30" i="5"/>
  <c r="BN7" i="5"/>
  <c r="BN22" i="5"/>
  <c r="BN25" i="5"/>
  <c r="BN28" i="5"/>
  <c r="BN14" i="5"/>
  <c r="BN11" i="5"/>
  <c r="BN13" i="5"/>
  <c r="BN18" i="5"/>
  <c r="BN6" i="5"/>
  <c r="BO37" i="5"/>
  <c r="BN24" i="5"/>
  <c r="BN35" i="5"/>
  <c r="BN37" i="5"/>
  <c r="BN36" i="5"/>
  <c r="BN5" i="5"/>
  <c r="BN29" i="5"/>
  <c r="BO38" i="5"/>
  <c r="BN10" i="5"/>
  <c r="BO36" i="5"/>
  <c r="BN21" i="5"/>
  <c r="BN20" i="5"/>
  <c r="BN34" i="5"/>
  <c r="BN9" i="5"/>
  <c r="BN17" i="5"/>
  <c r="BN23" i="5"/>
  <c r="BN32" i="5"/>
  <c r="BN27" i="5"/>
  <c r="BO34" i="5"/>
  <c r="BO35" i="5"/>
  <c r="BN33" i="5"/>
  <c r="BN26" i="5"/>
  <c r="BN15" i="5"/>
  <c r="BN19" i="5"/>
  <c r="BN16" i="5"/>
  <c r="BS1" i="5" l="1"/>
  <c r="BQ4" i="5"/>
  <c r="BQ8" i="5"/>
  <c r="BQ11" i="5"/>
  <c r="BQ10" i="5"/>
  <c r="BQ31" i="5"/>
  <c r="BQ6" i="5"/>
  <c r="BQ35" i="5"/>
  <c r="BR37" i="5"/>
  <c r="BQ36" i="5"/>
  <c r="BQ29" i="5"/>
  <c r="BQ22" i="5"/>
  <c r="BQ27" i="5"/>
  <c r="BQ17" i="5"/>
  <c r="BQ15" i="5"/>
  <c r="BQ25" i="5"/>
  <c r="BQ37" i="5"/>
  <c r="BR35" i="5"/>
  <c r="BQ32" i="5"/>
  <c r="BQ13" i="5"/>
  <c r="BQ9" i="5"/>
  <c r="BQ16" i="5"/>
  <c r="BQ24" i="5"/>
  <c r="BQ38" i="5"/>
  <c r="BQ14" i="5"/>
  <c r="BQ18" i="5"/>
  <c r="BQ19" i="5"/>
  <c r="BQ23" i="5"/>
  <c r="BQ21" i="5"/>
  <c r="BR38" i="5"/>
  <c r="BR34" i="5"/>
  <c r="BQ20" i="5"/>
  <c r="BR36" i="5"/>
  <c r="BR33" i="5"/>
  <c r="BQ30" i="5"/>
  <c r="BQ12" i="5"/>
  <c r="BQ34" i="5"/>
  <c r="BQ28" i="5"/>
  <c r="BQ26" i="5"/>
  <c r="BQ33" i="5"/>
  <c r="BQ7" i="5"/>
  <c r="BQ5" i="5"/>
  <c r="BV1" i="5" l="1"/>
  <c r="BT4" i="5"/>
  <c r="BT8" i="5"/>
  <c r="BT34" i="5"/>
  <c r="BT37" i="5"/>
  <c r="BT21" i="5"/>
  <c r="BT19" i="5"/>
  <c r="BU35" i="5"/>
  <c r="BU37" i="5"/>
  <c r="BU33" i="5"/>
  <c r="BU34" i="5"/>
  <c r="BT14" i="5"/>
  <c r="BT29" i="5"/>
  <c r="BT27" i="5"/>
  <c r="BT5" i="5"/>
  <c r="BT30" i="5"/>
  <c r="BT7" i="5"/>
  <c r="BT33" i="5"/>
  <c r="BT28" i="5"/>
  <c r="BT6" i="5"/>
  <c r="BT10" i="5"/>
  <c r="BT11" i="5"/>
  <c r="BT24" i="5"/>
  <c r="BT32" i="5"/>
  <c r="BU36" i="5"/>
  <c r="BT15" i="5"/>
  <c r="BT26" i="5"/>
  <c r="BT25" i="5"/>
  <c r="BT38" i="5"/>
  <c r="BT13" i="5"/>
  <c r="BT35" i="5"/>
  <c r="BT9" i="5"/>
  <c r="BT22" i="5"/>
  <c r="BT17" i="5"/>
  <c r="BT12" i="5"/>
  <c r="BT16" i="5"/>
  <c r="BT36" i="5"/>
  <c r="BT23" i="5"/>
  <c r="BT18" i="5"/>
  <c r="BT31" i="5"/>
  <c r="BU38" i="5"/>
  <c r="BT20" i="5"/>
  <c r="BW4" i="5" l="1"/>
  <c r="BY1" i="5"/>
  <c r="BW8" i="5"/>
  <c r="BW32" i="5"/>
  <c r="BW14" i="5"/>
  <c r="BW20" i="5"/>
  <c r="BW25" i="5"/>
  <c r="BW26" i="5"/>
  <c r="BW5" i="5"/>
  <c r="BW22" i="5"/>
  <c r="BX34" i="5"/>
  <c r="BW23" i="5"/>
  <c r="BW10" i="5"/>
  <c r="BW31" i="5"/>
  <c r="BW17" i="5"/>
  <c r="BW7" i="5"/>
  <c r="BW13" i="5"/>
  <c r="BX33" i="5"/>
  <c r="BW15" i="5"/>
  <c r="BX35" i="5"/>
  <c r="BX36" i="5"/>
  <c r="BW28" i="5"/>
  <c r="BW38" i="5"/>
  <c r="BW18" i="5"/>
  <c r="BX38" i="5"/>
  <c r="BW6" i="5"/>
  <c r="BW9" i="5"/>
  <c r="BW16" i="5"/>
  <c r="BW30" i="5"/>
  <c r="BW36" i="5"/>
  <c r="BX37" i="5"/>
  <c r="BW35" i="5"/>
  <c r="BW27" i="5"/>
  <c r="BW37" i="5"/>
  <c r="BW33" i="5"/>
  <c r="BW19" i="5"/>
  <c r="BW34" i="5"/>
  <c r="BW21" i="5"/>
  <c r="BW11" i="5"/>
  <c r="BW24" i="5"/>
  <c r="BW29" i="5"/>
  <c r="BW12" i="5"/>
  <c r="CB1" i="5" l="1"/>
  <c r="BZ4" i="5"/>
  <c r="BZ8" i="5"/>
  <c r="BZ23" i="5"/>
  <c r="BZ10" i="5"/>
  <c r="BZ9" i="5"/>
  <c r="BZ24" i="5"/>
  <c r="BZ5" i="5"/>
  <c r="CA38" i="5"/>
  <c r="BZ16" i="5"/>
  <c r="BZ36" i="5"/>
  <c r="BZ11" i="5"/>
  <c r="BZ7" i="5"/>
  <c r="BZ33" i="5"/>
  <c r="CA36" i="5"/>
  <c r="BZ18" i="5"/>
  <c r="BZ37" i="5"/>
  <c r="BZ28" i="5"/>
  <c r="BZ6" i="5"/>
  <c r="BZ35" i="5"/>
  <c r="BZ34" i="5"/>
  <c r="BZ26" i="5"/>
  <c r="BZ12" i="5"/>
  <c r="BZ31" i="5"/>
  <c r="BZ19" i="5"/>
  <c r="BZ21" i="5"/>
  <c r="CA35" i="5"/>
  <c r="BZ32" i="5"/>
  <c r="BZ20" i="5"/>
  <c r="CA37" i="5"/>
  <c r="CA34" i="5"/>
  <c r="BZ25" i="5"/>
  <c r="BZ13" i="5"/>
  <c r="BZ27" i="5"/>
  <c r="CA33" i="5"/>
  <c r="BZ29" i="5"/>
  <c r="BZ17" i="5"/>
  <c r="BZ14" i="5"/>
  <c r="BZ38" i="5"/>
  <c r="BZ22" i="5"/>
  <c r="BZ30" i="5"/>
  <c r="BZ15" i="5"/>
  <c r="CE1" i="5" l="1"/>
  <c r="CC4" i="5"/>
  <c r="CC8" i="5"/>
  <c r="CC36" i="5"/>
  <c r="CC21" i="5"/>
  <c r="CC25" i="5"/>
  <c r="CC27" i="5"/>
  <c r="CC34" i="5"/>
  <c r="CD35" i="5"/>
  <c r="CC23" i="5"/>
  <c r="CC37" i="5"/>
  <c r="CC30" i="5"/>
  <c r="CC22" i="5"/>
  <c r="CC32" i="5"/>
  <c r="CC10" i="5"/>
  <c r="CD33" i="5"/>
  <c r="CC20" i="5"/>
  <c r="CC6" i="5"/>
  <c r="CC7" i="5"/>
  <c r="CC31" i="5"/>
  <c r="CC24" i="5"/>
  <c r="CD34" i="5"/>
  <c r="CC11" i="5"/>
  <c r="CD38" i="5"/>
  <c r="CC33" i="5"/>
  <c r="CC16" i="5"/>
  <c r="CC15" i="5"/>
  <c r="CC19" i="5"/>
  <c r="CC26" i="5"/>
  <c r="CD37" i="5"/>
  <c r="CC18" i="5"/>
  <c r="CD36" i="5"/>
  <c r="CC29" i="5"/>
  <c r="CC38" i="5"/>
  <c r="CC35" i="5"/>
  <c r="CC17" i="5"/>
  <c r="CC13" i="5"/>
  <c r="CC14" i="5"/>
  <c r="CC12" i="5"/>
  <c r="CC9" i="5"/>
  <c r="CC5" i="5"/>
  <c r="CC28" i="5"/>
  <c r="CH1" i="5" l="1"/>
  <c r="CF4" i="5"/>
  <c r="CF8" i="5"/>
  <c r="CF33" i="5"/>
  <c r="CF32" i="5"/>
  <c r="CF36" i="5"/>
  <c r="CF19" i="5"/>
  <c r="CF11" i="5"/>
  <c r="CF20" i="5"/>
  <c r="CF9" i="5"/>
  <c r="CF21" i="5"/>
  <c r="CG36" i="5"/>
  <c r="CF27" i="5"/>
  <c r="CF24" i="5"/>
  <c r="CF13" i="5"/>
  <c r="CF12" i="5"/>
  <c r="CF23" i="5"/>
  <c r="CF17" i="5"/>
  <c r="CG37" i="5"/>
  <c r="CF16" i="5"/>
  <c r="CF28" i="5"/>
  <c r="CF29" i="5"/>
  <c r="CF26" i="5"/>
  <c r="CG38" i="5"/>
  <c r="CG34" i="5"/>
  <c r="CF22" i="5"/>
  <c r="CF38" i="5"/>
  <c r="CF34" i="5"/>
  <c r="CF18" i="5"/>
  <c r="CF14" i="5"/>
  <c r="CG33" i="5"/>
  <c r="CF35" i="5"/>
  <c r="CF30" i="5"/>
  <c r="CF37" i="5"/>
  <c r="CF10" i="5"/>
  <c r="CG35" i="5"/>
  <c r="CF5" i="5"/>
  <c r="CF6" i="5"/>
  <c r="CF31" i="5"/>
  <c r="CF25" i="5"/>
  <c r="CF15" i="5"/>
  <c r="CF7" i="5"/>
  <c r="CI4" i="5" l="1"/>
  <c r="CK1" i="5"/>
  <c r="CI8" i="5"/>
  <c r="CI5" i="5"/>
  <c r="CI19" i="5"/>
  <c r="CI27" i="5"/>
  <c r="CJ34" i="5"/>
  <c r="CI15" i="5"/>
  <c r="CI12" i="5"/>
  <c r="CI17" i="5"/>
  <c r="CI23" i="5"/>
  <c r="CI22" i="5"/>
  <c r="CI9" i="5"/>
  <c r="CI13" i="5"/>
  <c r="CI18" i="5"/>
  <c r="CI36" i="5"/>
  <c r="CI10" i="5"/>
  <c r="CI34" i="5"/>
  <c r="CJ38" i="5"/>
  <c r="CI24" i="5"/>
  <c r="CI32" i="5"/>
  <c r="CI33" i="5"/>
  <c r="CJ33" i="5"/>
  <c r="CI7" i="5"/>
  <c r="CI28" i="5"/>
  <c r="CI26" i="5"/>
  <c r="CI31" i="5"/>
  <c r="CJ36" i="5"/>
  <c r="CI21" i="5"/>
  <c r="CI38" i="5"/>
  <c r="CI6" i="5"/>
  <c r="CJ37" i="5"/>
  <c r="CI25" i="5"/>
  <c r="CI11" i="5"/>
  <c r="CI16" i="5"/>
  <c r="CI14" i="5"/>
  <c r="CI35" i="5"/>
  <c r="CI30" i="5"/>
  <c r="CI20" i="5"/>
  <c r="CJ35" i="5"/>
  <c r="CI37" i="5"/>
  <c r="CI29" i="5"/>
  <c r="CL4" i="5" l="1"/>
  <c r="CN1" i="5"/>
  <c r="CL8" i="5"/>
  <c r="CL11" i="5"/>
  <c r="CL32" i="5"/>
  <c r="CL22" i="5"/>
  <c r="CL26" i="5"/>
  <c r="CL24" i="5"/>
  <c r="CM38" i="5"/>
  <c r="CL27" i="5"/>
  <c r="CL12" i="5"/>
  <c r="CM36" i="5"/>
  <c r="CL18" i="5"/>
  <c r="CL14" i="5"/>
  <c r="CL7" i="5"/>
  <c r="CL17" i="5"/>
  <c r="CL21" i="5"/>
  <c r="CL37" i="5"/>
  <c r="CM33" i="5"/>
  <c r="CL29" i="5"/>
  <c r="CL5" i="5"/>
  <c r="CL20" i="5"/>
  <c r="CL15" i="5"/>
  <c r="CL16" i="5"/>
  <c r="CL19" i="5"/>
  <c r="CL10" i="5"/>
  <c r="CL30" i="5"/>
  <c r="CL25" i="5"/>
  <c r="CL38" i="5"/>
  <c r="CL9" i="5"/>
  <c r="CM34" i="5"/>
  <c r="CL36" i="5"/>
  <c r="CL33" i="5"/>
  <c r="CL35" i="5"/>
  <c r="CL31" i="5"/>
  <c r="CM37" i="5"/>
  <c r="CL13" i="5"/>
  <c r="CL28" i="5"/>
  <c r="CL34" i="5"/>
  <c r="CL6" i="5"/>
  <c r="CM35" i="5"/>
  <c r="CL23" i="5"/>
  <c r="CO4" i="5" l="1"/>
  <c r="CQ1" i="5"/>
  <c r="CO8" i="5"/>
  <c r="CO16" i="5"/>
  <c r="CO23" i="5"/>
  <c r="CO11" i="5"/>
  <c r="CO37" i="5"/>
  <c r="CO27" i="5"/>
  <c r="CO24" i="5"/>
  <c r="CO15" i="5"/>
  <c r="CO30" i="5"/>
  <c r="CO35" i="5"/>
  <c r="CO14" i="5"/>
  <c r="CP36" i="5"/>
  <c r="CO9" i="5"/>
  <c r="CO6" i="5"/>
  <c r="CP34" i="5"/>
  <c r="CO31" i="5"/>
  <c r="CO33" i="5"/>
  <c r="CO22" i="5"/>
  <c r="CO36" i="5"/>
  <c r="CO26" i="5"/>
  <c r="CP33" i="5"/>
  <c r="CO38" i="5"/>
  <c r="CO17" i="5"/>
  <c r="CO34" i="5"/>
  <c r="CO20" i="5"/>
  <c r="CP35" i="5"/>
  <c r="CO10" i="5"/>
  <c r="CP38" i="5"/>
  <c r="CO12" i="5"/>
  <c r="CO29" i="5"/>
  <c r="CO19" i="5"/>
  <c r="CO21" i="5"/>
  <c r="CO7" i="5"/>
  <c r="CO5" i="5"/>
  <c r="CO18" i="5"/>
  <c r="CP37" i="5"/>
  <c r="CO28" i="5"/>
  <c r="CO32" i="5"/>
  <c r="CO25" i="5"/>
  <c r="CO13" i="5"/>
  <c r="CT1" i="5" l="1"/>
  <c r="CR4" i="5"/>
  <c r="CR8" i="5"/>
  <c r="CR21" i="5"/>
  <c r="CR35" i="5"/>
  <c r="CR30" i="5"/>
  <c r="CR15" i="5"/>
  <c r="CR23" i="5"/>
  <c r="CR17" i="5"/>
  <c r="CR20" i="5"/>
  <c r="CS36" i="5"/>
  <c r="CR25" i="5"/>
  <c r="CR33" i="5"/>
  <c r="CR32" i="5"/>
  <c r="CR26" i="5"/>
  <c r="CR6" i="5"/>
  <c r="CR7" i="5"/>
  <c r="CR14" i="5"/>
  <c r="CR22" i="5"/>
  <c r="CR27" i="5"/>
  <c r="CR24" i="5"/>
  <c r="CR37" i="5"/>
  <c r="CR29" i="5"/>
  <c r="CR13" i="5"/>
  <c r="CS35" i="5"/>
  <c r="CR10" i="5"/>
  <c r="CR18" i="5"/>
  <c r="CR31" i="5"/>
  <c r="CR12" i="5"/>
  <c r="CR16" i="5"/>
  <c r="CR38" i="5"/>
  <c r="CS37" i="5"/>
  <c r="CR11" i="5"/>
  <c r="CR5" i="5"/>
  <c r="CR19" i="5"/>
  <c r="CR9" i="5"/>
  <c r="CS34" i="5"/>
  <c r="CR34" i="5"/>
  <c r="CR36" i="5"/>
  <c r="CR28" i="5"/>
  <c r="CS38" i="5"/>
  <c r="CS33" i="5"/>
  <c r="CW1" i="5" l="1"/>
  <c r="CU4" i="5"/>
  <c r="CU8" i="5"/>
  <c r="CU33" i="5"/>
  <c r="CU27" i="5"/>
  <c r="CU20" i="5"/>
  <c r="CU35" i="5"/>
  <c r="CV33" i="5"/>
  <c r="CU28" i="5"/>
  <c r="CU29" i="5"/>
  <c r="CU16" i="5"/>
  <c r="CU10" i="5"/>
  <c r="CU22" i="5"/>
  <c r="CU23" i="5"/>
  <c r="CU14" i="5"/>
  <c r="CV37" i="5"/>
  <c r="CU7" i="5"/>
  <c r="CU24" i="5"/>
  <c r="CU25" i="5"/>
  <c r="CU36" i="5"/>
  <c r="CU31" i="5"/>
  <c r="CU37" i="5"/>
  <c r="CV35" i="5"/>
  <c r="CU19" i="5"/>
  <c r="CU21" i="5"/>
  <c r="CU15" i="5"/>
  <c r="CV34" i="5"/>
  <c r="CU18" i="5"/>
  <c r="CU38" i="5"/>
  <c r="CU6" i="5"/>
  <c r="CV38" i="5"/>
  <c r="CU26" i="5"/>
  <c r="CU34" i="5"/>
  <c r="CU9" i="5"/>
  <c r="CU11" i="5"/>
  <c r="CU30" i="5"/>
  <c r="CU12" i="5"/>
  <c r="CU32" i="5"/>
  <c r="CU17" i="5"/>
  <c r="CV36" i="5"/>
  <c r="CU5" i="5"/>
  <c r="CU13" i="5"/>
  <c r="CX4" i="5" l="1"/>
  <c r="CZ1" i="5"/>
  <c r="CX8" i="5"/>
  <c r="CY34" i="5"/>
  <c r="CX19" i="5"/>
  <c r="CX20" i="5"/>
  <c r="CX16" i="5"/>
  <c r="CX37" i="5"/>
  <c r="CX28" i="5"/>
  <c r="CX22" i="5"/>
  <c r="CY33" i="5"/>
  <c r="CX25" i="5"/>
  <c r="CX21" i="5"/>
  <c r="CY36" i="5"/>
  <c r="CX27" i="5"/>
  <c r="CX13" i="5"/>
  <c r="CX38" i="5"/>
  <c r="CX18" i="5"/>
  <c r="CX14" i="5"/>
  <c r="CX24" i="5"/>
  <c r="CX36" i="5"/>
  <c r="CX5" i="5"/>
  <c r="CX30" i="5"/>
  <c r="CX9" i="5"/>
  <c r="CX10" i="5"/>
  <c r="CX34" i="5"/>
  <c r="CX26" i="5"/>
  <c r="CX33" i="5"/>
  <c r="CX11" i="5"/>
  <c r="CY37" i="5"/>
  <c r="CX35" i="5"/>
  <c r="CX23" i="5"/>
  <c r="CX12" i="5"/>
  <c r="CX17" i="5"/>
  <c r="CX32" i="5"/>
  <c r="CX15" i="5"/>
  <c r="CY38" i="5"/>
  <c r="CX31" i="5"/>
  <c r="CX29" i="5"/>
  <c r="CY35" i="5"/>
  <c r="CX6" i="5"/>
  <c r="CX7" i="5"/>
  <c r="DA4" i="5" l="1"/>
  <c r="DC1" i="5"/>
  <c r="DA8" i="5"/>
  <c r="DA6" i="5"/>
  <c r="DA19" i="5"/>
  <c r="DA11" i="5"/>
  <c r="DA13" i="5"/>
  <c r="DB37" i="5"/>
  <c r="DB34" i="5"/>
  <c r="DA28" i="5"/>
  <c r="DA25" i="5"/>
  <c r="DA10" i="5"/>
  <c r="DA27" i="5"/>
  <c r="DA33" i="5"/>
  <c r="DA37" i="5"/>
  <c r="DA20" i="5"/>
  <c r="DA31" i="5"/>
  <c r="DA21" i="5"/>
  <c r="DA22" i="5"/>
  <c r="DB36" i="5"/>
  <c r="DA12" i="5"/>
  <c r="DA5" i="5"/>
  <c r="DA14" i="5"/>
  <c r="DA26" i="5"/>
  <c r="DA17" i="5"/>
  <c r="DA32" i="5"/>
  <c r="DA35" i="5"/>
  <c r="DB35" i="5"/>
  <c r="DB33" i="5"/>
  <c r="DA15" i="5"/>
  <c r="DA36" i="5"/>
  <c r="DA9" i="5"/>
  <c r="DA23" i="5"/>
  <c r="DA16" i="5"/>
  <c r="DA34" i="5"/>
  <c r="DB38" i="5"/>
  <c r="DA38" i="5"/>
  <c r="DA18" i="5"/>
  <c r="DA29" i="5"/>
  <c r="DA24" i="5"/>
  <c r="DA7" i="5"/>
  <c r="DA30" i="5"/>
  <c r="DF1" i="5" l="1"/>
  <c r="DD4" i="5"/>
  <c r="DD8" i="5"/>
  <c r="DD10" i="5"/>
  <c r="DD9" i="5"/>
  <c r="DD17" i="5"/>
  <c r="DD37" i="5"/>
  <c r="DD22" i="5"/>
  <c r="DD31" i="5"/>
  <c r="DD30" i="5"/>
  <c r="DD25" i="5"/>
  <c r="DE33" i="5"/>
  <c r="DE36" i="5"/>
  <c r="DE38" i="5"/>
  <c r="DE35" i="5"/>
  <c r="DD7" i="5"/>
  <c r="DD11" i="5"/>
  <c r="DD18" i="5"/>
  <c r="DD36" i="5"/>
  <c r="DD38" i="5"/>
  <c r="DD28" i="5"/>
  <c r="DD34" i="5"/>
  <c r="DD13" i="5"/>
  <c r="DD27" i="5"/>
  <c r="DD19" i="5"/>
  <c r="DD20" i="5"/>
  <c r="DD29" i="5"/>
  <c r="DD5" i="5"/>
  <c r="DE37" i="5"/>
  <c r="DD24" i="5"/>
  <c r="DD16" i="5"/>
  <c r="DD21" i="5"/>
  <c r="DD23" i="5"/>
  <c r="DD6" i="5"/>
  <c r="DD26" i="5"/>
  <c r="DD32" i="5"/>
  <c r="DE34" i="5"/>
  <c r="DD12" i="5"/>
  <c r="DD15" i="5"/>
  <c r="DD14" i="5"/>
  <c r="DD33" i="5"/>
  <c r="DD35" i="5"/>
  <c r="DI1" i="5" l="1"/>
  <c r="DG4" i="5"/>
  <c r="DG8" i="5"/>
  <c r="DG31" i="5"/>
  <c r="DG25" i="5"/>
  <c r="DG11" i="5"/>
  <c r="DG22" i="5"/>
  <c r="DG26" i="5"/>
  <c r="DG14" i="5"/>
  <c r="DG34" i="5"/>
  <c r="DG38" i="5"/>
  <c r="DG17" i="5"/>
  <c r="DG6" i="5"/>
  <c r="DG12" i="5"/>
  <c r="DG20" i="5"/>
  <c r="DG33" i="5"/>
  <c r="DG15" i="5"/>
  <c r="DG18" i="5"/>
  <c r="DH35" i="5"/>
  <c r="DG30" i="5"/>
  <c r="DG13" i="5"/>
  <c r="DH38" i="5"/>
  <c r="DG35" i="5"/>
  <c r="DH36" i="5"/>
  <c r="DG36" i="5"/>
  <c r="DG32" i="5"/>
  <c r="DH34" i="5"/>
  <c r="DG27" i="5"/>
  <c r="DG10" i="5"/>
  <c r="DG9" i="5"/>
  <c r="DG37" i="5"/>
  <c r="DG29" i="5"/>
  <c r="DG7" i="5"/>
  <c r="DG19" i="5"/>
  <c r="DG5" i="5"/>
  <c r="DG28" i="5"/>
  <c r="DG23" i="5"/>
  <c r="DG24" i="5"/>
  <c r="DG21" i="5"/>
  <c r="DH37" i="5"/>
  <c r="DH33" i="5"/>
  <c r="DG16" i="5"/>
  <c r="DJ4" i="5" l="1"/>
  <c r="DL1" i="5"/>
  <c r="DJ8" i="5"/>
  <c r="DJ11" i="5"/>
  <c r="DJ19" i="5"/>
  <c r="DJ15" i="5"/>
  <c r="DK36" i="5"/>
  <c r="DJ7" i="5"/>
  <c r="DJ18" i="5"/>
  <c r="DJ33" i="5"/>
  <c r="DJ20" i="5"/>
  <c r="DJ14" i="5"/>
  <c r="DK33" i="5"/>
  <c r="DJ6" i="5"/>
  <c r="DJ30" i="5"/>
  <c r="DJ12" i="5"/>
  <c r="DJ23" i="5"/>
  <c r="DK34" i="5"/>
  <c r="DJ25" i="5"/>
  <c r="DJ17" i="5"/>
  <c r="DJ13" i="5"/>
  <c r="DJ27" i="5"/>
  <c r="DJ5" i="5"/>
  <c r="DJ28" i="5"/>
  <c r="DK37" i="5"/>
  <c r="DK35" i="5"/>
  <c r="DJ29" i="5"/>
  <c r="DJ9" i="5"/>
  <c r="DJ36" i="5"/>
  <c r="DJ35" i="5"/>
  <c r="DJ24" i="5"/>
  <c r="DJ16" i="5"/>
  <c r="DJ37" i="5"/>
  <c r="DJ10" i="5"/>
  <c r="DJ34" i="5"/>
  <c r="DJ38" i="5"/>
  <c r="DJ22" i="5"/>
  <c r="DK38" i="5"/>
  <c r="DJ31" i="5"/>
  <c r="DJ32" i="5"/>
  <c r="DJ26" i="5"/>
  <c r="DJ21" i="5"/>
  <c r="DO1" i="5" l="1"/>
  <c r="DM4" i="5"/>
  <c r="DM8" i="5"/>
  <c r="DM23" i="5"/>
  <c r="DM22" i="5"/>
  <c r="DM37" i="5"/>
  <c r="DM29" i="5"/>
  <c r="DN35" i="5"/>
  <c r="DM15" i="5"/>
  <c r="DM36" i="5"/>
  <c r="DN33" i="5"/>
  <c r="DM10" i="5"/>
  <c r="DN36" i="5"/>
  <c r="DM14" i="5"/>
  <c r="DM25" i="5"/>
  <c r="DM9" i="5"/>
  <c r="DM24" i="5"/>
  <c r="DN38" i="5"/>
  <c r="DM26" i="5"/>
  <c r="DM35" i="5"/>
  <c r="DN37" i="5"/>
  <c r="DM32" i="5"/>
  <c r="DN34" i="5"/>
  <c r="DM31" i="5"/>
  <c r="DM33" i="5"/>
  <c r="DM5" i="5"/>
  <c r="DM19" i="5"/>
  <c r="DM18" i="5"/>
  <c r="DM7" i="5"/>
  <c r="DM17" i="5"/>
  <c r="DM20" i="5"/>
  <c r="DM11" i="5"/>
  <c r="DM6" i="5"/>
  <c r="DM38" i="5"/>
  <c r="DM13" i="5"/>
  <c r="DM16" i="5"/>
  <c r="DM34" i="5"/>
  <c r="DM30" i="5"/>
  <c r="DM27" i="5"/>
  <c r="DM12" i="5"/>
  <c r="DM28" i="5"/>
  <c r="DM21" i="5"/>
  <c r="DR1" i="5" l="1"/>
  <c r="DP4" i="5"/>
  <c r="DP8" i="5"/>
  <c r="DP21" i="5"/>
  <c r="DP17" i="5"/>
  <c r="DP33" i="5"/>
  <c r="DP22" i="5"/>
  <c r="DP25" i="5"/>
  <c r="DP18" i="5"/>
  <c r="DP38" i="5"/>
  <c r="DQ34" i="5"/>
  <c r="DP16" i="5"/>
  <c r="DP11" i="5"/>
  <c r="DP30" i="5"/>
  <c r="DP29" i="5"/>
  <c r="DP20" i="5"/>
  <c r="DQ38" i="5"/>
  <c r="DQ36" i="5"/>
  <c r="DP15" i="5"/>
  <c r="DP26" i="5"/>
  <c r="DP12" i="5"/>
  <c r="DP36" i="5"/>
  <c r="DQ33" i="5"/>
  <c r="DP7" i="5"/>
  <c r="DP13" i="5"/>
  <c r="DP10" i="5"/>
  <c r="DP9" i="5"/>
  <c r="DQ35" i="5"/>
  <c r="DP31" i="5"/>
  <c r="DP5" i="5"/>
  <c r="DQ37" i="5"/>
  <c r="DP28" i="5"/>
  <c r="DP27" i="5"/>
  <c r="DP14" i="5"/>
  <c r="DP35" i="5"/>
  <c r="DP19" i="5"/>
  <c r="DP32" i="5"/>
  <c r="DP34" i="5"/>
  <c r="DP24" i="5"/>
  <c r="DP37" i="5"/>
  <c r="DP6" i="5"/>
  <c r="DP23" i="5"/>
  <c r="DS4" i="5" l="1"/>
  <c r="DU1" i="5"/>
  <c r="DS8" i="5"/>
  <c r="DT34" i="5"/>
  <c r="DS19" i="5"/>
  <c r="DS6" i="5"/>
  <c r="DS9" i="5"/>
  <c r="DS17" i="5"/>
  <c r="DS37" i="5"/>
  <c r="DS38" i="5"/>
  <c r="DS23" i="5"/>
  <c r="DS18" i="5"/>
  <c r="DS13" i="5"/>
  <c r="DT37" i="5"/>
  <c r="DS30" i="5"/>
  <c r="DS14" i="5"/>
  <c r="DS5" i="5"/>
  <c r="DS10" i="5"/>
  <c r="DS29" i="5"/>
  <c r="DS16" i="5"/>
  <c r="DT36" i="5"/>
  <c r="DS28" i="5"/>
  <c r="DS24" i="5"/>
  <c r="DS11" i="5"/>
  <c r="DS36" i="5"/>
  <c r="DS22" i="5"/>
  <c r="DS12" i="5"/>
  <c r="DS33" i="5"/>
  <c r="DS25" i="5"/>
  <c r="DT35" i="5"/>
  <c r="DT33" i="5"/>
  <c r="DS27" i="5"/>
  <c r="DT38" i="5"/>
  <c r="DS35" i="5"/>
  <c r="DS26" i="5"/>
  <c r="DS31" i="5"/>
  <c r="DS32" i="5"/>
  <c r="DS21" i="5"/>
  <c r="DS15" i="5"/>
  <c r="DS7" i="5"/>
  <c r="DS34" i="5"/>
  <c r="DS20" i="5"/>
  <c r="DV4" i="5" l="1"/>
  <c r="DX1" i="5"/>
  <c r="DV8" i="5"/>
  <c r="DV15" i="5"/>
  <c r="DV18" i="5"/>
  <c r="DV37" i="5"/>
  <c r="DV11" i="5"/>
  <c r="DV38" i="5"/>
  <c r="DV24" i="5"/>
  <c r="DV31" i="5"/>
  <c r="DV14" i="5"/>
  <c r="DV9" i="5"/>
  <c r="DV5" i="5"/>
  <c r="DW35" i="5"/>
  <c r="DV27" i="5"/>
  <c r="DV30" i="5"/>
  <c r="DV36" i="5"/>
  <c r="DV20" i="5"/>
  <c r="DV6" i="5"/>
  <c r="DV10" i="5"/>
  <c r="DV12" i="5"/>
  <c r="DV28" i="5"/>
  <c r="DV17" i="5"/>
  <c r="DV13" i="5"/>
  <c r="DV26" i="5"/>
  <c r="DW33" i="5"/>
  <c r="DV21" i="5"/>
  <c r="DV22" i="5"/>
  <c r="DW36" i="5"/>
  <c r="DV35" i="5"/>
  <c r="DV32" i="5"/>
  <c r="DV19" i="5"/>
  <c r="DW38" i="5"/>
  <c r="DW37" i="5"/>
  <c r="DV23" i="5"/>
  <c r="DW34" i="5"/>
  <c r="DV34" i="5"/>
  <c r="DV16" i="5"/>
  <c r="DV7" i="5"/>
  <c r="DV25" i="5"/>
  <c r="DV33" i="5"/>
  <c r="DV29" i="5"/>
  <c r="EA1" i="5" l="1"/>
  <c r="DY4" i="5"/>
  <c r="DY8" i="5"/>
  <c r="DZ37" i="5"/>
  <c r="DZ38" i="5"/>
  <c r="DY33" i="5"/>
  <c r="DY23" i="5"/>
  <c r="DY34" i="5"/>
  <c r="DY6" i="5"/>
  <c r="DY21" i="5"/>
  <c r="DY31" i="5"/>
  <c r="DY22" i="5"/>
  <c r="DY15" i="5"/>
  <c r="DZ35" i="5"/>
  <c r="DY20" i="5"/>
  <c r="DZ36" i="5"/>
  <c r="DY10" i="5"/>
  <c r="DY24" i="5"/>
  <c r="DY37" i="5"/>
  <c r="DY35" i="5"/>
  <c r="DZ34" i="5"/>
  <c r="DY29" i="5"/>
  <c r="DY27" i="5"/>
  <c r="DY26" i="5"/>
  <c r="DY12" i="5"/>
  <c r="DY5" i="5"/>
  <c r="DY13" i="5"/>
  <c r="DY28" i="5"/>
  <c r="DY38" i="5"/>
  <c r="DY18" i="5"/>
  <c r="DY25" i="5"/>
  <c r="DZ33" i="5"/>
  <c r="DY14" i="5"/>
  <c r="DY16" i="5"/>
  <c r="DY30" i="5"/>
  <c r="DY32" i="5"/>
  <c r="DY19" i="5"/>
  <c r="DY11" i="5"/>
  <c r="DY7" i="5"/>
  <c r="DY17" i="5"/>
  <c r="DY36" i="5"/>
  <c r="DY9" i="5"/>
  <c r="ED1" i="5" l="1"/>
  <c r="EB4" i="5"/>
  <c r="EB8" i="5"/>
  <c r="EB28" i="5"/>
  <c r="EB5" i="5"/>
  <c r="EB34" i="5"/>
  <c r="EB29" i="5"/>
  <c r="EB30" i="5"/>
  <c r="EB38" i="5"/>
  <c r="EB9" i="5"/>
  <c r="EB25" i="5"/>
  <c r="EB36" i="5"/>
  <c r="EB22" i="5"/>
  <c r="EB37" i="5"/>
  <c r="EB19" i="5"/>
  <c r="EB17" i="5"/>
  <c r="EB24" i="5"/>
  <c r="EB13" i="5"/>
  <c r="EB26" i="5"/>
  <c r="EB35" i="5"/>
  <c r="EB21" i="5"/>
  <c r="EC34" i="5"/>
  <c r="EB12" i="5"/>
  <c r="EC33" i="5"/>
  <c r="EC37" i="5"/>
  <c r="EC38" i="5"/>
  <c r="EC36" i="5"/>
  <c r="EB33" i="5"/>
  <c r="EB20" i="5"/>
  <c r="EB16" i="5"/>
  <c r="EB31" i="5"/>
  <c r="EB11" i="5"/>
  <c r="EB23" i="5"/>
  <c r="EB15" i="5"/>
  <c r="EB7" i="5"/>
  <c r="EB27" i="5"/>
  <c r="EC35" i="5"/>
  <c r="EB32" i="5"/>
  <c r="EB14" i="5"/>
  <c r="EB10" i="5"/>
  <c r="EB6" i="5"/>
  <c r="EB18" i="5"/>
  <c r="EE4" i="5" l="1"/>
  <c r="EG1" i="5"/>
  <c r="EE8" i="5"/>
  <c r="EE30" i="5"/>
  <c r="EE25" i="5"/>
  <c r="EE28" i="5"/>
  <c r="EF34" i="5"/>
  <c r="EE38" i="5"/>
  <c r="EE36" i="5"/>
  <c r="EF33" i="5"/>
  <c r="EF37" i="5"/>
  <c r="EE37" i="5"/>
  <c r="EF35" i="5"/>
  <c r="EE17" i="5"/>
  <c r="EE6" i="5"/>
  <c r="EE35" i="5"/>
  <c r="EE20" i="5"/>
  <c r="EE29" i="5"/>
  <c r="EE12" i="5"/>
  <c r="EE18" i="5"/>
  <c r="EE26" i="5"/>
  <c r="EE16" i="5"/>
  <c r="EF38" i="5"/>
  <c r="EE5" i="5"/>
  <c r="EE9" i="5"/>
  <c r="EE23" i="5"/>
  <c r="EE22" i="5"/>
  <c r="EE15" i="5"/>
  <c r="EF36" i="5"/>
  <c r="EE13" i="5"/>
  <c r="EE11" i="5"/>
  <c r="EE14" i="5"/>
  <c r="EE33" i="5"/>
  <c r="EE32" i="5"/>
  <c r="EE31" i="5"/>
  <c r="EE10" i="5"/>
  <c r="EE27" i="5"/>
  <c r="EE7" i="5"/>
  <c r="EE24" i="5"/>
  <c r="EE19" i="5"/>
  <c r="EE34" i="5"/>
  <c r="EE21" i="5"/>
  <c r="EJ1" i="5" l="1"/>
  <c r="EH4" i="5"/>
  <c r="EH8" i="5"/>
  <c r="EH26" i="5"/>
  <c r="EH22" i="5"/>
  <c r="EH10" i="5"/>
  <c r="EH38" i="5"/>
  <c r="EI36" i="5"/>
  <c r="EH24" i="5"/>
  <c r="EH29" i="5"/>
  <c r="EH25" i="5"/>
  <c r="EH32" i="5"/>
  <c r="EH23" i="5"/>
  <c r="EH30" i="5"/>
  <c r="EI37" i="5"/>
  <c r="EI33" i="5"/>
  <c r="EH14" i="5"/>
  <c r="EH13" i="5"/>
  <c r="EH12" i="5"/>
  <c r="EH27" i="5"/>
  <c r="EI34" i="5"/>
  <c r="EH19" i="5"/>
  <c r="EH31" i="5"/>
  <c r="EH33" i="5"/>
  <c r="EH36" i="5"/>
  <c r="EH7" i="5"/>
  <c r="EH28" i="5"/>
  <c r="EH21" i="5"/>
  <c r="EI38" i="5"/>
  <c r="EH20" i="5"/>
  <c r="EH18" i="5"/>
  <c r="EH37" i="5"/>
  <c r="EH16" i="5"/>
  <c r="EH6" i="5"/>
  <c r="EH9" i="5"/>
  <c r="EH17" i="5"/>
  <c r="EH35" i="5"/>
  <c r="EI35" i="5"/>
  <c r="EH34" i="5"/>
  <c r="EH11" i="5"/>
  <c r="EH15" i="5"/>
  <c r="EH5" i="5"/>
  <c r="EK4" i="5" l="1"/>
  <c r="EM1" i="5"/>
  <c r="EK8" i="5"/>
  <c r="EK21" i="5"/>
  <c r="EK15" i="5"/>
  <c r="EK7" i="5"/>
  <c r="EK18" i="5"/>
  <c r="EK36" i="5"/>
  <c r="EK28" i="5"/>
  <c r="EK14" i="5"/>
  <c r="EL37" i="5"/>
  <c r="EK25" i="5"/>
  <c r="EL33" i="5"/>
  <c r="EK29" i="5"/>
  <c r="EK22" i="5"/>
  <c r="EK6" i="5"/>
  <c r="EK11" i="5"/>
  <c r="EK31" i="5"/>
  <c r="EK38" i="5"/>
  <c r="EK10" i="5"/>
  <c r="EL34" i="5"/>
  <c r="EK30" i="5"/>
  <c r="EK17" i="5"/>
  <c r="EK5" i="5"/>
  <c r="EK20" i="5"/>
  <c r="EK35" i="5"/>
  <c r="EL36" i="5"/>
  <c r="EK13" i="5"/>
  <c r="EL35" i="5"/>
  <c r="EK33" i="5"/>
  <c r="EK26" i="5"/>
  <c r="EK23" i="5"/>
  <c r="EK12" i="5"/>
  <c r="EK16" i="5"/>
  <c r="EK32" i="5"/>
  <c r="EK9" i="5"/>
  <c r="EK37" i="5"/>
  <c r="EK24" i="5"/>
  <c r="EK34" i="5"/>
  <c r="EK19" i="5"/>
  <c r="EL38" i="5"/>
  <c r="EK27" i="5"/>
  <c r="EP1" i="5" l="1"/>
  <c r="EN4" i="5"/>
  <c r="EN8" i="5"/>
  <c r="EO34" i="5"/>
  <c r="EO35" i="5"/>
  <c r="EN32" i="5"/>
  <c r="EN37" i="5"/>
  <c r="EO36" i="5"/>
  <c r="EN22" i="5"/>
  <c r="EN36" i="5"/>
  <c r="EN33" i="5"/>
  <c r="EN34" i="5"/>
  <c r="EN10" i="5"/>
  <c r="EN6" i="5"/>
  <c r="EN12" i="5"/>
  <c r="EN20" i="5"/>
  <c r="EN21" i="5"/>
  <c r="EN15" i="5"/>
  <c r="EN38" i="5"/>
  <c r="EN31" i="5"/>
  <c r="EO38" i="5"/>
  <c r="EN7" i="5"/>
  <c r="EN11" i="5"/>
  <c r="EN14" i="5"/>
  <c r="EN28" i="5"/>
  <c r="EO33" i="5"/>
  <c r="EN13" i="5"/>
  <c r="EN17" i="5"/>
  <c r="EN29" i="5"/>
  <c r="EN25" i="5"/>
  <c r="EN18" i="5"/>
  <c r="EN23" i="5"/>
  <c r="EN16" i="5"/>
  <c r="EN27" i="5"/>
  <c r="EN9" i="5"/>
  <c r="EO37" i="5"/>
  <c r="EN19" i="5"/>
  <c r="EN30" i="5"/>
  <c r="EN26" i="5"/>
  <c r="EN35" i="5"/>
  <c r="EN5" i="5"/>
  <c r="EN24" i="5"/>
  <c r="ES1" i="5" l="1"/>
  <c r="EQ4" i="5"/>
  <c r="EQ8" i="5"/>
  <c r="ER36" i="5"/>
  <c r="EQ29" i="5"/>
  <c r="EQ5" i="5"/>
  <c r="EQ20" i="5"/>
  <c r="ER38" i="5"/>
  <c r="EQ15" i="5"/>
  <c r="EQ22" i="5"/>
  <c r="EQ21" i="5"/>
  <c r="EQ28" i="5"/>
  <c r="EQ13" i="5"/>
  <c r="EQ12" i="5"/>
  <c r="EQ34" i="5"/>
  <c r="EQ18" i="5"/>
  <c r="EQ25" i="5"/>
  <c r="EQ30" i="5"/>
  <c r="EQ10" i="5"/>
  <c r="EQ23" i="5"/>
  <c r="EQ36" i="5"/>
  <c r="ER33" i="5"/>
  <c r="EQ17" i="5"/>
  <c r="EQ26" i="5"/>
  <c r="EQ35" i="5"/>
  <c r="EQ27" i="5"/>
  <c r="EQ7" i="5"/>
  <c r="ER34" i="5"/>
  <c r="EQ24" i="5"/>
  <c r="EQ14" i="5"/>
  <c r="EQ31" i="5"/>
  <c r="EQ9" i="5"/>
  <c r="EQ6" i="5"/>
  <c r="ER35" i="5"/>
  <c r="EQ19" i="5"/>
  <c r="ER37" i="5"/>
  <c r="EQ33" i="5"/>
  <c r="EQ11" i="5"/>
  <c r="EQ37" i="5"/>
  <c r="EQ32" i="5"/>
  <c r="EQ16" i="5"/>
  <c r="EQ38" i="5"/>
  <c r="ET4" i="5" l="1"/>
  <c r="EV1" i="5"/>
  <c r="ET8" i="5"/>
  <c r="ET23" i="5"/>
  <c r="ET34" i="5"/>
  <c r="ET35" i="5"/>
  <c r="ET16" i="5"/>
  <c r="ET6" i="5"/>
  <c r="ET18" i="5"/>
  <c r="ET19" i="5"/>
  <c r="ET25" i="5"/>
  <c r="ET33" i="5"/>
  <c r="ET9" i="5"/>
  <c r="ET13" i="5"/>
  <c r="ET17" i="5"/>
  <c r="ET15" i="5"/>
  <c r="ET14" i="5"/>
  <c r="ET31" i="5"/>
  <c r="ET21" i="5"/>
  <c r="ET27" i="5"/>
  <c r="ET28" i="5"/>
  <c r="ET5" i="5"/>
  <c r="ET12" i="5"/>
  <c r="ET29" i="5"/>
  <c r="ET38" i="5"/>
  <c r="ET37" i="5"/>
  <c r="ET7" i="5"/>
  <c r="ET36" i="5"/>
  <c r="ET10" i="5"/>
  <c r="ET22" i="5"/>
  <c r="ET26" i="5"/>
  <c r="EU36" i="5"/>
  <c r="EU35" i="5"/>
  <c r="ET30" i="5"/>
  <c r="EU33" i="5"/>
  <c r="ET24" i="5"/>
  <c r="ET20" i="5"/>
  <c r="ET32" i="5"/>
  <c r="ET11" i="5"/>
  <c r="EU38" i="5"/>
  <c r="EU37" i="5"/>
  <c r="EU34" i="5"/>
  <c r="EW4" i="5" l="1"/>
  <c r="EY1" i="5"/>
  <c r="EW8" i="5"/>
  <c r="EW38" i="5"/>
  <c r="EX36" i="5"/>
  <c r="EW25" i="5"/>
  <c r="EX37" i="5"/>
  <c r="EW23" i="5"/>
  <c r="EW13" i="5"/>
  <c r="EW22" i="5"/>
  <c r="EW10" i="5"/>
  <c r="EW7" i="5"/>
  <c r="EW14" i="5"/>
  <c r="EW32" i="5"/>
  <c r="EW5" i="5"/>
  <c r="EW17" i="5"/>
  <c r="EW33" i="5"/>
  <c r="EW34" i="5"/>
  <c r="EW21" i="5"/>
  <c r="EW19" i="5"/>
  <c r="EW6" i="5"/>
  <c r="EW29" i="5"/>
  <c r="EW35" i="5"/>
  <c r="EW27" i="5"/>
  <c r="EW36" i="5"/>
  <c r="EW24" i="5"/>
  <c r="EX35" i="5"/>
  <c r="EW12" i="5"/>
  <c r="EX33" i="5"/>
  <c r="EW16" i="5"/>
  <c r="EW20" i="5"/>
  <c r="EW31" i="5"/>
  <c r="EX34" i="5"/>
  <c r="EW18" i="5"/>
  <c r="EW15" i="5"/>
  <c r="EW11" i="5"/>
  <c r="EW26" i="5"/>
  <c r="EW28" i="5"/>
  <c r="EW37" i="5"/>
  <c r="EX38" i="5"/>
  <c r="EW9" i="5"/>
  <c r="EW30" i="5"/>
  <c r="EZ4" i="5" l="1"/>
  <c r="FB1" i="5"/>
  <c r="EZ8" i="5"/>
  <c r="EZ12" i="5"/>
  <c r="FA33" i="5"/>
  <c r="EZ27" i="5"/>
  <c r="FA38" i="5"/>
  <c r="EZ34" i="5"/>
  <c r="EZ18" i="5"/>
  <c r="EZ9" i="5"/>
  <c r="EZ38" i="5"/>
  <c r="FA37" i="5"/>
  <c r="EZ5" i="5"/>
  <c r="EZ17" i="5"/>
  <c r="EZ36" i="5"/>
  <c r="EZ25" i="5"/>
  <c r="EZ19" i="5"/>
  <c r="EZ10" i="5"/>
  <c r="EZ11" i="5"/>
  <c r="EZ35" i="5"/>
  <c r="EZ16" i="5"/>
  <c r="EZ20" i="5"/>
  <c r="EZ14" i="5"/>
  <c r="EZ26" i="5"/>
  <c r="EZ37" i="5"/>
  <c r="EZ28" i="5"/>
  <c r="EZ23" i="5"/>
  <c r="EZ29" i="5"/>
  <c r="EZ30" i="5"/>
  <c r="FA34" i="5"/>
  <c r="EZ15" i="5"/>
  <c r="EZ6" i="5"/>
  <c r="EZ31" i="5"/>
  <c r="FA35" i="5"/>
  <c r="EZ7" i="5"/>
  <c r="FA36" i="5"/>
  <c r="EZ21" i="5"/>
  <c r="EZ24" i="5"/>
  <c r="EZ13" i="5"/>
  <c r="EZ33" i="5"/>
  <c r="EZ32" i="5"/>
  <c r="EZ22" i="5"/>
  <c r="FC4" i="5" l="1"/>
  <c r="FE1" i="5"/>
  <c r="FC8" i="5"/>
  <c r="FD36" i="5"/>
  <c r="FC33" i="5"/>
  <c r="FC36" i="5"/>
  <c r="FC24" i="5"/>
  <c r="FC9" i="5"/>
  <c r="FC26" i="5"/>
  <c r="FC22" i="5"/>
  <c r="FC38" i="5"/>
  <c r="FD37" i="5"/>
  <c r="FC18" i="5"/>
  <c r="FD38" i="5"/>
  <c r="FC23" i="5"/>
  <c r="FD33" i="5"/>
  <c r="FC15" i="5"/>
  <c r="FC11" i="5"/>
  <c r="FD35" i="5"/>
  <c r="FC29" i="5"/>
  <c r="FC5" i="5"/>
  <c r="FC25" i="5"/>
  <c r="FC6" i="5"/>
  <c r="FC12" i="5"/>
  <c r="FC37" i="5"/>
  <c r="FC16" i="5"/>
  <c r="FC35" i="5"/>
  <c r="FC21" i="5"/>
  <c r="FC14" i="5"/>
  <c r="FC32" i="5"/>
  <c r="FC30" i="5"/>
  <c r="FC28" i="5"/>
  <c r="FC17" i="5"/>
  <c r="FC19" i="5"/>
  <c r="FC31" i="5"/>
  <c r="FC7" i="5"/>
  <c r="FC20" i="5"/>
  <c r="FC34" i="5"/>
  <c r="FD34" i="5"/>
  <c r="FC10" i="5"/>
  <c r="FC27" i="5"/>
  <c r="FC13" i="5"/>
  <c r="FF4" i="5" l="1"/>
  <c r="FH1" i="5"/>
  <c r="FF8" i="5"/>
  <c r="FF16" i="5"/>
  <c r="FF25" i="5"/>
  <c r="FF20" i="5"/>
  <c r="FF33" i="5"/>
  <c r="FF38" i="5"/>
  <c r="FG38" i="5"/>
  <c r="FF29" i="5"/>
  <c r="FG35" i="5"/>
  <c r="FF11" i="5"/>
  <c r="FF19" i="5"/>
  <c r="FF13" i="5"/>
  <c r="FF18" i="5"/>
  <c r="FF34" i="5"/>
  <c r="FF9" i="5"/>
  <c r="FF23" i="5"/>
  <c r="FF32" i="5"/>
  <c r="FG34" i="5"/>
  <c r="FG36" i="5"/>
  <c r="FF35" i="5"/>
  <c r="FF22" i="5"/>
  <c r="FG33" i="5"/>
  <c r="FF12" i="5"/>
  <c r="FF10" i="5"/>
  <c r="FF17" i="5"/>
  <c r="FF7" i="5"/>
  <c r="FF30" i="5"/>
  <c r="FF14" i="5"/>
  <c r="FF24" i="5"/>
  <c r="FF37" i="5"/>
  <c r="FF15" i="5"/>
  <c r="FF26" i="5"/>
  <c r="FG37" i="5"/>
  <c r="FF28" i="5"/>
  <c r="FF36" i="5"/>
  <c r="FF6" i="5"/>
  <c r="FF5" i="5"/>
  <c r="FF31" i="5"/>
  <c r="FF21" i="5"/>
  <c r="FF27" i="5"/>
  <c r="FK1" i="5" l="1"/>
  <c r="FI4" i="5"/>
  <c r="FI8" i="5"/>
  <c r="FI27" i="5"/>
  <c r="FI31" i="5"/>
  <c r="FI11" i="5"/>
  <c r="FI17" i="5"/>
  <c r="FI26" i="5"/>
  <c r="FI9" i="5"/>
  <c r="FI12" i="5"/>
  <c r="FI24" i="5"/>
  <c r="FJ36" i="5"/>
  <c r="FI21" i="5"/>
  <c r="FI15" i="5"/>
  <c r="FI29" i="5"/>
  <c r="FI36" i="5"/>
  <c r="FI6" i="5"/>
  <c r="FI32" i="5"/>
  <c r="FI20" i="5"/>
  <c r="FI37" i="5"/>
  <c r="FI28" i="5"/>
  <c r="FI14" i="5"/>
  <c r="FI23" i="5"/>
  <c r="FJ38" i="5"/>
  <c r="FI16" i="5"/>
  <c r="FI35" i="5"/>
  <c r="FI25" i="5"/>
  <c r="FJ35" i="5"/>
  <c r="FI22" i="5"/>
  <c r="FI38" i="5"/>
  <c r="FI10" i="5"/>
  <c r="FI34" i="5"/>
  <c r="FI13" i="5"/>
  <c r="FI19" i="5"/>
  <c r="FJ34" i="5"/>
  <c r="FI30" i="5"/>
  <c r="FI33" i="5"/>
  <c r="FI18" i="5"/>
  <c r="FI5" i="5"/>
  <c r="FJ37" i="5"/>
  <c r="FJ33" i="5"/>
  <c r="FI7" i="5"/>
  <c r="FL4" i="5" l="1"/>
  <c r="FN1" i="5"/>
  <c r="FL8" i="5"/>
  <c r="FL27" i="5"/>
  <c r="FL18" i="5"/>
  <c r="FL35" i="5"/>
  <c r="FL37" i="5"/>
  <c r="FL29" i="5"/>
  <c r="FL21" i="5"/>
  <c r="FL30" i="5"/>
  <c r="FL16" i="5"/>
  <c r="FL5" i="5"/>
  <c r="FL36" i="5"/>
  <c r="FL34" i="5"/>
  <c r="FM38" i="5"/>
  <c r="FL24" i="5"/>
  <c r="FL28" i="5"/>
  <c r="FL33" i="5"/>
  <c r="FL38" i="5"/>
  <c r="FL12" i="5"/>
  <c r="FM36" i="5"/>
  <c r="FM34" i="5"/>
  <c r="FL9" i="5"/>
  <c r="FL14" i="5"/>
  <c r="FL7" i="5"/>
  <c r="FL20" i="5"/>
  <c r="FL26" i="5"/>
  <c r="FL15" i="5"/>
  <c r="FM37" i="5"/>
  <c r="FM33" i="5"/>
  <c r="FL23" i="5"/>
  <c r="FL19" i="5"/>
  <c r="FM35" i="5"/>
  <c r="FL13" i="5"/>
  <c r="FL22" i="5"/>
  <c r="FL10" i="5"/>
  <c r="FL11" i="5"/>
  <c r="FL32" i="5"/>
  <c r="FL6" i="5"/>
  <c r="FL31" i="5"/>
  <c r="FL25" i="5"/>
  <c r="FL17" i="5"/>
  <c r="FQ1" i="5" l="1"/>
  <c r="FO4" i="5"/>
  <c r="FO8" i="5"/>
  <c r="FO21" i="5"/>
  <c r="FO18" i="5"/>
  <c r="FP38" i="5"/>
  <c r="FP34" i="5"/>
  <c r="FO24" i="5"/>
  <c r="FO23" i="5"/>
  <c r="FO13" i="5"/>
  <c r="FO33" i="5"/>
  <c r="FO15" i="5"/>
  <c r="FO35" i="5"/>
  <c r="FO7" i="5"/>
  <c r="FO30" i="5"/>
  <c r="FO22" i="5"/>
  <c r="FO14" i="5"/>
  <c r="FO27" i="5"/>
  <c r="FO17" i="5"/>
  <c r="FO31" i="5"/>
  <c r="FO9" i="5"/>
  <c r="FO37" i="5"/>
  <c r="FO32" i="5"/>
  <c r="FO19" i="5"/>
  <c r="FO38" i="5"/>
  <c r="FO34" i="5"/>
  <c r="FO26" i="5"/>
  <c r="FO11" i="5"/>
  <c r="FP37" i="5"/>
  <c r="FP35" i="5"/>
  <c r="FO6" i="5"/>
  <c r="FO29" i="5"/>
  <c r="FO28" i="5"/>
  <c r="FO12" i="5"/>
  <c r="FO25" i="5"/>
  <c r="FO20" i="5"/>
  <c r="FO10" i="5"/>
  <c r="FP36" i="5"/>
  <c r="FO16" i="5"/>
  <c r="FP33" i="5"/>
  <c r="FO36" i="5"/>
  <c r="FO5" i="5"/>
  <c r="FR4" i="5" l="1"/>
  <c r="FT1" i="5"/>
  <c r="FR13" i="5"/>
  <c r="FR34" i="5"/>
  <c r="FR12" i="5"/>
  <c r="FR33" i="5"/>
  <c r="FR10" i="5"/>
  <c r="FS36" i="5"/>
  <c r="FR6" i="5"/>
  <c r="FR18" i="5"/>
  <c r="FR24" i="5"/>
  <c r="FR8" i="5"/>
  <c r="FS33" i="5"/>
  <c r="FR27" i="5"/>
  <c r="FR30" i="5"/>
  <c r="FR28" i="5"/>
  <c r="FR9" i="5"/>
  <c r="FR11" i="5"/>
  <c r="FR19" i="5"/>
  <c r="FR29" i="5"/>
  <c r="FR35" i="5"/>
  <c r="FR21" i="5"/>
  <c r="FS37" i="5"/>
  <c r="FS35" i="5"/>
  <c r="FR26" i="5"/>
  <c r="FR31" i="5"/>
  <c r="FR37" i="5"/>
  <c r="FR17" i="5"/>
  <c r="FS34" i="5"/>
  <c r="FR38" i="5"/>
  <c r="FS38" i="5"/>
  <c r="FR20" i="5"/>
  <c r="FR36" i="5"/>
  <c r="FR25" i="5"/>
  <c r="FR7" i="5"/>
  <c r="FR5" i="5"/>
  <c r="FR15" i="5"/>
  <c r="FR23" i="5"/>
  <c r="FR22" i="5"/>
  <c r="FR16" i="5"/>
  <c r="FR14" i="5"/>
  <c r="FR32" i="5"/>
  <c r="FU4" i="5" l="1"/>
  <c r="FW1" i="5"/>
  <c r="FU8" i="5"/>
  <c r="FU11" i="5"/>
  <c r="FU16" i="5"/>
  <c r="FU5" i="5"/>
  <c r="FU18" i="5"/>
  <c r="FV35" i="5"/>
  <c r="FU33" i="5"/>
  <c r="FV33" i="5"/>
  <c r="FV34" i="5"/>
  <c r="FU26" i="5"/>
  <c r="FU9" i="5"/>
  <c r="FU32" i="5"/>
  <c r="FU22" i="5"/>
  <c r="FU12" i="5"/>
  <c r="FU17" i="5"/>
  <c r="FU7" i="5"/>
  <c r="FV37" i="5"/>
  <c r="FU36" i="5"/>
  <c r="FU24" i="5"/>
  <c r="FU15" i="5"/>
  <c r="FU14" i="5"/>
  <c r="FU28" i="5"/>
  <c r="FU29" i="5"/>
  <c r="FV36" i="5"/>
  <c r="FU31" i="5"/>
  <c r="FU34" i="5"/>
  <c r="FU13" i="5"/>
  <c r="FU21" i="5"/>
  <c r="FU37" i="5"/>
  <c r="FU30" i="5"/>
  <c r="FU6" i="5"/>
  <c r="FU35" i="5"/>
  <c r="FU38" i="5"/>
  <c r="FU23" i="5"/>
  <c r="FU27" i="5"/>
  <c r="FU19" i="5"/>
  <c r="FV38" i="5"/>
  <c r="FU20" i="5"/>
  <c r="FU25" i="5"/>
  <c r="FU10" i="5"/>
  <c r="FX4" i="5" l="1"/>
  <c r="FZ1" i="5"/>
  <c r="FX8" i="5"/>
  <c r="FX37" i="5"/>
  <c r="FY33" i="5"/>
  <c r="FX9" i="5"/>
  <c r="FX7" i="5"/>
  <c r="FY35" i="5"/>
  <c r="FX35" i="5"/>
  <c r="FX23" i="5"/>
  <c r="FX18" i="5"/>
  <c r="FX6" i="5"/>
  <c r="FX25" i="5"/>
  <c r="FX22" i="5"/>
  <c r="FX24" i="5"/>
  <c r="FY34" i="5"/>
  <c r="FX12" i="5"/>
  <c r="FY38" i="5"/>
  <c r="FX5" i="5"/>
  <c r="FX29" i="5"/>
  <c r="FX33" i="5"/>
  <c r="FX11" i="5"/>
  <c r="FX36" i="5"/>
  <c r="FX14" i="5"/>
  <c r="FX21" i="5"/>
  <c r="FX16" i="5"/>
  <c r="FX28" i="5"/>
  <c r="FX17" i="5"/>
  <c r="FX38" i="5"/>
  <c r="FX10" i="5"/>
  <c r="FX13" i="5"/>
  <c r="FX15" i="5"/>
  <c r="FX34" i="5"/>
  <c r="FX19" i="5"/>
  <c r="FX31" i="5"/>
  <c r="FY37" i="5"/>
  <c r="FX30" i="5"/>
  <c r="FX20" i="5"/>
  <c r="FX27" i="5"/>
  <c r="FX26" i="5"/>
  <c r="FY36" i="5"/>
  <c r="FX32" i="5"/>
  <c r="GA4" i="5" l="1"/>
  <c r="GC1" i="5"/>
  <c r="GA8" i="5"/>
  <c r="GA11" i="5"/>
  <c r="GB37" i="5"/>
  <c r="GA16" i="5"/>
  <c r="GA37" i="5"/>
  <c r="GA12" i="5"/>
  <c r="GA9" i="5"/>
  <c r="GA10" i="5"/>
  <c r="GB35" i="5"/>
  <c r="GA19" i="5"/>
  <c r="GA13" i="5"/>
  <c r="GA38" i="5"/>
  <c r="GA27" i="5"/>
  <c r="GA35" i="5"/>
  <c r="GA26" i="5"/>
  <c r="GA6" i="5"/>
  <c r="GA17" i="5"/>
  <c r="GB38" i="5"/>
  <c r="GA32" i="5"/>
  <c r="GA23" i="5"/>
  <c r="GA25" i="5"/>
  <c r="GA20" i="5"/>
  <c r="GA30" i="5"/>
  <c r="GA24" i="5"/>
  <c r="GA33" i="5"/>
  <c r="GB34" i="5"/>
  <c r="GA31" i="5"/>
  <c r="GB36" i="5"/>
  <c r="GA15" i="5"/>
  <c r="GA29" i="5"/>
  <c r="GB33" i="5"/>
  <c r="GA18" i="5"/>
  <c r="GA14" i="5"/>
  <c r="GA5" i="5"/>
  <c r="GA22" i="5"/>
  <c r="GA34" i="5"/>
  <c r="GA7" i="5"/>
  <c r="GA21" i="5"/>
  <c r="GA36" i="5"/>
  <c r="GA28" i="5"/>
  <c r="GD4" i="5" l="1"/>
  <c r="GF1" i="5"/>
  <c r="GD14" i="5"/>
  <c r="GE36" i="5"/>
  <c r="GD29" i="5"/>
  <c r="GD5" i="5"/>
  <c r="GD21" i="5"/>
  <c r="GD16" i="5"/>
  <c r="GD35" i="5"/>
  <c r="GD17" i="5"/>
  <c r="GD18" i="5"/>
  <c r="GD8" i="5"/>
  <c r="GD12" i="5"/>
  <c r="GD20" i="5"/>
  <c r="GD27" i="5"/>
  <c r="GE37" i="5"/>
  <c r="GD33" i="5"/>
  <c r="GD10" i="5"/>
  <c r="GE33" i="5"/>
  <c r="GD11" i="5"/>
  <c r="GD34" i="5"/>
  <c r="GD26" i="5"/>
  <c r="GD37" i="5"/>
  <c r="GE38" i="5"/>
  <c r="GD25" i="5"/>
  <c r="GD28" i="5"/>
  <c r="GD22" i="5"/>
  <c r="GD23" i="5"/>
  <c r="GE35" i="5"/>
  <c r="GD19" i="5"/>
  <c r="GD6" i="5"/>
  <c r="GD30" i="5"/>
  <c r="GD36" i="5"/>
  <c r="GD31" i="5"/>
  <c r="GD32" i="5"/>
  <c r="GE34" i="5"/>
  <c r="GD13" i="5"/>
  <c r="GD38" i="5"/>
  <c r="GD9" i="5"/>
  <c r="GD24" i="5"/>
  <c r="GD7" i="5"/>
  <c r="GD15" i="5"/>
  <c r="GI1" i="5" l="1"/>
  <c r="GG4" i="5"/>
  <c r="GG35" i="5"/>
  <c r="GG16" i="5"/>
  <c r="GG33" i="5"/>
  <c r="GG20" i="5"/>
  <c r="GG30" i="5"/>
  <c r="GG38" i="5"/>
  <c r="GG15" i="5"/>
  <c r="GG7" i="5"/>
  <c r="GG22" i="5"/>
  <c r="GG8" i="5"/>
  <c r="GG37" i="5"/>
  <c r="GG24" i="5"/>
  <c r="GH36" i="5"/>
  <c r="GH38" i="5"/>
  <c r="GG26" i="5"/>
  <c r="GH37" i="5"/>
  <c r="GG34" i="5"/>
  <c r="GG13" i="5"/>
  <c r="GH33" i="5"/>
  <c r="GG36" i="5"/>
  <c r="GG28" i="5"/>
  <c r="GG18" i="5"/>
  <c r="GG5" i="5"/>
  <c r="GG27" i="5"/>
  <c r="GG14" i="5"/>
  <c r="GH35" i="5"/>
  <c r="GG11" i="5"/>
  <c r="GG23" i="5"/>
  <c r="GG10" i="5"/>
  <c r="GG31" i="5"/>
  <c r="GG17" i="5"/>
  <c r="GG21" i="5"/>
  <c r="GG6" i="5"/>
  <c r="GG25" i="5"/>
  <c r="GG19" i="5"/>
  <c r="GH34" i="5"/>
  <c r="GG12" i="5"/>
  <c r="GG9" i="5"/>
  <c r="GG29" i="5"/>
  <c r="GG32" i="5"/>
  <c r="GJ4" i="5" l="1"/>
  <c r="GL1" i="5"/>
  <c r="GJ8" i="5"/>
  <c r="GJ9" i="5"/>
  <c r="GJ6" i="5"/>
  <c r="GJ14" i="5"/>
  <c r="GK37" i="5"/>
  <c r="GJ26" i="5"/>
  <c r="GJ19" i="5"/>
  <c r="GK33" i="5"/>
  <c r="GJ32" i="5"/>
  <c r="GJ23" i="5"/>
  <c r="GJ30" i="5"/>
  <c r="GK38" i="5"/>
  <c r="GJ11" i="5"/>
  <c r="GJ38" i="5"/>
  <c r="GJ27" i="5"/>
  <c r="GK35" i="5"/>
  <c r="GJ22" i="5"/>
  <c r="GJ29" i="5"/>
  <c r="GJ36" i="5"/>
  <c r="GJ34" i="5"/>
  <c r="GJ20" i="5"/>
  <c r="GJ17" i="5"/>
  <c r="GJ16" i="5"/>
  <c r="GJ18" i="5"/>
  <c r="GJ31" i="5"/>
  <c r="GJ28" i="5"/>
  <c r="GJ35" i="5"/>
  <c r="GJ13" i="5"/>
  <c r="GK34" i="5"/>
  <c r="GJ25" i="5"/>
  <c r="GJ7" i="5"/>
  <c r="GJ21" i="5"/>
  <c r="GJ37" i="5"/>
  <c r="GK36" i="5"/>
  <c r="GJ5" i="5"/>
  <c r="GJ33" i="5"/>
  <c r="GJ24" i="5"/>
  <c r="GJ15" i="5"/>
  <c r="GJ10" i="5"/>
  <c r="GJ12" i="5"/>
  <c r="GO1" i="5" l="1"/>
  <c r="GM4" i="5"/>
  <c r="GN38" i="5"/>
  <c r="GM19" i="5"/>
  <c r="GM30" i="5"/>
  <c r="GM18" i="5"/>
  <c r="GM23" i="5"/>
  <c r="GM34" i="5"/>
  <c r="GM38" i="5"/>
  <c r="GM13" i="5"/>
  <c r="GN33" i="5"/>
  <c r="GN37" i="5"/>
  <c r="GM32" i="5"/>
  <c r="GM27" i="5"/>
  <c r="GM15" i="5"/>
  <c r="GM10" i="5"/>
  <c r="GM33" i="5"/>
  <c r="GM9" i="5"/>
  <c r="GM36" i="5"/>
  <c r="GM22" i="5"/>
  <c r="GM28" i="5"/>
  <c r="GN34" i="5"/>
  <c r="GM8" i="5"/>
  <c r="GM20" i="5"/>
  <c r="GM25" i="5"/>
  <c r="GM16" i="5"/>
  <c r="GM6" i="5"/>
  <c r="GM17" i="5"/>
  <c r="GM21" i="5"/>
  <c r="GM31" i="5"/>
  <c r="GM37" i="5"/>
  <c r="GN35" i="5"/>
  <c r="GN36" i="5"/>
  <c r="GM29" i="5"/>
  <c r="GM24" i="5"/>
  <c r="GM12" i="5"/>
  <c r="GM7" i="5"/>
  <c r="GM14" i="5"/>
  <c r="GM26" i="5"/>
  <c r="GM5" i="5"/>
  <c r="GM35" i="5"/>
  <c r="GM11" i="5"/>
  <c r="GR1" i="5" l="1"/>
  <c r="GP4" i="5"/>
  <c r="GP23" i="5"/>
  <c r="GP18" i="5"/>
  <c r="GQ34" i="5"/>
  <c r="GP24" i="5"/>
  <c r="GP15" i="5"/>
  <c r="GP12" i="5"/>
  <c r="GQ35" i="5"/>
  <c r="GP27" i="5"/>
  <c r="GQ38" i="5"/>
  <c r="GP26" i="5"/>
  <c r="GP35" i="5"/>
  <c r="GP6" i="5"/>
  <c r="GP32" i="5"/>
  <c r="GP7" i="5"/>
  <c r="GP25" i="5"/>
  <c r="GP30" i="5"/>
  <c r="GP34" i="5"/>
  <c r="GP5" i="5"/>
  <c r="GP14" i="5"/>
  <c r="GP8" i="5"/>
  <c r="GP36" i="5"/>
  <c r="GP20" i="5"/>
  <c r="GP22" i="5"/>
  <c r="GP38" i="5"/>
  <c r="GP11" i="5"/>
  <c r="GP37" i="5"/>
  <c r="GP10" i="5"/>
  <c r="GP17" i="5"/>
  <c r="GP31" i="5"/>
  <c r="GP16" i="5"/>
  <c r="GP28" i="5"/>
  <c r="GP13" i="5"/>
  <c r="GQ37" i="5"/>
  <c r="GP21" i="5"/>
  <c r="GP9" i="5"/>
  <c r="GP33" i="5"/>
  <c r="GQ33" i="5"/>
  <c r="GP19" i="5"/>
  <c r="GP29" i="5"/>
  <c r="GQ36" i="5"/>
  <c r="GU1" i="5" l="1"/>
  <c r="GS4" i="5"/>
  <c r="GS10" i="5"/>
  <c r="GS23" i="5"/>
  <c r="GS30" i="5"/>
  <c r="GS34" i="5"/>
  <c r="GT38" i="5"/>
  <c r="GS35" i="5"/>
  <c r="GS28" i="5"/>
  <c r="GS32" i="5"/>
  <c r="GS37" i="5"/>
  <c r="GS15" i="5"/>
  <c r="GS7" i="5"/>
  <c r="GS19" i="5"/>
  <c r="GS24" i="5"/>
  <c r="GS36" i="5"/>
  <c r="GS27" i="5"/>
  <c r="GS16" i="5"/>
  <c r="GS5" i="5"/>
  <c r="GT37" i="5"/>
  <c r="GS18" i="5"/>
  <c r="GT33" i="5"/>
  <c r="GS14" i="5"/>
  <c r="GT35" i="5"/>
  <c r="GT36" i="5"/>
  <c r="GS12" i="5"/>
  <c r="GS17" i="5"/>
  <c r="GS29" i="5"/>
  <c r="GS8" i="5"/>
  <c r="GS6" i="5"/>
  <c r="GS38" i="5"/>
  <c r="GS26" i="5"/>
  <c r="GS33" i="5"/>
  <c r="GS13" i="5"/>
  <c r="GS21" i="5"/>
  <c r="GS11" i="5"/>
  <c r="GS22" i="5"/>
  <c r="GS31" i="5"/>
  <c r="GT34" i="5"/>
  <c r="GS20" i="5"/>
  <c r="GS25" i="5"/>
  <c r="GS9" i="5"/>
  <c r="GV4" i="5" l="1"/>
  <c r="GX1" i="5"/>
  <c r="GV6" i="5"/>
  <c r="GV10" i="5"/>
  <c r="GV17" i="5"/>
  <c r="GW35" i="5"/>
  <c r="GV22" i="5"/>
  <c r="GV20" i="5"/>
  <c r="GV30" i="5"/>
  <c r="GV16" i="5"/>
  <c r="GW38" i="5"/>
  <c r="GV32" i="5"/>
  <c r="GV9" i="5"/>
  <c r="GV27" i="5"/>
  <c r="GV38" i="5"/>
  <c r="GV18" i="5"/>
  <c r="GW33" i="5"/>
  <c r="GV37" i="5"/>
  <c r="GV31" i="5"/>
  <c r="GV21" i="5"/>
  <c r="GV14" i="5"/>
  <c r="GV11" i="5"/>
  <c r="GV5" i="5"/>
  <c r="GV25" i="5"/>
  <c r="GV35" i="5"/>
  <c r="GV29" i="5"/>
  <c r="GV33" i="5"/>
  <c r="GV26" i="5"/>
  <c r="GW37" i="5"/>
  <c r="GW34" i="5"/>
  <c r="GV13" i="5"/>
  <c r="GV15" i="5"/>
  <c r="GV8" i="5"/>
  <c r="GV36" i="5"/>
  <c r="GV34" i="5"/>
  <c r="GV23" i="5"/>
  <c r="GV19" i="5"/>
  <c r="GV7" i="5"/>
  <c r="GV12" i="5"/>
  <c r="GV24" i="5"/>
  <c r="GW36" i="5"/>
  <c r="GV28" i="5"/>
  <c r="GY4" i="5" l="1"/>
  <c r="HA1" i="5"/>
  <c r="GY24" i="5"/>
  <c r="GY36" i="5"/>
  <c r="GY25" i="5"/>
  <c r="GY32" i="5"/>
  <c r="GY9" i="5"/>
  <c r="GZ38" i="5"/>
  <c r="GY23" i="5"/>
  <c r="GY17" i="5"/>
  <c r="GY11" i="5"/>
  <c r="GY35" i="5"/>
  <c r="GY20" i="5"/>
  <c r="GY15" i="5"/>
  <c r="GZ34" i="5"/>
  <c r="GY38" i="5"/>
  <c r="GY6" i="5"/>
  <c r="GY26" i="5"/>
  <c r="GY12" i="5"/>
  <c r="GY18" i="5"/>
  <c r="GY22" i="5"/>
  <c r="GY29" i="5"/>
  <c r="GZ37" i="5"/>
  <c r="GZ36" i="5"/>
  <c r="GZ33" i="5"/>
  <c r="GY8" i="5"/>
  <c r="GY14" i="5"/>
  <c r="GY21" i="5"/>
  <c r="GY31" i="5"/>
  <c r="GY34" i="5"/>
  <c r="GY13" i="5"/>
  <c r="GY27" i="5"/>
  <c r="GY5" i="5"/>
  <c r="GY33" i="5"/>
  <c r="GZ35" i="5"/>
  <c r="GY37" i="5"/>
  <c r="GY19" i="5"/>
  <c r="GY28" i="5"/>
  <c r="GY7" i="5"/>
  <c r="GY16" i="5"/>
  <c r="GY30" i="5"/>
  <c r="GY10" i="5"/>
  <c r="HB4" i="5" l="1"/>
  <c r="HD1" i="5"/>
  <c r="HB37" i="5"/>
  <c r="HC35" i="5"/>
  <c r="HB18" i="5"/>
  <c r="HB7" i="5"/>
  <c r="HC34" i="5"/>
  <c r="HB34" i="5"/>
  <c r="HB6" i="5"/>
  <c r="HB11" i="5"/>
  <c r="HB9" i="5"/>
  <c r="HB27" i="5"/>
  <c r="HB29" i="5"/>
  <c r="HB5" i="5"/>
  <c r="HC36" i="5"/>
  <c r="HB15" i="5"/>
  <c r="HB30" i="5"/>
  <c r="HB22" i="5"/>
  <c r="HB33" i="5"/>
  <c r="HB8" i="5"/>
  <c r="HB13" i="5"/>
  <c r="HB36" i="5"/>
  <c r="HB23" i="5"/>
  <c r="HB14" i="5"/>
  <c r="HB20" i="5"/>
  <c r="HC38" i="5"/>
  <c r="HB25" i="5"/>
  <c r="HB19" i="5"/>
  <c r="HB24" i="5"/>
  <c r="HB17" i="5"/>
  <c r="HB10" i="5"/>
  <c r="HB28" i="5"/>
  <c r="HC33" i="5"/>
  <c r="HB38" i="5"/>
  <c r="HB16" i="5"/>
  <c r="HB32" i="5"/>
  <c r="HB35" i="5"/>
  <c r="HB21" i="5"/>
  <c r="HC37" i="5"/>
  <c r="HB26" i="5"/>
  <c r="HB12" i="5"/>
  <c r="HB31" i="5"/>
  <c r="HE4" i="5" l="1"/>
  <c r="HE32" i="5"/>
  <c r="HE29" i="5"/>
  <c r="HE6" i="5"/>
  <c r="HE10" i="5"/>
  <c r="HE9" i="5"/>
  <c r="HE8" i="5"/>
  <c r="HE37" i="5"/>
  <c r="HE15" i="5"/>
  <c r="HE14" i="5"/>
  <c r="HE31" i="5"/>
  <c r="HE23" i="5"/>
  <c r="HE16" i="5"/>
  <c r="HE12" i="5"/>
  <c r="HE35" i="5"/>
  <c r="HE13" i="5"/>
  <c r="HE19" i="5"/>
  <c r="HE34" i="5"/>
  <c r="HE5" i="5"/>
  <c r="HE28" i="5"/>
  <c r="HE38" i="5"/>
  <c r="HE21" i="5"/>
  <c r="HE25" i="5"/>
  <c r="HE36" i="5"/>
  <c r="HE22" i="5"/>
  <c r="HE11" i="5"/>
  <c r="HE18" i="5"/>
  <c r="HE17" i="5"/>
  <c r="HE24" i="5"/>
  <c r="HE30" i="5"/>
  <c r="HE20" i="5"/>
  <c r="HE27" i="5"/>
  <c r="HE26" i="5"/>
  <c r="HE7" i="5"/>
  <c r="HE33" i="5"/>
</calcChain>
</file>

<file path=xl/sharedStrings.xml><?xml version="1.0" encoding="utf-8"?>
<sst xmlns="http://schemas.openxmlformats.org/spreadsheetml/2006/main" count="8430" uniqueCount="3751">
  <si>
    <t>Field Name</t>
  </si>
  <si>
    <t>Field Caption</t>
  </si>
  <si>
    <t>Required Input ?</t>
  </si>
  <si>
    <t>Units</t>
  </si>
  <si>
    <t>Validation 1</t>
  </si>
  <si>
    <t>Val 1 Message</t>
  </si>
  <si>
    <t>Help Text</t>
  </si>
  <si>
    <t>Always</t>
  </si>
  <si>
    <t>Administrative input</t>
  </si>
  <si>
    <t>(if applicable)</t>
  </si>
  <si>
    <t>Boolean</t>
  </si>
  <si>
    <t>Picklist</t>
  </si>
  <si>
    <t>Checkbox</t>
  </si>
  <si>
    <t>AC</t>
  </si>
  <si>
    <t>RF</t>
  </si>
  <si>
    <t>2. Applicant Details</t>
  </si>
  <si>
    <t>Section Names</t>
  </si>
  <si>
    <t>8. Administrative</t>
  </si>
  <si>
    <t>Field Prefix</t>
  </si>
  <si>
    <t>(where applicable)</t>
  </si>
  <si>
    <t>upload</t>
  </si>
  <si>
    <t>Integer</t>
  </si>
  <si>
    <t>Date</t>
  </si>
  <si>
    <t>Auto</t>
  </si>
  <si>
    <t>AM</t>
  </si>
  <si>
    <t>Applicant Details</t>
  </si>
  <si>
    <t>Calculated</t>
  </si>
  <si>
    <t>Decimal</t>
  </si>
  <si>
    <t>(Decimal inputs)</t>
  </si>
  <si>
    <t>Rounding places</t>
  </si>
  <si>
    <t>Column</t>
  </si>
  <si>
    <t>Notes / Special Requirements</t>
  </si>
  <si>
    <t>Row</t>
  </si>
  <si>
    <t>Form</t>
  </si>
  <si>
    <t>Select Sheet</t>
  </si>
  <si>
    <t>No. of entries</t>
  </si>
  <si>
    <t>Validation 2</t>
  </si>
  <si>
    <t>Val 2 Message</t>
  </si>
  <si>
    <t>Validation 3</t>
  </si>
  <si>
    <t>Val 3 Message</t>
  </si>
  <si>
    <t>Validation 4</t>
  </si>
  <si>
    <t>Val 4 Message</t>
  </si>
  <si>
    <t>Validation 5</t>
  </si>
  <si>
    <t>Val 5 Message</t>
  </si>
  <si>
    <t>Column Headings</t>
  </si>
  <si>
    <t>Column no.</t>
  </si>
  <si>
    <t>Line&gt;&gt;&gt;&gt;&gt;&gt;</t>
  </si>
  <si>
    <t>Warning 1</t>
  </si>
  <si>
    <t>Warning 2</t>
  </si>
  <si>
    <t>Error 1</t>
  </si>
  <si>
    <t>Error 2</t>
  </si>
  <si>
    <t>Warning 3</t>
  </si>
  <si>
    <t>Error 3</t>
  </si>
  <si>
    <t>Warning 4</t>
  </si>
  <si>
    <t>Error 4</t>
  </si>
  <si>
    <t>Warning 5</t>
  </si>
  <si>
    <t>Warning 6</t>
  </si>
  <si>
    <t>Warning 7</t>
  </si>
  <si>
    <t>Warning 8</t>
  </si>
  <si>
    <t>Warning 9</t>
  </si>
  <si>
    <t>Warning 10</t>
  </si>
  <si>
    <t>Warning 11</t>
  </si>
  <si>
    <t>Warning 12</t>
  </si>
  <si>
    <t>Warning 13</t>
  </si>
  <si>
    <t>Warning 14</t>
  </si>
  <si>
    <t>Warning 15</t>
  </si>
  <si>
    <t>Warning 16</t>
  </si>
  <si>
    <t>Warning 17</t>
  </si>
  <si>
    <t>Warning 18</t>
  </si>
  <si>
    <t>Warning 19</t>
  </si>
  <si>
    <t>Warning 20</t>
  </si>
  <si>
    <t>Warning 21</t>
  </si>
  <si>
    <t>Warning 22</t>
  </si>
  <si>
    <t>Warning 23</t>
  </si>
  <si>
    <t>Warning 24</t>
  </si>
  <si>
    <t>Warning 25</t>
  </si>
  <si>
    <t>Warning 26</t>
  </si>
  <si>
    <t>Warning 27</t>
  </si>
  <si>
    <t>Warning 28</t>
  </si>
  <si>
    <t>Warning 29</t>
  </si>
  <si>
    <t>Warning 30</t>
  </si>
  <si>
    <t>Warning Text</t>
  </si>
  <si>
    <t>Error 5</t>
  </si>
  <si>
    <t>Error 6</t>
  </si>
  <si>
    <t>Error 7</t>
  </si>
  <si>
    <t>Error 8</t>
  </si>
  <si>
    <t>Error 9</t>
  </si>
  <si>
    <t>Error 10</t>
  </si>
  <si>
    <t>Error 11</t>
  </si>
  <si>
    <t>Error 12</t>
  </si>
  <si>
    <t>Error 13</t>
  </si>
  <si>
    <t>Error 14</t>
  </si>
  <si>
    <t>Error 15</t>
  </si>
  <si>
    <t>Error 16</t>
  </si>
  <si>
    <t>Error 17</t>
  </si>
  <si>
    <t>Error 18</t>
  </si>
  <si>
    <t>Error 19</t>
  </si>
  <si>
    <t>Error 20</t>
  </si>
  <si>
    <t>Error 21</t>
  </si>
  <si>
    <t>Error 22</t>
  </si>
  <si>
    <t>Error 23</t>
  </si>
  <si>
    <t>Error 24</t>
  </si>
  <si>
    <t>Error 25</t>
  </si>
  <si>
    <t>Error 26</t>
  </si>
  <si>
    <t>Error 27</t>
  </si>
  <si>
    <t>Error 28</t>
  </si>
  <si>
    <t>Error 29</t>
  </si>
  <si>
    <t>Error 30</t>
  </si>
  <si>
    <t>Error 31</t>
  </si>
  <si>
    <t>Error 32</t>
  </si>
  <si>
    <t>Error 33</t>
  </si>
  <si>
    <t>Error 34</t>
  </si>
  <si>
    <t>Error 35</t>
  </si>
  <si>
    <t>Error 36</t>
  </si>
  <si>
    <t>Error 37</t>
  </si>
  <si>
    <t>Error 38</t>
  </si>
  <si>
    <t>Error 39</t>
  </si>
  <si>
    <t>Error 40</t>
  </si>
  <si>
    <t>Error 41</t>
  </si>
  <si>
    <t>Error 42</t>
  </si>
  <si>
    <t>Error 43</t>
  </si>
  <si>
    <t>Error 44</t>
  </si>
  <si>
    <t>Error 45</t>
  </si>
  <si>
    <t>Error 46</t>
  </si>
  <si>
    <t>Error 47</t>
  </si>
  <si>
    <t>Error 48</t>
  </si>
  <si>
    <t>Error 49</t>
  </si>
  <si>
    <t>Error 50</t>
  </si>
  <si>
    <t>Error 51</t>
  </si>
  <si>
    <t>Error 52</t>
  </si>
  <si>
    <t>Error 53</t>
  </si>
  <si>
    <t>Error 54</t>
  </si>
  <si>
    <t>Error 55</t>
  </si>
  <si>
    <t>Error 56</t>
  </si>
  <si>
    <t>Error 57</t>
  </si>
  <si>
    <t>Error 58</t>
  </si>
  <si>
    <t>Error 59</t>
  </si>
  <si>
    <t>Error 60</t>
  </si>
  <si>
    <t>Error 61</t>
  </si>
  <si>
    <t>Error 62</t>
  </si>
  <si>
    <t>Error 63</t>
  </si>
  <si>
    <t>Error 64</t>
  </si>
  <si>
    <t>Error 65</t>
  </si>
  <si>
    <t>Error 66</t>
  </si>
  <si>
    <t>Error 67</t>
  </si>
  <si>
    <t>Error 68</t>
  </si>
  <si>
    <t>Error 69</t>
  </si>
  <si>
    <t>Error 70</t>
  </si>
  <si>
    <t>Error 71</t>
  </si>
  <si>
    <t>Error 72</t>
  </si>
  <si>
    <t>Error 73</t>
  </si>
  <si>
    <t>Error 74</t>
  </si>
  <si>
    <t>Error 75</t>
  </si>
  <si>
    <t>Error 76</t>
  </si>
  <si>
    <t>Error 77</t>
  </si>
  <si>
    <t>Error 78</t>
  </si>
  <si>
    <t>Error 79</t>
  </si>
  <si>
    <t>Error 80</t>
  </si>
  <si>
    <t>Error 81</t>
  </si>
  <si>
    <t>Error 82</t>
  </si>
  <si>
    <t>Error 83</t>
  </si>
  <si>
    <t>Error 84</t>
  </si>
  <si>
    <t>Error 85</t>
  </si>
  <si>
    <t>Error 86</t>
  </si>
  <si>
    <t>Error 87</t>
  </si>
  <si>
    <t>Error 88</t>
  </si>
  <si>
    <t>Error 89</t>
  </si>
  <si>
    <t>Error 90</t>
  </si>
  <si>
    <t>Error 91</t>
  </si>
  <si>
    <t>Error 92</t>
  </si>
  <si>
    <t>Error 93</t>
  </si>
  <si>
    <t>Error 94</t>
  </si>
  <si>
    <t>Error 95</t>
  </si>
  <si>
    <t>Error 96</t>
  </si>
  <si>
    <t>Error 97</t>
  </si>
  <si>
    <t>Error 98</t>
  </si>
  <si>
    <t>Error 99</t>
  </si>
  <si>
    <t>Error 100</t>
  </si>
  <si>
    <t>Warning 31</t>
  </si>
  <si>
    <t>Warning 32</t>
  </si>
  <si>
    <t>Warning 33</t>
  </si>
  <si>
    <t>Warning 34</t>
  </si>
  <si>
    <t>Warning 35</t>
  </si>
  <si>
    <t>Warning 36</t>
  </si>
  <si>
    <t>Warning 37</t>
  </si>
  <si>
    <t>Warning 38</t>
  </si>
  <si>
    <t>Warning 39</t>
  </si>
  <si>
    <t>Warning 40</t>
  </si>
  <si>
    <t>Warning 41</t>
  </si>
  <si>
    <t>Warning 42</t>
  </si>
  <si>
    <t>Warning 43</t>
  </si>
  <si>
    <t>Warning 44</t>
  </si>
  <si>
    <t>Warning 45</t>
  </si>
  <si>
    <t>Warning 46</t>
  </si>
  <si>
    <t>Warning 47</t>
  </si>
  <si>
    <t>Warning 48</t>
  </si>
  <si>
    <t>Warning 49</t>
  </si>
  <si>
    <t>Warning 50</t>
  </si>
  <si>
    <t>Warning 51</t>
  </si>
  <si>
    <t>Warning 52</t>
  </si>
  <si>
    <t>Warning 53</t>
  </si>
  <si>
    <t>Warning 54</t>
  </si>
  <si>
    <t>Warning 55</t>
  </si>
  <si>
    <t>Warning 56</t>
  </si>
  <si>
    <t>Warning 57</t>
  </si>
  <si>
    <t>Warning 58</t>
  </si>
  <si>
    <t>Warning 59</t>
  </si>
  <si>
    <t>Warning 60</t>
  </si>
  <si>
    <t>Warning 61</t>
  </si>
  <si>
    <t>Warning 62</t>
  </si>
  <si>
    <t>Warning 63</t>
  </si>
  <si>
    <t>Warning 64</t>
  </si>
  <si>
    <t>Warning 65</t>
  </si>
  <si>
    <t>Warning 66</t>
  </si>
  <si>
    <t>Warning 67</t>
  </si>
  <si>
    <t>Warning 68</t>
  </si>
  <si>
    <t>Warning 69</t>
  </si>
  <si>
    <t>Warning 70</t>
  </si>
  <si>
    <t>Warning 71</t>
  </si>
  <si>
    <t>Warning 72</t>
  </si>
  <si>
    <t>Warning 73</t>
  </si>
  <si>
    <t>Warning 74</t>
  </si>
  <si>
    <t>Warning 75</t>
  </si>
  <si>
    <t>Warning 76</t>
  </si>
  <si>
    <t>Warning 77</t>
  </si>
  <si>
    <t>Warning 78</t>
  </si>
  <si>
    <t>Warning 79</t>
  </si>
  <si>
    <t>Warning 80</t>
  </si>
  <si>
    <t>Warning 81</t>
  </si>
  <si>
    <t>Warning 82</t>
  </si>
  <si>
    <t>Warning 83</t>
  </si>
  <si>
    <t>Warning 84</t>
  </si>
  <si>
    <t>Warning 85</t>
  </si>
  <si>
    <t>Warning 86</t>
  </si>
  <si>
    <t>Warning 87</t>
  </si>
  <si>
    <t>Warning 88</t>
  </si>
  <si>
    <t>Warning 89</t>
  </si>
  <si>
    <t>Warning 90</t>
  </si>
  <si>
    <t>Warning 91</t>
  </si>
  <si>
    <t>Warning 92</t>
  </si>
  <si>
    <t>Warning 93</t>
  </si>
  <si>
    <t>Warning 94</t>
  </si>
  <si>
    <t>Warning 95</t>
  </si>
  <si>
    <t>Warning 96</t>
  </si>
  <si>
    <t>Warning 97</t>
  </si>
  <si>
    <t>Warning 98</t>
  </si>
  <si>
    <t>Warning 99</t>
  </si>
  <si>
    <t>Warning 100</t>
  </si>
  <si>
    <t>Sheet Number</t>
  </si>
  <si>
    <t>Section (Page Heading)</t>
  </si>
  <si>
    <t>Sub-section (Sub heading)</t>
  </si>
  <si>
    <t>Not applicable</t>
  </si>
  <si>
    <t>Application for Account</t>
  </si>
  <si>
    <t>Town/City</t>
  </si>
  <si>
    <t>State/Province</t>
  </si>
  <si>
    <t>Country</t>
  </si>
  <si>
    <t>Postal code (if applicable)</t>
  </si>
  <si>
    <t>Company Website (if applicable)</t>
  </si>
  <si>
    <t>Comments</t>
  </si>
  <si>
    <t>Applicant's Company Name</t>
  </si>
  <si>
    <t>N/A</t>
  </si>
  <si>
    <t>1. Registration Initiation</t>
  </si>
  <si>
    <t>Nil</t>
  </si>
  <si>
    <t>Conditions for Field Display</t>
  </si>
  <si>
    <t>Conditional</t>
  </si>
  <si>
    <t>Yes</t>
  </si>
  <si>
    <t>No</t>
  </si>
  <si>
    <t>Conditions for required input</t>
  </si>
  <si>
    <t>Phone format</t>
  </si>
  <si>
    <t>Web address format</t>
  </si>
  <si>
    <t>Email format</t>
  </si>
  <si>
    <t>Mr, Mrs, Ms, Dr</t>
  </si>
  <si>
    <t>World list</t>
  </si>
  <si>
    <t>Air-conditioners</t>
  </si>
  <si>
    <t>Refrigerators/Freezers</t>
  </si>
  <si>
    <t>Default Value (if any)</t>
  </si>
  <si>
    <t>Field Name Suffix</t>
  </si>
  <si>
    <t>Blank</t>
  </si>
  <si>
    <t>Initiate a Registration application</t>
  </si>
  <si>
    <t>IA</t>
  </si>
  <si>
    <t xml:space="preserve">Product Type  </t>
  </si>
  <si>
    <t>Jurisdiction</t>
  </si>
  <si>
    <t>ProductType</t>
  </si>
  <si>
    <t>RegStandard</t>
  </si>
  <si>
    <t>Source field/Picklist or calculation</t>
  </si>
  <si>
    <t>Order of appearance</t>
  </si>
  <si>
    <t>Required if conditions for display are met</t>
  </si>
  <si>
    <t>Alpha numeric</t>
  </si>
  <si>
    <t>Referenced Tables etc</t>
  </si>
  <si>
    <t>Link 1</t>
  </si>
  <si>
    <t>Picklist - multiple selections</t>
  </si>
  <si>
    <t>Product Registration number</t>
  </si>
  <si>
    <t>C</t>
  </si>
  <si>
    <t>Link 2</t>
  </si>
  <si>
    <t>Field Format</t>
  </si>
  <si>
    <t>Picklist - conditional</t>
  </si>
  <si>
    <t>AD</t>
  </si>
  <si>
    <t>Imported - non editable (see source field)</t>
  </si>
  <si>
    <t>Imported - editable (see source field)</t>
  </si>
  <si>
    <t>Brand Name</t>
  </si>
  <si>
    <t>Website address where further product information may be obtained (if available)</t>
  </si>
  <si>
    <t>FamilyName</t>
  </si>
  <si>
    <t>Display</t>
  </si>
  <si>
    <t>Brand</t>
  </si>
  <si>
    <t>Model</t>
  </si>
  <si>
    <t>Global Number</t>
  </si>
  <si>
    <t>Manufacturer</t>
  </si>
  <si>
    <t>CountryMan</t>
  </si>
  <si>
    <t>InfoWeb</t>
  </si>
  <si>
    <t>Photo</t>
  </si>
  <si>
    <t>Each individual model</t>
  </si>
  <si>
    <t>Always required</t>
  </si>
  <si>
    <t>Picklist Special - see notes</t>
  </si>
  <si>
    <t>unlimited</t>
  </si>
  <si>
    <t>Any character</t>
  </si>
  <si>
    <t>Input value if known otherwise leave blank</t>
  </si>
  <si>
    <t>Following initiation of an application this field must be locked from further editing</t>
  </si>
  <si>
    <t>Provide adjacent to the caption a button called "Add another Brand" with the following text: If your brand does not appear in the dropdown list below use the “Add another Brand” button</t>
  </si>
  <si>
    <t>Family name for the above listed models (if any)</t>
  </si>
  <si>
    <t>Model Number/s</t>
  </si>
  <si>
    <t>Total Number of External Doors?</t>
  </si>
  <si>
    <t>Total number of Compartments</t>
  </si>
  <si>
    <t>Compartment Type (multiple entries)</t>
  </si>
  <si>
    <t xml:space="preserve">Does the product contain an automatic ice-maker with or without a cooled water dispenser? </t>
  </si>
  <si>
    <t>Comment Box</t>
  </si>
  <si>
    <t>Doors</t>
  </si>
  <si>
    <t>Compartments</t>
  </si>
  <si>
    <t>CompTypes</t>
  </si>
  <si>
    <t>Adaptive</t>
  </si>
  <si>
    <t>Icemaker</t>
  </si>
  <si>
    <t>Comment</t>
  </si>
  <si>
    <t>(litres)</t>
  </si>
  <si>
    <t>At least 1 field</t>
  </si>
  <si>
    <t>Cellar</t>
  </si>
  <si>
    <t>Link 3</t>
  </si>
  <si>
    <t>Link 4</t>
  </si>
  <si>
    <t>Compartment Type</t>
  </si>
  <si>
    <t>1 place</t>
  </si>
  <si>
    <t>2 places</t>
  </si>
  <si>
    <t>Which laboratory performed the testing?</t>
  </si>
  <si>
    <t>Comments regarding the product, the test procedure or test results that should be taken into account when assessing the product for compliance</t>
  </si>
  <si>
    <t>TestDetails</t>
  </si>
  <si>
    <t>Test Results</t>
  </si>
  <si>
    <t>TestStandard</t>
  </si>
  <si>
    <t>Laboratory</t>
  </si>
  <si>
    <t>ReportNo</t>
  </si>
  <si>
    <t>TestMethod</t>
  </si>
  <si>
    <t>kWh/year</t>
  </si>
  <si>
    <t>Warning 2: This value is outside the expected range - please check (including the units)</t>
  </si>
  <si>
    <t>Error 1: You must confirm this declaration to register this product</t>
  </si>
  <si>
    <t>Error 2: This value is invalid</t>
  </si>
  <si>
    <t>3 places</t>
  </si>
  <si>
    <t>CEC</t>
  </si>
  <si>
    <t>Link 6</t>
  </si>
  <si>
    <t>Link 7</t>
  </si>
  <si>
    <t>Error 4: This product does not meet the performance requirements and cannot be registered</t>
  </si>
  <si>
    <t>Link 8</t>
  </si>
  <si>
    <t>Link 9</t>
  </si>
  <si>
    <t>Where:</t>
  </si>
  <si>
    <t>kW</t>
  </si>
  <si>
    <t>M60</t>
  </si>
  <si>
    <t>Other</t>
  </si>
  <si>
    <t>OZ50</t>
  </si>
  <si>
    <t>Link 10</t>
  </si>
  <si>
    <t>Link 11</t>
  </si>
  <si>
    <t>Air</t>
  </si>
  <si>
    <t>Link 12</t>
  </si>
  <si>
    <t>TestedEER</t>
  </si>
  <si>
    <t>TestedCOP</t>
  </si>
  <si>
    <t>W</t>
  </si>
  <si>
    <t>Link 13</t>
  </si>
  <si>
    <t>Ht 30</t>
  </si>
  <si>
    <t>Link 14</t>
  </si>
  <si>
    <t>Error 7: The tested capacity cannot be less than 95% of the rated capacity</t>
  </si>
  <si>
    <t>Link 15</t>
  </si>
  <si>
    <t>Error 8: This product is outside the scope of the regulations and is not required to be registered</t>
  </si>
  <si>
    <t>Link 16</t>
  </si>
  <si>
    <t>Link 17</t>
  </si>
  <si>
    <t>Link 18</t>
  </si>
  <si>
    <t>Type</t>
  </si>
  <si>
    <t>cm</t>
  </si>
  <si>
    <t>Responsible Regulatory Officer</t>
  </si>
  <si>
    <t>Date Submitted</t>
  </si>
  <si>
    <t>Date Approved</t>
  </si>
  <si>
    <t>Date Returned</t>
  </si>
  <si>
    <t>Date Refused</t>
  </si>
  <si>
    <t>Date Revoked</t>
  </si>
  <si>
    <t>Declaration</t>
  </si>
  <si>
    <t>Declaration 1</t>
  </si>
  <si>
    <t>IF Checkbox unchecked THEN</t>
  </si>
  <si>
    <t>If record is set to Approved status</t>
  </si>
  <si>
    <t>If record is set to Returned status</t>
  </si>
  <si>
    <t>If record is set to Refused status</t>
  </si>
  <si>
    <t>If record is set to Revoked status</t>
  </si>
  <si>
    <t>Automatically input upon submission by applicant</t>
  </si>
  <si>
    <t>Automatically input on creation of record</t>
  </si>
  <si>
    <t>Status of application fees</t>
  </si>
  <si>
    <t>Records the version number of the form used</t>
  </si>
  <si>
    <t>Draft</t>
  </si>
  <si>
    <t>Input by regulator</t>
  </si>
  <si>
    <t>Warning 4: When approving an application the officer making the approval should record their name</t>
  </si>
  <si>
    <t>Date suspended</t>
  </si>
  <si>
    <t>If record is set to Suspended status</t>
  </si>
  <si>
    <t>Blank until noted Status is selected THEN default = Current date</t>
  </si>
  <si>
    <t>Picklist options  • Not Applicable, •Unpaid,  •Paid</t>
  </si>
  <si>
    <t xml:space="preserve">	submitted_x000D_
</t>
  </si>
  <si>
    <t>approved</t>
  </si>
  <si>
    <t xml:space="preserve">	returned_x000D_
</t>
  </si>
  <si>
    <t>refused</t>
  </si>
  <si>
    <t xml:space="preserve">	revoked_x000D_
</t>
  </si>
  <si>
    <t xml:space="preserve">	superceded_x000D_
</t>
  </si>
  <si>
    <t>suspended</t>
  </si>
  <si>
    <t>draft</t>
  </si>
  <si>
    <t>expired</t>
  </si>
  <si>
    <t>Current Status V</t>
  </si>
  <si>
    <t>Option to be made available to the regulator for resetting status</t>
  </si>
  <si>
    <t>Not part of applicants input (Regulator input) - visible to applicant  in view mode only</t>
  </si>
  <si>
    <t>Administrative Input</t>
  </si>
  <si>
    <t>DE</t>
  </si>
  <si>
    <t>Product Registration Form Version</t>
  </si>
  <si>
    <t>Record Status</t>
  </si>
  <si>
    <t>Registration Expiry Date</t>
  </si>
  <si>
    <t>Date Superceded</t>
  </si>
  <si>
    <t>If record is set to Superceded status</t>
  </si>
  <si>
    <t>Automatically input on approval by regulator</t>
  </si>
  <si>
    <t>Auto generated</t>
  </si>
  <si>
    <t>App_ID</t>
  </si>
  <si>
    <t>Applicants ID Number</t>
  </si>
  <si>
    <t>Always - auto generated when application for account submitted</t>
  </si>
  <si>
    <t>Error 15: Error - a valid password must have a minimum of 6 characters (letters and or numbers)</t>
  </si>
  <si>
    <t xml:space="preserve">Version </t>
  </si>
  <si>
    <t>UAT - 1</t>
  </si>
  <si>
    <t>UAT - 2</t>
  </si>
  <si>
    <t>UAT - 3</t>
  </si>
  <si>
    <t>UAT - 4</t>
  </si>
  <si>
    <t>UAT - 5</t>
  </si>
  <si>
    <t>UAT - 6</t>
  </si>
  <si>
    <t>UAT Status</t>
  </si>
  <si>
    <t>Notified</t>
  </si>
  <si>
    <t>In Progress</t>
  </si>
  <si>
    <t>Rectified in part</t>
  </si>
  <si>
    <t>Rectified Fully</t>
  </si>
  <si>
    <t>Deleted</t>
  </si>
  <si>
    <t>USER GUIDE</t>
  </si>
  <si>
    <t>Field specifications can be found on the sheet called "Field Specs"</t>
  </si>
  <si>
    <t>Select the group of fields you want to view from the drop down list of codes (see pont 4 above) in cell B2 of the Field Specs tab</t>
  </si>
  <si>
    <t>UAT - 1 - Status</t>
  </si>
  <si>
    <t>UAT - 2 - Status</t>
  </si>
  <si>
    <t>UAT - 3 - Status</t>
  </si>
  <si>
    <t>UAT - 4 - Status</t>
  </si>
  <si>
    <t>UAT - 5 - Status</t>
  </si>
  <si>
    <t>UAT - 6 - Status</t>
  </si>
  <si>
    <t>O</t>
  </si>
  <si>
    <t>R</t>
  </si>
  <si>
    <t>Status of UAT</t>
  </si>
  <si>
    <t>= Outstanding</t>
  </si>
  <si>
    <t>=Rectified by Aspire</t>
  </si>
  <si>
    <t>=Checked off by EES</t>
  </si>
  <si>
    <t>SU</t>
  </si>
  <si>
    <t>Account Sign Up Form</t>
  </si>
  <si>
    <t>Account Sign up Form</t>
  </si>
  <si>
    <t>Trading as</t>
  </si>
  <si>
    <t>Manufacturer, Importer, Other</t>
  </si>
  <si>
    <t>Type of Company (select)</t>
  </si>
  <si>
    <t>Company Registration Number</t>
  </si>
  <si>
    <t>Contact's Name</t>
  </si>
  <si>
    <t>Contact's Position</t>
  </si>
  <si>
    <t>Contact's Title</t>
  </si>
  <si>
    <t>Companies Physical Address</t>
  </si>
  <si>
    <t>Companies Postal Address</t>
  </si>
  <si>
    <t>Provide a checkbox option "Same as Physical Address", if selected, copy physial address data into corresponding postal address fields</t>
  </si>
  <si>
    <t>Company Primary Contacts's Phone</t>
  </si>
  <si>
    <t>Company Primary Contacts'sMobile</t>
  </si>
  <si>
    <t>Company Primary Contacts'sEmail</t>
  </si>
  <si>
    <t>Applicants Company Details</t>
  </si>
  <si>
    <t>AppCompany</t>
  </si>
  <si>
    <t>AppTrading</t>
  </si>
  <si>
    <t>AppType</t>
  </si>
  <si>
    <t>AppRegistration</t>
  </si>
  <si>
    <t>AppContactName</t>
  </si>
  <si>
    <t>AppContactPosition</t>
  </si>
  <si>
    <t>AppContactTitle</t>
  </si>
  <si>
    <t>AppPhysAddress</t>
  </si>
  <si>
    <t>AppPhysTown</t>
  </si>
  <si>
    <t>AppPhysState</t>
  </si>
  <si>
    <t>AppPhysCountry</t>
  </si>
  <si>
    <t>AppPhysPostcode</t>
  </si>
  <si>
    <t>AppPostAddress</t>
  </si>
  <si>
    <t>AppPostTown</t>
  </si>
  <si>
    <t>AppPostState</t>
  </si>
  <si>
    <t>AppPostCountry</t>
  </si>
  <si>
    <t>AppPostPostcode</t>
  </si>
  <si>
    <t>AppComWeb</t>
  </si>
  <si>
    <t>AppComPhone</t>
  </si>
  <si>
    <t>AppComMobile</t>
  </si>
  <si>
    <t>AppComEmail</t>
  </si>
  <si>
    <t>Other Details</t>
  </si>
  <si>
    <t>Auto generated ID
APP-XXX-000001 where 
XXX = 3 digit Contry code based on the field {SU_15_AppPhysCountry}</t>
  </si>
  <si>
    <t>Note1</t>
  </si>
  <si>
    <t>See special requirements</t>
  </si>
  <si>
    <t>Registration Initiation</t>
  </si>
  <si>
    <t>Applicable Regulatory Standard</t>
  </si>
  <si>
    <t>Text to appear at top of page: "Review and edit applicant details below. Fields in grey cannot be edited"</t>
  </si>
  <si>
    <t>import from field: {SU_2_AppCompany} do not allow overwrite of input</t>
  </si>
  <si>
    <t>import from field: {SU_3_AppTrading} do not allow overwrite of input</t>
  </si>
  <si>
    <t>import from field: {SU_4_AppType} allow overwrite of input</t>
  </si>
  <si>
    <t>imported value</t>
  </si>
  <si>
    <t>Manufacturer's Name</t>
  </si>
  <si>
    <t>Available</t>
  </si>
  <si>
    <t>Picklist includes all brand names currently listed in the database of brand names for all records in the system. Where a required brand name is not listed the applicant can set up a new brand name and associated (optional) website address for that brand - see example on UNEP Demonstration Registration System</t>
  </si>
  <si>
    <t>user input</t>
  </si>
  <si>
    <t>For any public listing of this product indicate if you want each individual model listed or just the family name noted above listed</t>
  </si>
  <si>
    <t>Picklist : • Each Individual model • Family Name Only
The "Family Name Only" option only to be made available in the picklist if  {PI_3_FamilyName)&lt;&gt; Blank</t>
  </si>
  <si>
    <t>QR</t>
  </si>
  <si>
    <t>QR Code for energy label</t>
  </si>
  <si>
    <t>If your products registration is approved this is the QR code that should be included on the label (where required)</t>
  </si>
  <si>
    <t>Internally generated QR code</t>
  </si>
  <si>
    <t>user input - select from calendar (month and year only)</t>
  </si>
  <si>
    <t>Global Trade Item Numbers Universal Product Code (UPC) or International Article Number (if known)</t>
  </si>
  <si>
    <t>Fees and Declaration</t>
  </si>
  <si>
    <t>Fees</t>
  </si>
  <si>
    <t>Fee payment Receipt number</t>
  </si>
  <si>
    <t>Registration fees must be payed in advance for this application (payed to?). Insert the receipt number issued upon receipt of your fees here</t>
  </si>
  <si>
    <t>Remark</t>
  </si>
  <si>
    <t>Remarks to regulator regarding this application</t>
  </si>
  <si>
    <t>Large text box</t>
  </si>
  <si>
    <t>See Link 1 for declaration</t>
  </si>
  <si>
    <t>FU</t>
  </si>
  <si>
    <t>File Uploads</t>
  </si>
  <si>
    <t>TestReports</t>
  </si>
  <si>
    <t>ProductEQDecl</t>
  </si>
  <si>
    <t>EnergyLabel</t>
  </si>
  <si>
    <t>FeeReceipt</t>
  </si>
  <si>
    <t>Append a photograph of your product (optional)</t>
  </si>
  <si>
    <t>Upload copies of each test report applicable to this application</t>
  </si>
  <si>
    <t>allow multiple uploads</t>
  </si>
  <si>
    <t xml:space="preserve">Facilitate upload from local drive </t>
  </si>
  <si>
    <t>If no file is uploaded THEN</t>
  </si>
  <si>
    <t>Error 3: You are required to upload a copy of the specified document as part of this application</t>
  </si>
  <si>
    <r>
      <rPr>
        <b/>
        <sz val="11"/>
        <color theme="1"/>
        <rFont val="Calibri"/>
        <family val="2"/>
        <scheme val="minor"/>
      </rPr>
      <t>Product Equivalence Declaration</t>
    </r>
    <r>
      <rPr>
        <sz val="11"/>
        <color theme="1"/>
        <rFont val="Calibri"/>
        <family val="2"/>
        <scheme val="minor"/>
      </rPr>
      <t xml:space="preserve">
(Declaration from the conformity assessment body that the product that is the subject of the registration (brand and model) is equivalent to that nominated in the test report - required upload only where the brand and model number noted in the test report is at variance to that noted in the registration application)</t>
    </r>
  </si>
  <si>
    <t>If a required input AND no file is uploaded THEN</t>
  </si>
  <si>
    <t>Upload an image of the Energy Label to be used for this product</t>
  </si>
  <si>
    <t>CompliancePlate</t>
  </si>
  <si>
    <t>UserManual</t>
  </si>
  <si>
    <t>Upload a copy of the receipt for payment of registration fees associated with this product registration</t>
  </si>
  <si>
    <t>Upload any other documents relevant to this application</t>
  </si>
  <si>
    <t>RecordID</t>
  </si>
  <si>
    <t>FormVersion</t>
  </si>
  <si>
    <t>RecordStatus</t>
  </si>
  <si>
    <t>RegOfficer</t>
  </si>
  <si>
    <t>RegNumber</t>
  </si>
  <si>
    <t>DateSubmit</t>
  </si>
  <si>
    <t>DateApproved</t>
  </si>
  <si>
    <t>DateReturned</t>
  </si>
  <si>
    <t>DateRefused</t>
  </si>
  <si>
    <t>DateRevoked</t>
  </si>
  <si>
    <t>DateSuperceded</t>
  </si>
  <si>
    <t>Date_Suspended</t>
  </si>
  <si>
    <t>ExpiryDate</t>
  </si>
  <si>
    <t>FeeStatus</t>
  </si>
  <si>
    <t>DateChecked</t>
  </si>
  <si>
    <t>Date Checked</t>
  </si>
  <si>
    <t>CommentsTo Applicant</t>
  </si>
  <si>
    <t>RegulatorsNotes</t>
  </si>
  <si>
    <t>Comments to Applicant</t>
  </si>
  <si>
    <t>Regulators Notes</t>
  </si>
  <si>
    <t>Picklist options  • draft, •submitted,  •checked, •approved,  •returned, •refused, •revoked, • expired, •superceded,  •suspended</t>
  </si>
  <si>
    <t>checked</t>
  </si>
  <si>
    <t>Selection of the status is to be via a set of buttons available to the regulator - see secifications document. Only certain selections can be made based on the current status - see link 2</t>
  </si>
  <si>
    <t>If record is set to Checked status</t>
  </si>
  <si>
    <t>If {AM_3_RecordStatus} = "Checked" and {AM_4_RegOfficer} = Blank THEN</t>
  </si>
  <si>
    <t>Auto with override</t>
  </si>
  <si>
    <t>Auto generated. Regulator has capacity to overwrite auto input value</t>
  </si>
  <si>
    <t>3 years after date of registration approval</t>
  </si>
  <si>
    <t>Unpaid</t>
  </si>
  <si>
    <t>Not part of applicants input (Regulator input) - visible to regulator only (not visible to applicant user)</t>
  </si>
  <si>
    <t>Field must allow for multiple entries over time. Each entry should be date and time stamped</t>
  </si>
  <si>
    <t>See Link 3 for two digit product codes</t>
  </si>
  <si>
    <t>Record ID</t>
  </si>
  <si>
    <t>Categories of Refrigerators/Freezers</t>
  </si>
  <si>
    <t>Category</t>
  </si>
  <si>
    <t>See Link 4 for picklist</t>
  </si>
  <si>
    <t>Category of Refrigerating appliance</t>
  </si>
  <si>
    <t>Climate Class</t>
  </si>
  <si>
    <t>Climate Class of Refrigerating appliance</t>
  </si>
  <si>
    <t>Picklist • 1, •2,  •3,  •4, •5, •6, •7, •8</t>
  </si>
  <si>
    <t xml:space="preserve"> compartmentTemperature of coldest</t>
  </si>
  <si>
    <t xml:space="preserve">1 Larder fridge </t>
  </si>
  <si>
    <t xml:space="preserve">&gt; -6 oC </t>
  </si>
  <si>
    <t>0,233</t>
  </si>
  <si>
    <t xml:space="preserve">0,233 </t>
  </si>
  <si>
    <t>FrostFree</t>
  </si>
  <si>
    <t>Is the refrigerating appliance frost free?</t>
  </si>
  <si>
    <t>Yes, No</t>
  </si>
  <si>
    <t>Builtin</t>
  </si>
  <si>
    <t>Is the refrigerating appliance a "built-in"type? (i.e designed exclusively for installation within a
kitchen cavity with a need of furniture finishing, and tested as such)</t>
  </si>
  <si>
    <t>Width</t>
  </si>
  <si>
    <t>What is the width of the refrigerating appliance</t>
  </si>
  <si>
    <t>If &lt; 30 OR &gt; 200 Warning</t>
  </si>
  <si>
    <t>Link 5</t>
  </si>
  <si>
    <t>Compartment Number</t>
  </si>
  <si>
    <t>etc</t>
  </si>
  <si>
    <t>Select from picklist</t>
  </si>
  <si>
    <t>Lookup based on compartment type</t>
  </si>
  <si>
    <t>Compartment Volume (Litres)</t>
  </si>
  <si>
    <t>Fresh Food</t>
  </si>
  <si>
    <t>Chiller</t>
  </si>
  <si>
    <t>One Star</t>
  </si>
  <si>
    <t>Two Star</t>
  </si>
  <si>
    <t>Three Star</t>
  </si>
  <si>
    <t>Compartment Design Temperatures ( C )</t>
  </si>
  <si>
    <t>Compartment Design Temperature ( C )</t>
  </si>
  <si>
    <t>Picklist • 1, •2,  •3,  •4, •5, •6, 7, •8, •9, •10</t>
  </si>
  <si>
    <t>Design Operating Temperature</t>
  </si>
  <si>
    <t>Compartment Net Storage Volume</t>
  </si>
  <si>
    <t>TotalFFVol</t>
  </si>
  <si>
    <t>TotalFrozVol</t>
  </si>
  <si>
    <t>See Link 6</t>
  </si>
  <si>
    <t>CompStorage</t>
  </si>
  <si>
    <t>( C )</t>
  </si>
  <si>
    <t>Multiple - see notes</t>
  </si>
  <si>
    <t>See Link 6 - Look up temperature based on compartment type and return value</t>
  </si>
  <si>
    <t>Set up the compartment fields as a table of fields one row for each compartment - see Link 5</t>
  </si>
  <si>
    <t>IF &lt; 0 THEN</t>
  </si>
  <si>
    <t>IF  &lt; 1  OR &gt; 700 THEN</t>
  </si>
  <si>
    <t>Total Fresh Food volume</t>
  </si>
  <si>
    <t>Total Frozen Food Volume</t>
  </si>
  <si>
    <t>Calculated field = sum of all compartment volumes that are Fresh food, cellar or chiller</t>
  </si>
  <si>
    <t>Calculated field = sum of all compartment volumes that are 1 star, 2 star, 3 star or 4 star</t>
  </si>
  <si>
    <t>Does the appliance have an adaptive defrost system</t>
  </si>
  <si>
    <t xml:space="preserve">Note: Test reports must:
• be from an accredited facility
• be in IEC or otherwise approved format
• be in English
• include photographs of the product. 
• be completed against the correct and most up to date standard.  
• be less than 36 months old for new application and less than 60 months for a renewal application.
</t>
  </si>
  <si>
    <t>Picklist - see note</t>
  </si>
  <si>
    <t>The applicant can either select a test laboratory from a picklist of previously created test laboratories (the list includes all test laboratory names and addresses created by all users) or they can open a form to create a new test laboratory name via an “add a new test laboratory to my dropdown list” button (see test laboratory Manager section of the specifications)</t>
  </si>
  <si>
    <t>LaboratoryID</t>
  </si>
  <si>
    <t>Import Laboratory ID number from the database of test laboratories</t>
  </si>
  <si>
    <t>Test Laboratory ID Number</t>
  </si>
  <si>
    <t>LaboratoryAccred</t>
  </si>
  <si>
    <t>Test Laboratory Accreditation</t>
  </si>
  <si>
    <t>Import Laboratory accreditation details from the database of test laboratories</t>
  </si>
  <si>
    <t>See link 3</t>
  </si>
  <si>
    <t>Indicate if the test standard used was the one nominated above or alternatively, one that is equivalentto that nominated above</t>
  </si>
  <si>
    <t>Picklist:  •Nominated Standard  •Equivalent Standard</t>
  </si>
  <si>
    <t>Equivalent Standard</t>
  </si>
  <si>
    <t>Equivalence1</t>
  </si>
  <si>
    <t>Equivalence2</t>
  </si>
  <si>
    <t>If equivalent to that noted above please note the actuial test standard used</t>
  </si>
  <si>
    <t>IF {RF_22_Equivalence1} = Equivalent Standard</t>
  </si>
  <si>
    <t>Test Report or Test Certificate Number/s</t>
  </si>
  <si>
    <t xml:space="preserve">multiple </t>
  </si>
  <si>
    <t>ReportDate</t>
  </si>
  <si>
    <t>Test Report or Test Certificate Dates</t>
  </si>
  <si>
    <t>Form as a table of 2 columns with previous field</t>
  </si>
  <si>
    <t>Form as a table of 2 columns with following field</t>
  </si>
  <si>
    <t>ReportSerialNos</t>
  </si>
  <si>
    <t>Serial Numbers of each unit tested</t>
  </si>
  <si>
    <t>Tested Average Annual Energy Consumption</t>
  </si>
  <si>
    <t>AVEnergyAnnual</t>
  </si>
  <si>
    <t>IF &lt; 20 or &gt;1200 Then</t>
  </si>
  <si>
    <t>FF</t>
  </si>
  <si>
    <t>CC</t>
  </si>
  <si>
    <t>BI</t>
  </si>
  <si>
    <t>CH</t>
  </si>
  <si>
    <t>Frost Free Factor (FF)</t>
  </si>
  <si>
    <t>Climate Class Factor (CC)</t>
  </si>
  <si>
    <t>Built In Factor (BI)</t>
  </si>
  <si>
    <t>Chiller Compartment Factor (CH)</t>
  </si>
  <si>
    <t>if{RF_2_FrostFree}=Yes THEN 1.2 Otherwise 1.0</t>
  </si>
  <si>
    <t>if{RF_5_Climate Class} includes "Tropical" THEN 1.2, IF{RF_5_Climate Class} includes "Subtropical" Then 1.1 OTHERWISE 1.0</t>
  </si>
  <si>
    <r>
      <t xml:space="preserve">if the sum of the {RF_10_CompStorage} for {RF_9_CompTypes} = Chiller </t>
    </r>
    <r>
      <rPr>
        <sz val="11"/>
        <color theme="1"/>
        <rFont val="Calibri"/>
        <family val="2"/>
      </rPr>
      <t>≥</t>
    </r>
    <r>
      <rPr>
        <sz val="11"/>
        <color theme="1"/>
        <rFont val="Calibri"/>
        <family val="2"/>
        <scheme val="minor"/>
      </rPr>
      <t>1.5 THEN 50 , OTHERWISE 0</t>
    </r>
  </si>
  <si>
    <t xml:space="preserve"> &gt; -6 oC</t>
  </si>
  <si>
    <t xml:space="preserve"> 0,233 </t>
  </si>
  <si>
    <t xml:space="preserve">≤ -6 oC </t>
  </si>
  <si>
    <t>0,643</t>
  </si>
  <si>
    <t xml:space="preserve"> ≤ -12 oC</t>
  </si>
  <si>
    <t xml:space="preserve"> 0,450</t>
  </si>
  <si>
    <t xml:space="preserve">≤ -18 oC </t>
  </si>
  <si>
    <t xml:space="preserve">0,777 </t>
  </si>
  <si>
    <t>≤ -18 oC</t>
  </si>
  <si>
    <t xml:space="preserve"> 0,539 </t>
  </si>
  <si>
    <t xml:space="preserve"> ≤ -18 oC</t>
  </si>
  <si>
    <t xml:space="preserve"> 0,472 </t>
  </si>
  <si>
    <t xml:space="preserve">any </t>
  </si>
  <si>
    <t>Appliance category (as per field {RF_4_Category}</t>
  </si>
  <si>
    <t xml:space="preserve"> Ω </t>
  </si>
  <si>
    <t>M</t>
  </si>
  <si>
    <t>N</t>
  </si>
  <si>
    <t>Lookup value - See Link 8</t>
  </si>
  <si>
    <t>Lookup value - See Link 9</t>
  </si>
  <si>
    <t>FC</t>
  </si>
  <si>
    <t>Frost Free Factor (FC)</t>
  </si>
  <si>
    <t xml:space="preserve"> Ω Factor</t>
  </si>
  <si>
    <t xml:space="preserve"> Ω  Factor</t>
  </si>
  <si>
    <t>Non Frost Free</t>
  </si>
  <si>
    <t>Frost Free</t>
  </si>
  <si>
    <t>Vc</t>
  </si>
  <si>
    <t>Tc</t>
  </si>
  <si>
    <t>DesignOpTemp</t>
  </si>
  <si>
    <t>Symbol noted Above</t>
  </si>
  <si>
    <r>
      <t xml:space="preserve">Note : </t>
    </r>
    <r>
      <rPr>
        <sz val="11"/>
        <color theme="1"/>
        <rFont val="Calibri"/>
        <family val="2"/>
      </rPr>
      <t>∑</t>
    </r>
    <r>
      <rPr>
        <sz val="9.25"/>
        <color theme="1"/>
        <rFont val="Calibri"/>
        <family val="2"/>
      </rPr>
      <t xml:space="preserve"> means to sum for each individual compartment</t>
    </r>
  </si>
  <si>
    <t xml:space="preserve"> 1,25 </t>
  </si>
  <si>
    <t xml:space="preserve"> 1,55 </t>
  </si>
  <si>
    <t xml:space="preserve">0,643 </t>
  </si>
  <si>
    <t xml:space="preserve"> 1,85 </t>
  </si>
  <si>
    <t xml:space="preserve">0,450 </t>
  </si>
  <si>
    <t>2,15</t>
  </si>
  <si>
    <t xml:space="preserve"> 0,657</t>
  </si>
  <si>
    <t xml:space="preserve"> 0,777 </t>
  </si>
  <si>
    <t>0,472</t>
  </si>
  <si>
    <t xml:space="preserve">0,446 </t>
  </si>
  <si>
    <t xml:space="preserve"> 2,15</t>
  </si>
  <si>
    <t>if{RF_3_Builtin} = Yes AND IF {RF_6_Width} &lt; 58 THEN 1.2, OTHERWISE 1.0</t>
  </si>
  <si>
    <t>Four Star (Food Freezer)</t>
  </si>
  <si>
    <t>0,657</t>
  </si>
  <si>
    <t>see note 1 below</t>
  </si>
  <si>
    <t xml:space="preserve"> 0,75</t>
  </si>
  <si>
    <t>Note 1: M and N values for Category 7 or Category 10 Refrigerators (see {RF_4_Category}) are taken from the table at link 6 above. Select values based on the compartment types present {RF_9_CompTypes}. Where more than one compartment type present select the compartment type that is lowest in the table at link 6 (ie the one with the highest number in column D next to Link 6</t>
  </si>
  <si>
    <t>For all Categories of Refrigerating Appliance  (see {RF_4_Category}) except categories 7 and 10</t>
  </si>
  <si>
    <t>Claimed Energy consumption (on label)</t>
  </si>
  <si>
    <t>Claims</t>
  </si>
  <si>
    <t>Equals ={RF_28_AVEnergyAnnual} rounded up to the nearest integer</t>
  </si>
  <si>
    <t>0 (Integer)</t>
  </si>
  <si>
    <t>For calculation method see link 10</t>
  </si>
  <si>
    <t>For calculation method see link 11</t>
  </si>
  <si>
    <t>Lookup in table - see link 12</t>
  </si>
  <si>
    <t>Storage</t>
  </si>
  <si>
    <t>Does the appliance comply with storage temperature test requirements within the standard?</t>
  </si>
  <si>
    <t>Picklist • No, •Yes</t>
  </si>
  <si>
    <t>IF = No THEN</t>
  </si>
  <si>
    <t>Noise</t>
  </si>
  <si>
    <t>db(A)</t>
  </si>
  <si>
    <t>IF &lt; 10 or &gt; 80</t>
  </si>
  <si>
    <t>Input by User</t>
  </si>
  <si>
    <t>Test Laboratory Form</t>
  </si>
  <si>
    <t>Test Laboratory</t>
  </si>
  <si>
    <t>TL</t>
  </si>
  <si>
    <t>Created by: (internally generated = applicant ID number)</t>
  </si>
  <si>
    <t>Name of Test Laboratory</t>
  </si>
  <si>
    <t>Accreditation Number</t>
  </si>
  <si>
    <t>Phone</t>
  </si>
  <si>
    <t xml:space="preserve">Town or City:  </t>
  </si>
  <si>
    <t xml:space="preserve">State or Province:  </t>
  </si>
  <si>
    <t xml:space="preserve">Country:  </t>
  </si>
  <si>
    <t xml:space="preserve">Postal Code (if applicable):  </t>
  </si>
  <si>
    <t>LabName</t>
  </si>
  <si>
    <t>AccredNum</t>
  </si>
  <si>
    <t>AccredName1</t>
  </si>
  <si>
    <t>AccredName2</t>
  </si>
  <si>
    <t>Email</t>
  </si>
  <si>
    <t>Street</t>
  </si>
  <si>
    <t>Town</t>
  </si>
  <si>
    <t>State</t>
  </si>
  <si>
    <t>PostCode</t>
  </si>
  <si>
    <t>LabID</t>
  </si>
  <si>
    <t>ApplicantID</t>
  </si>
  <si>
    <t>Laboratories Primary Accreditation Body</t>
  </si>
  <si>
    <t>User Input</t>
  </si>
  <si>
    <t>Other Accreditation body?</t>
  </si>
  <si>
    <t>Only if {TL_XX_AccredName1}=Other</t>
  </si>
  <si>
    <t>Only if conditions for display are met</t>
  </si>
  <si>
    <t>Contact phone number at Laboratory</t>
  </si>
  <si>
    <t>Contact Email Address at Laboratory</t>
  </si>
  <si>
    <t>Street address of Laboratory</t>
  </si>
  <si>
    <t xml:space="preserve"> Test Laboratory ID </t>
  </si>
  <si>
    <t>System to generate Unique Lab ID number for each submitted laboratory L-000001 etc</t>
  </si>
  <si>
    <t>Source = {SU_XX_App_ID}</t>
  </si>
  <si>
    <t>What is the Noise rating for this product (optional input)</t>
  </si>
  <si>
    <t>Modes</t>
  </si>
  <si>
    <t>Condenser</t>
  </si>
  <si>
    <t>RatedInputC</t>
  </si>
  <si>
    <t>RatedCapacityC</t>
  </si>
  <si>
    <t>RatedEER</t>
  </si>
  <si>
    <t>RatedInputH</t>
  </si>
  <si>
    <t>RatedCapacityH</t>
  </si>
  <si>
    <t>RatedCOP</t>
  </si>
  <si>
    <t>Variable</t>
  </si>
  <si>
    <t>Operation Modes</t>
  </si>
  <si>
    <t>Type of unit</t>
  </si>
  <si>
    <t>Condenser Cooling Medium</t>
  </si>
  <si>
    <t>Refrigerant Type</t>
  </si>
  <si>
    <t>Rated Input Power - Cooling Mode</t>
  </si>
  <si>
    <t>Rated Output Capacity - Cooling Mode</t>
  </si>
  <si>
    <t>Rated EER</t>
  </si>
  <si>
    <t>Rated Input Power - Heating Mode</t>
  </si>
  <si>
    <t>Rated Output Capacity - Heating Mode</t>
  </si>
  <si>
    <t>Rated COP</t>
  </si>
  <si>
    <t>Picklist: • Air • Water</t>
  </si>
  <si>
    <t>User input</t>
  </si>
  <si>
    <t>Picklist: • No • Yes</t>
  </si>
  <si>
    <t>Refrigerant options</t>
  </si>
  <si>
    <t>Cooling Only</t>
  </si>
  <si>
    <r>
      <t xml:space="preserve">IF </t>
    </r>
    <r>
      <rPr>
        <sz val="11"/>
        <color theme="1"/>
        <rFont val="Calibri"/>
        <family val="2"/>
      </rPr>
      <t>≤</t>
    </r>
    <r>
      <rPr>
        <sz val="8.8000000000000007"/>
        <color theme="1"/>
        <rFont val="Calibri"/>
        <family val="2"/>
      </rPr>
      <t xml:space="preserve"> 0 ERROR</t>
    </r>
  </si>
  <si>
    <r>
      <t xml:space="preserve">IF </t>
    </r>
    <r>
      <rPr>
        <sz val="11"/>
        <color theme="1"/>
        <rFont val="Calibri"/>
        <family val="2"/>
      </rPr>
      <t>≤</t>
    </r>
    <r>
      <rPr>
        <sz val="8.8000000000000007"/>
        <color theme="1"/>
        <rFont val="Calibri"/>
        <family val="2"/>
      </rPr>
      <t xml:space="preserve"> 1 WARNING</t>
    </r>
  </si>
  <si>
    <t>IF ≥ 10 WARNING</t>
  </si>
  <si>
    <t>Picklist: • Cooling only • Reverse Cycle (Heating and Cooling)</t>
  </si>
  <si>
    <t>IF {AC_XX_Modes}= Reverse Cycle</t>
  </si>
  <si>
    <t>Use an "Add another model/Remove" button to add fields as required, store inputs as comma delimited values - see example on UNEP Demonstration Registration System
For Air conditioners only include a note below the field caption as follows: "For split systems include both the indoor unit model number and the Outdoor unit model number</t>
  </si>
  <si>
    <t>TestedInputC</t>
  </si>
  <si>
    <t>TestedCapacityC</t>
  </si>
  <si>
    <t>TestedInputH</t>
  </si>
  <si>
    <t>TestedCapacityH</t>
  </si>
  <si>
    <t>Tested Input Power - Cooling Mode</t>
  </si>
  <si>
    <t>Tested Capacity - Cooling Mode</t>
  </si>
  <si>
    <t>Tested EER</t>
  </si>
  <si>
    <t>Tested Input Power - Heating Mode</t>
  </si>
  <si>
    <t>Tested Capacity - Heating Mode</t>
  </si>
  <si>
    <t>Tested COP</t>
  </si>
  <si>
    <t>Calculated = {AC_XX_TestedCapacityC} / {AC_XX_TestedInputC}</t>
  </si>
  <si>
    <t>Calculated = {AC_XX_TestedCapacityH} / {AC_XX_TestedInputH}</t>
  </si>
  <si>
    <t>Calculated value</t>
  </si>
  <si>
    <t>IF &lt;  95% * {AC_XX_RatedCapacityC} THEN ERROR</t>
  </si>
  <si>
    <t>IF &lt;  95% * {AC_XX_RatedCapacityH} THEN ERROR</t>
  </si>
  <si>
    <t>IF &lt; 95% * {AC_XX_RatedEER} THEN ERROR</t>
  </si>
  <si>
    <t>Error 9: The tested EER cannot be less than 95% of the rated EER</t>
  </si>
  <si>
    <t>Error 10: The tested COP cannot be less than 95% of the rated COP</t>
  </si>
  <si>
    <t>IF &lt; 95% * {AC_XX_RatedCOP} THEN ERROR</t>
  </si>
  <si>
    <t>AnnualEnergyC</t>
  </si>
  <si>
    <t>Annual Energy consumption - Cooling Mode</t>
  </si>
  <si>
    <t>lookup</t>
  </si>
  <si>
    <t>IF &lt; B THEN ERROR</t>
  </si>
  <si>
    <t>Error 11: The Claimed Value cannot exceed the tested value</t>
  </si>
  <si>
    <t>From the picklist select the test standard used or (if not on the list) the standard on the list that is equivalent to the test standard used.</t>
  </si>
  <si>
    <t>Note to appear under the field caption: (If an equivalent standard was used you will be required later in this application to upload a declaration from the conformity assessment body confirming equivalence)</t>
  </si>
  <si>
    <t>See Link 3 - Display only the options applicable to the particular product type</t>
  </si>
  <si>
    <t xml:space="preserve">This document should be read in conjunction with the system specification document </t>
  </si>
  <si>
    <t>The fields are grouped together as per the index in cells A5 - B25 of the Field Specs tab (group code in col A and brief description in Col B) *</t>
  </si>
  <si>
    <t>IF {AC_XX_Equivalence1} = Equivalent Standard</t>
  </si>
  <si>
    <t>Standby</t>
  </si>
  <si>
    <t>Error 6: The claimed value cannot be less than the tested value</t>
  </si>
  <si>
    <t>The field specifications are displayed from column E and to the right of the Field Specs tab</t>
  </si>
  <si>
    <t>In selected fields references are made to additional information (mainly in the form of tables) via what are referred to as "Links". The links are all located on the "Referenced Tables" tab and can be reached easily via hyperlinks on the Field specs Tab  - see Cells B44 - B74</t>
  </si>
  <si>
    <t>Warning 1 - Not used</t>
  </si>
  <si>
    <t>Warning 3: Not used</t>
  </si>
  <si>
    <t>Error 5: Not used</t>
  </si>
  <si>
    <t>Error 12: Not used</t>
  </si>
  <si>
    <t>Error 14: Not used</t>
  </si>
  <si>
    <t>Error 16: Error - Not used</t>
  </si>
  <si>
    <t>Description</t>
  </si>
  <si>
    <t>Lookup table (Link 14) based on the {AC_XX_TestedEER} value</t>
  </si>
  <si>
    <t>Safety</t>
  </si>
  <si>
    <t>Not Applicable</t>
  </si>
  <si>
    <t>Ghana</t>
  </si>
  <si>
    <t>Jurisdictions</t>
  </si>
  <si>
    <t>Code</t>
  </si>
  <si>
    <t>GHA</t>
  </si>
  <si>
    <t>3. Product Details</t>
  </si>
  <si>
    <t>General Details</t>
  </si>
  <si>
    <t>Appliance Specific Details</t>
  </si>
  <si>
    <t>4. Test Details</t>
  </si>
  <si>
    <t>5. Performance Claims</t>
  </si>
  <si>
    <t>6. File Uploads</t>
  </si>
  <si>
    <t>7. Fees and Declarations</t>
  </si>
  <si>
    <t>Upload a copy of the products user manual/operating instructions</t>
  </si>
  <si>
    <t>2 Household refrigerator/chillers, with compartments at 5° and/or 10°</t>
  </si>
  <si>
    <t>3 Household refrigerators, with no-star low temperature compartments</t>
  </si>
  <si>
    <t>4 Household refrigerators, with low temperature compartments *</t>
  </si>
  <si>
    <t>5 Household refrigerators, with low temperature compartments **</t>
  </si>
  <si>
    <t>6 Household refrigerators, with low temperature compartments ***</t>
  </si>
  <si>
    <t>7 Household refrigerator/freezers, with low temperature compartments *(***)</t>
  </si>
  <si>
    <t>8 Household food freezers, upright</t>
  </si>
  <si>
    <t>9 Household food freezers, chest</t>
  </si>
  <si>
    <t>10 Household refrigerators and freezers with more than two doors, or other</t>
  </si>
  <si>
    <t>appliances not covered above</t>
  </si>
  <si>
    <t>1. Household refrigerators, without low temperature compartments</t>
  </si>
  <si>
    <t>Required Contents of Approval Certificate - Refrigerators</t>
  </si>
  <si>
    <t>Required Contents of Approval Certificate - Air-Conditioners</t>
  </si>
  <si>
    <t>user to input values in this column</t>
  </si>
  <si>
    <t>&lt; Need o amend to star rating. Also check issue with SA values * 100???</t>
  </si>
  <si>
    <t>Larder fridge - 0.233 245</t>
  </si>
  <si>
    <t>2. Refrigerator/chiller 0.75(1) 0.233 245</t>
  </si>
  <si>
    <t>3. Refrigerator no star 1.25 0.233 245</t>
  </si>
  <si>
    <t>4. Refrigerator* 1.55 0.643 191</t>
  </si>
  <si>
    <t>5. Refrigerator** 1.85 0.450 245</t>
  </si>
  <si>
    <t>6. Refrigerator*** 2.15 0.657 235</t>
  </si>
  <si>
    <t>7. Fridge/freezer*(***) (3) 0.777 303</t>
  </si>
  <si>
    <t>8. Upright freezer 2.15(2) 0.472 286</t>
  </si>
  <si>
    <t>9. Chest freezer 2.15(2) 0.446 181</t>
  </si>
  <si>
    <t>10. Multi-door or other appliances (3) (4) (4)</t>
  </si>
  <si>
    <t>2. Refrigerator-cellar, cellar and wine storage appliances</t>
  </si>
  <si>
    <t>3. Refrigerator-chiller and refrigerator with a 0-star compartment</t>
  </si>
  <si>
    <t>4. Refrigerator with a 1-star compartment</t>
  </si>
  <si>
    <t>5. Refrigerator with a 2-star compartment</t>
  </si>
  <si>
    <t>6. Refrigerator with a 3-star compartment</t>
  </si>
  <si>
    <t>7. Refrigerator-freezer</t>
  </si>
  <si>
    <t>8. Upright freezer</t>
  </si>
  <si>
    <t>9. Chest freezer</t>
  </si>
  <si>
    <t>10. Multi-use or other appliance</t>
  </si>
  <si>
    <t>1. Refrigerator with one or more fresh-food storage compartments</t>
  </si>
  <si>
    <t>ISO 5151</t>
  </si>
  <si>
    <t>Energy Performance</t>
  </si>
  <si>
    <t>Refrigerant Performance</t>
  </si>
  <si>
    <t>Refrigerant_Type</t>
  </si>
  <si>
    <t>GWP_Compliant</t>
  </si>
  <si>
    <t>Blowing Agent Performance</t>
  </si>
  <si>
    <t>Blowing_Type</t>
  </si>
  <si>
    <t>Blowing_GWP</t>
  </si>
  <si>
    <t>Blowing_ODP</t>
  </si>
  <si>
    <t>Blowing_Compliant</t>
  </si>
  <si>
    <t>Refrigerant_GWP</t>
  </si>
  <si>
    <t>Refrigerant_ODP</t>
  </si>
  <si>
    <t>Does the refrigerant meet the minimum performance requirement</t>
  </si>
  <si>
    <t>Blowing Agent Type</t>
  </si>
  <si>
    <t>Does the Blowing Agent meet the minimum performance requirement</t>
  </si>
  <si>
    <t>Refrigerant Global Warming Potential (GWP)</t>
  </si>
  <si>
    <t>Refrigerant Ozone Depleting Potential (ODP)</t>
  </si>
  <si>
    <t>Blowing Agent Global Warming Potential (GWP)</t>
  </si>
  <si>
    <t>Blowing Agent Ozone Depleting Potential (ODP)</t>
  </si>
  <si>
    <t>MEPS Ghana = EER =&gt; 2.8</t>
  </si>
  <si>
    <t>MEPS Nigeria = EER =&gt; 2.8</t>
  </si>
  <si>
    <t>From ECOWAS Model Regs + Nigeria</t>
  </si>
  <si>
    <t>Applies to Countries</t>
  </si>
  <si>
    <t>All</t>
  </si>
  <si>
    <t>Field Displays for Countries</t>
  </si>
  <si>
    <t>ALL</t>
  </si>
  <si>
    <t>MRA</t>
  </si>
  <si>
    <t>List of ECOWAS Jurisdictions that will recognise this product registration when approved</t>
  </si>
  <si>
    <t>RegCountry</t>
  </si>
  <si>
    <t>Country in which registration approval was granted</t>
  </si>
  <si>
    <t>RegRecognised</t>
  </si>
  <si>
    <t>Countries in which the registration approval is recognised</t>
  </si>
  <si>
    <t>Imported value = IA_1_Jurisdiction</t>
  </si>
  <si>
    <t>Imported Values = IA_4_MRA</t>
  </si>
  <si>
    <t>IN</t>
  </si>
  <si>
    <t>Import Notification Form</t>
  </si>
  <si>
    <t>Importers Details</t>
  </si>
  <si>
    <t>Name</t>
  </si>
  <si>
    <t>Product Details</t>
  </si>
  <si>
    <t>Product type to be imported?</t>
  </si>
  <si>
    <t>RegNo</t>
  </si>
  <si>
    <t>Model Number</t>
  </si>
  <si>
    <t>Name of Manufacturer</t>
  </si>
  <si>
    <t>This should be a non editable field as specified, Also it could be blank so best if it is a non required field</t>
  </si>
  <si>
    <t>Country of manufacture</t>
  </si>
  <si>
    <t>This should be a non editable field as specified</t>
  </si>
  <si>
    <t>Tech_Details</t>
  </si>
  <si>
    <t>Key Technical Details (see notes)</t>
  </si>
  <si>
    <t>as per source field</t>
  </si>
  <si>
    <t>Importation Details</t>
  </si>
  <si>
    <t>S-AGENT_Name</t>
  </si>
  <si>
    <t>Name of shipping agent (if applicable)</t>
  </si>
  <si>
    <t>This should be a non required field - it seems to be set up as a required field</t>
  </si>
  <si>
    <t>Port_discharge</t>
  </si>
  <si>
    <t>Port of discharge</t>
  </si>
  <si>
    <t>Provide standard  list of all countries in the world</t>
  </si>
  <si>
    <t>Please change filed format to any character</t>
  </si>
  <si>
    <t>Country_Origin</t>
  </si>
  <si>
    <t>Country of origin for shipment</t>
  </si>
  <si>
    <t>Date_Arrival</t>
  </si>
  <si>
    <t>No_Units</t>
  </si>
  <si>
    <t>Number of units to be imported</t>
  </si>
  <si>
    <t>No_Units_Reexport</t>
  </si>
  <si>
    <t>Number of units to be re-exported to another country</t>
  </si>
  <si>
    <t>IP_Form_Version</t>
  </si>
  <si>
    <t>IP_Record_Status</t>
  </si>
  <si>
    <t>IP_Date_Submit</t>
  </si>
  <si>
    <t>ImporterCategory</t>
  </si>
  <si>
    <t>Picklist:
1. Importers for sale or retail
2. Importers for business or commercial use (not for sale)
3. Importers for private use
4. Other</t>
  </si>
  <si>
    <t>Registered in</t>
  </si>
  <si>
    <t>Mutual recognition</t>
  </si>
  <si>
    <t>Nigeria</t>
  </si>
  <si>
    <t>Gambia</t>
  </si>
  <si>
    <t>Liberia</t>
  </si>
  <si>
    <t>Niger</t>
  </si>
  <si>
    <t>Cabo Verde</t>
  </si>
  <si>
    <t>Guinea Bissau</t>
  </si>
  <si>
    <t>Burkina Faso</t>
  </si>
  <si>
    <t>Benin</t>
  </si>
  <si>
    <t>Guinea</t>
  </si>
  <si>
    <t>Ivory Coast</t>
  </si>
  <si>
    <t>Senegal</t>
  </si>
  <si>
    <t>Sierra Leone</t>
  </si>
  <si>
    <t>Togo</t>
  </si>
  <si>
    <t>Mali</t>
  </si>
  <si>
    <t>Countries where registrations are recognised</t>
  </si>
  <si>
    <t>Country where application is lodged V</t>
  </si>
  <si>
    <t>Mutual Recognition Arrangement</t>
  </si>
  <si>
    <t>Deliver a list of Jurisdictions that recognise product registrations undertan in the jurisdiction nominated in the field {IA_1_Jurisdiction} - see matrix of MRA at referenced table 15</t>
  </si>
  <si>
    <t xml:space="preserve">• Air-conditioner • Refrigerator/Freezer
</t>
  </si>
  <si>
    <t>Regulatory Standard - Airconditioners</t>
  </si>
  <si>
    <t>Regulatory Standard - Refrigerators</t>
  </si>
  <si>
    <t>Include in picklist of Countries ?</t>
  </si>
  <si>
    <t>?</t>
  </si>
  <si>
    <t>Picklist  - Refer referenced  table 16 - column E</t>
  </si>
  <si>
    <t xml:space="preserve">Picklist - Available selections based on input to field  {IA_1_Jurisdiction} and  {IA_2_ProductType}  see  table 16 - column F and G
</t>
  </si>
  <si>
    <t>N = Not Recognised</t>
  </si>
  <si>
    <r>
      <rPr>
        <b/>
        <sz val="11"/>
        <color rgb="FFFF0000"/>
        <rFont val="Calibri"/>
        <family val="2"/>
        <scheme val="minor"/>
      </rPr>
      <t>R</t>
    </r>
    <r>
      <rPr>
        <b/>
        <sz val="11"/>
        <color theme="1"/>
        <rFont val="Calibri"/>
        <family val="2"/>
        <scheme val="minor"/>
      </rPr>
      <t xml:space="preserve"> = Recognised</t>
    </r>
  </si>
  <si>
    <t>Country of Application Lodgement</t>
  </si>
  <si>
    <t>Text to appear at top of page: "To create an on-line account that will enable you to register products for MEPS and Energy Labelling in the ECOWAS region first complete then submit for approval the details below"</t>
  </si>
  <si>
    <t>import from field: {SU_6_AppContactName} allow overwrite of input</t>
  </si>
  <si>
    <t>import from field: {SU_7_AppContactPosition} allow overwrite of input</t>
  </si>
  <si>
    <t>import from field: {SU_8_AppContactTitle} allow overwrite of input</t>
  </si>
  <si>
    <t>import from field: {SU_9_AppPhysAddress} allow overwrite of input</t>
  </si>
  <si>
    <t>import from field: {SU_10_AppPhysTown} allow overwrite of input</t>
  </si>
  <si>
    <t>import from field: {SU_11_AppPhysState} allow overwrite of input</t>
  </si>
  <si>
    <t>import from field: {SU_12_AppPhysCountry} allow overwrite of input</t>
  </si>
  <si>
    <t>import from field: {SU_13_AppPhysPostcode} allow overwrite of input</t>
  </si>
  <si>
    <t>import from field: {SU_14_AppPostAddress} allow overwrite of input</t>
  </si>
  <si>
    <t>import from field: {SU_15_AppPostTown} allow overwrite of input</t>
  </si>
  <si>
    <t>import from field: {SU_16_AppPostState} allow overwrite of input</t>
  </si>
  <si>
    <t>import from field: {SU_17_AppPostCountry} allow overwrite of input</t>
  </si>
  <si>
    <t>import from field: {SU_18_AppPostPostcode} allow overwrite of input</t>
  </si>
  <si>
    <t>import from field: {SU_19_AppComWeb} allow overwrite of input</t>
  </si>
  <si>
    <t>import from field: {SU_20_AppComPhone} allow overwrite of input</t>
  </si>
  <si>
    <t>import from field: {SU_21_AppComMobile} allow overwrite of input</t>
  </si>
  <si>
    <t>import from field: {SU_22_AppComEmail} allow overwrite of input</t>
  </si>
  <si>
    <t>import from field: {SU_24_App_ID} do not allow overwrite of input</t>
  </si>
  <si>
    <t>if multiple manufacturers, nominate the manufacturer where the largest portion of manufacturing of the product takes place</t>
  </si>
  <si>
    <t>Picklist: Global list of all countries</t>
  </si>
  <si>
    <t>Date of product availability</t>
  </si>
  <si>
    <t>Picklist: • Portable • Unitary • Split • Multi-Split • Centralised</t>
  </si>
  <si>
    <t>Split</t>
  </si>
  <si>
    <t>IF ≥ 20 ERROR</t>
  </si>
  <si>
    <t>Does the Aironditioner have variable output capacity (inverter)?</t>
  </si>
  <si>
    <t>OffMode</t>
  </si>
  <si>
    <t>Off Mode power consumption</t>
  </si>
  <si>
    <t>Standby Power Consumption (Reactivation function only)</t>
  </si>
  <si>
    <t xml:space="preserve">Standby + </t>
  </si>
  <si>
    <t>Standby Power (includes reactivation indicator and or status display)</t>
  </si>
  <si>
    <t>IF &gt; 1.0 THEN ERROR</t>
  </si>
  <si>
    <t>IF &gt; 0.5 THEN ERROR</t>
  </si>
  <si>
    <t>Star</t>
  </si>
  <si>
    <t>EER_Claim</t>
  </si>
  <si>
    <t>Claimed EER Value</t>
  </si>
  <si>
    <t>{AC_XX_TestedEER} Note: value can be overwritten by user</t>
  </si>
  <si>
    <t>IF &lt; {AC_XX_TestedEER} THEN ERROR</t>
  </si>
  <si>
    <t>Energy Efficiency Star Rating</t>
  </si>
  <si>
    <t xml:space="preserve"> {AC_XX_TestedEER} value</t>
  </si>
  <si>
    <t>&gt; 4</t>
  </si>
  <si>
    <r>
      <t xml:space="preserve">&gt; 3.75 AND </t>
    </r>
    <r>
      <rPr>
        <sz val="11"/>
        <color theme="1"/>
        <rFont val="Calibri"/>
        <family val="2"/>
      </rPr>
      <t>≤</t>
    </r>
    <r>
      <rPr>
        <sz val="8.9"/>
        <color theme="1"/>
        <rFont val="Calibri"/>
        <family val="2"/>
      </rPr>
      <t xml:space="preserve"> 4</t>
    </r>
  </si>
  <si>
    <r>
      <t xml:space="preserve">&gt; 3.45 AND </t>
    </r>
    <r>
      <rPr>
        <sz val="11"/>
        <color theme="1"/>
        <rFont val="Calibri"/>
        <family val="2"/>
      </rPr>
      <t>≤</t>
    </r>
    <r>
      <rPr>
        <sz val="8.9"/>
        <color theme="1"/>
        <rFont val="Calibri"/>
        <family val="2"/>
      </rPr>
      <t xml:space="preserve"> 3.75</t>
    </r>
  </si>
  <si>
    <r>
      <t xml:space="preserve">&gt; 3.15 AND </t>
    </r>
    <r>
      <rPr>
        <sz val="11"/>
        <color theme="1"/>
        <rFont val="Calibri"/>
        <family val="2"/>
      </rPr>
      <t>≤</t>
    </r>
    <r>
      <rPr>
        <sz val="8.9"/>
        <color theme="1"/>
        <rFont val="Calibri"/>
        <family val="2"/>
      </rPr>
      <t xml:space="preserve"> 3.45</t>
    </r>
  </si>
  <si>
    <r>
      <rPr>
        <sz val="11"/>
        <color theme="1"/>
        <rFont val="Calibri"/>
        <family val="2"/>
      </rPr>
      <t>≥</t>
    </r>
    <r>
      <rPr>
        <sz val="8.9"/>
        <color theme="1"/>
        <rFont val="Calibri"/>
        <family val="2"/>
      </rPr>
      <t xml:space="preserve"> 2.8</t>
    </r>
    <r>
      <rPr>
        <sz val="11"/>
        <color theme="1"/>
        <rFont val="Calibri"/>
        <family val="2"/>
        <scheme val="minor"/>
      </rPr>
      <t xml:space="preserve"> AND </t>
    </r>
    <r>
      <rPr>
        <sz val="11"/>
        <color theme="1"/>
        <rFont val="Calibri"/>
        <family val="2"/>
      </rPr>
      <t>≤</t>
    </r>
    <r>
      <rPr>
        <sz val="8.9"/>
        <color theme="1"/>
        <rFont val="Calibri"/>
        <family val="2"/>
      </rPr>
      <t xml:space="preserve"> 3.15</t>
    </r>
  </si>
  <si>
    <t>5 star</t>
  </si>
  <si>
    <t>4 star</t>
  </si>
  <si>
    <t>3 star</t>
  </si>
  <si>
    <t>2 star</t>
  </si>
  <si>
    <t>1 star</t>
  </si>
  <si>
    <t>Assigned star rating</t>
  </si>
  <si>
    <t>Calculated Value = 2000 * {AC_XX_TestedInputC}</t>
  </si>
  <si>
    <t>Noise_Internal</t>
  </si>
  <si>
    <t>Noise_External</t>
  </si>
  <si>
    <t>GWP</t>
  </si>
  <si>
    <t>ODP</t>
  </si>
  <si>
    <t>Other - User to input</t>
  </si>
  <si>
    <t>User to input</t>
  </si>
  <si>
    <t>user to input</t>
  </si>
  <si>
    <t>User must input a value where a pre-set value from the picklist in {AC_XX_Refrigerant_Type} was not selected</t>
  </si>
  <si>
    <t>User can either select from picklist or input their own value (refrigerant type)</t>
  </si>
  <si>
    <t>Lookup table at ink 13 (or user input)</t>
  </si>
  <si>
    <t>Lookup table at ink 13  (or user input)</t>
  </si>
  <si>
    <t>Picklist - See Link 13  (or user input)</t>
  </si>
  <si>
    <t>Portable</t>
  </si>
  <si>
    <t>Unitary</t>
  </si>
  <si>
    <t>Split or Multi-split</t>
  </si>
  <si>
    <t>Centralised</t>
  </si>
  <si>
    <t>Type of Airconditioner {AC_XX_Type}</t>
  </si>
  <si>
    <t>Jurisdiction (IA_XX_Jurisdiction}</t>
  </si>
  <si>
    <t>IF &lt; Value noted in referenced table 17 based on (IA_XX_Jurisdiction} and {AC_XX_Type} THEN ERROR</t>
  </si>
  <si>
    <t>2 digit Code to be used in Registration Number &gt;</t>
  </si>
  <si>
    <t>Air-conditioner - Test Standard picklist options</t>
  </si>
  <si>
    <t>Refrigerator - Test Standard picklist options</t>
  </si>
  <si>
    <t>See Link 3 - Display only the options applicable to the particular product type and jurisdiction</t>
  </si>
  <si>
    <t>Country of Manufacture (if multiple countries, select the country where the largest portion of manufacturing of the product for the local market takes place)</t>
  </si>
  <si>
    <t>Refrigerator with one or more fresh-food storage compartments</t>
  </si>
  <si>
    <t>Refrigerator-cellar, Cellar and Wine storage appliances</t>
  </si>
  <si>
    <t>Refrigerator-chiller and Refrigerator with a 0-star compartment</t>
  </si>
  <si>
    <t>Refrigerator with a one-star compartment</t>
  </si>
  <si>
    <t>Refrigerator with a two-star compartment</t>
  </si>
  <si>
    <t>Refrigerator with a three-star compartment</t>
  </si>
  <si>
    <t>Refrigerator-freezer</t>
  </si>
  <si>
    <t>Upright freezer</t>
  </si>
  <si>
    <t>Chest freezer</t>
  </si>
  <si>
    <t>Multi-use and other refrigerating appliances</t>
  </si>
  <si>
    <t>From Current EU Regs</t>
  </si>
  <si>
    <t>2. Refrigerator-cellar, Cellar and Wine storage appliances</t>
  </si>
  <si>
    <t>3. Refrigerator-chiller and Refrigerator with a 0-star compartment</t>
  </si>
  <si>
    <t>4. Refrigerator with a one-star compartment</t>
  </si>
  <si>
    <t>5. Refrigerator with a two-star compartment</t>
  </si>
  <si>
    <t>6. Refrigerator with a three-star compartment</t>
  </si>
  <si>
    <t>10. Multi-use and other refrigerating appliances</t>
  </si>
  <si>
    <t>7. Refrigerator-freezer (four star)</t>
  </si>
  <si>
    <t>1. Refrigerator with one or more fresh-food storage compartments (larder)</t>
  </si>
  <si>
    <r>
      <rPr>
        <b/>
        <sz val="11"/>
        <color theme="1"/>
        <rFont val="Calibri"/>
        <family val="2"/>
        <scheme val="minor"/>
      </rPr>
      <t>• ST (Subtropical  + 16 to + 38)
• T (Tropical + 16 to + 43)</t>
    </r>
    <r>
      <rPr>
        <sz val="11"/>
        <color theme="1"/>
        <rFont val="Calibri"/>
        <family val="2"/>
        <scheme val="minor"/>
      </rPr>
      <t xml:space="preserve">
</t>
    </r>
  </si>
  <si>
    <t>ST (Subtropical  + 16 to + 38)</t>
  </si>
  <si>
    <t>Compartment Type Picklist {RF_XX_CompTypes}</t>
  </si>
  <si>
    <t>GS IEC 62552:2007</t>
  </si>
  <si>
    <t>IEC 62552-1:2015</t>
  </si>
  <si>
    <t>Note 1: Ma and Na values for Category 10 Refrigerators (see {RF_XX_Category}) are taken from the table at link 6 above. Select values based on the compartment types present {RF_XX_CompTypes}. Where more than one compartment type present select the compartment type that is lowest in the table at link 6 (ie the one with the highest number in column D next to Link 6</t>
  </si>
  <si>
    <t>AEC</t>
  </si>
  <si>
    <t>T</t>
  </si>
  <si>
    <t>RF_XX_AVEnergyAnnual</t>
  </si>
  <si>
    <t>RF_XX_CompStorage</t>
  </si>
  <si>
    <t>RF_XX_DesignOpTemp</t>
  </si>
  <si>
    <t>RF_XX_FF</t>
  </si>
  <si>
    <t>RF_XX_CC</t>
  </si>
  <si>
    <t>RF_XX_BI</t>
  </si>
  <si>
    <t>RF_XX_CH</t>
  </si>
  <si>
    <t>Table for 4 star or higher Calculations</t>
  </si>
  <si>
    <t>Table for less than 4 star Calculations</t>
  </si>
  <si>
    <t>Calculated Energy Efficiency Index (4 star or higher range)</t>
  </si>
  <si>
    <t>Calculated Energy Efficiency Index (Less than 4 star range)</t>
  </si>
  <si>
    <t>EEI =AC/( M * Vfr +  Ω *Vfz + N)</t>
  </si>
  <si>
    <t>AC = RF_XX_AVEnergyAnnual</t>
  </si>
  <si>
    <t>M Factor 1</t>
  </si>
  <si>
    <t>N Factor 1</t>
  </si>
  <si>
    <t>M Factor 2</t>
  </si>
  <si>
    <t>N Factor 2</t>
  </si>
  <si>
    <t>M Factor (4 star or higher range)</t>
  </si>
  <si>
    <t>N Factor (4 star or higher range)</t>
  </si>
  <si>
    <t>M Factor (Less than 4 star range)</t>
  </si>
  <si>
    <t>N Factor (Less than 4 star range)</t>
  </si>
  <si>
    <t>RF_XX_M Factor 1</t>
  </si>
  <si>
    <t>RF_XX_N Factor 1</t>
  </si>
  <si>
    <t>M ={RF_XX_M factor 2}</t>
  </si>
  <si>
    <t>Vfr = sum of all compartment volumes that are Fresh Food, Cellar or chiller (see field {RF_XX_CompTypes})</t>
  </si>
  <si>
    <t>Vfz = for a category 2 refrigerating appliance (see {RF_XX_Category}) = the sum of all chiller compartment volumes(see field {RF_XX_CompTypes}). For all other categories of refrigerating appliances = sum of all compartment volumes that are one, two, thee or four star (see field {RF_XX_CompTypes})</t>
  </si>
  <si>
    <t xml:space="preserve"> Ω = {RF_XX_ Ω Factor}</t>
  </si>
  <si>
    <t>N = {RF_XX_N Factor 2}</t>
  </si>
  <si>
    <t>For Categories 7 and 10 only (see {RF_XX_Category})</t>
  </si>
  <si>
    <t>EEI =AC/( M * Av + N)</t>
  </si>
  <si>
    <t>EEI index 4 star +</t>
  </si>
  <si>
    <t>EEI index &lt; 4star</t>
  </si>
  <si>
    <t xml:space="preserve">Calculation of Energy Efficiency Index (EEI Index &lt; 4 star) - less than 4 star </t>
  </si>
  <si>
    <t>Calculation of Energy Efficiency Index (EEI Index 4 star +)  4 star or higher</t>
  </si>
  <si>
    <t>EEI = Energy Efficiency Index {RF_XX_EEI Index &lt; 4 star}</t>
  </si>
  <si>
    <t>Tc = {RF_XX_DesignOpTemp}</t>
  </si>
  <si>
    <t>Vc = {RF_XX_CompStorage}</t>
  </si>
  <si>
    <t>Note: ∑ means that all compartments must be calculated and summed</t>
  </si>
  <si>
    <t>Av =  ∑ [((25-Tc)/20)*Vc*FC]</t>
  </si>
  <si>
    <t>FF = {RF_XX_FC}</t>
  </si>
  <si>
    <t>EERating</t>
  </si>
  <si>
    <t>Claimed Energy Efficiency Rating (on Label)</t>
  </si>
  <si>
    <t>42 ≤I&lt;55</t>
  </si>
  <si>
    <t>55≤I&lt;75</t>
  </si>
  <si>
    <t>75≤I&lt;90</t>
  </si>
  <si>
    <t>90≤I&lt;100</t>
  </si>
  <si>
    <t>I &lt;30</t>
  </si>
  <si>
    <t>I&lt;42</t>
  </si>
  <si>
    <t>30≤I&lt;42</t>
  </si>
  <si>
    <t>42≤I&lt;55</t>
  </si>
  <si>
    <t>Energy Efficiency Rating Calculation</t>
  </si>
  <si>
    <t>5 Ster</t>
  </si>
  <si>
    <t>4 Star</t>
  </si>
  <si>
    <t>1 Star</t>
  </si>
  <si>
    <t>3 Star</t>
  </si>
  <si>
    <t>2 Star</t>
  </si>
  <si>
    <t>Climate Class 
{RF_XX_Climate Class}</t>
  </si>
  <si>
    <t>Subtropical (ST)</t>
  </si>
  <si>
    <t>Tropical (T)</t>
  </si>
  <si>
    <t>Link 12A</t>
  </si>
  <si>
    <t>MEPS Requirement</t>
  </si>
  <si>
    <t>If the Energy Efficiency Index {RF_XX_EEI index 4 star +} &lt;42 then look up that value in the table for the nominated country and return either 4 or 5 stars below otherwise use the {RF_XX_EEI index &lt; 4star} value and return either 1, 2 or 3 stars</t>
  </si>
  <si>
    <t>MEPS Compliance</t>
  </si>
  <si>
    <t>Does this product meet the mnimum energy performance standard (MEPS)?</t>
  </si>
  <si>
    <t>Lookup in table - see link 12A based on the {IA_1_Jurisdiction} and the {RF_14_Climate Class} and the {RF_44_EEI index 4 star +} or  the {EEI index &lt; 4star} as aplicable. If the EEI value is &lt;= the value in Link 12A table THEN return "Yes" OTHERWISE "NO"</t>
  </si>
  <si>
    <t>If the Energy Efficiency Index {RF_XX_EEI index 4 star +} or  {RF_XX_EEI index &lt; 4star} value as applicable is &lt;= the Minimum rating value in the table below then return "YES" OTHERWIS "NO"</t>
  </si>
  <si>
    <t>Jurisdiction {IA_1_Jurisdiction}</t>
  </si>
  <si>
    <t>Minimum Energy Efficiency  Rating - Subtropical {RF_XX_Climate Class} = Subtropical</t>
  </si>
  <si>
    <t>Minimum Energy Efficiency  Rating - Tropical {RF_XX_Climate Class} = tropical</t>
  </si>
  <si>
    <t>IF {RF_XX_MEPS Compliance} = "NO" THEN</t>
  </si>
  <si>
    <t>User must input a value where a pre-set value from the picklist in {RF_XX_Refrigerant_Type} was not selected</t>
  </si>
  <si>
    <t>Link 13A</t>
  </si>
  <si>
    <t>Link 13B</t>
  </si>
  <si>
    <t>Blowing Agent options</t>
  </si>
  <si>
    <t>Picklist - See link 13A  (or user input)</t>
  </si>
  <si>
    <t>Lookup table at link 13A (or user input)</t>
  </si>
  <si>
    <t>Lookup table at link 13A  (or user input)</t>
  </si>
  <si>
    <t>Picklist - See link 13B  (or user input)</t>
  </si>
  <si>
    <t>Lookup table at link 13B (or user input)</t>
  </si>
  <si>
    <t>Lookup table at link 13B  (or user input)</t>
  </si>
  <si>
    <t>Include all items on the required Ghanan information sheets</t>
  </si>
  <si>
    <t>y</t>
  </si>
  <si>
    <t>p</t>
  </si>
  <si>
    <t>e</t>
  </si>
  <si>
    <t>ASHRAE</t>
  </si>
  <si>
    <t>Number</t>
  </si>
  <si>
    <t>IUPAC Chemical Name</t>
  </si>
  <si>
    <t>Molecular</t>
  </si>
  <si>
    <t>Formula</t>
  </si>
  <si>
    <t>CAS</t>
  </si>
  <si>
    <t>registry</t>
  </si>
  <si>
    <t>number/</t>
  </si>
  <si>
    <t>Blend</t>
  </si>
  <si>
    <t>Atmospheric</t>
  </si>
  <si>
    <t>Lifetime</t>
  </si>
  <si>
    <t>(years)</t>
  </si>
  <si>
    <t>Semi-</t>
  </si>
  <si>
    <t>Empirical</t>
  </si>
  <si>
    <t>net</t>
  </si>
  <si>
    <t>100-yr</t>
  </si>
  <si>
    <t>OEL/PEL</t>
  </si>
  <si>
    <t>ppm (v/v) &amp;</t>
  </si>
  <si>
    <t>ASHRAE 34</t>
  </si>
  <si>
    <t>Group</t>
  </si>
  <si>
    <t>RCL/</t>
  </si>
  <si>
    <t>IDLH</t>
  </si>
  <si>
    <t>ppm</t>
  </si>
  <si>
    <t>(v/v)</t>
  </si>
  <si>
    <t>g/m3</t>
  </si>
  <si>
    <t>mass</t>
  </si>
  <si>
    <t>u</t>
  </si>
  <si>
    <t>Normal</t>
  </si>
  <si>
    <t>Boiling OR</t>
  </si>
  <si>
    <t>Bubble/Dew</t>
  </si>
  <si>
    <t>/Azeotropic</t>
  </si>
  <si>
    <t>Point(s) °C</t>
  </si>
  <si>
    <t>Critical</t>
  </si>
  <si>
    <t>Temp.</t>
  </si>
  <si>
    <t>°C</t>
  </si>
  <si>
    <t>Pressure</t>
  </si>
  <si>
    <t>(absolute)</t>
  </si>
  <si>
    <t>kPa</t>
  </si>
  <si>
    <t>PCC</t>
  </si>
  <si>
    <t>R-10</t>
  </si>
  <si>
    <t>Carbon tetrachloride (Tetrachloromethane)</t>
  </si>
  <si>
    <t>CCl4</t>
  </si>
  <si>
    <t>56-23-5</t>
  </si>
  <si>
    <t>26[1][2]</t>
  </si>
  <si>
    <t>0.73[2]</t>
  </si>
  <si>
    <t>1,400[1]</t>
  </si>
  <si>
    <t>100? B1[3]</t>
  </si>
  <si>
    <t>153.8[4]</t>
  </si>
  <si>
    <t>76.72[5]</t>
  </si>
  <si>
    <t>283.35[6]</t>
  </si>
  <si>
    <t>4,560[6]</t>
  </si>
  <si>
    <t>CFC</t>
  </si>
  <si>
    <t>R-11</t>
  </si>
  <si>
    <t>Trichlorofluoromethane</t>
  </si>
  <si>
    <t>CCl3F</t>
  </si>
  <si>
    <t>75-69-4</t>
  </si>
  <si>
    <t>45[1][2]</t>
  </si>
  <si>
    <t>1.0[2]</t>
  </si>
  <si>
    <t>4,660[7]</t>
  </si>
  <si>
    <t>1,000[8]A1[8]</t>
  </si>
  <si>
    <t>1,100[8]</t>
  </si>
  <si>
    <t>6.2[8]</t>
  </si>
  <si>
    <t>137.4[4]</t>
  </si>
  <si>
    <t>23.77[5]</t>
  </si>
  <si>
    <t>197.96[6]</t>
  </si>
  <si>
    <t>4,408[6]</t>
  </si>
  <si>
    <t>R-12</t>
  </si>
  <si>
    <t>Dichlorodifluoromethane</t>
  </si>
  <si>
    <t>CCl2F2</t>
  </si>
  <si>
    <t>75-71-8</t>
  </si>
  <si>
    <t>100[1][2]</t>
  </si>
  <si>
    <t>10,200[7]</t>
  </si>
  <si>
    <t>18,000[8]</t>
  </si>
  <si>
    <t>90[8]</t>
  </si>
  <si>
    <t>120.9[4]</t>
  </si>
  <si>
    <t>−29.8[5]</t>
  </si>
  <si>
    <t>111.97[6]</t>
  </si>
  <si>
    <t>4,136[6]</t>
  </si>
  <si>
    <t>H</t>
  </si>
  <si>
    <t>R-12B1</t>
  </si>
  <si>
    <t>Bromochlorodifluoromethane</t>
  </si>
  <si>
    <t>CBrClF2 or CF2ClBr</t>
  </si>
  <si>
    <t>353-59-3</t>
  </si>
  <si>
    <t>16[1][2]</t>
  </si>
  <si>
    <t>7.1[2]</t>
  </si>
  <si>
    <t>1,890[1]</t>
  </si>
  <si>
    <t>165.4[4]</t>
  </si>
  <si>
    <t>−3.7[5]</t>
  </si>
  <si>
    <t>153.8[6]</t>
  </si>
  <si>
    <t>4,102[6]</t>
  </si>
  <si>
    <t>R-12B2</t>
  </si>
  <si>
    <t>Dibromodifluoromethane</t>
  </si>
  <si>
    <t>CBr2F2</t>
  </si>
  <si>
    <t>75-61-6</t>
  </si>
  <si>
    <t>2.9[2]</t>
  </si>
  <si>
    <t>1.7[2]</t>
  </si>
  <si>
    <t>209.8[4]</t>
  </si>
  <si>
    <t>22.8[5]</t>
  </si>
  <si>
    <t>198.11[6]</t>
  </si>
  <si>
    <t>4,130[6]</t>
  </si>
  <si>
    <t>R-13</t>
  </si>
  <si>
    <t>Chlorotrifluoromethane</t>
  </si>
  <si>
    <t>CClF3</t>
  </si>
  <si>
    <t>75-72-9</t>
  </si>
  <si>
    <t>640[1]</t>
  </si>
  <si>
    <t>1[9]</t>
  </si>
  <si>
    <t>13,900[7]</t>
  </si>
  <si>
    <t>40,000?</t>
  </si>
  <si>
    <t>200?</t>
  </si>
  <si>
    <t>104.5[4]</t>
  </si>
  <si>
    <t>−81.5[5]</t>
  </si>
  <si>
    <t>28.73[6]</t>
  </si>
  <si>
    <t>3,877[6]</t>
  </si>
  <si>
    <t>R-13B1</t>
  </si>
  <si>
    <t>Bromotrifluoromethane</t>
  </si>
  <si>
    <t>CF3Br</t>
  </si>
  <si>
    <t>75-63-8</t>
  </si>
  <si>
    <t>65[1][2]</t>
  </si>
  <si>
    <t>16[2]</t>
  </si>
  <si>
    <t>7,140[1]</t>
  </si>
  <si>
    <t>148.9[4]</t>
  </si>
  <si>
    <t>−57.75[5]</t>
  </si>
  <si>
    <t>67[6]</t>
  </si>
  <si>
    <t>3,964[6]</t>
  </si>
  <si>
    <t>PFC</t>
  </si>
  <si>
    <t>R-14</t>
  </si>
  <si>
    <t>Tetrafluoromethane</t>
  </si>
  <si>
    <t>CF4</t>
  </si>
  <si>
    <t>75-73-0</t>
  </si>
  <si>
    <t>50,000[1]</t>
  </si>
  <si>
    <t>0[10]</t>
  </si>
  <si>
    <t>7,390[1]</t>
  </si>
  <si>
    <t>110,000[8]</t>
  </si>
  <si>
    <t>400[8]</t>
  </si>
  <si>
    <t>88[4]</t>
  </si>
  <si>
    <t>−127.8[5]</t>
  </si>
  <si>
    <t>−45.64[6]</t>
  </si>
  <si>
    <t>3,750[6]</t>
  </si>
  <si>
    <t>HCC</t>
  </si>
  <si>
    <t>R-20</t>
  </si>
  <si>
    <t>Chloroform (Trichloromethane)</t>
  </si>
  <si>
    <t>CHCl3</t>
  </si>
  <si>
    <t>67-66-3</t>
  </si>
  <si>
    <t>0.51[1]</t>
  </si>
  <si>
    <t>31[1]</t>
  </si>
  <si>
    <t>119.4[4]</t>
  </si>
  <si>
    <t>61.2[5]</t>
  </si>
  <si>
    <t>262.35[6]</t>
  </si>
  <si>
    <t>5,480[6]</t>
  </si>
  <si>
    <t>HCFC</t>
  </si>
  <si>
    <t>R-21</t>
  </si>
  <si>
    <t>Dichlorofluoromethane</t>
  </si>
  <si>
    <t>CHFCl2</t>
  </si>
  <si>
    <t>75-43-4</t>
  </si>
  <si>
    <t>0.04[11]</t>
  </si>
  <si>
    <t>151[2]</t>
  </si>
  <si>
    <t>100? B1[8]</t>
  </si>
  <si>
    <t>102.9[4]</t>
  </si>
  <si>
    <t>8.92[5]</t>
  </si>
  <si>
    <t>178.45[6]</t>
  </si>
  <si>
    <t>5,180[6]</t>
  </si>
  <si>
    <t>R-22</t>
  </si>
  <si>
    <t>Chlorodifluoromethane</t>
  </si>
  <si>
    <t>CHClF2</t>
  </si>
  <si>
    <t>75-45-6</t>
  </si>
  <si>
    <t>12.0[1][2]</t>
  </si>
  <si>
    <t>0.05[2]</t>
  </si>
  <si>
    <t>1,810[1]</t>
  </si>
  <si>
    <t>59,000[8]</t>
  </si>
  <si>
    <t>210[8]</t>
  </si>
  <si>
    <t>86.5[4]</t>
  </si>
  <si>
    <t>−40.7[5]</t>
  </si>
  <si>
    <t>96.14[6]</t>
  </si>
  <si>
    <t>4,990[6]</t>
  </si>
  <si>
    <t>R-22B1</t>
  </si>
  <si>
    <t>Bromodifluoromethane</t>
  </si>
  <si>
    <t>CHBrF2 or CHF2Br</t>
  </si>
  <si>
    <t>1511-62-2</t>
  </si>
  <si>
    <t>5.8[2]</t>
  </si>
  <si>
    <t>0.74[9]</t>
  </si>
  <si>
    <t>404[2]</t>
  </si>
  <si>
    <t>130.9[4]</t>
  </si>
  <si>
    <t>−14.6[5]</t>
  </si>
  <si>
    <t>138.83[6]</t>
  </si>
  <si>
    <t>5,132[6]</t>
  </si>
  <si>
    <t>HFC</t>
  </si>
  <si>
    <t>R-23</t>
  </si>
  <si>
    <t>Trifluoromethane (Fluoroform)</t>
  </si>
  <si>
    <t>CHF3</t>
  </si>
  <si>
    <t>75-46-7</t>
  </si>
  <si>
    <t>270[1]</t>
  </si>
  <si>
    <t>14,800[1]</t>
  </si>
  <si>
    <t>41,000[8]</t>
  </si>
  <si>
    <t>120[8]</t>
  </si>
  <si>
    <t>70[4]</t>
  </si>
  <si>
    <t>−82.1[5]</t>
  </si>
  <si>
    <t>25.92[6]</t>
  </si>
  <si>
    <t>4,836[6]</t>
  </si>
  <si>
    <t>R-30</t>
  </si>
  <si>
    <t>Dichloromethane (Methylene chloride)</t>
  </si>
  <si>
    <t>CH2Cl2</t>
  </si>
  <si>
    <t>75-09-2</t>
  </si>
  <si>
    <t>0.38[1]</t>
  </si>
  <si>
    <t>0[12]</t>
  </si>
  <si>
    <t>8.7[1]</t>
  </si>
  <si>
    <t>100? B2[8]</t>
  </si>
  <si>
    <t>84.9[4]</t>
  </si>
  <si>
    <t>39.6[5]</t>
  </si>
  <si>
    <t>235.15[6]</t>
  </si>
  <si>
    <t>6,080[6]</t>
  </si>
  <si>
    <t>R-31</t>
  </si>
  <si>
    <t>Chlorofluoromethane</t>
  </si>
  <si>
    <t>CH2FCl</t>
  </si>
  <si>
    <t>593-70-4</t>
  </si>
  <si>
    <t>0.02[11]</t>
  </si>
  <si>
    <t>350? B2?</t>
  </si>
  <si>
    <t>10,000?</t>
  </si>
  <si>
    <t>20?</t>
  </si>
  <si>
    <t>68.5[4]</t>
  </si>
  <si>
    <t>−9.1[5]</t>
  </si>
  <si>
    <t>151.76[6]</t>
  </si>
  <si>
    <t>5,131[6]</t>
  </si>
  <si>
    <t>R-32</t>
  </si>
  <si>
    <t>Difluoromethane</t>
  </si>
  <si>
    <t>CH2F2</t>
  </si>
  <si>
    <t>75-10-5</t>
  </si>
  <si>
    <t>4.9[1]</t>
  </si>
  <si>
    <t>675[1]</t>
  </si>
  <si>
    <t>1,000[8]A2L[13]</t>
  </si>
  <si>
    <t>36,000[8]</t>
  </si>
  <si>
    <t>77[8]</t>
  </si>
  <si>
    <t>52[4]</t>
  </si>
  <si>
    <t>−52[5][14]</t>
  </si>
  <si>
    <t>78.11[6]</t>
  </si>
  <si>
    <t>5,782[6]</t>
  </si>
  <si>
    <t>R-40</t>
  </si>
  <si>
    <t>Chloromethane</t>
  </si>
  <si>
    <t>CH3Cl</t>
  </si>
  <si>
    <t>74-87-3</t>
  </si>
  <si>
    <t>1.0[1][2]</t>
  </si>
  <si>
    <t>0.02[2]</t>
  </si>
  <si>
    <t>13[1]</t>
  </si>
  <si>
    <t>50.5[4]</t>
  </si>
  <si>
    <t>−24.2[5]</t>
  </si>
  <si>
    <t>143.05[6]</t>
  </si>
  <si>
    <t>6,660[6]</t>
  </si>
  <si>
    <t>R-41</t>
  </si>
  <si>
    <t>Fluoromethane</t>
  </si>
  <si>
    <t>CH3F</t>
  </si>
  <si>
    <t>593-53-3</t>
  </si>
  <si>
    <t>2.4[1]</t>
  </si>
  <si>
    <t>92[1]</t>
  </si>
  <si>
    <t>34[4]</t>
  </si>
  <si>
    <t>−78.2[5]</t>
  </si>
  <si>
    <t>44.13[6]</t>
  </si>
  <si>
    <t>5,897[6]</t>
  </si>
  <si>
    <t>HC</t>
  </si>
  <si>
    <t>R-50</t>
  </si>
  <si>
    <t>Methane</t>
  </si>
  <si>
    <t>CH4</t>
  </si>
  <si>
    <t>74-82-8</t>
  </si>
  <si>
    <t>12 ± 3[1]</t>
  </si>
  <si>
    <t>&lt;0(smog)[15]</t>
  </si>
  <si>
    <t>25[1]</t>
  </si>
  <si>
    <t>1,000[8]A3[8]</t>
  </si>
  <si>
    <t>9,000?</t>
  </si>
  <si>
    <t>9?</t>
  </si>
  <si>
    <t>16.04[4]</t>
  </si>
  <si>
    <t>−162±2[5]</t>
  </si>
  <si>
    <t>−82.3[16]</t>
  </si>
  <si>
    <t>4,640[16]</t>
  </si>
  <si>
    <t>R-110</t>
  </si>
  <si>
    <t>Hexachloroethane</t>
  </si>
  <si>
    <t>C2Cl6</t>
  </si>
  <si>
    <t>67-72-1</t>
  </si>
  <si>
    <t>236.7[4]</t>
  </si>
  <si>
    <t>431.28[6]</t>
  </si>
  <si>
    <t>3,937[6]</t>
  </si>
  <si>
    <t>R-111</t>
  </si>
  <si>
    <t>Pentachlorofluoroethane</t>
  </si>
  <si>
    <t>C2FCl5</t>
  </si>
  <si>
    <t>354-56-3</t>
  </si>
  <si>
    <t>220.3[4]</t>
  </si>
  <si>
    <t>135[5]</t>
  </si>
  <si>
    <t>R-112</t>
  </si>
  <si>
    <t>1,1,2,2-Tetrachloro-1,2-difluoroethane</t>
  </si>
  <si>
    <t>C2F2Cl4</t>
  </si>
  <si>
    <t>76-12-0</t>
  </si>
  <si>
    <t>203.8[4]</t>
  </si>
  <si>
    <t>R-112a</t>
  </si>
  <si>
    <t>1,1,1,2-Tetrachloro-2,2-difluoroethane</t>
  </si>
  <si>
    <t>76-11-9</t>
  </si>
  <si>
    <t>1[a]</t>
  </si>
  <si>
    <t>R-113</t>
  </si>
  <si>
    <t>1,1,2-Trichloro-1,2,2-trifluoroethane</t>
  </si>
  <si>
    <t>C2F3Cl3</t>
  </si>
  <si>
    <t>76-13-1</t>
  </si>
  <si>
    <t>85[1][2]</t>
  </si>
  <si>
    <t>5,820[7]</t>
  </si>
  <si>
    <t>2,600[8]</t>
  </si>
  <si>
    <t>20[8]</t>
  </si>
  <si>
    <t>187.4[4]</t>
  </si>
  <si>
    <t>48[14]</t>
  </si>
  <si>
    <t>214.06[6]</t>
  </si>
  <si>
    <t>3,392[6]</t>
  </si>
  <si>
    <t>R-113a</t>
  </si>
  <si>
    <t>1,1,1-Trichloro-2,2,2-trifluoroethane</t>
  </si>
  <si>
    <t>354-58-5</t>
  </si>
  <si>
    <t>R-114</t>
  </si>
  <si>
    <t>1,2-Dichlorotetrafluoroethane</t>
  </si>
  <si>
    <t>C2F4Cl2</t>
  </si>
  <si>
    <t>76-14-2</t>
  </si>
  <si>
    <t>300[1][2]</t>
  </si>
  <si>
    <t>8,590[7]</t>
  </si>
  <si>
    <t>20,000[8]</t>
  </si>
  <si>
    <t>140[8]</t>
  </si>
  <si>
    <t>170.9[4]</t>
  </si>
  <si>
    <t>3.5[5]</t>
  </si>
  <si>
    <t>145.68[6]</t>
  </si>
  <si>
    <t>3,257[6]</t>
  </si>
  <si>
    <t>R-114a</t>
  </si>
  <si>
    <t>1,1-Dichlorotetrafluoroethane</t>
  </si>
  <si>
    <t>374-07-2</t>
  </si>
  <si>
    <t>R-114B2</t>
  </si>
  <si>
    <t>Dibromotetrafluoroethane</t>
  </si>
  <si>
    <t>C2F4Br2</t>
  </si>
  <si>
    <t>124-73-2</t>
  </si>
  <si>
    <t>20[1][2]</t>
  </si>
  <si>
    <t>11.5[2]</t>
  </si>
  <si>
    <t>1,640[1]</t>
  </si>
  <si>
    <t>259.8[4]</t>
  </si>
  <si>
    <t>47.3[5]</t>
  </si>
  <si>
    <t>214.67[6]</t>
  </si>
  <si>
    <t>R-115</t>
  </si>
  <si>
    <t>Chloropentafluoroethane</t>
  </si>
  <si>
    <t>C2F5Cl</t>
  </si>
  <si>
    <t>76-15-3</t>
  </si>
  <si>
    <t>1,700[1][2]</t>
  </si>
  <si>
    <t>0.44[2]</t>
  </si>
  <si>
    <t>7,370[1]</t>
  </si>
  <si>
    <t>120,000[8]</t>
  </si>
  <si>
    <t>760[8]</t>
  </si>
  <si>
    <t>154.5[4]</t>
  </si>
  <si>
    <t>−39.1[5]</t>
  </si>
  <si>
    <t>79.95[6]</t>
  </si>
  <si>
    <t>3,120[6]</t>
  </si>
  <si>
    <t>R-116</t>
  </si>
  <si>
    <t>Hexafluoroethane</t>
  </si>
  <si>
    <t>C2F6</t>
  </si>
  <si>
    <t>76-16-4</t>
  </si>
  <si>
    <t>10,000[1]</t>
  </si>
  <si>
    <t>12,200[1]</t>
  </si>
  <si>
    <t>97,000[8]</t>
  </si>
  <si>
    <t>550[8]</t>
  </si>
  <si>
    <t>138[4]</t>
  </si>
  <si>
    <t>19.88[6]</t>
  </si>
  <si>
    <t>3,042[6]</t>
  </si>
  <si>
    <t>R-120</t>
  </si>
  <si>
    <t>Pentachloroethane</t>
  </si>
  <si>
    <t>C2HCl5</t>
  </si>
  <si>
    <t>76-01-7</t>
  </si>
  <si>
    <t>202.3[4]</t>
  </si>
  <si>
    <t>R-121</t>
  </si>
  <si>
    <t>1,1,2,2-Tetrachloro-1-fluoroethane</t>
  </si>
  <si>
    <t>C2HFCl4</t>
  </si>
  <si>
    <t>354-14-3</t>
  </si>
  <si>
    <t>0.01-0.04[11]</t>
  </si>
  <si>
    <t>185.8[4]</t>
  </si>
  <si>
    <t>R-121a</t>
  </si>
  <si>
    <t>1,1,1,2-Tetrachloro-2-fluoroethane</t>
  </si>
  <si>
    <t>354-11-0</t>
  </si>
  <si>
    <t>0.01-0.04[b]</t>
  </si>
  <si>
    <t>R-122</t>
  </si>
  <si>
    <t>1,1,2-Trichloro-2,2-difluoroethane</t>
  </si>
  <si>
    <t>C2HF2Cl3</t>
  </si>
  <si>
    <t>354-21-2</t>
  </si>
  <si>
    <t>0.02-0.08[11]</t>
  </si>
  <si>
    <t>169.4[4]</t>
  </si>
  <si>
    <t>R-122a</t>
  </si>
  <si>
    <t>1,1,2-Trichloro-1,2-difluoroethane</t>
  </si>
  <si>
    <t>354-15-4</t>
  </si>
  <si>
    <t>0.02-0.08[b]</t>
  </si>
  <si>
    <t>R-122b</t>
  </si>
  <si>
    <t>1,1,1-Trichloro-2,2-difluoroethane</t>
  </si>
  <si>
    <t>354-12-1</t>
  </si>
  <si>
    <t>R-123</t>
  </si>
  <si>
    <t>2,2-Dichloro-1,1,1-trifluoroethane</t>
  </si>
  <si>
    <t>C2HF3Cl2</t>
  </si>
  <si>
    <t>306-83-2</t>
  </si>
  <si>
    <t>1.3[1][2]</t>
  </si>
  <si>
    <t>77[1]</t>
  </si>
  <si>
    <t>50[8] B1[8]</t>
  </si>
  <si>
    <t>9,100[8]</t>
  </si>
  <si>
    <t>57[8]</t>
  </si>
  <si>
    <t>152.9[4]</t>
  </si>
  <si>
    <t>27.6[5]</t>
  </si>
  <si>
    <t>183.68[6]</t>
  </si>
  <si>
    <t>3,662[6]</t>
  </si>
  <si>
    <t>R-123a</t>
  </si>
  <si>
    <t>1,2-Dichloro-1,1,2-trifluoroethane</t>
  </si>
  <si>
    <t>354-23-4</t>
  </si>
  <si>
    <t>1.3?[c]</t>
  </si>
  <si>
    <t>0.02?[b]</t>
  </si>
  <si>
    <t>77?[c]</t>
  </si>
  <si>
    <t>R-123b</t>
  </si>
  <si>
    <t>1,1-Dichloro-1,2,2-trifluoroethane</t>
  </si>
  <si>
    <t>812-04-4</t>
  </si>
  <si>
    <t>R-124</t>
  </si>
  <si>
    <t>1-Chloro-1,2,2,2-tetrafluoroethane</t>
  </si>
  <si>
    <t>C2HF4Cl</t>
  </si>
  <si>
    <t>2837-89-0</t>
  </si>
  <si>
    <t>5.8[1][2]</t>
  </si>
  <si>
    <t>0.022[2]</t>
  </si>
  <si>
    <t>609[1]</t>
  </si>
  <si>
    <t>10,000[8]</t>
  </si>
  <si>
    <t>56[8]</t>
  </si>
  <si>
    <t>136.5[4]</t>
  </si>
  <si>
    <t>−12[14]</t>
  </si>
  <si>
    <t>122.28[6]</t>
  </si>
  <si>
    <t>3,624[6]</t>
  </si>
  <si>
    <t>R-124a</t>
  </si>
  <si>
    <t>1-Chloro-1,1,2,2-tetrafluoroethane</t>
  </si>
  <si>
    <t>354-25-6</t>
  </si>
  <si>
    <t>5.8?[c]</t>
  </si>
  <si>
    <t>0.022?[b]</t>
  </si>
  <si>
    <t>609?[c]</t>
  </si>
  <si>
    <t>R-125</t>
  </si>
  <si>
    <t>Pentafluoroethane</t>
  </si>
  <si>
    <t>C2HF5</t>
  </si>
  <si>
    <t>354-33-6</t>
  </si>
  <si>
    <t>29[1]</t>
  </si>
  <si>
    <t>3,500[1]</t>
  </si>
  <si>
    <t>75,000[8]</t>
  </si>
  <si>
    <t>370[8]</t>
  </si>
  <si>
    <t>120[4]</t>
  </si>
  <si>
    <t>−48.5[5]</t>
  </si>
  <si>
    <t>66.18[6]</t>
  </si>
  <si>
    <t>3,629[6]</t>
  </si>
  <si>
    <t>R-E125</t>
  </si>
  <si>
    <t>Pentafluorodimethyl ether</t>
  </si>
  <si>
    <t>C2HF5O</t>
  </si>
  <si>
    <t>3822-68-2</t>
  </si>
  <si>
    <t>136[1]</t>
  </si>
  <si>
    <t>0[d]</t>
  </si>
  <si>
    <t>14,900[1]</t>
  </si>
  <si>
    <t>136[4]</t>
  </si>
  <si>
    <t>R-130</t>
  </si>
  <si>
    <t>1,1,2,2-Tetrachloroethane</t>
  </si>
  <si>
    <t>C2H2Cl4</t>
  </si>
  <si>
    <t>79-34-5</t>
  </si>
  <si>
    <t>167.8[4]</t>
  </si>
  <si>
    <t>146.5[5]</t>
  </si>
  <si>
    <t>388.06[6]</t>
  </si>
  <si>
    <t>5,840[6]</t>
  </si>
  <si>
    <t>R-130a</t>
  </si>
  <si>
    <t>1,1,1,2-Tetrachloroethane</t>
  </si>
  <si>
    <t>630-20-6</t>
  </si>
  <si>
    <t>130.5[5]</t>
  </si>
  <si>
    <t>R-131</t>
  </si>
  <si>
    <t>1,1,2-Trichloro-2-fluoroethane</t>
  </si>
  <si>
    <t>C2H2FCl3</t>
  </si>
  <si>
    <t>359-28-4</t>
  </si>
  <si>
    <t>0.007-0.05[11]</t>
  </si>
  <si>
    <t>151.4[4]</t>
  </si>
  <si>
    <t>R-131a</t>
  </si>
  <si>
    <t>1,1,2-Trichloro-1-fluoroethane</t>
  </si>
  <si>
    <t>811-95-0</t>
  </si>
  <si>
    <t>0.007-0.05[b]</t>
  </si>
  <si>
    <t>R-131b</t>
  </si>
  <si>
    <t>1,1,1-Trichloro-2-fluoroethane</t>
  </si>
  <si>
    <t>2366-36-1</t>
  </si>
  <si>
    <t>R-132</t>
  </si>
  <si>
    <t>Dichlorodifluoroethane</t>
  </si>
  <si>
    <t>C2H2F2Cl2</t>
  </si>
  <si>
    <t>25915-78-0</t>
  </si>
  <si>
    <t>0.008-0.05[b]</t>
  </si>
  <si>
    <t>134.9[4]</t>
  </si>
  <si>
    <t>R-132a</t>
  </si>
  <si>
    <t>1,1-Dichloro-2,2-difluoroethane</t>
  </si>
  <si>
    <t>471-43-2</t>
  </si>
  <si>
    <t>R-132b</t>
  </si>
  <si>
    <t>1,2-Dichloro-1,1-difluoroethane</t>
  </si>
  <si>
    <t>1649-08-7</t>
  </si>
  <si>
    <t>0.008-0.05[11]</t>
  </si>
  <si>
    <t>R-132c</t>
  </si>
  <si>
    <t>1,1-Dichloro-1,2-difluoroethane</t>
  </si>
  <si>
    <t>1842-05-3</t>
  </si>
  <si>
    <t>R-132bB2</t>
  </si>
  <si>
    <t>1,2-Dibromo-1,1-difluoroethane</t>
  </si>
  <si>
    <t>C2H2Br2F2</t>
  </si>
  <si>
    <t>75-82-1</t>
  </si>
  <si>
    <t>0.2-1.5[9]</t>
  </si>
  <si>
    <t>223.8[4]</t>
  </si>
  <si>
    <t>R-133</t>
  </si>
  <si>
    <t>1-Chloro-1,2,2-Trifluoroethane</t>
  </si>
  <si>
    <t>C2H2F3Cl</t>
  </si>
  <si>
    <t>431-07-2</t>
  </si>
  <si>
    <t>0.02-0.06[b]</t>
  </si>
  <si>
    <t>118.5[4]</t>
  </si>
  <si>
    <t>R-133a</t>
  </si>
  <si>
    <t>1-Chloro-2,2,2-Trifluoroethane</t>
  </si>
  <si>
    <t>75-88-7</t>
  </si>
  <si>
    <t>0.02-0.06[11]</t>
  </si>
  <si>
    <t>R-133b</t>
  </si>
  <si>
    <t>1-Chloro-1,1,2-Trifluoroethane</t>
  </si>
  <si>
    <t>421-04-5</t>
  </si>
  <si>
    <t>R-134</t>
  </si>
  <si>
    <t>1,1,2,2-Tetrafluoroethane</t>
  </si>
  <si>
    <t>C2H2F4</t>
  </si>
  <si>
    <t>359-35-3</t>
  </si>
  <si>
    <t>9.6[1]</t>
  </si>
  <si>
    <t>1,100[1]</t>
  </si>
  <si>
    <t>102[4]</t>
  </si>
  <si>
    <t>R-134a</t>
  </si>
  <si>
    <t>1,1,1,2-Tetrafluoroethane</t>
  </si>
  <si>
    <t>811-97-2</t>
  </si>
  <si>
    <t>14[1]</t>
  </si>
  <si>
    <t>0[10][12]</t>
  </si>
  <si>
    <t>1,430[1]</t>
  </si>
  <si>
    <t>50,000[8]</t>
  </si>
  <si>
    <t>−26.3[5]</t>
  </si>
  <si>
    <t>101.06[6]</t>
  </si>
  <si>
    <t>4,059[6]</t>
  </si>
  <si>
    <t>R-E134</t>
  </si>
  <si>
    <t>Bis(difluoromethyl)ether</t>
  </si>
  <si>
    <t>C2H2F4O</t>
  </si>
  <si>
    <t>1691-17-4</t>
  </si>
  <si>
    <t>26[1]</t>
  </si>
  <si>
    <t>6,320[1]</t>
  </si>
  <si>
    <t>118[4]</t>
  </si>
  <si>
    <t>R-140</t>
  </si>
  <si>
    <t>1,1,2-Trichloroethane</t>
  </si>
  <si>
    <t>C2H3Cl3</t>
  </si>
  <si>
    <t>79-00-5</t>
  </si>
  <si>
    <t>133.4[4]</t>
  </si>
  <si>
    <t>112.5±2.5[5]</t>
  </si>
  <si>
    <t>R-140a</t>
  </si>
  <si>
    <t>1,1,1-Trichloroethane (Methyl chloroform)</t>
  </si>
  <si>
    <t>C2H3Cl3 or CH3CCl3</t>
  </si>
  <si>
    <t>71-55-6</t>
  </si>
  <si>
    <t>5.0[1][2]</t>
  </si>
  <si>
    <t>0.12[2]</t>
  </si>
  <si>
    <t>146[1]</t>
  </si>
  <si>
    <t>74[5]</t>
  </si>
  <si>
    <t>R-141</t>
  </si>
  <si>
    <t>1,2-Dichloro-1-fluoroethane</t>
  </si>
  <si>
    <t>C2H3FCl2</t>
  </si>
  <si>
    <t>430-57-9</t>
  </si>
  <si>
    <t>9.3?[c]</t>
  </si>
  <si>
    <t>0.12?[b]</t>
  </si>
  <si>
    <t>725?[c]</t>
  </si>
  <si>
    <t>116.9[4]</t>
  </si>
  <si>
    <t>R-141B2</t>
  </si>
  <si>
    <t>1,2-Dibromo-1-fluoroethane</t>
  </si>
  <si>
    <t>C2H3Br2F</t>
  </si>
  <si>
    <t>358-97-4</t>
  </si>
  <si>
    <t>0.1-1.7[9]</t>
  </si>
  <si>
    <t>205.9[4]</t>
  </si>
  <si>
    <t>R-141a</t>
  </si>
  <si>
    <t>1,1-Dichloro-2-fluoroethane</t>
  </si>
  <si>
    <t>430-53-5</t>
  </si>
  <si>
    <t>R-141b</t>
  </si>
  <si>
    <t>1,1-Dichloro-1-fluoroethane</t>
  </si>
  <si>
    <t>1717-00-6</t>
  </si>
  <si>
    <t>9.3[1][2]</t>
  </si>
  <si>
    <t>725[1]</t>
  </si>
  <si>
    <t>500[8] A2?</t>
  </si>
  <si>
    <t>12[8]</t>
  </si>
  <si>
    <t>32[5][14]</t>
  </si>
  <si>
    <t>204.2[6]</t>
  </si>
  <si>
    <t>4,250[6]</t>
  </si>
  <si>
    <t>R-142a</t>
  </si>
  <si>
    <t>1-Chloro-1,2-difluoroethane</t>
  </si>
  <si>
    <t>C2H3F2Cl</t>
  </si>
  <si>
    <t>25497-29-4</t>
  </si>
  <si>
    <t>17.9?[c]</t>
  </si>
  <si>
    <t>0.07?[b]</t>
  </si>
  <si>
    <t>2,310?[c]</t>
  </si>
  <si>
    <t>100.5[4]</t>
  </si>
  <si>
    <t>R-142b</t>
  </si>
  <si>
    <t>1-Chloro-1,1-difluoroethane</t>
  </si>
  <si>
    <t>75-68-3</t>
  </si>
  <si>
    <t>17.9[1][2]</t>
  </si>
  <si>
    <t>0.07[2]</t>
  </si>
  <si>
    <t>2,310[1]</t>
  </si>
  <si>
    <t>1,000[8]A2[8]</t>
  </si>
  <si>
    <t>83[8]</t>
  </si>
  <si>
    <t>−10[5][14]</t>
  </si>
  <si>
    <t>137.1[6]</t>
  </si>
  <si>
    <t>4,123[6]</t>
  </si>
  <si>
    <t>R-143</t>
  </si>
  <si>
    <t>1,1,2-Trifluoroethane</t>
  </si>
  <si>
    <t>C2H3F3</t>
  </si>
  <si>
    <t>430-66-0</t>
  </si>
  <si>
    <t>3.5[1]</t>
  </si>
  <si>
    <t>353[1]</t>
  </si>
  <si>
    <t>84[4]</t>
  </si>
  <si>
    <t>R-143a</t>
  </si>
  <si>
    <t>1,1,1-Trifluoroethane</t>
  </si>
  <si>
    <t>420-46-2</t>
  </si>
  <si>
    <t>52[1]</t>
  </si>
  <si>
    <t>4,470[1]</t>
  </si>
  <si>
    <t>21,000[8]</t>
  </si>
  <si>
    <t>70[8]</t>
  </si>
  <si>
    <t>−47.6[5]</t>
  </si>
  <si>
    <t>72.89[6]</t>
  </si>
  <si>
    <t>3,776[6]</t>
  </si>
  <si>
    <t>R-143m</t>
  </si>
  <si>
    <t>Methyl trifluoromethyl ether</t>
  </si>
  <si>
    <t>C2H3F3O</t>
  </si>
  <si>
    <t>421-14-7</t>
  </si>
  <si>
    <t>100[4]</t>
  </si>
  <si>
    <t>R-E143a</t>
  </si>
  <si>
    <t>2,2,2-Trifluoroethyl methyl ether</t>
  </si>
  <si>
    <t>C3H5F3O</t>
  </si>
  <si>
    <t>460-43-5</t>
  </si>
  <si>
    <t>4.3[1]</t>
  </si>
  <si>
    <t>756[1]</t>
  </si>
  <si>
    <t>114.1[4]</t>
  </si>
  <si>
    <t>R-150</t>
  </si>
  <si>
    <t>1,2-Dichloroethane</t>
  </si>
  <si>
    <t>C2H4Cl2</t>
  </si>
  <si>
    <t>107-06-2</t>
  </si>
  <si>
    <t>99[4]</t>
  </si>
  <si>
    <t>84[5]</t>
  </si>
  <si>
    <t>292.83[6]</t>
  </si>
  <si>
    <t>5,370[6]</t>
  </si>
  <si>
    <t>R-150a</t>
  </si>
  <si>
    <t>1,1-Dichloroethane</t>
  </si>
  <si>
    <t>75-34-3</t>
  </si>
  <si>
    <t>57.2[5]</t>
  </si>
  <si>
    <t>249.83[6]</t>
  </si>
  <si>
    <t>5,070[6]</t>
  </si>
  <si>
    <t>R-151</t>
  </si>
  <si>
    <t>Chlorofluoroethane</t>
  </si>
  <si>
    <t>C2H4ClF</t>
  </si>
  <si>
    <t>110587-14-9</t>
  </si>
  <si>
    <t>82.5[4]</t>
  </si>
  <si>
    <t>R-151a</t>
  </si>
  <si>
    <t>1-Chloro-1-fluoroethane</t>
  </si>
  <si>
    <t>1615-75-4</t>
  </si>
  <si>
    <t>R-152</t>
  </si>
  <si>
    <t>1,2-Difluoroethane</t>
  </si>
  <si>
    <t>C2H4F2</t>
  </si>
  <si>
    <t>624-72-6</t>
  </si>
  <si>
    <t>0.60[1]</t>
  </si>
  <si>
    <t>53[1]</t>
  </si>
  <si>
    <t>66[4]</t>
  </si>
  <si>
    <t>R-152a</t>
  </si>
  <si>
    <t>1,1-Difluoroethane</t>
  </si>
  <si>
    <t>75-37-6</t>
  </si>
  <si>
    <t>1.4[1]</t>
  </si>
  <si>
    <t>124[1]</t>
  </si>
  <si>
    <t>12,000[8]</t>
  </si>
  <si>
    <t>32[8]</t>
  </si>
  <si>
    <t>−25[5][14]</t>
  </si>
  <si>
    <t>113.26[6]</t>
  </si>
  <si>
    <t>4,517[6]</t>
  </si>
  <si>
    <t>R-160</t>
  </si>
  <si>
    <t>Chloroethane (ethyl chloride)</t>
  </si>
  <si>
    <t>C2H5Cl</t>
  </si>
  <si>
    <t>75-00-3</t>
  </si>
  <si>
    <t>64.5[4]</t>
  </si>
  <si>
    <t>12.3[5]</t>
  </si>
  <si>
    <t>187.28[6]</t>
  </si>
  <si>
    <t>5,268[6]</t>
  </si>
  <si>
    <t>R-161</t>
  </si>
  <si>
    <t>Fluoroethane</t>
  </si>
  <si>
    <t>C2H5F</t>
  </si>
  <si>
    <t>353-36-6</t>
  </si>
  <si>
    <t>0.3[1]</t>
  </si>
  <si>
    <t>12[1]</t>
  </si>
  <si>
    <t>48.1[4]</t>
  </si>
  <si>
    <t>102.22[6]</t>
  </si>
  <si>
    <t>4,702[6]</t>
  </si>
  <si>
    <t>R-170</t>
  </si>
  <si>
    <t>Ethane</t>
  </si>
  <si>
    <t>C2H6 or CH3CH3</t>
  </si>
  <si>
    <t>74-84-0</t>
  </si>
  <si>
    <t>12 ± 3[e]</t>
  </si>
  <si>
    <t>&lt; 0(smog)[e]</t>
  </si>
  <si>
    <t>5.5[1]</t>
  </si>
  <si>
    <t>7,000[8]</t>
  </si>
  <si>
    <t>8.7[8]</t>
  </si>
  <si>
    <t>30.07[4]</t>
  </si>
  <si>
    <t>−88.6[5][17]</t>
  </si>
  <si>
    <t>32.18[6]</t>
  </si>
  <si>
    <t>4,872[6]</t>
  </si>
  <si>
    <t>R-E170</t>
  </si>
  <si>
    <t>Dimethyl ether</t>
  </si>
  <si>
    <t>CH3OCH3</t>
  </si>
  <si>
    <t>115-10-6</t>
  </si>
  <si>
    <t>0.015[1]</t>
  </si>
  <si>
    <t>1[1]</t>
  </si>
  <si>
    <t>8,500[8]</t>
  </si>
  <si>
    <t>16[8]</t>
  </si>
  <si>
    <t>46.1[4]</t>
  </si>
  <si>
    <t>−24[5]</t>
  </si>
  <si>
    <t>R-211</t>
  </si>
  <si>
    <t>1,1,1,2,2,3,3-Heptachloro-3-fluoropropane</t>
  </si>
  <si>
    <t>C3FCl7</t>
  </si>
  <si>
    <t>422-78-6</t>
  </si>
  <si>
    <t>303.2[4]</t>
  </si>
  <si>
    <t>R-212</t>
  </si>
  <si>
    <t>Hexachlorodifluoropropane</t>
  </si>
  <si>
    <t>C3F2Cl6</t>
  </si>
  <si>
    <t>76546-99-3</t>
  </si>
  <si>
    <t>286.7[4]</t>
  </si>
  <si>
    <t>R-213</t>
  </si>
  <si>
    <t>1,1,1,3,3-Pentachloro-2,2,3-trifluoropropane</t>
  </si>
  <si>
    <t>C3F3Cl5</t>
  </si>
  <si>
    <t>270.3[4]</t>
  </si>
  <si>
    <t>R-214</t>
  </si>
  <si>
    <t>1,2,2,3-Tetrachloro-1,1,3,3-tetrafluoropropane</t>
  </si>
  <si>
    <t>C3F4Cl4</t>
  </si>
  <si>
    <t>2268-46-4</t>
  </si>
  <si>
    <t>253.8[4]</t>
  </si>
  <si>
    <t>R-215</t>
  </si>
  <si>
    <t>1,1,1-Trichloro-2,2,3,3,3-pentafluoropropane</t>
  </si>
  <si>
    <t>C3F5Cl3</t>
  </si>
  <si>
    <t>4259-43-2</t>
  </si>
  <si>
    <t>237.4[4]</t>
  </si>
  <si>
    <t>R-216</t>
  </si>
  <si>
    <t>1,2-Dichloro-1,1,2,3,3,3-hexafluoropropane</t>
  </si>
  <si>
    <t>C3F6Cl2</t>
  </si>
  <si>
    <t>661-97-2</t>
  </si>
  <si>
    <t>220.9[4]</t>
  </si>
  <si>
    <t>R-216ca</t>
  </si>
  <si>
    <t>1,3-Dichloro-1,1,2,2,3,3-hexafluoropropane</t>
  </si>
  <si>
    <t>662-01-1</t>
  </si>
  <si>
    <t>R-217</t>
  </si>
  <si>
    <t>1-Chloro-1,1,2,2,3,3,3-heptafluoropropane</t>
  </si>
  <si>
    <t>C3F7Cl</t>
  </si>
  <si>
    <t>422-86-6</t>
  </si>
  <si>
    <t>204.5[4]</t>
  </si>
  <si>
    <t>R-217ba</t>
  </si>
  <si>
    <t>2-Chloro-1,1,1,2,3,3,3-heptafluoropropane</t>
  </si>
  <si>
    <t>76-18-6</t>
  </si>
  <si>
    <t>R-218</t>
  </si>
  <si>
    <t>Octafluoropropane</t>
  </si>
  <si>
    <t>C3F8</t>
  </si>
  <si>
    <t>76-19-7</t>
  </si>
  <si>
    <t>2,600[1]</t>
  </si>
  <si>
    <t>8,830[1]</t>
  </si>
  <si>
    <t>90,000[8]</t>
  </si>
  <si>
    <t>690[8]</t>
  </si>
  <si>
    <t>188[4]</t>
  </si>
  <si>
    <t>−36.7[5]</t>
  </si>
  <si>
    <t>R-221</t>
  </si>
  <si>
    <t>1,1,1,2,2,3-Hexachloro-3-fluoropropane</t>
  </si>
  <si>
    <t>C3HFCl6</t>
  </si>
  <si>
    <t>422-26-4</t>
  </si>
  <si>
    <t>0.015-0.07[11]</t>
  </si>
  <si>
    <t>268.7[4]</t>
  </si>
  <si>
    <t>R-222</t>
  </si>
  <si>
    <t>Pentachlorodifluoropropane</t>
  </si>
  <si>
    <t>C3HF2Cl5</t>
  </si>
  <si>
    <t>134237-36-8</t>
  </si>
  <si>
    <t>0.01-0.09[b]</t>
  </si>
  <si>
    <t>252.3[4]</t>
  </si>
  <si>
    <t>R-222c</t>
  </si>
  <si>
    <t>1,1,1,3,3-Pentachloro-2,2-difluoropropane</t>
  </si>
  <si>
    <t>422-49-1</t>
  </si>
  <si>
    <t>0.01-0.09[11]</t>
  </si>
  <si>
    <t>R-223</t>
  </si>
  <si>
    <t>Tetrachlorotrifluoropropane</t>
  </si>
  <si>
    <t>C3HF3Cl4</t>
  </si>
  <si>
    <t>134237-37-9</t>
  </si>
  <si>
    <t>0.01-0.08[b]</t>
  </si>
  <si>
    <t>235.8[4]</t>
  </si>
  <si>
    <t>R-223ca</t>
  </si>
  <si>
    <t>1,1,3,3-Tetrachloro-1,2,2-trifluoropropane</t>
  </si>
  <si>
    <t>422-52-6</t>
  </si>
  <si>
    <t>0.01-0.08[11]</t>
  </si>
  <si>
    <t>R-223cb</t>
  </si>
  <si>
    <t>1,1,1,3-Tetrachloro-2,2,3-trifluoropropane</t>
  </si>
  <si>
    <t>422-50-4</t>
  </si>
  <si>
    <t>R-224</t>
  </si>
  <si>
    <t>Trichlorotetrafluoropropane</t>
  </si>
  <si>
    <t>C3HF4Cl3</t>
  </si>
  <si>
    <t>134237-38-0</t>
  </si>
  <si>
    <t>219.4[4]</t>
  </si>
  <si>
    <t>R-224ca</t>
  </si>
  <si>
    <t>1,3,3-Trichloro-1,1,2,2-tetrafluoropropane</t>
  </si>
  <si>
    <t>422-54-8</t>
  </si>
  <si>
    <t>R-224cb</t>
  </si>
  <si>
    <t>1,1,3-Trichloro-1,2,2,3-tetrafluoropropane</t>
  </si>
  <si>
    <t>422-53-7</t>
  </si>
  <si>
    <t>R-224cc</t>
  </si>
  <si>
    <t>1,1,1-Trichloro-2,2,3,3-tetrafluoropropane</t>
  </si>
  <si>
    <t>422-51-5</t>
  </si>
  <si>
    <t>R-225</t>
  </si>
  <si>
    <t>Dichloropentafluoropropane</t>
  </si>
  <si>
    <t>C3HF5Cl2</t>
  </si>
  <si>
    <t>127564-92-5</t>
  </si>
  <si>
    <t>0.01-0.05[b]</t>
  </si>
  <si>
    <t>202.9[4]</t>
  </si>
  <si>
    <t>R-225aa</t>
  </si>
  <si>
    <t>2,2-Dichloro-1,1,1,3,3-pentafluoropropane</t>
  </si>
  <si>
    <t>128903-21-9</t>
  </si>
  <si>
    <t>R-225ba</t>
  </si>
  <si>
    <t>2,3-Dichloro-1,1,1,2,3-pentafluoropropane</t>
  </si>
  <si>
    <t>422-48-0</t>
  </si>
  <si>
    <t>R-225bb</t>
  </si>
  <si>
    <t>1,2-Dichloro-1,1,2,3,3-pentafluoropropane</t>
  </si>
  <si>
    <t>422-44-6</t>
  </si>
  <si>
    <t>R-225ca</t>
  </si>
  <si>
    <t>3,3-Dichloro-1,1,1,2,2-pentafluoropropane</t>
  </si>
  <si>
    <t>422-56-0</t>
  </si>
  <si>
    <t>1.9[1][2]</t>
  </si>
  <si>
    <t>122[1]</t>
  </si>
  <si>
    <t>R-225cb</t>
  </si>
  <si>
    <t>1,3-Dichloro-1,1,2,2,3-pentafluoropropane</t>
  </si>
  <si>
    <t>507-55-1</t>
  </si>
  <si>
    <t>0.03[2]</t>
  </si>
  <si>
    <t>595[1]</t>
  </si>
  <si>
    <t>R-225cc</t>
  </si>
  <si>
    <t>1,1-Dichloro-1,2,2,3,3-pentafluoropropane</t>
  </si>
  <si>
    <t>13474-88-9</t>
  </si>
  <si>
    <t>R-225da</t>
  </si>
  <si>
    <t>1,2-Dichloro-1,1,3,3,3-pentafluoropropane</t>
  </si>
  <si>
    <t>431-86-7</t>
  </si>
  <si>
    <t>R-225ea</t>
  </si>
  <si>
    <t>1,3-Dichloro-1,1,2,3,3-pentafluoropropane</t>
  </si>
  <si>
    <t>136013-79-1</t>
  </si>
  <si>
    <t>R-225eb</t>
  </si>
  <si>
    <t>1,1-Dichloro-1,2,3,3,3-pentafluoropropane</t>
  </si>
  <si>
    <t>111512-56-2</t>
  </si>
  <si>
    <t>R-226</t>
  </si>
  <si>
    <t>Chlorohexafluoropropane</t>
  </si>
  <si>
    <t>C3HF6Cl</t>
  </si>
  <si>
    <t>134308-72-8</t>
  </si>
  <si>
    <t>0.02-0.1[b]</t>
  </si>
  <si>
    <t>186.5[4]</t>
  </si>
  <si>
    <t>R-226ba</t>
  </si>
  <si>
    <t>2-Chloro-1,1,1,2,3,3-hexafluoropropane</t>
  </si>
  <si>
    <t>51346-64-6</t>
  </si>
  <si>
    <t>R-226ca</t>
  </si>
  <si>
    <t>3-Chloro-1,1,1,2,2,3-hexafluoropropane</t>
  </si>
  <si>
    <t>422-57-1</t>
  </si>
  <si>
    <t>R-226cb</t>
  </si>
  <si>
    <t>1-Chloro-1,1,2,2,3,3-hexafluoropropane</t>
  </si>
  <si>
    <t>422-55-9</t>
  </si>
  <si>
    <t>R-226da</t>
  </si>
  <si>
    <t>2-Chloro-1,1,1,3,3,3-hexafluoropropane</t>
  </si>
  <si>
    <t>431-87-8</t>
  </si>
  <si>
    <t>0.02-0.1[11]</t>
  </si>
  <si>
    <t>R-226ea</t>
  </si>
  <si>
    <t>1-Chloro-1,1,2,3,3,3-hexafluoropropane</t>
  </si>
  <si>
    <t>359-58-0</t>
  </si>
  <si>
    <t>R-227ca</t>
  </si>
  <si>
    <t>1,1,2,2,3,3,3-Heptafluoropropane</t>
  </si>
  <si>
    <t>C3HF7</t>
  </si>
  <si>
    <t>2252-84-8</t>
  </si>
  <si>
    <t>170[4]</t>
  </si>
  <si>
    <t>R-227ca2</t>
  </si>
  <si>
    <t>Trifluoromethyl 1,1,2,2-tetrafluoroethyl ether</t>
  </si>
  <si>
    <t>C3HF7O</t>
  </si>
  <si>
    <t>2356-61-8</t>
  </si>
  <si>
    <t>186[4]</t>
  </si>
  <si>
    <t>R-227ea</t>
  </si>
  <si>
    <t>1,1,1,2,3,3,3-Heptafluoropropane</t>
  </si>
  <si>
    <t>431-89-0</t>
  </si>
  <si>
    <t>34.2[1]</t>
  </si>
  <si>
    <t>3,220[1]</t>
  </si>
  <si>
    <t>84,000[8]</t>
  </si>
  <si>
    <t>580[8]</t>
  </si>
  <si>
    <t>−16.4[5]</t>
  </si>
  <si>
    <t>102.8[6]</t>
  </si>
  <si>
    <t>2,980[6]</t>
  </si>
  <si>
    <t>R-227me</t>
  </si>
  <si>
    <t>Trifluoromethyl 1,2,2,2-tetrafluoroethyl ether</t>
  </si>
  <si>
    <t>2356-62-9</t>
  </si>
  <si>
    <t>11[2]</t>
  </si>
  <si>
    <t>1,540[2]</t>
  </si>
  <si>
    <t>R-231</t>
  </si>
  <si>
    <t>Pentachlorofluoropropane</t>
  </si>
  <si>
    <t>C3H2FCl5</t>
  </si>
  <si>
    <t>134190-48-0</t>
  </si>
  <si>
    <t>0.05-0.09[11]</t>
  </si>
  <si>
    <t>234.3[4]</t>
  </si>
  <si>
    <t>R-232</t>
  </si>
  <si>
    <t>Tetrachlorodifluoropropane</t>
  </si>
  <si>
    <t>C3H2F2Cl4</t>
  </si>
  <si>
    <t>134237-39-1</t>
  </si>
  <si>
    <t>0.008-0.1[11]</t>
  </si>
  <si>
    <t>217.9[4]</t>
  </si>
  <si>
    <t>R-232ca</t>
  </si>
  <si>
    <t>1,1,3,3-Tetrachloro-2,2-difluoropropane</t>
  </si>
  <si>
    <t>1112-14-7</t>
  </si>
  <si>
    <t>0.008-0.1[b]</t>
  </si>
  <si>
    <t>R-232cb</t>
  </si>
  <si>
    <t>1,1,1,3-Tetrachloro-2,2-difluoropropane</t>
  </si>
  <si>
    <t>677-54-3</t>
  </si>
  <si>
    <t>R-233</t>
  </si>
  <si>
    <t>Trichlorotrifluoropropane</t>
  </si>
  <si>
    <t>C3H2F3Cl3</t>
  </si>
  <si>
    <t>134237-40-4</t>
  </si>
  <si>
    <t>0.007-0.23[11]</t>
  </si>
  <si>
    <t>201.4[4]</t>
  </si>
  <si>
    <t>R-233ca</t>
  </si>
  <si>
    <t>1,1,3-Trichloro-2,2,3-trifluoropropane</t>
  </si>
  <si>
    <t>131221-36-8</t>
  </si>
  <si>
    <t>0.007-0.23[b]</t>
  </si>
  <si>
    <t>R-233cb</t>
  </si>
  <si>
    <t>1,1,3-Trichloro-1,2,2-trifluoropropane</t>
  </si>
  <si>
    <t>421-99-8</t>
  </si>
  <si>
    <t>R-233cc</t>
  </si>
  <si>
    <t>1,1,1-Trichloro-2,2,3-trifluoropropane</t>
  </si>
  <si>
    <t>131211-71-7</t>
  </si>
  <si>
    <t>R-234</t>
  </si>
  <si>
    <t>Dichlorotetrafluoropropane</t>
  </si>
  <si>
    <t>C3H2F4Cl2</t>
  </si>
  <si>
    <t>127564-83-4</t>
  </si>
  <si>
    <t>0.01-0.28[b]</t>
  </si>
  <si>
    <t>184.9[4]</t>
  </si>
  <si>
    <t>R-234aa</t>
  </si>
  <si>
    <t>2,2-Dichloro-1,1,3,3-tetrafluoropropane</t>
  </si>
  <si>
    <t>17705-30-5</t>
  </si>
  <si>
    <t>R-234ab</t>
  </si>
  <si>
    <t>2,2-Dichloro-1,1,1,3-tetrafluoropropane</t>
  </si>
  <si>
    <t>149329-24-8</t>
  </si>
  <si>
    <t>R-234ba</t>
  </si>
  <si>
    <t>1,2-Dichloro-1,2,3,3-tetrafluoropropane</t>
  </si>
  <si>
    <t>425-94-5</t>
  </si>
  <si>
    <t>0.01-0.28[11]</t>
  </si>
  <si>
    <t>R-234bb</t>
  </si>
  <si>
    <t>2,3-Dichloro-1,1,1,2-tetrafluoropropane</t>
  </si>
  <si>
    <t>149329-25-9</t>
  </si>
  <si>
    <t>R-234bc</t>
  </si>
  <si>
    <t>1,2-Dichloro-1,1,2,3-tetrafluoropropane</t>
  </si>
  <si>
    <t>149329-26-0</t>
  </si>
  <si>
    <t>R-234ca</t>
  </si>
  <si>
    <t>1,3-Dichloro-1,2,2,3-tetrafluoropropane</t>
  </si>
  <si>
    <t>70341-81-0</t>
  </si>
  <si>
    <t>R-234cb</t>
  </si>
  <si>
    <t>1,1-Dichloro-2,2,3,3-tetrafluoropropane</t>
  </si>
  <si>
    <t>R-234cc</t>
  </si>
  <si>
    <t>1,3-Dichloro-1,1,2,2-tetrafluoropropane</t>
  </si>
  <si>
    <t>422-00-5</t>
  </si>
  <si>
    <t>R-234cd</t>
  </si>
  <si>
    <t>1,1-Dichloro-1,2,2,3-tetrafluoropropane</t>
  </si>
  <si>
    <t>70192-63-1</t>
  </si>
  <si>
    <t>R-234da</t>
  </si>
  <si>
    <t>2,3-Dichloro-1,1,1,3-tetrafluoropropane</t>
  </si>
  <si>
    <t>146916-90-7</t>
  </si>
  <si>
    <t>R-234fa</t>
  </si>
  <si>
    <t>1,3-Dichloro-1,1,3,3-tetrafluoropropane</t>
  </si>
  <si>
    <t>76140-39-1</t>
  </si>
  <si>
    <t>R-234fb</t>
  </si>
  <si>
    <t>1,1-Dichloro-1,3,3,3-tetrafluoropropane</t>
  </si>
  <si>
    <t>64712-27-2</t>
  </si>
  <si>
    <t>R-235</t>
  </si>
  <si>
    <t>Chloropentafluoropropane</t>
  </si>
  <si>
    <t>C3H2F5Cl</t>
  </si>
  <si>
    <t>134237-41-5</t>
  </si>
  <si>
    <t>0.03-0.52[11]</t>
  </si>
  <si>
    <t>168.5[4]</t>
  </si>
  <si>
    <t>R-235ca</t>
  </si>
  <si>
    <t>1-Chloro-1,2,2,3,3-pentafluoropropane</t>
  </si>
  <si>
    <t>28103-66-4</t>
  </si>
  <si>
    <t>0.03-0.52[b]</t>
  </si>
  <si>
    <t>R-235cb</t>
  </si>
  <si>
    <t>3-Chloro-1,1,1,2,3-pentafluoropropane</t>
  </si>
  <si>
    <t>422-02-6</t>
  </si>
  <si>
    <t>R-235cc</t>
  </si>
  <si>
    <t>1-Chloro-1,1,2,2,3-pentafluoropropane</t>
  </si>
  <si>
    <t>679-99-2</t>
  </si>
  <si>
    <t>R-235da</t>
  </si>
  <si>
    <t>2-Chloro-1,1,1,3,3-pentafluoropropane</t>
  </si>
  <si>
    <t>134251-06-2</t>
  </si>
  <si>
    <t>R-235fa</t>
  </si>
  <si>
    <t>1-Chloro-1,1,3,3,3-pentafluoropropane</t>
  </si>
  <si>
    <t>677-55-4</t>
  </si>
  <si>
    <t>R-236cb</t>
  </si>
  <si>
    <t>1,1,1,2,2,3-Hexafluoropropane</t>
  </si>
  <si>
    <t>C3H2F6</t>
  </si>
  <si>
    <t>677-56-5</t>
  </si>
  <si>
    <t>13.6[1]</t>
  </si>
  <si>
    <t>1,340[1]</t>
  </si>
  <si>
    <t>152[4]</t>
  </si>
  <si>
    <t>R-236ea</t>
  </si>
  <si>
    <t>1,1,1,2,3,3-Hexafluoropropane</t>
  </si>
  <si>
    <t>431-63-0</t>
  </si>
  <si>
    <t>10.7[1]</t>
  </si>
  <si>
    <t>1,370[1]</t>
  </si>
  <si>
    <t>139.29[6]</t>
  </si>
  <si>
    <t>3,502[6]</t>
  </si>
  <si>
    <t>R-236fa</t>
  </si>
  <si>
    <t>1,1,1,3,3,3-Hexafluoropropane</t>
  </si>
  <si>
    <t>690-39-1</t>
  </si>
  <si>
    <t>240[1]</t>
  </si>
  <si>
    <t>9,810[1]</t>
  </si>
  <si>
    <t>55,000[8]</t>
  </si>
  <si>
    <t>340[8]</t>
  </si>
  <si>
    <t>−1.05±.35[5]</t>
  </si>
  <si>
    <t>124.92[6]</t>
  </si>
  <si>
    <t>3,200[6]</t>
  </si>
  <si>
    <t>R-236me</t>
  </si>
  <si>
    <t>1,2,2,2-Tetrafluoroethyl difluoromethyl ether</t>
  </si>
  <si>
    <t>C3H2F6O</t>
  </si>
  <si>
    <t>57041-67-5</t>
  </si>
  <si>
    <t>989[2]</t>
  </si>
  <si>
    <t>168[4]</t>
  </si>
  <si>
    <t>R-FE-36</t>
  </si>
  <si>
    <t>Hexafluoropropane</t>
  </si>
  <si>
    <t>R-241</t>
  </si>
  <si>
    <t>Tetrachlorofluoropropane</t>
  </si>
  <si>
    <t>C3H3FCl4</t>
  </si>
  <si>
    <t>134190-49-1</t>
  </si>
  <si>
    <t>0.004-0.09[11]</t>
  </si>
  <si>
    <t>199.9[4]</t>
  </si>
  <si>
    <t>R-242</t>
  </si>
  <si>
    <t>Trichlorodifluoropropane</t>
  </si>
  <si>
    <t>C3H3F2Cl3</t>
  </si>
  <si>
    <t>134237-42-6</t>
  </si>
  <si>
    <t>0.005-0.13[11]</t>
  </si>
  <si>
    <t>183.4[4]</t>
  </si>
  <si>
    <t>R-243</t>
  </si>
  <si>
    <t>Dichlorotrifluoropropane</t>
  </si>
  <si>
    <t>C3H3F3Cl2</t>
  </si>
  <si>
    <t>134237-43-7</t>
  </si>
  <si>
    <t>0.007-0.12[11]</t>
  </si>
  <si>
    <t>167[4]</t>
  </si>
  <si>
    <t>R-243ca</t>
  </si>
  <si>
    <t>1,3-Dichloro-1,2,2-trifluoropropane</t>
  </si>
  <si>
    <t>67406-68-2</t>
  </si>
  <si>
    <t>0.007-0.12[b]</t>
  </si>
  <si>
    <t>R-243cb</t>
  </si>
  <si>
    <t>1,1-Dichloro-2,2,3-trifluoropropane</t>
  </si>
  <si>
    <t>70192-70-0</t>
  </si>
  <si>
    <t>R-243cc</t>
  </si>
  <si>
    <t>1,1-Dichloro-1,2,2-trifluoropropane</t>
  </si>
  <si>
    <t>7125-99-7</t>
  </si>
  <si>
    <t>R-243da</t>
  </si>
  <si>
    <t>2,3-Dichloro-1,1,1-trifluoropropane</t>
  </si>
  <si>
    <t>338-75-0</t>
  </si>
  <si>
    <t>R-243ea</t>
  </si>
  <si>
    <t>1,3-Dichloro-1,2,3-trifluoropropane</t>
  </si>
  <si>
    <t>151771-08-3</t>
  </si>
  <si>
    <t>R-243ec</t>
  </si>
  <si>
    <t>1,3-Dichloro-1,1,2-trifluoropropane</t>
  </si>
  <si>
    <t>149329-27-1</t>
  </si>
  <si>
    <t>R-244</t>
  </si>
  <si>
    <t>Chlorotetrafluoropropane</t>
  </si>
  <si>
    <t>C3H3F4Cl</t>
  </si>
  <si>
    <t>134190-50-4</t>
  </si>
  <si>
    <t>0.009-0.14[11]</t>
  </si>
  <si>
    <t>150.5[4]</t>
  </si>
  <si>
    <t>R-244ba</t>
  </si>
  <si>
    <t>2-Chloro-1,2,3,3-tetrafluoropropane</t>
  </si>
  <si>
    <t>0.009-0.14[b]</t>
  </si>
  <si>
    <t>R-244bb</t>
  </si>
  <si>
    <t>2-Chloro-1,1,1,2-tetrafluoropropane</t>
  </si>
  <si>
    <t>421-73-8</t>
  </si>
  <si>
    <t>R-244ca</t>
  </si>
  <si>
    <t>3-Chloro-1,1,2,2-tetrafluoropropane</t>
  </si>
  <si>
    <t>679-85-6</t>
  </si>
  <si>
    <t>R-244cb</t>
  </si>
  <si>
    <t>1-Chloro-1,2,2,3-tetrafluoropropane</t>
  </si>
  <si>
    <t>67406-66-0</t>
  </si>
  <si>
    <t>R-244cc</t>
  </si>
  <si>
    <t>1-Chloro-1,1,2,2-tetrafluoropropane</t>
  </si>
  <si>
    <t>421-75-0</t>
  </si>
  <si>
    <t>R-244da</t>
  </si>
  <si>
    <t>2-Chloro-1,1,3,3-tetrafluoropropane</t>
  </si>
  <si>
    <t>19041-02-2</t>
  </si>
  <si>
    <t>R-244db</t>
  </si>
  <si>
    <t>2-Chloro-1,1,1,3-tetrafluoropropane</t>
  </si>
  <si>
    <t>117970-90-8</t>
  </si>
  <si>
    <t>R-244ea</t>
  </si>
  <si>
    <t>3-Chloro-1,1,2,3-tetrafluoropropane</t>
  </si>
  <si>
    <t>R-244eb</t>
  </si>
  <si>
    <t>3-Chloro-1,1,1,2-tetrafluoropropane</t>
  </si>
  <si>
    <t>R-244ec</t>
  </si>
  <si>
    <t>1-Chloro-1,1,2,3-tetrafluoropropane</t>
  </si>
  <si>
    <t>R-244fa</t>
  </si>
  <si>
    <t>3-Chloro-1,1,1,3-tetrafluoropropane</t>
  </si>
  <si>
    <t>R-244fb</t>
  </si>
  <si>
    <t>1-Chloro-1,1,3,3-tetrafluoropropane</t>
  </si>
  <si>
    <t>2730-64-5</t>
  </si>
  <si>
    <t>R-245ca</t>
  </si>
  <si>
    <t>1,1,2,2,3-Pentafluoropropane</t>
  </si>
  <si>
    <t>C3H3F5</t>
  </si>
  <si>
    <t>679-86-7</t>
  </si>
  <si>
    <t>6.2[1]</t>
  </si>
  <si>
    <t>693[1]</t>
  </si>
  <si>
    <t>134[4]</t>
  </si>
  <si>
    <t>174.42[6]</t>
  </si>
  <si>
    <t>3,925[6]</t>
  </si>
  <si>
    <t>R-245cb</t>
  </si>
  <si>
    <t>Pentafluoropropane</t>
  </si>
  <si>
    <t>1814-88-6</t>
  </si>
  <si>
    <t>R-245ea</t>
  </si>
  <si>
    <t>1,1,2,3,3-Pentafluoropropane</t>
  </si>
  <si>
    <t>24270-66-4</t>
  </si>
  <si>
    <t>R-245eb</t>
  </si>
  <si>
    <t>1,1,1,2,3-Pentafluoropropane</t>
  </si>
  <si>
    <t>431-31-2</t>
  </si>
  <si>
    <t>R-245fa</t>
  </si>
  <si>
    <t>1,1,1,3,3-Pentafluoropropane</t>
  </si>
  <si>
    <t>460-73-1</t>
  </si>
  <si>
    <t>7.6[1]</t>
  </si>
  <si>
    <t>1,030[1]</t>
  </si>
  <si>
    <t>300[8] B1[8]</t>
  </si>
  <si>
    <t>34,000[8]</t>
  </si>
  <si>
    <t>190[8]</t>
  </si>
  <si>
    <t>15[14]</t>
  </si>
  <si>
    <t>154.05[6]</t>
  </si>
  <si>
    <t>3,640[6]</t>
  </si>
  <si>
    <t>R-245mc</t>
  </si>
  <si>
    <t>Methyl pentafluoroethyl ether</t>
  </si>
  <si>
    <t>C3H3F5O</t>
  </si>
  <si>
    <t>22410-44-2</t>
  </si>
  <si>
    <t>150[4]</t>
  </si>
  <si>
    <t>R-245mf</t>
  </si>
  <si>
    <t>Difluoromethyl 2,2,2-trifluoroethyl ether</t>
  </si>
  <si>
    <t>1885-48-9</t>
  </si>
  <si>
    <t>2.2[2]</t>
  </si>
  <si>
    <t>286[2]</t>
  </si>
  <si>
    <t>R-245qc</t>
  </si>
  <si>
    <t>Difluoromethyl 1,1,2-trifluoroethyl ether</t>
  </si>
  <si>
    <t>69948-24-9</t>
  </si>
  <si>
    <t>R-251</t>
  </si>
  <si>
    <t>Trichlorofluoropropane</t>
  </si>
  <si>
    <t>C3H4FCl3</t>
  </si>
  <si>
    <t>134190-51-5</t>
  </si>
  <si>
    <t>0.001-0.01[11]</t>
  </si>
  <si>
    <t>R-252</t>
  </si>
  <si>
    <t>Dichlorodifluoropropane</t>
  </si>
  <si>
    <t>C3H4F2Cl2</t>
  </si>
  <si>
    <t>134190-52-6</t>
  </si>
  <si>
    <t>0.005-0.04[11]</t>
  </si>
  <si>
    <t>149[4]</t>
  </si>
  <si>
    <t>R-252ca</t>
  </si>
  <si>
    <t>1,3-Dichloro-2,2-difluoropropane</t>
  </si>
  <si>
    <t>1112-36-3</t>
  </si>
  <si>
    <t>0.005-0.04[b]</t>
  </si>
  <si>
    <t>R-252cb</t>
  </si>
  <si>
    <t>1,1-Dichloro-2,2-difluoropropane</t>
  </si>
  <si>
    <t>1112-01-2</t>
  </si>
  <si>
    <t>R-252dc</t>
  </si>
  <si>
    <t>1,2-Dichloro-1,1-difluoropropane</t>
  </si>
  <si>
    <t>R-252ec</t>
  </si>
  <si>
    <t>1,1-Dichloro-1,2-difluoropropane</t>
  </si>
  <si>
    <t>R-253</t>
  </si>
  <si>
    <t>Chlorotrifluoropropane</t>
  </si>
  <si>
    <t>C3H4F3Cl</t>
  </si>
  <si>
    <t>134237-44-8</t>
  </si>
  <si>
    <t>0.003-0.03[11]</t>
  </si>
  <si>
    <t>132.5[4]</t>
  </si>
  <si>
    <t>R-253ba</t>
  </si>
  <si>
    <t>2-Chloro-1,2,3-trifluoropropane</t>
  </si>
  <si>
    <t>0.003-0.03[b]</t>
  </si>
  <si>
    <t>R-253bb</t>
  </si>
  <si>
    <t>2-Chloro-1,1,2-trifluoropropane</t>
  </si>
  <si>
    <t>R-253ca</t>
  </si>
  <si>
    <t>1-Chloro-2,2,3-trifluoropropane</t>
  </si>
  <si>
    <t>56758-54-4</t>
  </si>
  <si>
    <t>R-253cb</t>
  </si>
  <si>
    <t>1-Chloro-1,2,2-trifluoropropane</t>
  </si>
  <si>
    <t>70192-76-6</t>
  </si>
  <si>
    <t>R-253ea</t>
  </si>
  <si>
    <t>3-Chloro-1,1,2-trifluoropropane</t>
  </si>
  <si>
    <t>R-253eb</t>
  </si>
  <si>
    <t>1-Chloro-1,2,3-trifluoropropane</t>
  </si>
  <si>
    <t>R-253ec</t>
  </si>
  <si>
    <t>1-Chloro-1,1,2-trifluoropropane</t>
  </si>
  <si>
    <t>R-253fa</t>
  </si>
  <si>
    <t>3-Chloro-1,3,3-trifluoropropane</t>
  </si>
  <si>
    <t>R-253fb</t>
  </si>
  <si>
    <t>3-Chloro-1,1,1-trifluoropropane</t>
  </si>
  <si>
    <t>460-35-5</t>
  </si>
  <si>
    <t>R-253fc</t>
  </si>
  <si>
    <t>1-Chloro-1,1,3-trifluoropropane</t>
  </si>
  <si>
    <t>R-254cb</t>
  </si>
  <si>
    <t>1,1,2,2-Tetrafluoropropane</t>
  </si>
  <si>
    <t>C3H4F4</t>
  </si>
  <si>
    <t>40723-63-5</t>
  </si>
  <si>
    <t>116.1[4]</t>
  </si>
  <si>
    <t>R-254pc</t>
  </si>
  <si>
    <t>Methyl 1,1,2,2-tetrafluoroethyl ether</t>
  </si>
  <si>
    <t>C3H4F4O</t>
  </si>
  <si>
    <t>425-88-7</t>
  </si>
  <si>
    <t>2.6[1]</t>
  </si>
  <si>
    <t>359[1]</t>
  </si>
  <si>
    <t>132.1[4]</t>
  </si>
  <si>
    <t>R-261</t>
  </si>
  <si>
    <t>Dichlorofluoropropane</t>
  </si>
  <si>
    <t>C3H5FCl2</t>
  </si>
  <si>
    <t>134237-45-9</t>
  </si>
  <si>
    <t>0.002-0.02[b]</t>
  </si>
  <si>
    <t>131[4]</t>
  </si>
  <si>
    <t>R-261ba</t>
  </si>
  <si>
    <t>1,2-Dichloro-2-fluoropropane</t>
  </si>
  <si>
    <t>420-97-3</t>
  </si>
  <si>
    <t>0.002-0.02[11]</t>
  </si>
  <si>
    <t>R-262</t>
  </si>
  <si>
    <t>Chlorodifluoropropane</t>
  </si>
  <si>
    <t>C3H5F2Cl</t>
  </si>
  <si>
    <t>134190-53-7</t>
  </si>
  <si>
    <t>114.5[4]</t>
  </si>
  <si>
    <t>R-262ca</t>
  </si>
  <si>
    <t>1-Chloro-2,2-difluoropropane</t>
  </si>
  <si>
    <t>420-99-5</t>
  </si>
  <si>
    <t>R-262fa</t>
  </si>
  <si>
    <t>3-Chloro-1,1-difluoropropane</t>
  </si>
  <si>
    <t>R-262fb</t>
  </si>
  <si>
    <t>1-Chloro-1,3-difluoropropane</t>
  </si>
  <si>
    <t>R-263</t>
  </si>
  <si>
    <t>Trifluoropropane</t>
  </si>
  <si>
    <t>C3H5F3</t>
  </si>
  <si>
    <t>98.1[4]</t>
  </si>
  <si>
    <t>R-271</t>
  </si>
  <si>
    <t>Chlorofluoropropane</t>
  </si>
  <si>
    <t>C3H6FCl</t>
  </si>
  <si>
    <t>134190-54-8</t>
  </si>
  <si>
    <t>0.001-0.03[11]</t>
  </si>
  <si>
    <t>96.5[4]</t>
  </si>
  <si>
    <t>R-271b</t>
  </si>
  <si>
    <t>2-Chloro-2-fluoropropane</t>
  </si>
  <si>
    <t>420-44-0</t>
  </si>
  <si>
    <t>0.001-0.03[b]</t>
  </si>
  <si>
    <t>R-271d</t>
  </si>
  <si>
    <t>2-Chloro-1-fluoropropane</t>
  </si>
  <si>
    <t>R-271fb</t>
  </si>
  <si>
    <t>1-Chloro-1-fluoropropane</t>
  </si>
  <si>
    <t>R-272</t>
  </si>
  <si>
    <t>Difluoropropane</t>
  </si>
  <si>
    <t>C3H6F2</t>
  </si>
  <si>
    <t>80.1[4]</t>
  </si>
  <si>
    <t>R-281</t>
  </si>
  <si>
    <t>Fluoropropane</t>
  </si>
  <si>
    <t>C3H7F</t>
  </si>
  <si>
    <t>62.1[4]</t>
  </si>
  <si>
    <t>R-290</t>
  </si>
  <si>
    <t>Propane</t>
  </si>
  <si>
    <t>C3H8 or CH3CH2CH3</t>
  </si>
  <si>
    <t>74-98-6</t>
  </si>
  <si>
    <t>3.3[1]</t>
  </si>
  <si>
    <t>5,300[8]</t>
  </si>
  <si>
    <t>9.5[8]</t>
  </si>
  <si>
    <t>44.1[4]</t>
  </si>
  <si>
    <t>−42.1±.2[5]</t>
  </si>
  <si>
    <t>96.7[6]</t>
  </si>
  <si>
    <t>4,248[6]</t>
  </si>
  <si>
    <t>R-C316</t>
  </si>
  <si>
    <t>Dichlorohexafluorocyclobutane</t>
  </si>
  <si>
    <t>C4Cl2F6</t>
  </si>
  <si>
    <t>356-18-3</t>
  </si>
  <si>
    <t>74.6 ± 3(E),114.1 ± 10 (Z)[18]</t>
  </si>
  <si>
    <t>0.40(E), 0.49(Z)[18]</t>
  </si>
  <si>
    <t>4,160(E), 5,400(Z)[18]</t>
  </si>
  <si>
    <t>232.9[4]</t>
  </si>
  <si>
    <t>R-C317</t>
  </si>
  <si>
    <t>Chloroheptafluorocyclobutane</t>
  </si>
  <si>
    <t>C4ClF7</t>
  </si>
  <si>
    <t>377-41-3</t>
  </si>
  <si>
    <t>216.5[4]</t>
  </si>
  <si>
    <t>R-C318</t>
  </si>
  <si>
    <t>Octafluorocyclobutane (Perfluorocyclobutane)</t>
  </si>
  <si>
    <t>C4F8 or -(CF2)4-</t>
  </si>
  <si>
    <t>115-25-3</t>
  </si>
  <si>
    <t>3,200[1]</t>
  </si>
  <si>
    <t>10,300[1]</t>
  </si>
  <si>
    <t>69,000[8]</t>
  </si>
  <si>
    <t>570[8]</t>
  </si>
  <si>
    <t>200[4]</t>
  </si>
  <si>
    <t>−6[5][14]</t>
  </si>
  <si>
    <t>115.23[6]</t>
  </si>
  <si>
    <t>2,777[6]</t>
  </si>
  <si>
    <t>R-3-1-10</t>
  </si>
  <si>
    <t>Decafluorobutane (Perfluorobutane)</t>
  </si>
  <si>
    <t>C4F10</t>
  </si>
  <si>
    <t>355-25-9</t>
  </si>
  <si>
    <t>8,860[1]</t>
  </si>
  <si>
    <t>238[4]</t>
  </si>
  <si>
    <t>−1.7[5]</t>
  </si>
  <si>
    <t>R-329ccb</t>
  </si>
  <si>
    <t>1,1,1,2,2,3,3,4,4-Nonafluorobutane</t>
  </si>
  <si>
    <t>C4HF9</t>
  </si>
  <si>
    <t>375-17-7</t>
  </si>
  <si>
    <t>220[4]</t>
  </si>
  <si>
    <t>R-338eea</t>
  </si>
  <si>
    <t>1,1,1,2,3,4,4,4-Octafluorobutane</t>
  </si>
  <si>
    <t>C4H2F8</t>
  </si>
  <si>
    <t>75995-72-1</t>
  </si>
  <si>
    <t>202[4]</t>
  </si>
  <si>
    <t>R-347ccd</t>
  </si>
  <si>
    <t>1,1,1,2,2,3,3-Heptafluorobutane</t>
  </si>
  <si>
    <t>C4H3F7</t>
  </si>
  <si>
    <t>662-00-0</t>
  </si>
  <si>
    <t>184.1[4]</t>
  </si>
  <si>
    <t>R-347mcc</t>
  </si>
  <si>
    <t>Perfluoropropyl methyl ether</t>
  </si>
  <si>
    <t>C4H3F7O</t>
  </si>
  <si>
    <t>375-03-1</t>
  </si>
  <si>
    <t>5.2[1]</t>
  </si>
  <si>
    <t>575[1]</t>
  </si>
  <si>
    <t>200.1[4]</t>
  </si>
  <si>
    <t>R-347mmy</t>
  </si>
  <si>
    <t>Perfluoroisopropyl methyl ether</t>
  </si>
  <si>
    <t>22052-84-2</t>
  </si>
  <si>
    <t>3.4[2]</t>
  </si>
  <si>
    <t>343[2]</t>
  </si>
  <si>
    <t>R-365mfc</t>
  </si>
  <si>
    <t>1,1,1,3,3-Pentafluorobutane</t>
  </si>
  <si>
    <t>C4H5F5</t>
  </si>
  <si>
    <t>406-58-6</t>
  </si>
  <si>
    <t>8.6[1]</t>
  </si>
  <si>
    <t>794[1]</t>
  </si>
  <si>
    <t>148.1[4]</t>
  </si>
  <si>
    <t>R-4-1-12</t>
  </si>
  <si>
    <t>Dodecafluoropentane (Perfluoropentane)</t>
  </si>
  <si>
    <t>C5F12</t>
  </si>
  <si>
    <t>678-26-2</t>
  </si>
  <si>
    <t>4,100[1]</t>
  </si>
  <si>
    <t>9,160[1]</t>
  </si>
  <si>
    <t>288[4]</t>
  </si>
  <si>
    <t>R-5-1-14</t>
  </si>
  <si>
    <t>Tetradecafluorohexane (Perfluorohexane)</t>
  </si>
  <si>
    <t>C6F14</t>
  </si>
  <si>
    <t>355-42-0</t>
  </si>
  <si>
    <t>9,300[1]</t>
  </si>
  <si>
    <t>338[4]</t>
  </si>
  <si>
    <t>56[5]</t>
  </si>
  <si>
    <t>R-400</t>
  </si>
  <si>
    <t>R-12/114(50/50 wt%) OR</t>
  </si>
  <si>
    <t>(60/40)(must be specified)</t>
  </si>
  <si>
    <t>50% CCl2F2 · 50% C2F4Cl2 OR</t>
  </si>
  <si>
    <t>60% CCl2F2 · 40% C2F4Cl2</t>
  </si>
  <si>
    <t>200[note 1] OR</t>
  </si>
  <si>
    <t>180[note 1]</t>
  </si>
  <si>
    <t>1.0[note 2]</t>
  </si>
  <si>
    <t>10,450[note 1]</t>
  </si>
  <si>
    <t>10,540[note 1]</t>
  </si>
  <si>
    <t>28,000[8]</t>
  </si>
  <si>
    <t>30,000[8]</t>
  </si>
  <si>
    <t>160[8]</t>
  </si>
  <si>
    <t>170[8]</t>
  </si>
  <si>
    <t>141.6[4]</t>
  </si>
  <si>
    <t>136.9[4]</t>
  </si>
  <si>
    <t>R-401A</t>
  </si>
  <si>
    <t>R-22/152a/124 (53±2/13+.5,-1.5/34±1)</t>
  </si>
  <si>
    <t>53±2% CHClF2 ·13+.5,-1.5% C2H4F2 ·34±1% C2HF4Cl</t>
  </si>
  <si>
    <t>MP-39[6][20]</t>
  </si>
  <si>
    <t>8.514[note 1]</t>
  </si>
  <si>
    <t>0.03398[note 2]</t>
  </si>
  <si>
    <t>1,182[note 1]</t>
  </si>
  <si>
    <t>27,000[8]</t>
  </si>
  <si>
    <t>110[8]</t>
  </si>
  <si>
    <t>94.4[4]</t>
  </si>
  <si>
    <t>-34.4/-28.8[14]</t>
  </si>
  <si>
    <t>105.27[6]</t>
  </si>
  <si>
    <t>4,613[6]</t>
  </si>
  <si>
    <t>R-401B</t>
  </si>
  <si>
    <t>R-22/152a/124 (61±2/11+.5,-1.5/28±1)</t>
  </si>
  <si>
    <t>61±2% CHClF2 ·11+.5,-1.5% C2H4F2 ·28±1% C2HF4Cl</t>
  </si>
  <si>
    <t>MP-66[6][20]</t>
  </si>
  <si>
    <t>9.098[note 1]</t>
  </si>
  <si>
    <t>0.03666[note 2]</t>
  </si>
  <si>
    <t>1,288[note 1]</t>
  </si>
  <si>
    <t>92.8[4]</t>
  </si>
  <si>
    <t>-35.7/-30.8[14]</t>
  </si>
  <si>
    <t>103.54[6]</t>
  </si>
  <si>
    <t>4,682[6]</t>
  </si>
  <si>
    <t>R-401C</t>
  </si>
  <si>
    <t>R-22/152a/124 (33±2/15+.5,-1.5/52±1)</t>
  </si>
  <si>
    <t>33±2% CHClF2 ·15+.5,-1.5% C2H4F2 ·52±1% C2HF4Cl</t>
  </si>
  <si>
    <t>MP-52[20]</t>
  </si>
  <si>
    <t>7.186[note 1]</t>
  </si>
  <si>
    <t>0.02794[note 2]</t>
  </si>
  <si>
    <t>933[note 1]</t>
  </si>
  <si>
    <t>84[8]</t>
  </si>
  <si>
    <t>101[4]</t>
  </si>
  <si>
    <t>-30.5/-23.8[14]</t>
  </si>
  <si>
    <t>R-402A</t>
  </si>
  <si>
    <t>R-125/290/22 (60±2/2±1/38±2)</t>
  </si>
  <si>
    <t>60±2% C2HF5 · 2±1% C3H8 ·38±2%  CHClF2</t>
  </si>
  <si>
    <t>HP-80[6][20]</t>
  </si>
  <si>
    <t>22.2?[note 1]</t>
  </si>
  <si>
    <t>0.019[note 2]</t>
  </si>
  <si>
    <t>2,788[note 1]</t>
  </si>
  <si>
    <t>33,000[8]</t>
  </si>
  <si>
    <t>101.5[4]</t>
  </si>
  <si>
    <t>-49.2/-47.0[14]</t>
  </si>
  <si>
    <t>76.03[6]</t>
  </si>
  <si>
    <t>4,234[6]</t>
  </si>
  <si>
    <t>R-402B</t>
  </si>
  <si>
    <t>R-125/290/22 (38±2/2±1/60±2)</t>
  </si>
  <si>
    <t>38±2% C2HF5 · 2±1% C3H8 ·60±2% CHClF2</t>
  </si>
  <si>
    <t>HP-81[6][20]</t>
  </si>
  <si>
    <t>18.46?[note 1]</t>
  </si>
  <si>
    <t>0.03[note 2]</t>
  </si>
  <si>
    <t>2,416[note 1]</t>
  </si>
  <si>
    <t>63,000[8]</t>
  </si>
  <si>
    <t>240[8]</t>
  </si>
  <si>
    <t>94.7[4]</t>
  </si>
  <si>
    <t>-47.2/-44.9[14]</t>
  </si>
  <si>
    <t>83.03[6]</t>
  </si>
  <si>
    <t>4,525[6]</t>
  </si>
  <si>
    <t>R-403A</t>
  </si>
  <si>
    <t>R-290/22/218 (5+.2,-2/75±2/20±0)</t>
  </si>
  <si>
    <t>5+.2,-2% C3H8 ·75±2% CHClF2 · 20±0% C3F8</t>
  </si>
  <si>
    <t>ISCEON 69-S[6]</t>
  </si>
  <si>
    <t>529.6?[note 1]</t>
  </si>
  <si>
    <t>0.0375[note 2]</t>
  </si>
  <si>
    <t>3,124[note 1]</t>
  </si>
  <si>
    <t>1,000[8]A2[21]</t>
  </si>
  <si>
    <t>92[4]</t>
  </si>
  <si>
    <t>-44.0/-42.3[14]</t>
  </si>
  <si>
    <t>91.22[6]</t>
  </si>
  <si>
    <t>4,688[6]</t>
  </si>
  <si>
    <t>R-403B</t>
  </si>
  <si>
    <t>R-290/22/218 (5+.2,-2/56±2/39±0)</t>
  </si>
  <si>
    <t>5+.2,-2% C3H8 ·56±2% CHClF2 · 39±0% C3F8</t>
  </si>
  <si>
    <t>ISCEON 69-L[6]</t>
  </si>
  <si>
    <t>1,021.32?[note 1]</t>
  </si>
  <si>
    <t>0.028[note 2]</t>
  </si>
  <si>
    <t>4,457[note 1]</t>
  </si>
  <si>
    <t>70,000[8]</t>
  </si>
  <si>
    <t>290[8]</t>
  </si>
  <si>
    <t>103.3[4]</t>
  </si>
  <si>
    <t>-43.8/-42.3[14]</t>
  </si>
  <si>
    <t>88.72[6]</t>
  </si>
  <si>
    <t>4,399[6]</t>
  </si>
  <si>
    <t>R-404A</t>
  </si>
  <si>
    <t>R-125/143a/134a (44±2/52±1/4±2)</t>
  </si>
  <si>
    <t>44±2% C2HF5 ·52±1% C2H3F3 · 4±2% C2H2F4</t>
  </si>
  <si>
    <t>HP-62,[6][20]FX-70[6][20]</t>
  </si>
  <si>
    <t>40.36[note 1]</t>
  </si>
  <si>
    <t>0[note 2]</t>
  </si>
  <si>
    <t>3,922[note 1]</t>
  </si>
  <si>
    <t>130,000[8]</t>
  </si>
  <si>
    <t>500[8]</t>
  </si>
  <si>
    <t>97.6[4]</t>
  </si>
  <si>
    <t>-46.6/-45.8[14]</t>
  </si>
  <si>
    <t>72.14[6]</t>
  </si>
  <si>
    <t>3,735[6]</t>
  </si>
  <si>
    <t>R-405A</t>
  </si>
  <si>
    <t>R-22/152a/142b/C318 (45±0/7±1/5.5±1/42.5±2)</t>
  </si>
  <si>
    <t>45±0% CHClF2 ·7±1% C2H4F2 ·5.5±1% C2H3F2Cl ·42.5±2% C4F8</t>
  </si>
  <si>
    <t>GREENCOOL G2015[6]</t>
  </si>
  <si>
    <t>1,366.4825[note 1]</t>
  </si>
  <si>
    <t>0.02635[note 2]</t>
  </si>
  <si>
    <t>5,328[note 1]</t>
  </si>
  <si>
    <t>1,000[8] A1?</t>
  </si>
  <si>
    <t>57,000[8]</t>
  </si>
  <si>
    <t>260[8]</t>
  </si>
  <si>
    <t>111.9[4]</t>
  </si>
  <si>
    <t>-32.9/-24.5[14]</t>
  </si>
  <si>
    <t>106[6]</t>
  </si>
  <si>
    <t>4,289[6]</t>
  </si>
  <si>
    <t>R-406A</t>
  </si>
  <si>
    <t>R-22/600a/142b (55±2/4±1/41±0)</t>
  </si>
  <si>
    <t>55±2% CHClF2 · 4±1% C4H10 ·41±0% C2H3F2Cl</t>
  </si>
  <si>
    <t>GHG[6][20]</t>
  </si>
  <si>
    <t>14.419?[note 1]</t>
  </si>
  <si>
    <t>0.0562[note 2]</t>
  </si>
  <si>
    <t>1,943[note 1]</t>
  </si>
  <si>
    <t>25[8]</t>
  </si>
  <si>
    <t>89.9[4]</t>
  </si>
  <si>
    <t>-32.7/-23.5[14]</t>
  </si>
  <si>
    <t>116.5[6]</t>
  </si>
  <si>
    <t>4,881[6]</t>
  </si>
  <si>
    <t>R-406B</t>
  </si>
  <si>
    <t>R-22/600a/142b (65±2/4±1/31±0)</t>
  </si>
  <si>
    <t>65±2% CHClF2 · 4±1% C4H10 ·31±0% C2H3F2Cl</t>
  </si>
  <si>
    <t>GHG-HP[6]</t>
  </si>
  <si>
    <t>13.829?[note 1]</t>
  </si>
  <si>
    <t>0.0542[note 2]</t>
  </si>
  <si>
    <t>1,893[note 1]</t>
  </si>
  <si>
    <t>1,000? A2?</t>
  </si>
  <si>
    <t>21,000?</t>
  </si>
  <si>
    <t>25?</t>
  </si>
  <si>
    <t>88.6[4]</t>
  </si>
  <si>
    <t>R-407A</t>
  </si>
  <si>
    <t>R-32/125/134a (20±2/40±2/40±2)</t>
  </si>
  <si>
    <t>20±2% CH2F2 · 40±2% C2HF5 ·40±2% C2H2F4</t>
  </si>
  <si>
    <t>Klea 60[6][20]</t>
  </si>
  <si>
    <t>18.18[note 1]</t>
  </si>
  <si>
    <t>2,107[note 1]</t>
  </si>
  <si>
    <t>83,000[22]</t>
  </si>
  <si>
    <t>300[22]</t>
  </si>
  <si>
    <t>90.1[4]</t>
  </si>
  <si>
    <t>-45.2/-38.7[14]</t>
  </si>
  <si>
    <t>81.91[6]</t>
  </si>
  <si>
    <t>4,487[6]</t>
  </si>
  <si>
    <t>R-407B</t>
  </si>
  <si>
    <t>R-32/125/134a (10±2/70±2/20±2)</t>
  </si>
  <si>
    <t>10±2% CH2F2 · 70±2% C2HF5 ·20±2% C2H2F4</t>
  </si>
  <si>
    <t>Klea 61[6]</t>
  </si>
  <si>
    <t>23.59[note 1]</t>
  </si>
  <si>
    <t>2,804[note 1]</t>
  </si>
  <si>
    <t>79,000[22]</t>
  </si>
  <si>
    <t>330[22]</t>
  </si>
  <si>
    <t>-46.8/-42.4[14]</t>
  </si>
  <si>
    <t>74.38[6]</t>
  </si>
  <si>
    <t>4,083[6]</t>
  </si>
  <si>
    <t>R-407C</t>
  </si>
  <si>
    <t>R-32/125/134a (23±2/25±2/52±2)</t>
  </si>
  <si>
    <t>23±2% CH2F2 · 25±2% C2HF5 ·52±2% C2H2F4</t>
  </si>
  <si>
    <t>Klea 66,[6]AC9000[20]</t>
  </si>
  <si>
    <t>15.657[note 1]</t>
  </si>
  <si>
    <t>1,774[note 1]</t>
  </si>
  <si>
    <t>81,000[22]</t>
  </si>
  <si>
    <t>290[22]</t>
  </si>
  <si>
    <t>86.2[4]</t>
  </si>
  <si>
    <t>-43.8/-36.7[14]</t>
  </si>
  <si>
    <t>86.05[6]</t>
  </si>
  <si>
    <t>4,634[6]</t>
  </si>
  <si>
    <t>R-407D</t>
  </si>
  <si>
    <t>R-32/125/134a (15±2/15±2/70±2)</t>
  </si>
  <si>
    <t>15±2% CH2F2 · 15±2% C2HF5 ·70±2% C2H2F4</t>
  </si>
  <si>
    <t>14.885[note 1]</t>
  </si>
  <si>
    <t>1,627[note 1]</t>
  </si>
  <si>
    <t>68,000[22]</t>
  </si>
  <si>
    <t>250[22]</t>
  </si>
  <si>
    <t>91[4]</t>
  </si>
  <si>
    <t>-39.4/-32.7[14]</t>
  </si>
  <si>
    <t>91.57[6]</t>
  </si>
  <si>
    <t>4,483[6]</t>
  </si>
  <si>
    <t>R-407E</t>
  </si>
  <si>
    <t>R-32/125/134a (25±2/15±2/60±2)</t>
  </si>
  <si>
    <t>25±2% CH2F2 · 15±2% C2HF5 ·60±2% C2H2F4</t>
  </si>
  <si>
    <t>13.975[note 1]</t>
  </si>
  <si>
    <t>1,552[note 1]</t>
  </si>
  <si>
    <t>80,000[22]</t>
  </si>
  <si>
    <t>280[22]</t>
  </si>
  <si>
    <t>83.8[4]</t>
  </si>
  <si>
    <t>-42.8/-35.6[14]</t>
  </si>
  <si>
    <t>88.77[6]</t>
  </si>
  <si>
    <t>4,734[6]</t>
  </si>
  <si>
    <t>R-407F</t>
  </si>
  <si>
    <t>R-32/125/134a (30±2/30±2/40±2)</t>
  </si>
  <si>
    <t>30±2% CH2F2 · 30±2% C2HF5 ·40±2% C2H2F4</t>
  </si>
  <si>
    <t>Genetron Performax LT[20]</t>
  </si>
  <si>
    <t>15.77[note 1]</t>
  </si>
  <si>
    <t>1,825[note 1]</t>
  </si>
  <si>
    <t>1,000[23]A1[23]</t>
  </si>
  <si>
    <t>95,000[22]</t>
  </si>
  <si>
    <t>320[22]</t>
  </si>
  <si>
    <t>82.1[4]</t>
  </si>
  <si>
    <t>-46.1/-39.7[23]</t>
  </si>
  <si>
    <t>R-408A</t>
  </si>
  <si>
    <t>R-125/143a/22 (7±2/46±1/47±2)</t>
  </si>
  <si>
    <t>7±2% C2HF5 · 46±1% C2H3F3 ·47±2% CHClF2</t>
  </si>
  <si>
    <t>FX-10[6][20]</t>
  </si>
  <si>
    <t>31.59[note 1]</t>
  </si>
  <si>
    <t>0.0235[note 2]</t>
  </si>
  <si>
    <t>3,152[note 1]</t>
  </si>
  <si>
    <t>95,000[8]</t>
  </si>
  <si>
    <t>87[4]</t>
  </si>
  <si>
    <t>-45.5/-45.0[14]</t>
  </si>
  <si>
    <t>83.5[6]</t>
  </si>
  <si>
    <t>4,340[6]</t>
  </si>
  <si>
    <t>R-409A</t>
  </si>
  <si>
    <t>R-22/124/142b (60±2/25±2/15±1)</t>
  </si>
  <si>
    <t>60±2% CHClF2 ·25±2% C2HF4Cl ·15±1% C2H3F2Cl</t>
  </si>
  <si>
    <t>FX-56[6][20]</t>
  </si>
  <si>
    <t>11.335[note 1]</t>
  </si>
  <si>
    <t>0.046[note 2]</t>
  </si>
  <si>
    <t>1,585[note 1]</t>
  </si>
  <si>
    <t>29,000[8]</t>
  </si>
  <si>
    <t>97.4[4]</t>
  </si>
  <si>
    <t>-35.4/-27.5[14]</t>
  </si>
  <si>
    <t>106.92[6]</t>
  </si>
  <si>
    <t>4,600[6]</t>
  </si>
  <si>
    <t>R-409B</t>
  </si>
  <si>
    <t>R-22/124/142b (65±2/25±2/10±1)</t>
  </si>
  <si>
    <t>65±2% CHClF2 ·25±2% C2HF4Cl ·10±1% C2H3F2Cl</t>
  </si>
  <si>
    <t>FX-57[6]</t>
  </si>
  <si>
    <t>11.04[note 1]</t>
  </si>
  <si>
    <t>0.045[note 2]</t>
  </si>
  <si>
    <t>1,560[note 1]</t>
  </si>
  <si>
    <t>96.7[4]</t>
  </si>
  <si>
    <t>-36.5/-29.7[14]</t>
  </si>
  <si>
    <t>104.36[6]</t>
  </si>
  <si>
    <t>4,711[6]</t>
  </si>
  <si>
    <t>R-410A</t>
  </si>
  <si>
    <t>R-32/125 (50+.5,–1.5/50+1.5,–.5)</t>
  </si>
  <si>
    <t>50+.5,–1.5% CH2F2 ·50+1.5,–.5% C2HF5</t>
  </si>
  <si>
    <t>AZ-20,[6]Puron,[6] Suva 9100[6]</t>
  </si>
  <si>
    <t>16.95[note 1]</t>
  </si>
  <si>
    <t>2,088[note 1]</t>
  </si>
  <si>
    <t>140,000[22]</t>
  </si>
  <si>
    <t>420[22]</t>
  </si>
  <si>
    <t>72.6[4]</t>
  </si>
  <si>
    <t>-51.6/-51.5[14]</t>
  </si>
  <si>
    <t>70.17[6]</t>
  </si>
  <si>
    <t>4,770[6]</t>
  </si>
  <si>
    <t>R-410B</t>
  </si>
  <si>
    <t>R-32/125 (45±1/55±1)</t>
  </si>
  <si>
    <t>45±1% CH2F2 · 55±1% C2HF5</t>
  </si>
  <si>
    <t>AC9100[20]</t>
  </si>
  <si>
    <t>18.155[note 1]</t>
  </si>
  <si>
    <t>2,229[note 1]</t>
  </si>
  <si>
    <t>1,000? A1[8]</t>
  </si>
  <si>
    <t>430[22]</t>
  </si>
  <si>
    <t>75.6[4]</t>
  </si>
  <si>
    <t>-51.5/-51.4[14]</t>
  </si>
  <si>
    <t>HCFO</t>
  </si>
  <si>
    <t>R-411A</t>
  </si>
  <si>
    <t>R-1270/22/152a (1.5+0,–1/87.5+2,–0/11+0,–1)</t>
  </si>
  <si>
    <t>1.5+0,–1% C3H6 · 87.5+2,–0% CHClF2 · 11+0,–1% C2H4F2</t>
  </si>
  <si>
    <t>GREENCOOL G2018a[6]</t>
  </si>
  <si>
    <t>10.834[note 1]</t>
  </si>
  <si>
    <t>0.04375[note 2]</t>
  </si>
  <si>
    <t>1,597[note 1]</t>
  </si>
  <si>
    <t>990[8] A2[8]</t>
  </si>
  <si>
    <t>14,000[8]</t>
  </si>
  <si>
    <t>46[8]</t>
  </si>
  <si>
    <t>82.4[4]</t>
  </si>
  <si>
    <t>-39.7/-37.2[14]</t>
  </si>
  <si>
    <t>99.06[6]</t>
  </si>
  <si>
    <t>4,954[6]</t>
  </si>
  <si>
    <t>R-411B</t>
  </si>
  <si>
    <t>R-1270/22/152a (3+0,–1/94+2,–0/3+0,–1)</t>
  </si>
  <si>
    <t>3+0,–1% C3H6 · 94+2,–0% CHClF2 · 3+0,–1% C2H4F2</t>
  </si>
  <si>
    <t>GREENCOOL G2018b[6]</t>
  </si>
  <si>
    <t>11.682[note 1]</t>
  </si>
  <si>
    <t>0.047[note 2]</t>
  </si>
  <si>
    <t>1,705[note 1]</t>
  </si>
  <si>
    <t>980[8] A2[8]</t>
  </si>
  <si>
    <t>13,000[8]</t>
  </si>
  <si>
    <t>45[8]</t>
  </si>
  <si>
    <t>83.1[4]</t>
  </si>
  <si>
    <t>-41.6/-41.3[14]</t>
  </si>
  <si>
    <t>95.95[6]</t>
  </si>
  <si>
    <t>4,947[6]</t>
  </si>
  <si>
    <t>R-411C</t>
  </si>
  <si>
    <t>R-1270/22/152a (3+0,–1/95.5+2,–0/1.5+0,–1)</t>
  </si>
  <si>
    <t>3+0,–1% C3H6 · 95.5+2,–0% CHClF2 · 1.5+0,–1% C2H4F2</t>
  </si>
  <si>
    <t>GREENCOOL G2018c[6]</t>
  </si>
  <si>
    <t>11.841[note 1]</t>
  </si>
  <si>
    <t>0.04775[note 2]</t>
  </si>
  <si>
    <t>1,730[note 1]</t>
  </si>
  <si>
    <t>970? A2?</t>
  </si>
  <si>
    <t>12,000?</t>
  </si>
  <si>
    <t>44?</t>
  </si>
  <si>
    <t>83.4[4]</t>
  </si>
  <si>
    <t>95.5[6]</t>
  </si>
  <si>
    <t>4,950[6]</t>
  </si>
  <si>
    <t>R-412A</t>
  </si>
  <si>
    <t>R-22/218/142b (70±2/5±2/25±1)</t>
  </si>
  <si>
    <t>70±2% CHClF2 · 5±2% C3F8 ·25±1% C2H3F2Cl</t>
  </si>
  <si>
    <t>Arcton TP5R[6]</t>
  </si>
  <si>
    <t>142.875[note 1]</t>
  </si>
  <si>
    <t>0.0525[note 2]</t>
  </si>
  <si>
    <t>2,286[note 1]</t>
  </si>
  <si>
    <t>22,000[8]</t>
  </si>
  <si>
    <t>82[8]</t>
  </si>
  <si>
    <t>92.2[4]</t>
  </si>
  <si>
    <t>-36.4/-28.8[14]</t>
  </si>
  <si>
    <t>107.5[6]</t>
  </si>
  <si>
    <t>R-413A</t>
  </si>
  <si>
    <t>R-218/134a/600a (9±1/88±2/3+0,–1)</t>
  </si>
  <si>
    <t>9±1% C3F8 · 88±2% C2H2F4 ·3+0,–1% C4H10</t>
  </si>
  <si>
    <t>ISCEON 49[6]</t>
  </si>
  <si>
    <t>246.68?[note 1]</t>
  </si>
  <si>
    <t>2,053[note 1]</t>
  </si>
  <si>
    <t>94[8]</t>
  </si>
  <si>
    <t>104[4]</t>
  </si>
  <si>
    <t>-29.3/-27.6[14]</t>
  </si>
  <si>
    <t>101.39[6]</t>
  </si>
  <si>
    <t>4,240[6]</t>
  </si>
  <si>
    <t>R-414A</t>
  </si>
  <si>
    <t>R-22/124/600a/142b (51±2/28.5±2/4±.5/16.5+.5,–1)</t>
  </si>
  <si>
    <t>51±2% CHClF2 ·28.5±2% C2HF4Cl ·4±.5% C4H10 · 16.5+.5,–1% C2H3F2Cl</t>
  </si>
  <si>
    <t>GHG-X4,[6]Autofrost,[6]Chill-It[6]</t>
  </si>
  <si>
    <t>11.2065?[note 1]</t>
  </si>
  <si>
    <t>0.04332[note 2]</t>
  </si>
  <si>
    <t>1,478[note 1]</t>
  </si>
  <si>
    <t>26,000[8]</t>
  </si>
  <si>
    <t>100[8]</t>
  </si>
  <si>
    <t>96.9[4]</t>
  </si>
  <si>
    <t>-34.0/-25.8[14]</t>
  </si>
  <si>
    <t>110.72[6]</t>
  </si>
  <si>
    <t>R-414B</t>
  </si>
  <si>
    <t>R-22/124/600a/142b (50±2/39±2/1.5±.5/9.5+.5,–1)</t>
  </si>
  <si>
    <t>50±2% CHClF2 ·39±2% C2HF4Cl ·1.5±.5% C4H10 · 9.5+.5,–1% C2H3F2Cl</t>
  </si>
  <si>
    <t>Hot Shot,[6][20]Kar Kool[6]</t>
  </si>
  <si>
    <t>10.1425?[note 1]</t>
  </si>
  <si>
    <t>0.04023[note 2]</t>
  </si>
  <si>
    <t>1,362[note 1]</t>
  </si>
  <si>
    <t>23,000[8]</t>
  </si>
  <si>
    <t>95[8]</t>
  </si>
  <si>
    <t>-34.4/-26.1[14]</t>
  </si>
  <si>
    <t>108[6]</t>
  </si>
  <si>
    <t>4,592[6]</t>
  </si>
  <si>
    <t>R-415A</t>
  </si>
  <si>
    <t>R-22/152a (82±1/18±1)</t>
  </si>
  <si>
    <t>82±1% CHClF2 ·18±1% C2H4F2</t>
  </si>
  <si>
    <t>10.092[note 1]</t>
  </si>
  <si>
    <t>0.041[note 2]</t>
  </si>
  <si>
    <t>1,507[note 1]</t>
  </si>
  <si>
    <t>81.9[4]</t>
  </si>
  <si>
    <t>-37.5/-34.7[14]</t>
  </si>
  <si>
    <t>R-415B</t>
  </si>
  <si>
    <t>R-22/152a (25±1/75±1)</t>
  </si>
  <si>
    <t>25±1% CHClF2 ·75±1% C2H4F2</t>
  </si>
  <si>
    <t>4.05[note 1]</t>
  </si>
  <si>
    <t>0.0125[note 2]</t>
  </si>
  <si>
    <t>546[note 1]</t>
  </si>
  <si>
    <t>52,000[8]</t>
  </si>
  <si>
    <t>70.2[4]</t>
  </si>
  <si>
    <t>-23.4/-21.8[14]</t>
  </si>
  <si>
    <t>R-416A</t>
  </si>
  <si>
    <t>R-134a/124/600 (59+.5,–1/39.5+1,–.5/1.5+1,–.2)</t>
  </si>
  <si>
    <t>59+.5,-1% C2H2F4 ·39.5+1,–.5% C2HF4Cl ·1.5+1,–.2% C4H10</t>
  </si>
  <si>
    <t>FRIGC (FR-12)[6]</t>
  </si>
  <si>
    <t>10.731?[note 1]</t>
  </si>
  <si>
    <t>0.00869[note 2]</t>
  </si>
  <si>
    <t>1,084[note 1]</t>
  </si>
  <si>
    <t>62[8]</t>
  </si>
  <si>
    <t>-38.0/-32.9[14]</t>
  </si>
  <si>
    <t>108.22[6]</t>
  </si>
  <si>
    <t>4,020[6]</t>
  </si>
  <si>
    <t>R-417A</t>
  </si>
  <si>
    <t>R-125/134a/600 (46.6±1.1/50±1/3.4+.1,–.4)</t>
  </si>
  <si>
    <t>46.6±1.1% C2HF5 ·50±1% C2H2F4 ·3.4+.1,–.4% C4H10</t>
  </si>
  <si>
    <t>ISCEON 59,[6]NU-22[6]</t>
  </si>
  <si>
    <t>20.922?[note 1]</t>
  </si>
  <si>
    <t>2,346[note 1]</t>
  </si>
  <si>
    <t>106.7[4]</t>
  </si>
  <si>
    <t>-41.2/-40.1[14]</t>
  </si>
  <si>
    <t>89.89[6]</t>
  </si>
  <si>
    <t>R-417B</t>
  </si>
  <si>
    <t>R-125/134a/600 (79±1/18.3±1/2.7+.1,–.5)</t>
  </si>
  <si>
    <t>79±1% C2HF5 ·18.3±1% C2H2F4 ·2.7+.1,–.5% C4H10</t>
  </si>
  <si>
    <t>25.796?[note 1]</t>
  </si>
  <si>
    <t>3,027[note 1]</t>
  </si>
  <si>
    <t>15,000[23]</t>
  </si>
  <si>
    <t>70[23]</t>
  </si>
  <si>
    <t>113.1[4]</t>
  </si>
  <si>
    <t>-44.9/-41.5[23]</t>
  </si>
  <si>
    <t>R-418A</t>
  </si>
  <si>
    <t>R-290/22/152a (1.5±.5/96±1/2.5±.5)</t>
  </si>
  <si>
    <t>1.5±.5% C3H8 ·96±1% CHClF2 ·2.5±.5% C2H4F2</t>
  </si>
  <si>
    <t>11.735?[note 1]</t>
  </si>
  <si>
    <t>0.048[note 2]</t>
  </si>
  <si>
    <t>1,741[note 1]</t>
  </si>
  <si>
    <t>200[8]</t>
  </si>
  <si>
    <t>84.6[4]</t>
  </si>
  <si>
    <t>-42.6/-36.0[14]</t>
  </si>
  <si>
    <t>R-419A</t>
  </si>
  <si>
    <t>R-125/134a/E170 (77±1/19±1/4±1)</t>
  </si>
  <si>
    <t>77±1% C2HF5 ·19±1% C2H2F4 · 4±1% C2H6O</t>
  </si>
  <si>
    <t>24.9906[note 1]</t>
  </si>
  <si>
    <t>2,967[note 1]</t>
  </si>
  <si>
    <t>310[8]</t>
  </si>
  <si>
    <t>109.3[4]</t>
  </si>
  <si>
    <t>-25.0/-24.2[14]</t>
  </si>
  <si>
    <t>R-420A</t>
  </si>
  <si>
    <t>R-134a/142b (88+1,–0/12+0,–1)</t>
  </si>
  <si>
    <t>88+1,–0% C2H2F4 · 12+0,–1% C2H3F2Cl</t>
  </si>
  <si>
    <t>Choice Refrigerant[20]</t>
  </si>
  <si>
    <t>14.468[note 1]</t>
  </si>
  <si>
    <t>0.0084[note 2]</t>
  </si>
  <si>
    <t>1,548[note 1]</t>
  </si>
  <si>
    <t>45,000[8]</t>
  </si>
  <si>
    <t>101.8[4]</t>
  </si>
  <si>
    <t>R-421A</t>
  </si>
  <si>
    <t>R-125/134a (58±1/42±1)</t>
  </si>
  <si>
    <t>58±1% C2HF5 · 42±1% C2H2F4</t>
  </si>
  <si>
    <t>Choice R421A[20]</t>
  </si>
  <si>
    <t>22.7[note 1]</t>
  </si>
  <si>
    <t>2,631[note 1]</t>
  </si>
  <si>
    <t>61,000[8]</t>
  </si>
  <si>
    <t>280[8]</t>
  </si>
  <si>
    <t>111.7[4]</t>
  </si>
  <si>
    <t>R-421B</t>
  </si>
  <si>
    <t>R-125/134a (85±1/15±1)</t>
  </si>
  <si>
    <t>85±1% C2HF5 · 15±1% C2H2F4</t>
  </si>
  <si>
    <t>Choice 421B[20]</t>
  </si>
  <si>
    <t>26.75[note 1]</t>
  </si>
  <si>
    <t>3,190[note 1]</t>
  </si>
  <si>
    <t>330[8]</t>
  </si>
  <si>
    <t>R-422A</t>
  </si>
  <si>
    <t>R-125/134a/600a (85.1±1/11.5±1/3.4+.1,–.4)</t>
  </si>
  <si>
    <t>85.1±1% C2HF5 ·11.5±1% C2H2F4 ·3.4+.1,–.4% C4H10</t>
  </si>
  <si>
    <t>ISCEON 79[20]</t>
  </si>
  <si>
    <t>26.697?[note 1]</t>
  </si>
  <si>
    <t>3,143[note 1]</t>
  </si>
  <si>
    <t>113.6[4]</t>
  </si>
  <si>
    <t>R-422B</t>
  </si>
  <si>
    <t>R-125/134a/600a (55±1/42±1/3+.1,–.5)</t>
  </si>
  <si>
    <t>55±1% C2HF5 ·42±1% C2H2F4 ·3+.1,–.5% C4H10</t>
  </si>
  <si>
    <t>ICOR XAC1[20]</t>
  </si>
  <si>
    <t>22.19?[note 1]</t>
  </si>
  <si>
    <t>2,526[note 1]</t>
  </si>
  <si>
    <t>56,000[8]</t>
  </si>
  <si>
    <t>250[8]</t>
  </si>
  <si>
    <t>108.5[4]</t>
  </si>
  <si>
    <t>R-422C</t>
  </si>
  <si>
    <t>R-125/134a/600a (82±1/15±1/3+.1,–.5)</t>
  </si>
  <si>
    <t>82±1% C2HF5 ·15±1% C2H2F4 ·3+.1,–.5% C4H10</t>
  </si>
  <si>
    <t>ICOR XLT1[20]</t>
  </si>
  <si>
    <t>26.24?[note 1]</t>
  </si>
  <si>
    <t>3,085[note 1]</t>
  </si>
  <si>
    <t>62,000[8]</t>
  </si>
  <si>
    <t>113.4[4]</t>
  </si>
  <si>
    <t>R-422D</t>
  </si>
  <si>
    <t>R-125/134a/600a (65.1+.9,–1.1/31.5±1/3.4+.1,–.4)</t>
  </si>
  <si>
    <t>65.1+.9,–1.1% C2HF5 ·31.5±1% C2H2F4 ·3.4+.1,–.4% C4H10</t>
  </si>
  <si>
    <t>ISCEON MO29[20]</t>
  </si>
  <si>
    <t>23.697?[note 1]</t>
  </si>
  <si>
    <t>2,729[note 1]</t>
  </si>
  <si>
    <t>58,000[8]</t>
  </si>
  <si>
    <t>109.9[4]</t>
  </si>
  <si>
    <t>R-423A</t>
  </si>
  <si>
    <t>R-134a/227ea (52.5±1/47.5±1)</t>
  </si>
  <si>
    <t>52.5±1% C2H2F4 ·47.5±1% C3HF7</t>
  </si>
  <si>
    <t>23.595[note 1]</t>
  </si>
  <si>
    <t>2,280[note 1]</t>
  </si>
  <si>
    <t>126[4]</t>
  </si>
  <si>
    <t>R-424A</t>
  </si>
  <si>
    <t>R-125/134a/600a/600/601a (50.5±1/47±1/.9+.1,–.2/1+.1,+.2/.6+.1,–.2)</t>
  </si>
  <si>
    <t>50.5±1% C2HF5 ·47±1% C2H2F4 ·1.9+.3,–.1% C4H10 ·.6+.1,–.2% C5H12</t>
  </si>
  <si>
    <t>RS-44 (new comp.)[20]</t>
  </si>
  <si>
    <t>21.525?[note 1]</t>
  </si>
  <si>
    <t>2,440?[note 1]</t>
  </si>
  <si>
    <t>970[8] A1[8]</t>
  </si>
  <si>
    <t>108.4[4]</t>
  </si>
  <si>
    <t>R-425A</t>
  </si>
  <si>
    <t>R-32/134a/227ea (18.5±.5/69.5±.5/12±.5)</t>
  </si>
  <si>
    <t>18.5±.5% CH2F2 ·69.5±.5% C2H2F4 ·12±.5% C3HF7</t>
  </si>
  <si>
    <t>14.7405[note 1]</t>
  </si>
  <si>
    <t>1,505[note 1]</t>
  </si>
  <si>
    <t>72,000[22]</t>
  </si>
  <si>
    <t>260[22]</t>
  </si>
  <si>
    <t>90.3[4]</t>
  </si>
  <si>
    <t>R-426A</t>
  </si>
  <si>
    <t>R-125/134a/600/601a (5.1±1/93±1/1.3+.1,–.2/.6+.1,–.2)</t>
  </si>
  <si>
    <t>5.1±1% C2HF5 ·93±1% C2H2F4 ·1.3+.1,–.2% C4H10 ·.6+.1,–.2% C5H12</t>
  </si>
  <si>
    <t>RS-24 (new comp.)[20]</t>
  </si>
  <si>
    <t>14.727?[note 1]</t>
  </si>
  <si>
    <t>1,508?[note 1]</t>
  </si>
  <si>
    <t>990[8] A1[8]</t>
  </si>
  <si>
    <t>101.6[4]</t>
  </si>
  <si>
    <t>R-427A</t>
  </si>
  <si>
    <t>R-32/125/143a/134a (15±2/25±2/10±2/50±2)</t>
  </si>
  <si>
    <t>15±2% CH2F2 · 25±2% C2HF5 ·10±2% C2H3F3 ·50±2% C2H2F4</t>
  </si>
  <si>
    <t>Forane 427A[20]</t>
  </si>
  <si>
    <t>20.185[note 1]</t>
  </si>
  <si>
    <t>2,138[note 1]</t>
  </si>
  <si>
    <t>90.4[4]</t>
  </si>
  <si>
    <t>R-428A</t>
  </si>
  <si>
    <t>R-125/143a/290/600a (77.5±1/20±1/.6+.1,–.2/1.9+.1,–.2)</t>
  </si>
  <si>
    <t>77.5±1% C2HF5 ·20±1% C2H3F3 ·.6+.1,–.2% C3H8 ·1.9+.1,–.2% C4H10</t>
  </si>
  <si>
    <t>RS-52[20]</t>
  </si>
  <si>
    <t>33.175?[note 1]</t>
  </si>
  <si>
    <t>&lt;0(smog)[note 2]</t>
  </si>
  <si>
    <t>3,607[note 1]</t>
  </si>
  <si>
    <t>83,000[24]</t>
  </si>
  <si>
    <t>370[24]</t>
  </si>
  <si>
    <t>107.5[4]</t>
  </si>
  <si>
    <t>R-429A</t>
  </si>
  <si>
    <t>R-E170/152a/600a (60±1/10±1/30±1)</t>
  </si>
  <si>
    <t>60±1% C2H6O ·10±1% C2H4F2 · 30±1% C4H10</t>
  </si>
  <si>
    <t>3.749?[note 1]</t>
  </si>
  <si>
    <t>13.9[note 1]</t>
  </si>
  <si>
    <t>6,300[8]</t>
  </si>
  <si>
    <t>13[8]</t>
  </si>
  <si>
    <t>50.8[4]</t>
  </si>
  <si>
    <t>R-430A</t>
  </si>
  <si>
    <t>R-152a/600a (76±1/24±1)</t>
  </si>
  <si>
    <t>76±1% C2H4F2 · 24±1% C4H10</t>
  </si>
  <si>
    <t>3.944?[note 1]</t>
  </si>
  <si>
    <t>95[note 1]</t>
  </si>
  <si>
    <t>8,000[8]</t>
  </si>
  <si>
    <t>21[8]</t>
  </si>
  <si>
    <t>64[4]</t>
  </si>
  <si>
    <t>R-431A</t>
  </si>
  <si>
    <t>R-290/152a (71±1/29±1)</t>
  </si>
  <si>
    <t>71±1% C3H8 · 29±1% C2H4F2</t>
  </si>
  <si>
    <t>8.926?[note 1]</t>
  </si>
  <si>
    <t>38.3[note 1]</t>
  </si>
  <si>
    <t>5,500[8]</t>
  </si>
  <si>
    <t>11[8]</t>
  </si>
  <si>
    <t>48.8[4]</t>
  </si>
  <si>
    <t>HO</t>
  </si>
  <si>
    <t>R-432A</t>
  </si>
  <si>
    <t>R-1270/E170 (80±1/20±1)</t>
  </si>
  <si>
    <t>80±1% C3H6 · 20±1% C2H6O</t>
  </si>
  <si>
    <t>9.603?[note 1]</t>
  </si>
  <si>
    <t>1.64[note 1]</t>
  </si>
  <si>
    <t>710[8] A3[8]</t>
  </si>
  <si>
    <t>1,200[8]</t>
  </si>
  <si>
    <t>2.1[8]</t>
  </si>
  <si>
    <t>42.8[4]</t>
  </si>
  <si>
    <t>R-433A</t>
  </si>
  <si>
    <t>R-1270/290 (30±1/70±1)</t>
  </si>
  <si>
    <t>30±1% C3H6 · 70±1% C3H8</t>
  </si>
  <si>
    <t>2.85[note 1]</t>
  </si>
  <si>
    <t>880[8] A3[8]</t>
  </si>
  <si>
    <t>3,100[8]</t>
  </si>
  <si>
    <t>5.5[8]</t>
  </si>
  <si>
    <t>43.5[4]</t>
  </si>
  <si>
    <t>-44.6/-44.2?</t>
  </si>
  <si>
    <t>R-433B</t>
  </si>
  <si>
    <t>R-1270/290 (5±1/95±1)</t>
  </si>
  <si>
    <t>5±1% C3H6 · 95±1% C3H8</t>
  </si>
  <si>
    <t>3.23[note 1]</t>
  </si>
  <si>
    <t>950[25]A3[25]</t>
  </si>
  <si>
    <t>4,500[25]</t>
  </si>
  <si>
    <t>8.1[25]</t>
  </si>
  <si>
    <t>44[4]</t>
  </si>
  <si>
    <t>-42.7/-42.5[25]</t>
  </si>
  <si>
    <t>R-433C</t>
  </si>
  <si>
    <t>R-1270/290 (25±1/75±1)</t>
  </si>
  <si>
    <t>25±1% C3H6 · 75±1% C3H8</t>
  </si>
  <si>
    <t>2.93[note 1]</t>
  </si>
  <si>
    <t>790[25]A3[25]</t>
  </si>
  <si>
    <t>3,600[25]</t>
  </si>
  <si>
    <t>6.6[25]</t>
  </si>
  <si>
    <t>43.6[4]</t>
  </si>
  <si>
    <t>-44.3/-43.9[25]</t>
  </si>
  <si>
    <t>R-434A</t>
  </si>
  <si>
    <t>R-125/143a/134a/600a (63.2±1/18±1/16±1/2.8+.1,–.2)</t>
  </si>
  <si>
    <t>63.2±1% C2HF5 ·18±1% C2H3F3 ·16±1% C2H2F4 ·2.8+.1,–.2% C4H10</t>
  </si>
  <si>
    <t>RS-45[20]</t>
  </si>
  <si>
    <t>30.264?[note 1]</t>
  </si>
  <si>
    <t>3,245[note 1]</t>
  </si>
  <si>
    <t>73,000[8]</t>
  </si>
  <si>
    <t>320[8]</t>
  </si>
  <si>
    <t>105.7[4]</t>
  </si>
  <si>
    <t>-45.0/-42.3[26]</t>
  </si>
  <si>
    <t>R-435A</t>
  </si>
  <si>
    <t>R-E170/152a (80±1/20±1)</t>
  </si>
  <si>
    <t>80±1% C2H6O · 20±1% C2H4F2</t>
  </si>
  <si>
    <t>0.292[note 1]</t>
  </si>
  <si>
    <t>25.6[note 1]</t>
  </si>
  <si>
    <t>17[8]</t>
  </si>
  <si>
    <t>49[4]</t>
  </si>
  <si>
    <t>-26.1/-25.9[8]</t>
  </si>
  <si>
    <t>R-436A</t>
  </si>
  <si>
    <t>R-290/600a (56±1/44±1)</t>
  </si>
  <si>
    <t>56±1% C3H8 · 44±1% C4H10</t>
  </si>
  <si>
    <t>3.17[note 1]</t>
  </si>
  <si>
    <t>4,000[8]</t>
  </si>
  <si>
    <t>8[8]</t>
  </si>
  <si>
    <t>49.3[4]</t>
  </si>
  <si>
    <t>-34.3/-26.2[8]</t>
  </si>
  <si>
    <t>R-436B</t>
  </si>
  <si>
    <t>R-290/600a (52±1/48±1)</t>
  </si>
  <si>
    <t>52±1% C3H8 · 48±1% C4H10</t>
  </si>
  <si>
    <t>3.16[note 1]</t>
  </si>
  <si>
    <t>49.9[4]</t>
  </si>
  <si>
    <t>-33.4/-25.0[8]</t>
  </si>
  <si>
    <t>R-437A</t>
  </si>
  <si>
    <t>R-125/134a/600/601 (19.5+.5,–1.8/78.5+1.5,–.7/1.4+.1,–.2/.6+.1,–.2)</t>
  </si>
  <si>
    <t>19.5+.5,–1.8% C2HF5 ·78.5+1.5,–.7% C2H2F4 ·1.4+.1,–.2% C4H10 ·.6+.1,–.2% C5H12</t>
  </si>
  <si>
    <t>16.885?[note 1]</t>
  </si>
  <si>
    <t>1,805?[note 1]</t>
  </si>
  <si>
    <t>19,000[8]</t>
  </si>
  <si>
    <t>81[8]</t>
  </si>
  <si>
    <t>103.7[4]</t>
  </si>
  <si>
    <t>-32.9/-29.2[8]</t>
  </si>
  <si>
    <t>R-438A</t>
  </si>
  <si>
    <t>R-32/125/134a/600/601a (8.5+.5,-1.5/45±1.5/44.2±1.5/1.7+.1,-.2/.6+.1,-.2)</t>
  </si>
  <si>
    <t>8.5+.5,-1.5% CH2F2 ·45±1.5% C2HF5 ·44.2±1.5% C2H2F4 ·1.7+.1,-.2% C4H10 ·.6+.1,-.2% C5H12</t>
  </si>
  <si>
    <t>KDD5,[20]ISCEON MO99[20]</t>
  </si>
  <si>
    <t>19.9305?[note 1]</t>
  </si>
  <si>
    <t>2,265?[note 1]</t>
  </si>
  <si>
    <t>990[21]A1[21]</t>
  </si>
  <si>
    <t>20,000[22]</t>
  </si>
  <si>
    <t>79[22]</t>
  </si>
  <si>
    <t>99.1[4]</t>
  </si>
  <si>
    <t>-43.0/-36.4[21]</t>
  </si>
  <si>
    <t>R-439A</t>
  </si>
  <si>
    <t>R-32/125/600a (50±1/47±1/3±.5)</t>
  </si>
  <si>
    <t>50±1% CH2F2 · 47±1% C2HF5 ·3±.5% C4H10</t>
  </si>
  <si>
    <t>16.44?[note 1]</t>
  </si>
  <si>
    <t>1,983[note 1]</t>
  </si>
  <si>
    <t>990[13]A2[13]</t>
  </si>
  <si>
    <t>26,000[13]</t>
  </si>
  <si>
    <t>76[13]</t>
  </si>
  <si>
    <t>71.2[4]</t>
  </si>
  <si>
    <t>-52.0/-51.8[13]</t>
  </si>
  <si>
    <t>R-440A</t>
  </si>
  <si>
    <t>R-290/134a/152a (.6±.1/1.6±.6/97.8±.5)</t>
  </si>
  <si>
    <t>.6±.1% C3H8 ·1.6±.6% C2H2F4 ·97.8±.5% C2H4F2</t>
  </si>
  <si>
    <t>1.6652?[note 1]</t>
  </si>
  <si>
    <t>144[note 1]</t>
  </si>
  <si>
    <t>1,000[13]A2[13]</t>
  </si>
  <si>
    <t>12,000[13]</t>
  </si>
  <si>
    <t>31[13]</t>
  </si>
  <si>
    <t>66.2[4]</t>
  </si>
  <si>
    <t>-25.5/-24.3[13]</t>
  </si>
  <si>
    <t>R-441A</t>
  </si>
  <si>
    <t>R-170/290/600a/600 (3.1±.3/54.8±2/6±.6/36.1±2)</t>
  </si>
  <si>
    <t>3.1±.3% C2H6 ·54.8±2% C3H8 ·42.1±2.6% C4H10</t>
  </si>
  <si>
    <t>HCR-188C[20]</t>
  </si>
  <si>
    <t>3.6[note 1]</t>
  </si>
  <si>
    <t>1,000[13]A3[13]</t>
  </si>
  <si>
    <t>3,200[13]</t>
  </si>
  <si>
    <t>6.3[13]</t>
  </si>
  <si>
    <t>48.3[4]</t>
  </si>
  <si>
    <t>-41.9/-20.4[13]</t>
  </si>
  <si>
    <t>HFO</t>
  </si>
  <si>
    <t>R-455A</t>
  </si>
  <si>
    <t>R-1234yf/32/744 (75.5%/21.5%/3%)</t>
  </si>
  <si>
    <t>75.5% C3H2F4  · 21.5% CH2F2  ·3% CO2</t>
  </si>
  <si>
    <t>146[27]</t>
  </si>
  <si>
    <t>A2L[27]</t>
  </si>
  <si>
    <t>85.6[27]</t>
  </si>
  <si>
    <t>4,660[27]</t>
  </si>
  <si>
    <t>R-500</t>
  </si>
  <si>
    <t>R-12/152a (73.8/26.2)</t>
  </si>
  <si>
    <t>73.8% CCl2F2 · 26.2% C2H4F2</t>
  </si>
  <si>
    <t>Carrene #7[6]</t>
  </si>
  <si>
    <t>74.1668[note 1]</t>
  </si>
  <si>
    <t>0.738[note 2]</t>
  </si>
  <si>
    <t>8,077[note 1]</t>
  </si>
  <si>
    <t>99.3[4]</t>
  </si>
  <si>
    <t>−33/0[14]</t>
  </si>
  <si>
    <t>102.15[6]</t>
  </si>
  <si>
    <t>4,173[6]</t>
  </si>
  <si>
    <t>R-501</t>
  </si>
  <si>
    <t>R-22/12 (75/25)</t>
  </si>
  <si>
    <t>75% CHClF2 · 25% CCl2F2</t>
  </si>
  <si>
    <t>34[note 1]</t>
  </si>
  <si>
    <t>0.2875[note 2]</t>
  </si>
  <si>
    <t>4,083[note 1]</t>
  </si>
  <si>
    <t>54,000[8]</t>
  </si>
  <si>
    <t>93.1[4]</t>
  </si>
  <si>
    <t>−41/-41[14]</t>
  </si>
  <si>
    <t>96.19[6]</t>
  </si>
  <si>
    <t>4,764[6]</t>
  </si>
  <si>
    <t>R-502</t>
  </si>
  <si>
    <t>R-22/115 (48.8/51.2)</t>
  </si>
  <si>
    <t>48.8% CHClF2 · 51.2% C2F5Cl</t>
  </si>
  <si>
    <t>876.256[note 1]</t>
  </si>
  <si>
    <t>0.24968[note 2]</t>
  </si>
  <si>
    <t>4,657[note 1]</t>
  </si>
  <si>
    <t>111.6[4]</t>
  </si>
  <si>
    <t>−45/19[14]</t>
  </si>
  <si>
    <t>80.73[6]</t>
  </si>
  <si>
    <t>4,019[6]</t>
  </si>
  <si>
    <t>R-503</t>
  </si>
  <si>
    <t>R-23/13 (40.1/59.9)</t>
  </si>
  <si>
    <t>40.1% CHF3 · 59.9% CClF3</t>
  </si>
  <si>
    <t>491.63[note 1]</t>
  </si>
  <si>
    <t>0.599[note 2]</t>
  </si>
  <si>
    <t>14,560[note 1]</t>
  </si>
  <si>
    <t>87.2[4]</t>
  </si>
  <si>
    <t>−88/88[14]</t>
  </si>
  <si>
    <t>18.43[6]</t>
  </si>
  <si>
    <t>4,265[6]</t>
  </si>
  <si>
    <t>R-504</t>
  </si>
  <si>
    <t>R-32/115 (48.2/51.8)</t>
  </si>
  <si>
    <t>48.2% CH2F2 · 51.8% C2F5Cl</t>
  </si>
  <si>
    <t>882.9618[note 1]</t>
  </si>
  <si>
    <t>0.22792[note 2]</t>
  </si>
  <si>
    <t>4,143[note 1]</t>
  </si>
  <si>
    <t>450[22]</t>
  </si>
  <si>
    <t>79.2[4]</t>
  </si>
  <si>
    <t>−57/17[14]</t>
  </si>
  <si>
    <t>62.13[6]</t>
  </si>
  <si>
    <t>4,439[6]</t>
  </si>
  <si>
    <t>R-505</t>
  </si>
  <si>
    <t>R-12/31 (78/22)</t>
  </si>
  <si>
    <t>78% CCl2F2 · 22% CH2FCl</t>
  </si>
  <si>
    <t>78.0836+[note 1]</t>
  </si>
  <si>
    <t>0.7844[note 2]</t>
  </si>
  <si>
    <t>8,504+[note 1]</t>
  </si>
  <si>
    <t>103.5[4]</t>
  </si>
  <si>
    <t>−30/115[14]</t>
  </si>
  <si>
    <t>117.78[6]</t>
  </si>
  <si>
    <t>4,730[6]</t>
  </si>
  <si>
    <t>R-506</t>
  </si>
  <si>
    <t>R-31/114 (55.1/44.9)</t>
  </si>
  <si>
    <t>55.1% CH2FCl · 44.9% C2F4Cl2</t>
  </si>
  <si>
    <t>134.90938+[note 1]</t>
  </si>
  <si>
    <t>0.46002[note 2]</t>
  </si>
  <si>
    <t>4,495+[note 1]</t>
  </si>
  <si>
    <t>93.7[4]</t>
  </si>
  <si>
    <t>−12/18[14]</t>
  </si>
  <si>
    <t>142.22[6]</t>
  </si>
  <si>
    <t>5,157[6]</t>
  </si>
  <si>
    <t>R-507[A]</t>
  </si>
  <si>
    <t>R-125/143a (50/50)</t>
  </si>
  <si>
    <t>50% C2HF5 · 50% C2H3F3</t>
  </si>
  <si>
    <t>AZ-50[6][20]</t>
  </si>
  <si>
    <t>40.5[note 1]</t>
  </si>
  <si>
    <t>3,985[note 1]</t>
  </si>
  <si>
    <t>520[8]</t>
  </si>
  <si>
    <t>98.9[4]</t>
  </si>
  <si>
    <t>−46.7/-40[14]</t>
  </si>
  <si>
    <t>70.74[6]</t>
  </si>
  <si>
    <t>3,715[6]</t>
  </si>
  <si>
    <t>R-508[A]</t>
  </si>
  <si>
    <t>R-23/116 (39/61)</t>
  </si>
  <si>
    <t>39% CHF3 · 61% C2F6</t>
  </si>
  <si>
    <t>Klea 5R3[6][20]</t>
  </si>
  <si>
    <t>6,205.3[note 1]</t>
  </si>
  <si>
    <t>13,214[note 1]</t>
  </si>
  <si>
    <t>220[8]</t>
  </si>
  <si>
    <t>100.1[4]</t>
  </si>
  <si>
    <t>−86/-86[14]</t>
  </si>
  <si>
    <t>11.01[6]</t>
  </si>
  <si>
    <t>3,701[6]</t>
  </si>
  <si>
    <t>R-508B</t>
  </si>
  <si>
    <t>R-23/116 (46/54)</t>
  </si>
  <si>
    <t>46% CHF3 · 54% C2F6</t>
  </si>
  <si>
    <t>Suva 95[6][20]</t>
  </si>
  <si>
    <t>5,524.2[note 1]</t>
  </si>
  <si>
    <t>13,396[note 1]</t>
  </si>
  <si>
    <t>95.4[4]</t>
  </si>
  <si>
    <t>−88.3/-45.6[14]</t>
  </si>
  <si>
    <t>12.06[6]</t>
  </si>
  <si>
    <t>3,834[6]</t>
  </si>
  <si>
    <t>R-509[A]</t>
  </si>
  <si>
    <t>R-22/218 (44/56)</t>
  </si>
  <si>
    <t>44% CHClF2 · 56% C3F8</t>
  </si>
  <si>
    <t>Arcton TP5R2[6]</t>
  </si>
  <si>
    <t>1,461.28[note 1]</t>
  </si>
  <si>
    <t>0.022[note 2]</t>
  </si>
  <si>
    <t>5,741[note 1]</t>
  </si>
  <si>
    <t>390[8]</t>
  </si>
  <si>
    <t>124[4]</t>
  </si>
  <si>
    <t>−47/0[14]</t>
  </si>
  <si>
    <t>87.22[6]</t>
  </si>
  <si>
    <t>4,033[6]</t>
  </si>
  <si>
    <t>R-510[A]</t>
  </si>
  <si>
    <t>R-E170/600a (88±.5/12±.5)</t>
  </si>
  <si>
    <t>88±.5% C2H6O · 12±.5% C4H10</t>
  </si>
  <si>
    <t>1.4532?[note 1]</t>
  </si>
  <si>
    <t>1.24[note 1]</t>
  </si>
  <si>
    <t>7,300[8]</t>
  </si>
  <si>
    <t>14[8]</t>
  </si>
  <si>
    <t>47.2[4]</t>
  </si>
  <si>
    <t>−25.2/-25.2[8]</t>
  </si>
  <si>
    <t>R-511[A]</t>
  </si>
  <si>
    <t>R-290/E170 (95±1/5±1)</t>
  </si>
  <si>
    <t>95±1% C3H8 · 5±1% C2H6O</t>
  </si>
  <si>
    <t>11.40075?[note 1]</t>
  </si>
  <si>
    <t>3.19[note 1]</t>
  </si>
  <si>
    <t>1,000[22]A3[22]</t>
  </si>
  <si>
    <t>5,300[22]</t>
  </si>
  <si>
    <t>9.5[22]</t>
  </si>
  <si>
    <t>44.2[4]</t>
  </si>
  <si>
    <t>−42.1/-20-40[22]</t>
  </si>
  <si>
    <t>R-513A</t>
  </si>
  <si>
    <t>R-1234yf/134a (56%/44%)</t>
  </si>
  <si>
    <t>56% C3H2F4  · 44% C2H2F2</t>
  </si>
  <si>
    <t>0[28]</t>
  </si>
  <si>
    <t>573[28]</t>
  </si>
  <si>
    <t>A1[28]</t>
  </si>
  <si>
    <t>108.4[28]</t>
  </si>
  <si>
    <t>−29.4[28]</t>
  </si>
  <si>
    <t>96.5[28]</t>
  </si>
  <si>
    <t>3,766[27]</t>
  </si>
  <si>
    <t>R-600</t>
  </si>
  <si>
    <t>Butane</t>
  </si>
  <si>
    <t>C4H10 or CH3CH2CH2CH3</t>
  </si>
  <si>
    <t>106-97-8</t>
  </si>
  <si>
    <t>4.0[1]</t>
  </si>
  <si>
    <t>4,000?</t>
  </si>
  <si>
    <t>9.6?</t>
  </si>
  <si>
    <t>58.1[4]</t>
  </si>
  <si>
    <t>0[14]±1[5]</t>
  </si>
  <si>
    <t>152.01[6]</t>
  </si>
  <si>
    <t>3,796[6]</t>
  </si>
  <si>
    <t>R-600a</t>
  </si>
  <si>
    <t>Isobutane</t>
  </si>
  <si>
    <t>C4H10 or CH(CH3)2CH3</t>
  </si>
  <si>
    <t>75-28-5</t>
  </si>
  <si>
    <t>12 ± 3[29][e]</t>
  </si>
  <si>
    <t>0[12][30]</t>
  </si>
  <si>
    <t>3[30]</t>
  </si>
  <si>
    <t>9.6[8]</t>
  </si>
  <si>
    <t>−11.7[5]</t>
  </si>
  <si>
    <t>134.7[6]</t>
  </si>
  <si>
    <t>R-601</t>
  </si>
  <si>
    <t>Pentane</t>
  </si>
  <si>
    <t>C5H12 or CH3CH2CH2CH2CH3</t>
  </si>
  <si>
    <t>109-66-0</t>
  </si>
  <si>
    <t>4 ± 2[f]</t>
  </si>
  <si>
    <t>600[8] A3[26]</t>
  </si>
  <si>
    <t>1,000[26]</t>
  </si>
  <si>
    <t>2.9[26]</t>
  </si>
  <si>
    <t>72.1[4]</t>
  </si>
  <si>
    <t>36.1[26]±.2[5]</t>
  </si>
  <si>
    <t>196.56[6]</t>
  </si>
  <si>
    <t>3,358[6]</t>
  </si>
  <si>
    <t>R-601a</t>
  </si>
  <si>
    <t>Isopentane</t>
  </si>
  <si>
    <t>C5H12 or (CH3)2CHCH2CH3</t>
  </si>
  <si>
    <t>78-78-4</t>
  </si>
  <si>
    <t>600[8] A3[8]</t>
  </si>
  <si>
    <t>1,000[8]</t>
  </si>
  <si>
    <t>2.9[8]</t>
  </si>
  <si>
    <t>27.7[5]</t>
  </si>
  <si>
    <t>187.78[6]</t>
  </si>
  <si>
    <t>3,378[6]</t>
  </si>
  <si>
    <t>R-610</t>
  </si>
  <si>
    <t>Ethoxyethane (Diethyl ether)</t>
  </si>
  <si>
    <t>CH3CH2OCH2CH3</t>
  </si>
  <si>
    <t>60-29-7</t>
  </si>
  <si>
    <t>400[8] A3?</t>
  </si>
  <si>
    <t>74.1[4]</t>
  </si>
  <si>
    <t>34.6[5]</t>
  </si>
  <si>
    <t>193.65[6]</t>
  </si>
  <si>
    <t>R-611</t>
  </si>
  <si>
    <t>Methyl formate</t>
  </si>
  <si>
    <t>HCOOCH3</t>
  </si>
  <si>
    <t>107-31-3</t>
  </si>
  <si>
    <t>&lt; 25[12][30]</t>
  </si>
  <si>
    <t>100[8] B2[8]</t>
  </si>
  <si>
    <t>60.1[4]</t>
  </si>
  <si>
    <t>213.55[6]</t>
  </si>
  <si>
    <t>6,000[6]</t>
  </si>
  <si>
    <t>R-630</t>
  </si>
  <si>
    <t>Methylamine</t>
  </si>
  <si>
    <t>CH3NH2</t>
  </si>
  <si>
    <t>74-89-5</t>
  </si>
  <si>
    <t>31.1[4]</t>
  </si>
  <si>
    <t>−6[5]</t>
  </si>
  <si>
    <t>156.89[6]</t>
  </si>
  <si>
    <t>7,460[6]</t>
  </si>
  <si>
    <t>R-631</t>
  </si>
  <si>
    <t>Ethylamine</t>
  </si>
  <si>
    <t>CH3CH2(NH2)</t>
  </si>
  <si>
    <t>75-04-7</t>
  </si>
  <si>
    <t>45.1[4]</t>
  </si>
  <si>
    <t>16.6[5]</t>
  </si>
  <si>
    <t>183[6]</t>
  </si>
  <si>
    <t>5,620[6]</t>
  </si>
  <si>
    <t>R-702</t>
  </si>
  <si>
    <t>Hydrogen</t>
  </si>
  <si>
    <t>H2</t>
  </si>
  <si>
    <t>1333-74-0</t>
  </si>
  <si>
    <t>5.8[1]</t>
  </si>
  <si>
    <t>A3[8]</t>
  </si>
  <si>
    <t>2.016[4]</t>
  </si>
  <si>
    <t>−252.87[5]</t>
  </si>
  <si>
    <t>−239.95[16]</t>
  </si>
  <si>
    <t>1,300[16]</t>
  </si>
  <si>
    <t>R-704</t>
  </si>
  <si>
    <t>Helium</t>
  </si>
  <si>
    <t>He</t>
  </si>
  <si>
    <t>7440-59-7</t>
  </si>
  <si>
    <t>Unlimited[g]</t>
  </si>
  <si>
    <t>0[g]</t>
  </si>
  <si>
    <t>9,340? A1[8]</t>
  </si>
  <si>
    <t>4.002[4]</t>
  </si>
  <si>
    <t>−268.93[5]</t>
  </si>
  <si>
    <t>−267.96[16]</t>
  </si>
  <si>
    <t>227[16]</t>
  </si>
  <si>
    <t>R-717</t>
  </si>
  <si>
    <t>Ammonia</t>
  </si>
  <si>
    <t>NH3</t>
  </si>
  <si>
    <t>7664-41-7</t>
  </si>
  <si>
    <t>&lt; 0.019165[31]</t>
  </si>
  <si>
    <t>0[31]</t>
  </si>
  <si>
    <t>25[8] B2L[13]</t>
  </si>
  <si>
    <t>0.22[8]</t>
  </si>
  <si>
    <t>17.03[4]</t>
  </si>
  <si>
    <t>−33.34[5]</t>
  </si>
  <si>
    <t>132.4[32]</t>
  </si>
  <si>
    <t>11,280[32]</t>
  </si>
  <si>
    <t>R-718</t>
  </si>
  <si>
    <t>Water/Steam</t>
  </si>
  <si>
    <t>H2O</t>
  </si>
  <si>
    <t>7732-18-5</t>
  </si>
  <si>
    <t>0[33]</t>
  </si>
  <si>
    <t>0.2 ± 0.2[1]</t>
  </si>
  <si>
    <t>A1[8]</t>
  </si>
  <si>
    <t>18.02[4]</t>
  </si>
  <si>
    <t>100[14]</t>
  </si>
  <si>
    <t>373.946[16]</t>
  </si>
  <si>
    <t>22,060[16]</t>
  </si>
  <si>
    <t>R-720</t>
  </si>
  <si>
    <t>Neon</t>
  </si>
  <si>
    <t>Ne</t>
  </si>
  <si>
    <t>20.18[4]</t>
  </si>
  <si>
    <t>−246.08[5]</t>
  </si>
  <si>
    <t>−228.75[16]</t>
  </si>
  <si>
    <t>2,760[16]</t>
  </si>
  <si>
    <t>R-728</t>
  </si>
  <si>
    <t>Nitrogen</t>
  </si>
  <si>
    <t>N2</t>
  </si>
  <si>
    <t>7727-37-9</t>
  </si>
  <si>
    <t>28.01[4]</t>
  </si>
  <si>
    <t>−195.79[5]</t>
  </si>
  <si>
    <t>−146.9[16]</t>
  </si>
  <si>
    <t>3,390[16]</t>
  </si>
  <si>
    <t>R-729</t>
  </si>
  <si>
    <t>Air N2/O2/Ar (78.082/20.945/.934 vol%)</t>
  </si>
  <si>
    <t>78.082% N2 · 20.945% O2 ·.934% Ar</t>
  </si>
  <si>
    <t>0[33][g]</t>
  </si>
  <si>
    <t>0.00054+[1]</t>
  </si>
  <si>
    <t>A1?</t>
  </si>
  <si>
    <t>28.97[4]</t>
  </si>
  <si>
    <t>−192.97?</t>
  </si>
  <si>
    <t>−140.53[6]</t>
  </si>
  <si>
    <t>3,785[6]</t>
  </si>
  <si>
    <t>R-732</t>
  </si>
  <si>
    <t>Oxygen</t>
  </si>
  <si>
    <t>O2</t>
  </si>
  <si>
    <t>7782-44-7</t>
  </si>
  <si>
    <t>&lt; 0[g]</t>
  </si>
  <si>
    <t>32[4]</t>
  </si>
  <si>
    <t>−182.95[5]</t>
  </si>
  <si>
    <t>−118.6[16]</t>
  </si>
  <si>
    <t>5,050[16]</t>
  </si>
  <si>
    <t>R-740</t>
  </si>
  <si>
    <t>Argon</t>
  </si>
  <si>
    <t>Ar</t>
  </si>
  <si>
    <t>7440-37-1</t>
  </si>
  <si>
    <t>39.95[4]</t>
  </si>
  <si>
    <t>−185.85[5]</t>
  </si>
  <si>
    <t>−122.4[16]</t>
  </si>
  <si>
    <t>4,870[16]</t>
  </si>
  <si>
    <t>R-744</t>
  </si>
  <si>
    <t>Carbon dioxide</t>
  </si>
  <si>
    <t>CO2</t>
  </si>
  <si>
    <t>124-38-9</t>
  </si>
  <si>
    <t>29.3k-36.1k[34]</t>
  </si>
  <si>
    <t>5,000[8]A1[8]</t>
  </si>
  <si>
    <t>40,000[8]</t>
  </si>
  <si>
    <t>72[8]</t>
  </si>
  <si>
    <t>−78[5][14]</t>
  </si>
  <si>
    <t>31.04[16]</t>
  </si>
  <si>
    <t>7,380[16]</t>
  </si>
  <si>
    <t>R-744A</t>
  </si>
  <si>
    <t>Nitrous oxide</t>
  </si>
  <si>
    <t>N2O</t>
  </si>
  <si>
    <t>10024-97-2</t>
  </si>
  <si>
    <t>114[1]</t>
  </si>
  <si>
    <t>0.017[15]</t>
  </si>
  <si>
    <t>298[1]</t>
  </si>
  <si>
    <t>−88.48[5]</t>
  </si>
  <si>
    <t>36.4[16]</t>
  </si>
  <si>
    <t>7,240[16]</t>
  </si>
  <si>
    <t>R-764</t>
  </si>
  <si>
    <t>Sulfur dioxide</t>
  </si>
  <si>
    <t>SO2</t>
  </si>
  <si>
    <t>5[35] B1[8]</t>
  </si>
  <si>
    <t>100[35]</t>
  </si>
  <si>
    <t>0.262[35]</t>
  </si>
  <si>
    <t>64.1[4]</t>
  </si>
  <si>
    <t>157.65[6]</t>
  </si>
  <si>
    <t>7,880[6]</t>
  </si>
  <si>
    <t>R-784</t>
  </si>
  <si>
    <t>Krypton</t>
  </si>
  <si>
    <t>Kr</t>
  </si>
  <si>
    <t>7439-90-9</t>
  </si>
  <si>
    <t>9,340? A1?</t>
  </si>
  <si>
    <t>83.80[4]</t>
  </si>
  <si>
    <t>−153.22[5]</t>
  </si>
  <si>
    <t>−63.8[16]</t>
  </si>
  <si>
    <t>5,500[16]</t>
  </si>
  <si>
    <t>CFO</t>
  </si>
  <si>
    <t>R-1112a</t>
  </si>
  <si>
    <t>1,1-Dichloro-2,2-difluoroethylene</t>
  </si>
  <si>
    <t>C2Cl2F2</t>
  </si>
  <si>
    <t>79-35-6</t>
  </si>
  <si>
    <t>132.9[4]</t>
  </si>
  <si>
    <t>R-1113</t>
  </si>
  <si>
    <t>Chlorotrifluoroethylene</t>
  </si>
  <si>
    <t>C2ClF3</t>
  </si>
  <si>
    <t>79-38-9</t>
  </si>
  <si>
    <t>116.5[4]</t>
  </si>
  <si>
    <t>−27.8[5]</t>
  </si>
  <si>
    <t>PFO</t>
  </si>
  <si>
    <t>R-1114</t>
  </si>
  <si>
    <t>Tetrafluoroethylene</t>
  </si>
  <si>
    <t>C2F4</t>
  </si>
  <si>
    <t>116-14-3</t>
  </si>
  <si>
    <t>−76.3[5]</t>
  </si>
  <si>
    <t>HCO</t>
  </si>
  <si>
    <t>R-1120</t>
  </si>
  <si>
    <t>Trichloroethylene (trielene)</t>
  </si>
  <si>
    <t>C2HCl3</t>
  </si>
  <si>
    <t>79-01-6</t>
  </si>
  <si>
    <t>131.4[4]</t>
  </si>
  <si>
    <t>87.2[5]</t>
  </si>
  <si>
    <t>297.78[6]</t>
  </si>
  <si>
    <t>4,909[6]</t>
  </si>
  <si>
    <t>R-1130</t>
  </si>
  <si>
    <t>cis-1,2-Dichloroethylene</t>
  </si>
  <si>
    <t>C2H2Cl2</t>
  </si>
  <si>
    <t>156-59-2</t>
  </si>
  <si>
    <t>&lt; 25[12]</t>
  </si>
  <si>
    <t>60.3[5]</t>
  </si>
  <si>
    <t>243.28[6]</t>
  </si>
  <si>
    <t>5,481[6]</t>
  </si>
  <si>
    <t>R-1132a</t>
  </si>
  <si>
    <t>1,1-Difluoroethylene</t>
  </si>
  <si>
    <t>C2H2F2</t>
  </si>
  <si>
    <t>75-38-7</t>
  </si>
  <si>
    <t>-83 [36]</t>
  </si>
  <si>
    <t>29.7[6]</t>
  </si>
  <si>
    <t>4,458[6]</t>
  </si>
  <si>
    <t>R-1140</t>
  </si>
  <si>
    <t>Chloroethylene (vinyl chloride)</t>
  </si>
  <si>
    <t>C2H3Cl</t>
  </si>
  <si>
    <t>75-01-4</t>
  </si>
  <si>
    <t>100? B3[3]</t>
  </si>
  <si>
    <t>62.5[4]</t>
  </si>
  <si>
    <t>−13.4[5]</t>
  </si>
  <si>
    <t>151.83[6]</t>
  </si>
  <si>
    <t>5,150[6]</t>
  </si>
  <si>
    <t>R-1141</t>
  </si>
  <si>
    <t>Fluoroethylene (vinyl fluoride)</t>
  </si>
  <si>
    <t>C2H3F</t>
  </si>
  <si>
    <t>75-02-5</t>
  </si>
  <si>
    <t>46[4]</t>
  </si>
  <si>
    <t>−72.2[5]</t>
  </si>
  <si>
    <t>R-1150</t>
  </si>
  <si>
    <t>Ethene (Ethylene)</t>
  </si>
  <si>
    <t>CH2=CH2</t>
  </si>
  <si>
    <t>74-85-1</t>
  </si>
  <si>
    <t>3.7[1]</t>
  </si>
  <si>
    <t>200[8] A3[8]</t>
  </si>
  <si>
    <t>28.05[4]</t>
  </si>
  <si>
    <t>−103.7[5]</t>
  </si>
  <si>
    <t>9.19[6]</t>
  </si>
  <si>
    <t>5,040[6]</t>
  </si>
  <si>
    <t>R-1216</t>
  </si>
  <si>
    <t>Hexafluoropropylene</t>
  </si>
  <si>
    <t>C3F6</t>
  </si>
  <si>
    <t>116-15-4</t>
  </si>
  <si>
    <t>1,000+[1][2]</t>
  </si>
  <si>
    <t>17,340+[1]</t>
  </si>
  <si>
    <t>−28[5]</t>
  </si>
  <si>
    <t>R-1218</t>
  </si>
  <si>
    <t>Hexafluoropropene trimer</t>
  </si>
  <si>
    <t>(C3F6)3</t>
  </si>
  <si>
    <t>6792-31-0</t>
  </si>
  <si>
    <t>450.1[4]</t>
  </si>
  <si>
    <t>R-1233zd</t>
  </si>
  <si>
    <t>1-Chloro-3,3,3-trifluoropropene</t>
  </si>
  <si>
    <t>C3H2ClF3</t>
  </si>
  <si>
    <t>2730-43-0</t>
  </si>
  <si>
    <t>0.0712328[37]</t>
  </si>
  <si>
    <t>0[37]</t>
  </si>
  <si>
    <t>1[37]</t>
  </si>
  <si>
    <t>130.5[4]</t>
  </si>
  <si>
    <t>R-1234yf</t>
  </si>
  <si>
    <t>2,3,3,3-Tetrafluoropropene</t>
  </si>
  <si>
    <t>C3H2F4</t>
  </si>
  <si>
    <t>754-12-1</t>
  </si>
  <si>
    <t>0.030116[38]</t>
  </si>
  <si>
    <t>0[30]</t>
  </si>
  <si>
    <t>4[30][38]</t>
  </si>
  <si>
    <t>500[39]A2L[13]</t>
  </si>
  <si>
    <t>16,000[40]</t>
  </si>
  <si>
    <t>75[40]</t>
  </si>
  <si>
    <t>114[4]</t>
  </si>
  <si>
    <t>−29.4[40]</t>
  </si>
  <si>
    <t>R-1234ze</t>
  </si>
  <si>
    <t>1,3,3,3-Tetrafluoropropene</t>
  </si>
  <si>
    <t>1645-83-6</t>
  </si>
  <si>
    <t>6[30]</t>
  </si>
  <si>
    <t>800[22]A2L[22]</t>
  </si>
  <si>
    <t>16,000[22]</t>
  </si>
  <si>
    <t>75[22]</t>
  </si>
  <si>
    <t>−19.0[5][22]</t>
  </si>
  <si>
    <t>R-1270</t>
  </si>
  <si>
    <t>Propene (Propylene)</t>
  </si>
  <si>
    <t>C3H6 or CH3CH=CH2</t>
  </si>
  <si>
    <t>115-07-1</t>
  </si>
  <si>
    <t>1.8[1]</t>
  </si>
  <si>
    <t>500[8] A3[8]</t>
  </si>
  <si>
    <t>1.7[8]</t>
  </si>
  <si>
    <t>42.1[4]</t>
  </si>
  <si>
    <t>92.42[6]</t>
  </si>
  <si>
    <t>4,665[6]</t>
  </si>
  <si>
    <t>R-143A</t>
  </si>
  <si>
    <t>Cyclopentane</t>
  </si>
  <si>
    <t>CFC-11</t>
  </si>
  <si>
    <t>HCFC-22</t>
  </si>
  <si>
    <t>HCFC 141b</t>
  </si>
  <si>
    <t>HCFC 134a</t>
  </si>
  <si>
    <t>HCFC-142b</t>
  </si>
  <si>
    <t>Date when the product was or will be first available in the market</t>
  </si>
  <si>
    <t>Append a photograph of the markings (compliance/Rating Plate) on the product</t>
  </si>
  <si>
    <t>SONCAP</t>
  </si>
  <si>
    <t>Upload copies of the SONCAP (Standards Organization of Nigeria Conformity Assessment Program) Certificate</t>
  </si>
  <si>
    <t>if {IA_1_Jurisdiction} = Nigeria</t>
  </si>
  <si>
    <t>if a required input ANDIf no file is uploaded THEN</t>
  </si>
  <si>
    <t xml:space="preserve">At the time of making this application I declare that I:
• am the Authorised Officer for the entity submitting the application
• am authorised by the applicant to make this application, to deal with all aspects of the registration process for the application and to bind the applicant accordingly;
• take full responsibility for the accuracy and completeness of the material that I have provided as part of this application
• understand that it is an offence to provide false or misleading information in this application;
• understand that by submitting this application that I make this declaration
By ticking the checkbox below you confirm this declaration
</t>
  </si>
  <si>
    <t>Auto generated value once an application is initiated
Country Code - R - 7 digit number (sequentially issued)
eg GHA-R-0000001 is a Ghana Product Registration record number 0000001</t>
  </si>
  <si>
    <t xml:space="preserve">Auto generated value once an application is set to Approved
Country Code - XX - 7 digit number (sequentially issued)
eg GHA-RF-0000001 is Ghana registration approval for a Refrigerator (RF) record number 0000001 </t>
  </si>
  <si>
    <t>Set up as a list of all 15 countries with a checked box next to each country that has a MRA with the approving country. Allow the regulator (not the applicant) to be able to toggle the checked and unchecked boxes if required.</t>
  </si>
  <si>
    <t>ILAC, IEC, None, Other (please nominate below)</t>
  </si>
  <si>
    <t>Required unless {TL_2_AccredName1} = "None"</t>
  </si>
  <si>
    <t>Nigeria Only</t>
  </si>
  <si>
    <t>Importers Company Name</t>
  </si>
  <si>
    <t>Initiate an Import Notification</t>
  </si>
  <si>
    <t xml:space="preserve">• Air-conditioner 
• Refrigerator/Freezer
</t>
  </si>
  <si>
    <t>Country into which the product is to be imported?</t>
  </si>
  <si>
    <t>Category of Importer?</t>
  </si>
  <si>
    <t>Product Registration number (if unknown, search and select from the Approved registrations list below)</t>
  </si>
  <si>
    <t>The search facility should include a list of : Registration Number, Brand, Model, Status plus a "select button to the right of each record entry. By clicking on "select" the registration No. is loaded into the {IN_XX_RegNo} field ready for the user to hit the "submit" button to initiate the remaineder of this form.</t>
  </si>
  <si>
    <t>The applicant can simply type in the registration number if known (then submit to initiate the remainder of the import notification form) or conduct a search of All Approved status registrations (i.e. Approved in the country nominated in {IN_1_Jurisdiction}) within the Database for the particular product type selected {IN_2_ProductType} - see notes section for further details</t>
  </si>
  <si>
    <t xml:space="preserve">Import Value from {IN_4_RegNo)
This field is to be non editable
</t>
  </si>
  <si>
    <t>Import Value from {IN_2_ProductType)
This field is to be non editable</t>
  </si>
  <si>
    <t xml:space="preserve">Import the value in field {RF_1_Brand} or  {AC_1_Brand} as applicable based on the selected registration number {IN_XX_RegNo}
</t>
  </si>
  <si>
    <t xml:space="preserve">Import the value in field {RF_2_Model} or  {AC_2_Model} as applicable based on the selected registration number {IN_XX_RegNo}
</t>
  </si>
  <si>
    <t xml:space="preserve">Import the value in field {RF_6_Manufacturer} or  {AC_6_Manufacturer} as applicable based on the selected registration number {IN_XX_RegNo}
</t>
  </si>
  <si>
    <t>Import the value in field {RF_7_CountryMan} or  {AC_7_CountryMan} as applicable based on the selected registration number {IN_XX_RegNo}</t>
  </si>
  <si>
    <t>Date of consignment arrival (approximately)</t>
  </si>
  <si>
    <t>Import Notification Record ID</t>
  </si>
  <si>
    <t>This consists of a set of fields to be imported from the registration database into the import notification based on the nominated registration number</t>
  </si>
  <si>
    <t>If {IN_XX_No_Units} &lt; 1 THEN</t>
  </si>
  <si>
    <t>IF {IN_XX_No_Units_Reexport} &gt; {IN_XX_No_Units} THEN</t>
  </si>
  <si>
    <t>IN_Record_ID</t>
  </si>
  <si>
    <t>Auto generated value
Country Code - IN - 7 digit number (sequentially issued)
eg GHA-IP-000001 is Ghana Import Notification record number 0000001</t>
  </si>
  <si>
    <t>Picklist options  • draft, •submitted,  •cleared customs</t>
  </si>
  <si>
    <t>Selection of the status "cleared customs" is to be via a  button available to the customs officer - see  the report.</t>
  </si>
  <si>
    <t>IP_ Customs_Officer</t>
  </si>
  <si>
    <t>Responsible Customs Officer</t>
  </si>
  <si>
    <t>Not part of applicants input (Customs input) - visible to applicant  in view mode only</t>
  </si>
  <si>
    <t>If record is set to "Cleared Customs" status</t>
  </si>
  <si>
    <t>Auto input based on account details of the customs officer who set record to "cleared customs" status</t>
  </si>
  <si>
    <t>IP_ Customs_Notes</t>
  </si>
  <si>
    <t>Customs officer input - visible to customs officer and regulator only (not visible to applicant user)</t>
  </si>
  <si>
    <t>Input by customs officer</t>
  </si>
  <si>
    <t>Customs Officer Notes</t>
  </si>
  <si>
    <t>Import Notification Application Form Version</t>
  </si>
  <si>
    <t>IP_Date_Cleared</t>
  </si>
  <si>
    <t>Date Cleared customs</t>
  </si>
  <si>
    <t>Not part of applicants input  - auto input</t>
  </si>
  <si>
    <t>Automatically input upon setting of status to "Cleared Customs"</t>
  </si>
  <si>
    <t>Blank until noted Status is set THEN default = Current date</t>
  </si>
  <si>
    <t>Technical details to be included on the imort notification form</t>
  </si>
  <si>
    <t>RF_11_Category</t>
  </si>
  <si>
    <t>RF_12_FrostFree</t>
  </si>
  <si>
    <t>RF_13_Builtin</t>
  </si>
  <si>
    <t>RF_14_Climate Class</t>
  </si>
  <si>
    <t>RF_15_Width</t>
  </si>
  <si>
    <t>RF_16_Doors</t>
  </si>
  <si>
    <t>RF_17_Compartments</t>
  </si>
  <si>
    <t>RF_21_TotalFFVol</t>
  </si>
  <si>
    <t>RF_22_TotalFrozVol</t>
  </si>
  <si>
    <t>RF_24_Icemaker</t>
  </si>
  <si>
    <t>RF_50_CEC</t>
  </si>
  <si>
    <t>RF_51_EERating</t>
  </si>
  <si>
    <t>RF_55_Refrigerant_Type</t>
  </si>
  <si>
    <t>RF_56_Refrigerant_GWP</t>
  </si>
  <si>
    <t>RF_57_Refrigerant_ODP</t>
  </si>
  <si>
    <t>RF_59_Blowing_Type</t>
  </si>
  <si>
    <t>RF_60_Blowing_GWP</t>
  </si>
  <si>
    <t>RF_61_Blowing_ODP</t>
  </si>
  <si>
    <t>Refrigerators</t>
  </si>
  <si>
    <t>AC_11_Modes</t>
  </si>
  <si>
    <t>AC_12_Type</t>
  </si>
  <si>
    <t>AC_13_Condenser</t>
  </si>
  <si>
    <t>AC_14_RatedInputC</t>
  </si>
  <si>
    <t>AC_15_RatedCapacityC</t>
  </si>
  <si>
    <t>AC_16_RatedEER</t>
  </si>
  <si>
    <t>AC_17_RatedInputH</t>
  </si>
  <si>
    <t>AC_18_RatedCapacityH</t>
  </si>
  <si>
    <t>AC_19_RatedCOP</t>
  </si>
  <si>
    <t>AC_20_Variable</t>
  </si>
  <si>
    <t>AC_43_Star</t>
  </si>
  <si>
    <t>AC_44_AnnualEnergyC</t>
  </si>
  <si>
    <t>AC_47_Refrigerant_Type</t>
  </si>
  <si>
    <t>AC_48_Refrigerant_GWP</t>
  </si>
  <si>
    <t>AC_49_Refrigerant_ODP</t>
  </si>
  <si>
    <t>AC_50_GWP_Compliant</t>
  </si>
  <si>
    <t>see link 18 for technical detail fields to be imported by product type</t>
  </si>
  <si>
    <t>V0.01e</t>
  </si>
  <si>
    <t>Draft for CLASP</t>
  </si>
  <si>
    <t>When field names are cross referenced they appear in  {}. Also the field number in the field name is often replaced with the generic expression "XX". For example  the field name "RF_2_FrostFree" is referenced using the expression "{RF_XX_FrostFree}"</t>
  </si>
  <si>
    <t>Format to be confirmed</t>
  </si>
  <si>
    <t>COC_Upload</t>
  </si>
  <si>
    <t>Upload copies of the Certificate of Confomity applicable to this consignment</t>
  </si>
  <si>
    <t>See referenced table 19</t>
  </si>
  <si>
    <t>Link 19</t>
  </si>
  <si>
    <t>Requirement to upload certificate of conformance as part of the import notification</t>
  </si>
  <si>
    <t>Conditional upon jurisdiction - see referenced table 19</t>
  </si>
  <si>
    <t>If conditions for required input are met AND If no file is uploaded THEN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</si>
</sst>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20"/>
      <color theme="1"/>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sz val="10"/>
      <color theme="1"/>
      <name val="Calibri"/>
      <family val="2"/>
      <scheme val="minor"/>
    </font>
    <font>
      <sz val="14"/>
      <color theme="0"/>
      <name val="Calibri"/>
      <family val="2"/>
      <scheme val="minor"/>
    </font>
    <font>
      <sz val="12"/>
      <color theme="0"/>
      <name val="Calibri"/>
      <family val="2"/>
      <scheme val="minor"/>
    </font>
    <font>
      <sz val="20"/>
      <color rgb="FFFF0000"/>
      <name val="Calibri"/>
      <family val="2"/>
      <scheme val="minor"/>
    </font>
    <font>
      <u/>
      <sz val="11"/>
      <color theme="10"/>
      <name val="Calibri"/>
      <family val="2"/>
      <scheme val="minor"/>
    </font>
    <font>
      <sz val="11"/>
      <name val="Calibri"/>
      <family val="2"/>
      <scheme val="minor"/>
    </font>
    <font>
      <sz val="26"/>
      <color theme="1"/>
      <name val="Calibri"/>
      <family val="2"/>
      <scheme val="minor"/>
    </font>
    <font>
      <b/>
      <sz val="11"/>
      <color rgb="FFFF0000"/>
      <name val="Calibri"/>
      <family val="2"/>
      <scheme val="minor"/>
    </font>
    <font>
      <sz val="11"/>
      <color theme="0"/>
      <name val="Calibri"/>
      <family val="2"/>
      <scheme val="minor"/>
    </font>
    <font>
      <sz val="11"/>
      <color theme="1"/>
      <name val="Calibri"/>
      <family val="2"/>
    </font>
    <font>
      <sz val="9.25"/>
      <color theme="1"/>
      <name val="Calibri"/>
      <family val="2"/>
    </font>
    <font>
      <b/>
      <sz val="18"/>
      <color theme="1"/>
      <name val="Calibri"/>
      <family val="2"/>
      <scheme val="minor"/>
    </font>
    <font>
      <sz val="8.8000000000000007"/>
      <color theme="1"/>
      <name val="Calibri"/>
      <family val="2"/>
    </font>
    <font>
      <b/>
      <sz val="18"/>
      <color theme="0"/>
      <name val="Calibri"/>
      <family val="2"/>
      <scheme val="minor"/>
    </font>
    <font>
      <sz val="8.9"/>
      <color theme="1"/>
      <name val="Calibri"/>
      <family val="2"/>
    </font>
  </fonts>
  <fills count="13">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s>
  <borders count="39">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217">
    <xf numFmtId="0" fontId="0" fillId="0" borderId="0" xfId="0"/>
    <xf numFmtId="0" fontId="0" fillId="0" borderId="1" xfId="0" applyBorder="1"/>
    <xf numFmtId="0" fontId="3" fillId="0" borderId="0" xfId="0" applyFont="1"/>
    <xf numFmtId="0" fontId="4" fillId="0" borderId="0" xfId="0" applyFont="1"/>
    <xf numFmtId="0" fontId="0" fillId="2" borderId="0" xfId="0" applyFill="1"/>
    <xf numFmtId="0" fontId="0" fillId="0" borderId="0" xfId="0" applyAlignment="1">
      <alignment wrapText="1"/>
    </xf>
    <xf numFmtId="0" fontId="7" fillId="3" borderId="9" xfId="0" applyFont="1" applyFill="1" applyBorder="1" applyAlignment="1">
      <alignment horizontal="right"/>
    </xf>
    <xf numFmtId="0" fontId="6" fillId="3" borderId="10" xfId="0" applyFont="1" applyFill="1" applyBorder="1" applyAlignment="1">
      <alignment horizontal="right"/>
    </xf>
    <xf numFmtId="0" fontId="11" fillId="0" borderId="0" xfId="0" applyFont="1"/>
    <xf numFmtId="0" fontId="0" fillId="0" borderId="9" xfId="0" applyBorder="1"/>
    <xf numFmtId="0" fontId="0" fillId="0" borderId="10" xfId="0" applyBorder="1"/>
    <xf numFmtId="0" fontId="0" fillId="0" borderId="11" xfId="0" applyBorder="1"/>
    <xf numFmtId="0" fontId="7" fillId="3" borderId="12" xfId="0" applyFont="1" applyFill="1" applyBorder="1" applyAlignment="1">
      <alignment horizontal="center" vertical="top"/>
    </xf>
    <xf numFmtId="0" fontId="9" fillId="3" borderId="13" xfId="0" applyFont="1" applyFill="1" applyBorder="1" applyAlignment="1">
      <alignment horizontal="center" vertical="top"/>
    </xf>
    <xf numFmtId="0" fontId="0" fillId="0" borderId="3" xfId="0" applyBorder="1"/>
    <xf numFmtId="0" fontId="0" fillId="0" borderId="15" xfId="0" applyBorder="1"/>
    <xf numFmtId="0" fontId="0" fillId="0" borderId="4" xfId="0" applyBorder="1"/>
    <xf numFmtId="0" fontId="0" fillId="0" borderId="16" xfId="0" applyBorder="1"/>
    <xf numFmtId="0" fontId="0" fillId="0" borderId="5" xfId="0" applyBorder="1"/>
    <xf numFmtId="0" fontId="0" fillId="0" borderId="17" xfId="0" applyBorder="1"/>
    <xf numFmtId="0" fontId="3" fillId="0" borderId="6" xfId="0" applyFont="1" applyBorder="1"/>
    <xf numFmtId="0" fontId="0" fillId="0" borderId="7" xfId="0" applyBorder="1"/>
    <xf numFmtId="0" fontId="0" fillId="0" borderId="8" xfId="0" applyBorder="1"/>
    <xf numFmtId="0" fontId="0" fillId="0" borderId="12" xfId="0" applyBorder="1"/>
    <xf numFmtId="0" fontId="0" fillId="0" borderId="13" xfId="0" applyBorder="1"/>
    <xf numFmtId="0" fontId="0" fillId="0" borderId="14" xfId="0" applyBorder="1"/>
    <xf numFmtId="0" fontId="2" fillId="0" borderId="0" xfId="0" applyFont="1"/>
    <xf numFmtId="0" fontId="1" fillId="2" borderId="0" xfId="0" applyFont="1" applyFill="1" applyAlignment="1">
      <alignment horizontal="center"/>
    </xf>
    <xf numFmtId="0" fontId="0" fillId="0" borderId="2" xfId="0" applyBorder="1" applyAlignment="1">
      <alignment horizontal="right"/>
    </xf>
    <xf numFmtId="0" fontId="3" fillId="0" borderId="2" xfId="0" applyFont="1" applyBorder="1" applyAlignment="1">
      <alignment horizontal="right"/>
    </xf>
    <xf numFmtId="0" fontId="0" fillId="0" borderId="10" xfId="0" applyFill="1" applyBorder="1"/>
    <xf numFmtId="0" fontId="5" fillId="3" borderId="10" xfId="0" applyFont="1" applyFill="1" applyBorder="1" applyAlignment="1">
      <alignment horizontal="right" vertical="top"/>
    </xf>
    <xf numFmtId="0" fontId="10" fillId="3" borderId="18" xfId="0" applyFont="1" applyFill="1" applyBorder="1" applyAlignment="1">
      <alignment horizontal="center" vertical="top"/>
    </xf>
    <xf numFmtId="0" fontId="1" fillId="4" borderId="20" xfId="0" applyFont="1" applyFill="1" applyBorder="1" applyAlignment="1">
      <alignment horizontal="right" vertical="top" wrapText="1"/>
    </xf>
    <xf numFmtId="0" fontId="8" fillId="0" borderId="21" xfId="0" applyFont="1" applyBorder="1" applyAlignment="1">
      <alignment horizontal="left" vertical="top" wrapText="1"/>
    </xf>
    <xf numFmtId="0" fontId="1" fillId="4" borderId="22" xfId="0" applyFont="1" applyFill="1" applyBorder="1" applyAlignment="1">
      <alignment horizontal="right" vertical="top" wrapText="1"/>
    </xf>
    <xf numFmtId="0" fontId="8" fillId="0" borderId="23" xfId="0" applyFont="1" applyBorder="1" applyAlignment="1">
      <alignment horizontal="left" vertical="top" wrapText="1"/>
    </xf>
    <xf numFmtId="0" fontId="8" fillId="0" borderId="23" xfId="0" applyFont="1" applyFill="1" applyBorder="1" applyAlignment="1">
      <alignment horizontal="left" vertical="top" wrapText="1"/>
    </xf>
    <xf numFmtId="0" fontId="1" fillId="4" borderId="24" xfId="0" applyFont="1" applyFill="1" applyBorder="1" applyAlignment="1">
      <alignment horizontal="right" vertical="top" wrapText="1"/>
    </xf>
    <xf numFmtId="0" fontId="0" fillId="0" borderId="25" xfId="0" applyBorder="1"/>
    <xf numFmtId="0" fontId="3" fillId="0" borderId="25" xfId="0" applyFont="1" applyBorder="1"/>
    <xf numFmtId="0" fontId="0" fillId="7" borderId="0" xfId="0" applyFill="1"/>
    <xf numFmtId="0" fontId="0" fillId="7" borderId="0" xfId="0" applyFill="1" applyAlignment="1">
      <alignment wrapText="1"/>
    </xf>
    <xf numFmtId="0" fontId="0" fillId="0" borderId="25" xfId="0" applyBorder="1" applyAlignment="1">
      <alignment vertical="top" wrapText="1"/>
    </xf>
    <xf numFmtId="0" fontId="0" fillId="8" borderId="3" xfId="0" applyFill="1" applyBorder="1"/>
    <xf numFmtId="0" fontId="0" fillId="8" borderId="15" xfId="0" applyFill="1" applyBorder="1"/>
    <xf numFmtId="0" fontId="0" fillId="8" borderId="4" xfId="0" applyFill="1" applyBorder="1"/>
    <xf numFmtId="0" fontId="0" fillId="8" borderId="16" xfId="0" applyFill="1" applyBorder="1"/>
    <xf numFmtId="0" fontId="0" fillId="0" borderId="0" xfId="0" applyFill="1" applyAlignment="1">
      <alignment wrapText="1"/>
    </xf>
    <xf numFmtId="0" fontId="0" fillId="0" borderId="0" xfId="0" applyBorder="1"/>
    <xf numFmtId="0" fontId="0" fillId="0" borderId="25" xfId="0" applyBorder="1" applyAlignment="1">
      <alignment wrapText="1"/>
    </xf>
    <xf numFmtId="0" fontId="0" fillId="0" borderId="25" xfId="0" applyBorder="1" applyAlignment="1">
      <alignment horizontal="center"/>
    </xf>
    <xf numFmtId="0" fontId="0" fillId="0" borderId="26" xfId="0" applyBorder="1"/>
    <xf numFmtId="0" fontId="0" fillId="0" borderId="0" xfId="0" quotePrefix="1"/>
    <xf numFmtId="0" fontId="0" fillId="0" borderId="0" xfId="0" applyAlignment="1">
      <alignment horizontal="right"/>
    </xf>
    <xf numFmtId="0" fontId="0" fillId="0" borderId="0" xfId="0" applyFill="1"/>
    <xf numFmtId="1" fontId="0" fillId="0" borderId="0" xfId="0" applyNumberFormat="1" applyFill="1"/>
    <xf numFmtId="0" fontId="0" fillId="0" borderId="25" xfId="0" applyFill="1" applyBorder="1"/>
    <xf numFmtId="0" fontId="0" fillId="0" borderId="0" xfId="0" applyBorder="1" applyAlignment="1">
      <alignment wrapText="1"/>
    </xf>
    <xf numFmtId="0" fontId="0" fillId="6" borderId="0" xfId="0" applyFill="1"/>
    <xf numFmtId="0" fontId="3" fillId="0" borderId="3" xfId="0" applyFont="1" applyBorder="1"/>
    <xf numFmtId="0" fontId="0" fillId="0" borderId="25" xfId="0" applyFill="1" applyBorder="1" applyAlignment="1">
      <alignment wrapText="1"/>
    </xf>
    <xf numFmtId="0" fontId="0" fillId="0" borderId="25" xfId="0" applyBorder="1" applyAlignment="1">
      <alignment textRotation="90"/>
    </xf>
    <xf numFmtId="0" fontId="0" fillId="0" borderId="25" xfId="0" applyBorder="1" applyAlignment="1">
      <alignment textRotation="90" wrapText="1"/>
    </xf>
    <xf numFmtId="0" fontId="14" fillId="0" borderId="0" xfId="0" applyFont="1"/>
    <xf numFmtId="0" fontId="0" fillId="9" borderId="0" xfId="0" applyFill="1"/>
    <xf numFmtId="0" fontId="0" fillId="0" borderId="0" xfId="0" applyAlignment="1"/>
    <xf numFmtId="0" fontId="0" fillId="7" borderId="0" xfId="0" applyFill="1" applyAlignment="1"/>
    <xf numFmtId="0" fontId="1" fillId="5" borderId="19" xfId="0" applyFont="1" applyFill="1" applyBorder="1" applyAlignment="1">
      <alignment horizontal="right" vertical="top"/>
    </xf>
    <xf numFmtId="0" fontId="8" fillId="0" borderId="21" xfId="0" applyFont="1" applyBorder="1" applyAlignment="1">
      <alignment horizontal="left" vertical="top"/>
    </xf>
    <xf numFmtId="0" fontId="1" fillId="5" borderId="13" xfId="0" applyFont="1" applyFill="1" applyBorder="1" applyAlignment="1">
      <alignment horizontal="right" vertical="top"/>
    </xf>
    <xf numFmtId="0" fontId="1" fillId="5" borderId="14" xfId="0" applyFont="1" applyFill="1" applyBorder="1" applyAlignment="1">
      <alignment horizontal="right" vertical="top"/>
    </xf>
    <xf numFmtId="0" fontId="0" fillId="8" borderId="0" xfId="0" applyFill="1"/>
    <xf numFmtId="0" fontId="0" fillId="10" borderId="13" xfId="0" applyFill="1" applyBorder="1"/>
    <xf numFmtId="0" fontId="0" fillId="10" borderId="7" xfId="0" applyFill="1" applyBorder="1"/>
    <xf numFmtId="0" fontId="15" fillId="0" borderId="0" xfId="0" applyFont="1"/>
    <xf numFmtId="0" fontId="0" fillId="8" borderId="0" xfId="0" applyFill="1" applyAlignment="1"/>
    <xf numFmtId="0" fontId="0" fillId="8" borderId="0" xfId="0" applyFill="1" applyAlignment="1">
      <alignment wrapText="1"/>
    </xf>
    <xf numFmtId="0" fontId="0" fillId="8" borderId="25" xfId="0" applyFill="1" applyBorder="1" applyAlignment="1"/>
    <xf numFmtId="0" fontId="0" fillId="8" borderId="25" xfId="0" applyFill="1" applyBorder="1"/>
    <xf numFmtId="0" fontId="0" fillId="8" borderId="25" xfId="0" applyFill="1" applyBorder="1" applyAlignment="1">
      <alignment wrapText="1"/>
    </xf>
    <xf numFmtId="1" fontId="0" fillId="0" borderId="25" xfId="0" applyNumberFormat="1" applyBorder="1" applyAlignment="1">
      <alignment wrapText="1"/>
    </xf>
    <xf numFmtId="0" fontId="0" fillId="0" borderId="29" xfId="0" applyBorder="1" applyAlignment="1">
      <alignment wrapText="1"/>
    </xf>
    <xf numFmtId="0" fontId="0" fillId="0" borderId="9" xfId="0" applyBorder="1" applyAlignment="1">
      <alignment wrapText="1"/>
    </xf>
    <xf numFmtId="0" fontId="0" fillId="0" borderId="3" xfId="0" applyBorder="1" applyAlignment="1">
      <alignment wrapText="1"/>
    </xf>
    <xf numFmtId="0" fontId="0" fillId="8" borderId="27" xfId="0" applyFill="1" applyBorder="1" applyAlignment="1">
      <alignment wrapText="1"/>
    </xf>
    <xf numFmtId="0" fontId="0" fillId="7" borderId="0" xfId="0" applyFill="1" applyBorder="1"/>
    <xf numFmtId="1" fontId="0" fillId="0" borderId="25" xfId="0" applyNumberFormat="1" applyBorder="1"/>
    <xf numFmtId="1" fontId="0" fillId="0" borderId="25" xfId="0" applyNumberFormat="1" applyFill="1" applyBorder="1"/>
    <xf numFmtId="0" fontId="0" fillId="0" borderId="29" xfId="0" applyBorder="1"/>
    <xf numFmtId="1" fontId="0" fillId="0" borderId="29" xfId="0" applyNumberFormat="1" applyBorder="1"/>
    <xf numFmtId="0" fontId="0" fillId="8" borderId="9" xfId="0" applyFill="1" applyBorder="1"/>
    <xf numFmtId="0" fontId="0" fillId="8" borderId="11" xfId="0" applyFill="1" applyBorder="1"/>
    <xf numFmtId="0" fontId="0" fillId="8" borderId="29" xfId="0" applyFill="1" applyBorder="1"/>
    <xf numFmtId="0" fontId="0" fillId="8" borderId="29" xfId="0" applyFill="1" applyBorder="1" applyAlignment="1">
      <alignment wrapText="1"/>
    </xf>
    <xf numFmtId="0" fontId="0" fillId="0" borderId="25" xfId="0" applyFill="1" applyBorder="1" applyAlignment="1"/>
    <xf numFmtId="1" fontId="0" fillId="0" borderId="25" xfId="0" applyNumberFormat="1" applyBorder="1" applyAlignment="1">
      <alignment horizontal="right" wrapText="1"/>
    </xf>
    <xf numFmtId="0" fontId="0" fillId="8" borderId="9" xfId="0" applyFill="1" applyBorder="1" applyAlignment="1">
      <alignment wrapText="1"/>
    </xf>
    <xf numFmtId="0" fontId="0" fillId="8" borderId="10" xfId="0" applyFill="1" applyBorder="1"/>
    <xf numFmtId="0" fontId="3" fillId="10" borderId="0" xfId="0" applyFont="1" applyFill="1"/>
    <xf numFmtId="0" fontId="0" fillId="0" borderId="11" xfId="0" applyFill="1" applyBorder="1"/>
    <xf numFmtId="0" fontId="0" fillId="5" borderId="13" xfId="0" applyFill="1" applyBorder="1"/>
    <xf numFmtId="0" fontId="0" fillId="5" borderId="7" xfId="0" applyFill="1" applyBorder="1"/>
    <xf numFmtId="0" fontId="3" fillId="0" borderId="27" xfId="0" applyFont="1" applyFill="1" applyBorder="1" applyAlignment="1">
      <alignment wrapText="1"/>
    </xf>
    <xf numFmtId="0" fontId="0" fillId="5" borderId="0" xfId="0" applyFill="1"/>
    <xf numFmtId="0" fontId="16" fillId="2" borderId="27" xfId="0" applyFont="1" applyFill="1" applyBorder="1"/>
    <xf numFmtId="0" fontId="16" fillId="2" borderId="28" xfId="0" applyFont="1" applyFill="1" applyBorder="1"/>
    <xf numFmtId="0" fontId="3" fillId="0" borderId="25" xfId="0" applyFont="1" applyBorder="1" applyAlignment="1">
      <alignment wrapText="1"/>
    </xf>
    <xf numFmtId="0" fontId="3" fillId="0" borderId="20" xfId="0" applyFont="1" applyBorder="1"/>
    <xf numFmtId="0" fontId="3" fillId="0" borderId="30" xfId="0" applyFont="1" applyBorder="1"/>
    <xf numFmtId="0" fontId="3" fillId="0" borderId="30" xfId="0" applyFont="1" applyBorder="1" applyAlignment="1">
      <alignment wrapText="1"/>
    </xf>
    <xf numFmtId="0" fontId="3" fillId="0" borderId="21" xfId="0" applyFont="1" applyBorder="1" applyAlignment="1">
      <alignment wrapText="1"/>
    </xf>
    <xf numFmtId="0" fontId="0" fillId="0" borderId="22" xfId="0" applyBorder="1"/>
    <xf numFmtId="0" fontId="0" fillId="0" borderId="23" xfId="0" applyBorder="1"/>
    <xf numFmtId="0" fontId="0" fillId="0" borderId="24" xfId="0" applyBorder="1"/>
    <xf numFmtId="0" fontId="0" fillId="0" borderId="31" xfId="0" applyBorder="1"/>
    <xf numFmtId="0" fontId="0" fillId="0" borderId="32" xfId="0" applyBorder="1"/>
    <xf numFmtId="0" fontId="19" fillId="0" borderId="0" xfId="0" applyFont="1"/>
    <xf numFmtId="0" fontId="0" fillId="0" borderId="25" xfId="0" applyFont="1" applyBorder="1"/>
    <xf numFmtId="0" fontId="0" fillId="0" borderId="25" xfId="0" applyBorder="1" applyAlignment="1">
      <alignment horizontal="right"/>
    </xf>
    <xf numFmtId="0" fontId="0" fillId="0" borderId="13" xfId="0" applyFill="1" applyBorder="1"/>
    <xf numFmtId="0" fontId="0" fillId="0" borderId="7" xfId="0" applyFill="1" applyBorder="1"/>
    <xf numFmtId="0" fontId="0" fillId="8" borderId="0" xfId="0" applyFill="1" applyBorder="1"/>
    <xf numFmtId="0" fontId="2" fillId="8" borderId="0" xfId="0" applyFont="1" applyFill="1"/>
    <xf numFmtId="0" fontId="0" fillId="0" borderId="29" xfId="0" applyFill="1" applyBorder="1" applyAlignment="1">
      <alignment wrapText="1"/>
    </xf>
    <xf numFmtId="1" fontId="0" fillId="0" borderId="29" xfId="0" applyNumberFormat="1" applyBorder="1" applyAlignment="1">
      <alignment wrapText="1"/>
    </xf>
    <xf numFmtId="0" fontId="0" fillId="8" borderId="29" xfId="0" applyFill="1" applyBorder="1" applyAlignment="1"/>
    <xf numFmtId="0" fontId="16" fillId="2" borderId="25" xfId="0" applyFont="1" applyFill="1" applyBorder="1"/>
    <xf numFmtId="0" fontId="13" fillId="0" borderId="0" xfId="0" applyFont="1"/>
    <xf numFmtId="0" fontId="21" fillId="5" borderId="2" xfId="0" applyFont="1" applyFill="1" applyBorder="1"/>
    <xf numFmtId="14" fontId="0" fillId="0" borderId="25" xfId="0" applyNumberFormat="1" applyFill="1" applyBorder="1"/>
    <xf numFmtId="0" fontId="0" fillId="6" borderId="25" xfId="0" applyFill="1" applyBorder="1" applyAlignment="1">
      <alignment wrapText="1"/>
    </xf>
    <xf numFmtId="0" fontId="0" fillId="6" borderId="29" xfId="0" applyFill="1" applyBorder="1" applyAlignment="1">
      <alignment wrapText="1"/>
    </xf>
    <xf numFmtId="0" fontId="2" fillId="0" borderId="33" xfId="0" applyFont="1" applyFill="1" applyBorder="1"/>
    <xf numFmtId="0" fontId="0" fillId="0" borderId="2" xfId="0" applyBorder="1"/>
    <xf numFmtId="0" fontId="0" fillId="0" borderId="34" xfId="0" applyBorder="1"/>
    <xf numFmtId="0" fontId="0" fillId="0" borderId="25" xfId="0" applyFill="1" applyBorder="1" applyAlignment="1">
      <alignment vertical="top" wrapText="1"/>
    </xf>
    <xf numFmtId="0" fontId="0" fillId="0" borderId="7" xfId="0" applyBorder="1" applyAlignment="1">
      <alignment wrapText="1"/>
    </xf>
    <xf numFmtId="0" fontId="0" fillId="6" borderId="0" xfId="0" applyFill="1" applyAlignment="1">
      <alignment wrapText="1"/>
    </xf>
    <xf numFmtId="0" fontId="12" fillId="6" borderId="0" xfId="1" applyFill="1"/>
    <xf numFmtId="0" fontId="2" fillId="0" borderId="4" xfId="0" applyFont="1" applyBorder="1"/>
    <xf numFmtId="0" fontId="2" fillId="0" borderId="16" xfId="0" applyFont="1" applyBorder="1"/>
    <xf numFmtId="0" fontId="0" fillId="8" borderId="5" xfId="0" applyFill="1" applyBorder="1"/>
    <xf numFmtId="0" fontId="0" fillId="8" borderId="17" xfId="0" applyFill="1" applyBorder="1"/>
    <xf numFmtId="0" fontId="0" fillId="0" borderId="0" xfId="0" applyFill="1" applyBorder="1"/>
    <xf numFmtId="0" fontId="0" fillId="0" borderId="0" xfId="0" applyFill="1" applyBorder="1" applyAlignment="1">
      <alignment wrapText="1"/>
    </xf>
    <xf numFmtId="0" fontId="0" fillId="0" borderId="0" xfId="0" applyFill="1" applyBorder="1" applyAlignment="1"/>
    <xf numFmtId="0" fontId="0" fillId="11" borderId="0" xfId="0" applyFill="1"/>
    <xf numFmtId="0" fontId="2" fillId="6" borderId="0" xfId="0" applyFont="1" applyFill="1"/>
    <xf numFmtId="0" fontId="15" fillId="0" borderId="35" xfId="0" applyFont="1" applyFill="1" applyBorder="1"/>
    <xf numFmtId="0" fontId="2" fillId="0" borderId="25" xfId="0" applyFont="1" applyBorder="1" applyAlignment="1">
      <alignment wrapText="1"/>
    </xf>
    <xf numFmtId="0" fontId="2" fillId="0" borderId="29" xfId="0" applyFont="1" applyBorder="1" applyAlignment="1">
      <alignment wrapText="1"/>
    </xf>
    <xf numFmtId="0" fontId="2" fillId="0" borderId="25" xfId="0" applyFont="1" applyFill="1" applyBorder="1" applyAlignment="1">
      <alignment wrapText="1"/>
    </xf>
    <xf numFmtId="0" fontId="5" fillId="12" borderId="4" xfId="0" applyFont="1" applyFill="1" applyBorder="1" applyAlignment="1">
      <alignment horizontal="right" vertical="top"/>
    </xf>
    <xf numFmtId="0" fontId="10" fillId="12" borderId="18" xfId="0" applyFont="1" applyFill="1" applyBorder="1" applyAlignment="1">
      <alignment horizontal="center" vertical="top"/>
    </xf>
    <xf numFmtId="0" fontId="5" fillId="12" borderId="10" xfId="0" applyFont="1" applyFill="1" applyBorder="1" applyAlignment="1">
      <alignment horizontal="right" vertical="top"/>
    </xf>
    <xf numFmtId="0" fontId="0" fillId="6" borderId="25" xfId="0" applyFill="1" applyBorder="1"/>
    <xf numFmtId="0" fontId="0" fillId="0" borderId="36" xfId="0" applyBorder="1"/>
    <xf numFmtId="0" fontId="16" fillId="2" borderId="3" xfId="0" applyFont="1" applyFill="1" applyBorder="1"/>
    <xf numFmtId="0" fontId="16" fillId="2" borderId="26" xfId="0" applyFont="1" applyFill="1" applyBorder="1"/>
    <xf numFmtId="0" fontId="16" fillId="2" borderId="15" xfId="0" applyFont="1" applyFill="1" applyBorder="1"/>
    <xf numFmtId="0" fontId="3" fillId="0" borderId="25" xfId="0" applyFont="1" applyBorder="1" applyAlignment="1">
      <alignment textRotation="90"/>
    </xf>
    <xf numFmtId="0" fontId="16" fillId="2" borderId="4" xfId="0" applyFont="1" applyFill="1" applyBorder="1"/>
    <xf numFmtId="0" fontId="15" fillId="0" borderId="9" xfId="0" applyFont="1" applyBorder="1"/>
    <xf numFmtId="0" fontId="3" fillId="0" borderId="29" xfId="0" applyFont="1" applyBorder="1"/>
    <xf numFmtId="0" fontId="0" fillId="0" borderId="2" xfId="0" applyBorder="1" applyAlignment="1">
      <alignment wrapText="1"/>
    </xf>
    <xf numFmtId="0" fontId="0" fillId="7" borderId="29" xfId="0" applyFill="1" applyBorder="1"/>
    <xf numFmtId="0" fontId="0" fillId="7" borderId="25" xfId="0" applyFill="1" applyBorder="1"/>
    <xf numFmtId="0" fontId="3" fillId="0" borderId="0" xfId="0" applyFont="1" applyFill="1" applyBorder="1"/>
    <xf numFmtId="0" fontId="15" fillId="0" borderId="25" xfId="0" applyFont="1" applyBorder="1"/>
    <xf numFmtId="0" fontId="0" fillId="6" borderId="25" xfId="0" applyFill="1" applyBorder="1" applyAlignment="1"/>
    <xf numFmtId="1" fontId="0" fillId="6" borderId="25" xfId="0" applyNumberFormat="1" applyFill="1" applyBorder="1" applyAlignment="1">
      <alignment wrapText="1"/>
    </xf>
    <xf numFmtId="0" fontId="13" fillId="0" borderId="25" xfId="0" applyFont="1" applyBorder="1" applyAlignment="1">
      <alignment wrapText="1"/>
    </xf>
    <xf numFmtId="0" fontId="13" fillId="0" borderId="25" xfId="0" applyFont="1" applyFill="1" applyBorder="1" applyAlignment="1">
      <alignment wrapText="1"/>
    </xf>
    <xf numFmtId="0" fontId="13" fillId="0" borderId="29" xfId="0" applyFont="1" applyBorder="1" applyAlignment="1">
      <alignment wrapText="1"/>
    </xf>
    <xf numFmtId="0" fontId="13" fillId="0" borderId="25" xfId="0" applyFont="1" applyBorder="1"/>
    <xf numFmtId="0" fontId="13" fillId="8" borderId="25" xfId="0" applyFont="1" applyFill="1" applyBorder="1" applyAlignment="1"/>
    <xf numFmtId="0" fontId="13" fillId="8" borderId="25" xfId="0" applyFont="1" applyFill="1" applyBorder="1" applyAlignment="1">
      <alignment wrapText="1"/>
    </xf>
    <xf numFmtId="0" fontId="13" fillId="0" borderId="0" xfId="0" applyFont="1" applyAlignment="1">
      <alignment wrapText="1"/>
    </xf>
    <xf numFmtId="0" fontId="13" fillId="0" borderId="0" xfId="0" applyFont="1" applyFill="1" applyAlignment="1">
      <alignment wrapText="1"/>
    </xf>
    <xf numFmtId="0" fontId="13" fillId="6" borderId="25" xfId="0" applyFont="1" applyFill="1" applyBorder="1" applyAlignment="1">
      <alignment wrapText="1"/>
    </xf>
    <xf numFmtId="0" fontId="13" fillId="6" borderId="25" xfId="0" applyFont="1" applyFill="1" applyBorder="1"/>
    <xf numFmtId="0" fontId="13" fillId="6" borderId="25" xfId="0" applyFont="1" applyFill="1" applyBorder="1" applyAlignment="1"/>
    <xf numFmtId="0" fontId="13" fillId="6" borderId="0" xfId="0" applyFont="1" applyFill="1" applyAlignment="1">
      <alignment wrapText="1"/>
    </xf>
    <xf numFmtId="0" fontId="19" fillId="0" borderId="0" xfId="0" applyFont="1" applyFill="1"/>
    <xf numFmtId="0" fontId="3" fillId="0" borderId="37" xfId="0" applyFont="1" applyBorder="1"/>
    <xf numFmtId="0" fontId="3" fillId="0" borderId="27" xfId="0" applyFont="1" applyBorder="1"/>
    <xf numFmtId="0" fontId="2" fillId="0" borderId="0" xfId="0" applyFont="1" applyFill="1" applyBorder="1"/>
    <xf numFmtId="0" fontId="3" fillId="0" borderId="25" xfId="0" applyFont="1" applyFill="1" applyBorder="1"/>
    <xf numFmtId="0" fontId="0" fillId="0" borderId="25" xfId="0" applyFill="1" applyBorder="1" applyAlignment="1">
      <alignment horizontal="right"/>
    </xf>
    <xf numFmtId="0" fontId="3" fillId="0" borderId="25" xfId="0" applyFont="1" applyFill="1" applyBorder="1" applyAlignment="1">
      <alignment wrapText="1"/>
    </xf>
    <xf numFmtId="0" fontId="0" fillId="6" borderId="25" xfId="0" applyFill="1" applyBorder="1" applyAlignment="1">
      <alignment horizontal="right"/>
    </xf>
    <xf numFmtId="0" fontId="3" fillId="6" borderId="0" xfId="0" applyFont="1" applyFill="1"/>
    <xf numFmtId="0" fontId="3" fillId="0" borderId="34" xfId="0" applyFont="1" applyBorder="1" applyAlignment="1">
      <alignment textRotation="90"/>
    </xf>
    <xf numFmtId="0" fontId="0" fillId="0" borderId="20" xfId="0" applyBorder="1"/>
    <xf numFmtId="0" fontId="0" fillId="0" borderId="30" xfId="0" applyBorder="1"/>
    <xf numFmtId="0" fontId="0" fillId="0" borderId="38" xfId="0" applyBorder="1"/>
    <xf numFmtId="0" fontId="3" fillId="0" borderId="2" xfId="0" applyFont="1" applyBorder="1" applyAlignment="1">
      <alignment wrapText="1"/>
    </xf>
    <xf numFmtId="0" fontId="13" fillId="6" borderId="0" xfId="0" applyFont="1" applyFill="1"/>
    <xf numFmtId="14" fontId="0" fillId="0" borderId="0" xfId="0" applyNumberFormat="1"/>
    <xf numFmtId="3" fontId="0" fillId="0" borderId="0" xfId="0" applyNumberFormat="1"/>
    <xf numFmtId="0" fontId="0" fillId="7" borderId="25" xfId="0" applyFill="1" applyBorder="1" applyAlignment="1">
      <alignment horizontal="center"/>
    </xf>
    <xf numFmtId="3" fontId="0" fillId="0" borderId="25" xfId="0" applyNumberFormat="1" applyBorder="1" applyAlignment="1">
      <alignment horizontal="center"/>
    </xf>
    <xf numFmtId="0" fontId="3" fillId="0" borderId="25" xfId="0" applyFont="1" applyBorder="1" applyAlignment="1">
      <alignment horizontal="center"/>
    </xf>
    <xf numFmtId="0" fontId="0" fillId="0" borderId="25" xfId="0" applyFill="1" applyBorder="1" applyAlignment="1">
      <alignment horizontal="center"/>
    </xf>
    <xf numFmtId="0" fontId="2" fillId="0" borderId="0" xfId="0" applyFont="1" applyFill="1" applyAlignment="1">
      <alignment wrapText="1"/>
    </xf>
    <xf numFmtId="0" fontId="2" fillId="0" borderId="0" xfId="0" applyFont="1" applyFill="1"/>
    <xf numFmtId="0" fontId="0" fillId="6" borderId="29" xfId="0" applyFill="1" applyBorder="1"/>
    <xf numFmtId="0" fontId="0" fillId="6" borderId="0" xfId="0" applyFill="1" applyBorder="1"/>
    <xf numFmtId="0" fontId="0" fillId="0" borderId="25" xfId="0" applyBorder="1" applyAlignment="1"/>
    <xf numFmtId="0" fontId="0" fillId="0" borderId="10" xfId="0" applyBorder="1" applyAlignment="1">
      <alignment wrapText="1"/>
    </xf>
    <xf numFmtId="0" fontId="0" fillId="0" borderId="29" xfId="0" applyFill="1" applyBorder="1"/>
    <xf numFmtId="1" fontId="0" fillId="0" borderId="29" xfId="0" applyNumberFormat="1" applyFill="1" applyBorder="1"/>
    <xf numFmtId="0" fontId="0" fillId="0" borderId="29" xfId="0" applyBorder="1" applyAlignment="1"/>
    <xf numFmtId="0" fontId="1" fillId="2" borderId="25" xfId="0" applyFont="1" applyFill="1" applyBorder="1"/>
    <xf numFmtId="0" fontId="2" fillId="0" borderId="25" xfId="0" applyFont="1" applyBorder="1"/>
    <xf numFmtId="0" fontId="12" fillId="6" borderId="0" xfId="1" quotePrefix="1" applyFill="1"/>
  </cellXfs>
  <cellStyles count="2">
    <cellStyle name="Hyperlink" xfId="1" builtinId="8"/>
    <cellStyle name="Normal" xfId="0" builtinId="0"/>
  </cellStyles>
  <dxfs count="1242">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
      <fill>
        <patternFill>
          <bgColor rgb="FFFF0000"/>
        </patternFill>
      </fill>
    </dxf>
    <dxf>
      <fill>
        <patternFill>
          <bgColor rgb="FFFFFF00"/>
        </patternFill>
      </fill>
    </dxf>
    <dxf>
      <fill>
        <patternFill>
          <bgColor rgb="FF00B0F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789214</xdr:colOff>
      <xdr:row>2</xdr:row>
      <xdr:rowOff>13607</xdr:rowOff>
    </xdr:from>
    <xdr:to>
      <xdr:col>1</xdr:col>
      <xdr:colOff>1061357</xdr:colOff>
      <xdr:row>3</xdr:row>
      <xdr:rowOff>149679</xdr:rowOff>
    </xdr:to>
    <xdr:sp macro="" textlink="">
      <xdr:nvSpPr>
        <xdr:cNvPr id="2" name="Up Arrow 1">
          <a:extLst>
            <a:ext uri="{FF2B5EF4-FFF2-40B4-BE49-F238E27FC236}">
              <a16:creationId xmlns:a16="http://schemas.microsoft.com/office/drawing/2014/main" id="{00000000-0008-0000-0100-000002000000}"/>
            </a:ext>
          </a:extLst>
        </xdr:cNvPr>
        <xdr:cNvSpPr/>
      </xdr:nvSpPr>
      <xdr:spPr>
        <a:xfrm>
          <a:off x="1836964" y="421821"/>
          <a:ext cx="272143" cy="34017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1028700</xdr:colOff>
      <xdr:row>65</xdr:row>
      <xdr:rowOff>133350</xdr:rowOff>
    </xdr:from>
    <xdr:to>
      <xdr:col>4</xdr:col>
      <xdr:colOff>1171575</xdr:colOff>
      <xdr:row>69</xdr:row>
      <xdr:rowOff>228600</xdr:rowOff>
    </xdr:to>
    <xdr:cxnSp macro="">
      <xdr:nvCxnSpPr>
        <xdr:cNvPr id="8" name="Straight Arrow Connector 7"/>
        <xdr:cNvCxnSpPr/>
      </xdr:nvCxnSpPr>
      <xdr:spPr>
        <a:xfrm flipH="1">
          <a:off x="8724900" y="14954250"/>
          <a:ext cx="142875"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1828800</xdr:colOff>
      <xdr:row>61</xdr:row>
      <xdr:rowOff>19050</xdr:rowOff>
    </xdr:from>
    <xdr:to>
      <xdr:col>5</xdr:col>
      <xdr:colOff>2095501</xdr:colOff>
      <xdr:row>68</xdr:row>
      <xdr:rowOff>142875</xdr:rowOff>
    </xdr:to>
    <xdr:cxnSp macro="">
      <xdr:nvCxnSpPr>
        <xdr:cNvPr id="9" name="Straight Arrow Connector 8"/>
        <xdr:cNvCxnSpPr/>
      </xdr:nvCxnSpPr>
      <xdr:spPr>
        <a:xfrm flipH="1">
          <a:off x="11677650" y="14077950"/>
          <a:ext cx="266701" cy="1457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1279408</xdr:colOff>
      <xdr:row>60</xdr:row>
      <xdr:rowOff>183209</xdr:rowOff>
    </xdr:from>
    <xdr:to>
      <xdr:col>7</xdr:col>
      <xdr:colOff>1003537</xdr:colOff>
      <xdr:row>62</xdr:row>
      <xdr:rowOff>75259</xdr:rowOff>
    </xdr:to>
    <xdr:cxnSp macro="">
      <xdr:nvCxnSpPr>
        <xdr:cNvPr id="40" name="Straight Arrow Connector 39"/>
        <xdr:cNvCxnSpPr/>
      </xdr:nvCxnSpPr>
      <xdr:spPr>
        <a:xfrm flipH="1">
          <a:off x="14007630" y="11660246"/>
          <a:ext cx="1295166" cy="3059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646759</xdr:colOff>
      <xdr:row>125</xdr:row>
      <xdr:rowOff>129351</xdr:rowOff>
    </xdr:from>
    <xdr:to>
      <xdr:col>4</xdr:col>
      <xdr:colOff>1905000</xdr:colOff>
      <xdr:row>137</xdr:row>
      <xdr:rowOff>764352</xdr:rowOff>
    </xdr:to>
    <xdr:pic>
      <xdr:nvPicPr>
        <xdr:cNvPr id="10" name="Picture 9"/>
        <xdr:cNvPicPr>
          <a:picLocks noChangeAspect="1"/>
        </xdr:cNvPicPr>
      </xdr:nvPicPr>
      <xdr:blipFill rotWithShape="1">
        <a:blip xmlns:r="http://schemas.openxmlformats.org/officeDocument/2006/relationships" r:embed="rId1"/>
        <a:srcRect l="28810" t="10748" r="26881" b="61128"/>
        <a:stretch/>
      </xdr:blipFill>
      <xdr:spPr>
        <a:xfrm>
          <a:off x="1869722" y="29821481"/>
          <a:ext cx="8102130" cy="2892778"/>
        </a:xfrm>
        <a:prstGeom prst="rect">
          <a:avLst/>
        </a:prstGeom>
      </xdr:spPr>
    </xdr:pic>
    <xdr:clientData/>
  </xdr:twoCellAnchor>
  <xdr:twoCellAnchor editAs="oneCell">
    <xdr:from>
      <xdr:col>2</xdr:col>
      <xdr:colOff>623241</xdr:colOff>
      <xdr:row>137</xdr:row>
      <xdr:rowOff>729073</xdr:rowOff>
    </xdr:from>
    <xdr:to>
      <xdr:col>4</xdr:col>
      <xdr:colOff>1881482</xdr:colOff>
      <xdr:row>142</xdr:row>
      <xdr:rowOff>94073</xdr:rowOff>
    </xdr:to>
    <xdr:pic>
      <xdr:nvPicPr>
        <xdr:cNvPr id="35" name="Picture 34"/>
        <xdr:cNvPicPr>
          <a:picLocks noChangeAspect="1"/>
        </xdr:cNvPicPr>
      </xdr:nvPicPr>
      <xdr:blipFill rotWithShape="1">
        <a:blip xmlns:r="http://schemas.openxmlformats.org/officeDocument/2006/relationships" r:embed="rId1"/>
        <a:srcRect l="28810" t="59679" r="26881" b="6480"/>
        <a:stretch/>
      </xdr:blipFill>
      <xdr:spPr>
        <a:xfrm>
          <a:off x="1846204" y="32678980"/>
          <a:ext cx="8102130" cy="34807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ATAFILE\Projects\2016-11%20Fiji%203%20(Online%20Reg%20Spec)\Field%20specifications\Field%20Specifications%20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Field Specs"/>
      <sheetName val="AP"/>
      <sheetName val="IA"/>
      <sheetName val="IP"/>
      <sheetName val="AD"/>
      <sheetName val="PM"/>
      <sheetName val="RF"/>
      <sheetName val="AC"/>
      <sheetName val="IN"/>
      <sheetName val="CF"/>
      <sheetName val="LA"/>
      <sheetName val="BA"/>
      <sheetName val="TV"/>
      <sheetName val="DE"/>
      <sheetName val="AM"/>
      <sheetName val="PA"/>
      <sheetName val="Codes"/>
      <sheetName val="Warnings"/>
      <sheetName val="Errors"/>
      <sheetName val="Referenced Tables"/>
      <sheetName val="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9"/>
  <sheetViews>
    <sheetView tabSelected="1" workbookViewId="0">
      <selection activeCell="A2" sqref="A2"/>
    </sheetView>
  </sheetViews>
  <sheetFormatPr defaultRowHeight="15" x14ac:dyDescent="0.25"/>
  <cols>
    <col min="2" max="2" width="4.7109375" customWidth="1"/>
    <col min="3" max="3" width="115.85546875" customWidth="1"/>
  </cols>
  <sheetData>
    <row r="1" spans="1:3" ht="33.75" x14ac:dyDescent="0.5">
      <c r="A1" s="64" t="s">
        <v>443</v>
      </c>
    </row>
    <row r="3" spans="1:3" x14ac:dyDescent="0.25">
      <c r="B3">
        <v>1</v>
      </c>
      <c r="C3" t="s">
        <v>823</v>
      </c>
    </row>
    <row r="4" spans="1:3" x14ac:dyDescent="0.25">
      <c r="B4">
        <v>3</v>
      </c>
      <c r="C4" t="s">
        <v>444</v>
      </c>
    </row>
    <row r="5" spans="1:3" ht="30" x14ac:dyDescent="0.25">
      <c r="B5">
        <v>4</v>
      </c>
      <c r="C5" s="5" t="s">
        <v>824</v>
      </c>
    </row>
    <row r="6" spans="1:3" x14ac:dyDescent="0.25">
      <c r="B6">
        <v>5</v>
      </c>
      <c r="C6" t="s">
        <v>445</v>
      </c>
    </row>
    <row r="7" spans="1:3" x14ac:dyDescent="0.25">
      <c r="B7">
        <v>6</v>
      </c>
      <c r="C7" s="5" t="s">
        <v>828</v>
      </c>
    </row>
    <row r="8" spans="1:3" ht="45" x14ac:dyDescent="0.25">
      <c r="B8">
        <v>7</v>
      </c>
      <c r="C8" s="48" t="s">
        <v>3742</v>
      </c>
    </row>
    <row r="9" spans="1:3" ht="45" x14ac:dyDescent="0.25">
      <c r="B9">
        <v>8</v>
      </c>
      <c r="C9" s="5" t="s">
        <v>829</v>
      </c>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197"/>
  <sheetViews>
    <sheetView zoomScale="86" zoomScaleNormal="86" workbookViewId="0">
      <pane xSplit="9" ySplit="5" topLeftCell="J18" activePane="bottomRight" state="frozen"/>
      <selection pane="topRight" activeCell="I1" sqref="I1"/>
      <selection pane="bottomLeft" activeCell="A6" sqref="A6"/>
      <selection pane="bottomRight" activeCell="L24" sqref="L24:AD24"/>
    </sheetView>
  </sheetViews>
  <sheetFormatPr defaultRowHeight="15" x14ac:dyDescent="0.25"/>
  <cols>
    <col min="1" max="1" width="10.42578125" customWidth="1"/>
    <col min="2" max="2" width="26.85546875" customWidth="1"/>
    <col min="3" max="3" width="18.42578125" customWidth="1"/>
    <col min="4" max="5" width="13.42578125" customWidth="1"/>
    <col min="6" max="6" width="19.7109375" customWidth="1"/>
    <col min="7" max="7" width="27.7109375" customWidth="1"/>
    <col min="8" max="8" width="11.7109375" customWidth="1"/>
    <col min="9" max="9" width="40.85546875"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36.42578125" customWidth="1"/>
    <col min="21" max="21" width="21.140625" customWidth="1"/>
    <col min="22" max="22" width="16.7109375" customWidth="1"/>
    <col min="23" max="23" width="19.7109375" customWidth="1"/>
    <col min="24" max="24" width="13.5703125" bestFit="1" customWidth="1"/>
    <col min="25" max="25" width="11.5703125" bestFit="1" customWidth="1"/>
    <col min="26" max="26" width="13.5703125" bestFit="1" customWidth="1"/>
    <col min="27" max="27" width="11.5703125" bestFit="1" customWidth="1"/>
    <col min="28" max="28" width="13.5703125" bestFit="1" customWidth="1"/>
    <col min="29" max="29" width="11.5703125" bestFit="1" customWidth="1"/>
    <col min="30" max="30" width="13.5703125" bestFit="1" customWidth="1"/>
    <col min="31" max="31" width="13.140625" customWidth="1"/>
  </cols>
  <sheetData>
    <row r="1" spans="1:42" ht="26.25" x14ac:dyDescent="0.4">
      <c r="A1" s="8" t="str">
        <f ca="1">RIGHT(CELL("filename",A1),2)</f>
        <v>AM</v>
      </c>
      <c r="B1" s="3" t="str">
        <f ca="1">VLOOKUP(A1,Codes!$F$3:$G$30,2,FALSE)</f>
        <v>Administrative input</v>
      </c>
      <c r="F1" s="26"/>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row>
    <row r="4" spans="1:42" s="5" customFormat="1" ht="46.5" customHeight="1" x14ac:dyDescent="0.25">
      <c r="A4" s="83"/>
      <c r="B4" s="83" t="s">
        <v>417</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97" t="str">
        <f ca="1">OFFSET(Codes!$B$3,AE$2-3,0)</f>
        <v>UAT - 1</v>
      </c>
      <c r="AF4" s="97" t="str">
        <f ca="1">OFFSET(Codes!$B$3,AF$2-3,0)</f>
        <v>UAT - 2</v>
      </c>
      <c r="AG4" s="97" t="str">
        <f ca="1">OFFSET(Codes!$B$3,AG$2-3,0)</f>
        <v>UAT - 3</v>
      </c>
      <c r="AH4" s="97" t="str">
        <f ca="1">OFFSET(Codes!$B$3,AH$2-3,0)</f>
        <v>UAT - 4</v>
      </c>
      <c r="AI4" s="97" t="str">
        <f ca="1">OFFSET(Codes!$B$3,AI$2-3,0)</f>
        <v>UAT - 5</v>
      </c>
      <c r="AJ4" s="97" t="str">
        <f ca="1">OFFSET(Codes!$B$3,AJ$2-3,0)</f>
        <v>UAT - 6</v>
      </c>
      <c r="AK4" s="97" t="str">
        <f ca="1">OFFSET(Codes!$B$3,AK$2-3,0)</f>
        <v>UAT - 1 - Status</v>
      </c>
      <c r="AL4" s="97" t="str">
        <f ca="1">OFFSET(Codes!$B$3,AL$2-3,0)</f>
        <v>UAT - 2 - Status</v>
      </c>
      <c r="AM4" s="97" t="str">
        <f ca="1">OFFSET(Codes!$B$3,AM$2-3,0)</f>
        <v>UAT - 3 - Status</v>
      </c>
      <c r="AN4" s="97" t="str">
        <f ca="1">OFFSET(Codes!$B$3,AN$2-3,0)</f>
        <v>UAT - 4 - Status</v>
      </c>
      <c r="AO4" s="97" t="str">
        <f ca="1">OFFSET(Codes!$B$3,AO$2-3,0)</f>
        <v>UAT - 5 - Status</v>
      </c>
      <c r="AP4" s="97" t="str">
        <f ca="1">OFFSET(Codes!$B$3,AP$2-3,0)</f>
        <v>UAT - 6 - Status</v>
      </c>
    </row>
    <row r="5" spans="1:42" s="1" customFormat="1" ht="15.75"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92"/>
      <c r="AF5" s="92"/>
      <c r="AG5" s="92"/>
      <c r="AH5" s="92"/>
      <c r="AI5" s="92"/>
      <c r="AJ5" s="92"/>
      <c r="AK5" s="92"/>
      <c r="AL5" s="92"/>
      <c r="AM5" s="92"/>
      <c r="AN5" s="92"/>
      <c r="AO5" s="92"/>
      <c r="AP5" s="92"/>
    </row>
    <row r="6" spans="1:42" s="5" customFormat="1" ht="90" x14ac:dyDescent="0.25">
      <c r="A6" s="89">
        <f>ROW(B6)</f>
        <v>6</v>
      </c>
      <c r="B6" s="82" t="str">
        <f t="shared" ref="B6:B24" si="0">$B$4</f>
        <v>Administrative Input</v>
      </c>
      <c r="C6" s="82" t="s">
        <v>17</v>
      </c>
      <c r="D6" s="82"/>
      <c r="E6" s="82" t="s">
        <v>910</v>
      </c>
      <c r="F6" s="82" t="s">
        <v>546</v>
      </c>
      <c r="G6" s="82" t="str">
        <f t="shared" ref="G6:G23" ca="1" si="1">CONCATENATE($A$1,"_",A6-5,"_",F6)</f>
        <v>AM_1_RecordID</v>
      </c>
      <c r="H6" s="82">
        <f>A6-5</f>
        <v>1</v>
      </c>
      <c r="I6" s="82" t="s">
        <v>578</v>
      </c>
      <c r="J6" s="82" t="s">
        <v>260</v>
      </c>
      <c r="K6" s="82"/>
      <c r="L6" s="82">
        <v>1</v>
      </c>
      <c r="M6" s="82" t="s">
        <v>416</v>
      </c>
      <c r="N6" s="82" t="s">
        <v>251</v>
      </c>
      <c r="O6" s="82" t="s">
        <v>395</v>
      </c>
      <c r="P6" s="82" t="s">
        <v>26</v>
      </c>
      <c r="Q6" s="82" t="s">
        <v>3659</v>
      </c>
      <c r="R6" s="82" t="s">
        <v>277</v>
      </c>
      <c r="S6" s="82" t="s">
        <v>260</v>
      </c>
      <c r="T6" s="82"/>
      <c r="U6" s="82"/>
      <c r="V6" s="82"/>
      <c r="W6" s="82"/>
      <c r="X6" s="82"/>
      <c r="Y6" s="82"/>
      <c r="Z6" s="82"/>
      <c r="AA6" s="82"/>
      <c r="AB6" s="82"/>
      <c r="AC6" s="82"/>
      <c r="AD6" s="82"/>
      <c r="AE6" s="94"/>
      <c r="AF6" s="94"/>
      <c r="AG6" s="94"/>
      <c r="AH6" s="94"/>
      <c r="AI6" s="94"/>
      <c r="AJ6" s="94"/>
      <c r="AK6" s="94"/>
      <c r="AL6" s="94"/>
      <c r="AM6" s="94"/>
      <c r="AN6" s="94"/>
      <c r="AO6" s="94"/>
      <c r="AP6" s="94"/>
    </row>
    <row r="7" spans="1:42" s="5" customFormat="1" ht="45" x14ac:dyDescent="0.25">
      <c r="A7" s="39">
        <f t="shared" ref="A7:A72" si="2">ROW(B7)</f>
        <v>7</v>
      </c>
      <c r="B7" s="50" t="str">
        <f t="shared" si="0"/>
        <v>Administrative Input</v>
      </c>
      <c r="C7" s="50" t="s">
        <v>17</v>
      </c>
      <c r="D7" s="50"/>
      <c r="E7" s="82" t="s">
        <v>910</v>
      </c>
      <c r="F7" s="50" t="s">
        <v>547</v>
      </c>
      <c r="G7" s="50" t="str">
        <f t="shared" ca="1" si="1"/>
        <v>AM_2_FormVersion</v>
      </c>
      <c r="H7" s="50">
        <f t="shared" ref="H7:H23" si="3">A7-5</f>
        <v>2</v>
      </c>
      <c r="I7" s="50" t="s">
        <v>419</v>
      </c>
      <c r="J7" s="50" t="s">
        <v>260</v>
      </c>
      <c r="K7" s="50"/>
      <c r="L7" s="50">
        <v>1</v>
      </c>
      <c r="M7" s="50" t="s">
        <v>416</v>
      </c>
      <c r="N7" s="50" t="s">
        <v>23</v>
      </c>
      <c r="O7" s="50" t="s">
        <v>395</v>
      </c>
      <c r="P7" s="50" t="s">
        <v>26</v>
      </c>
      <c r="Q7" s="50" t="s">
        <v>397</v>
      </c>
      <c r="R7" s="50" t="s">
        <v>277</v>
      </c>
      <c r="S7" s="50" t="s">
        <v>260</v>
      </c>
      <c r="T7" s="50"/>
      <c r="U7" s="50"/>
      <c r="V7" s="50"/>
      <c r="W7" s="50"/>
      <c r="X7" s="50"/>
      <c r="Y7" s="50"/>
      <c r="Z7" s="50"/>
      <c r="AA7" s="50"/>
      <c r="AB7" s="50"/>
      <c r="AC7" s="50"/>
      <c r="AD7" s="50"/>
      <c r="AE7" s="80"/>
      <c r="AF7" s="80"/>
      <c r="AG7" s="80"/>
      <c r="AH7" s="80"/>
      <c r="AI7" s="80"/>
      <c r="AJ7" s="80"/>
      <c r="AK7" s="80"/>
      <c r="AL7" s="80"/>
      <c r="AM7" s="80"/>
      <c r="AN7" s="80"/>
      <c r="AO7" s="80"/>
      <c r="AP7" s="80"/>
    </row>
    <row r="8" spans="1:42" s="5" customFormat="1" ht="75" x14ac:dyDescent="0.25">
      <c r="A8" s="39">
        <f t="shared" si="2"/>
        <v>8</v>
      </c>
      <c r="B8" s="50" t="str">
        <f t="shared" si="0"/>
        <v>Administrative Input</v>
      </c>
      <c r="C8" s="50" t="s">
        <v>17</v>
      </c>
      <c r="D8" s="50"/>
      <c r="E8" s="82" t="s">
        <v>910</v>
      </c>
      <c r="F8" s="50" t="s">
        <v>548</v>
      </c>
      <c r="G8" s="50" t="str">
        <f t="shared" ca="1" si="1"/>
        <v>AM_3_RecordStatus</v>
      </c>
      <c r="H8" s="50">
        <f t="shared" si="3"/>
        <v>3</v>
      </c>
      <c r="I8" s="50" t="s">
        <v>420</v>
      </c>
      <c r="J8" s="50" t="s">
        <v>260</v>
      </c>
      <c r="K8" s="50"/>
      <c r="L8" s="50">
        <v>1</v>
      </c>
      <c r="M8" s="50" t="s">
        <v>416</v>
      </c>
      <c r="N8" s="50" t="s">
        <v>251</v>
      </c>
      <c r="O8" s="50"/>
      <c r="P8" s="50" t="s">
        <v>312</v>
      </c>
      <c r="Q8" s="50" t="s">
        <v>566</v>
      </c>
      <c r="R8" s="50" t="s">
        <v>398</v>
      </c>
      <c r="S8" s="50" t="s">
        <v>260</v>
      </c>
      <c r="T8" s="50" t="s">
        <v>568</v>
      </c>
      <c r="U8" s="50"/>
      <c r="V8" s="50"/>
      <c r="W8" s="50"/>
      <c r="X8" s="50"/>
      <c r="Y8" s="50"/>
      <c r="Z8" s="50"/>
      <c r="AA8" s="50"/>
      <c r="AB8" s="50"/>
      <c r="AC8" s="50"/>
      <c r="AD8" s="50"/>
      <c r="AE8" s="80"/>
      <c r="AF8" s="80"/>
      <c r="AG8" s="80"/>
      <c r="AH8" s="80"/>
      <c r="AI8" s="80"/>
      <c r="AJ8" s="80"/>
      <c r="AK8" s="80"/>
      <c r="AL8" s="80"/>
      <c r="AM8" s="80"/>
      <c r="AN8" s="80"/>
      <c r="AO8" s="80"/>
      <c r="AP8" s="80"/>
    </row>
    <row r="9" spans="1:42" s="5" customFormat="1" ht="75" x14ac:dyDescent="0.25">
      <c r="A9" s="39">
        <f t="shared" si="2"/>
        <v>9</v>
      </c>
      <c r="B9" s="50" t="str">
        <f t="shared" si="0"/>
        <v>Administrative Input</v>
      </c>
      <c r="C9" s="50" t="s">
        <v>17</v>
      </c>
      <c r="D9" s="50"/>
      <c r="E9" s="82" t="s">
        <v>910</v>
      </c>
      <c r="F9" s="50" t="s">
        <v>549</v>
      </c>
      <c r="G9" s="50" t="str">
        <f t="shared" ca="1" si="1"/>
        <v>AM_4_RegOfficer</v>
      </c>
      <c r="H9" s="50">
        <f t="shared" si="3"/>
        <v>4</v>
      </c>
      <c r="I9" s="50" t="s">
        <v>381</v>
      </c>
      <c r="J9" s="50" t="s">
        <v>260</v>
      </c>
      <c r="K9" s="50"/>
      <c r="L9" s="50">
        <v>1</v>
      </c>
      <c r="M9" s="50" t="s">
        <v>416</v>
      </c>
      <c r="N9" s="50" t="s">
        <v>264</v>
      </c>
      <c r="O9" s="50" t="s">
        <v>569</v>
      </c>
      <c r="P9" s="50" t="s">
        <v>287</v>
      </c>
      <c r="Q9" s="50" t="s">
        <v>399</v>
      </c>
      <c r="R9" s="50" t="s">
        <v>277</v>
      </c>
      <c r="S9" s="50" t="s">
        <v>260</v>
      </c>
      <c r="T9" s="50"/>
      <c r="U9" s="50" t="s">
        <v>570</v>
      </c>
      <c r="V9" s="50" t="s">
        <v>53</v>
      </c>
      <c r="W9" s="50"/>
      <c r="X9" s="50"/>
      <c r="Y9" s="50"/>
      <c r="Z9" s="50"/>
      <c r="AA9" s="50"/>
      <c r="AB9" s="50"/>
      <c r="AC9" s="50"/>
      <c r="AD9" s="50"/>
      <c r="AE9" s="80"/>
      <c r="AF9" s="80"/>
      <c r="AG9" s="80"/>
      <c r="AH9" s="80"/>
      <c r="AI9" s="80"/>
      <c r="AJ9" s="80"/>
      <c r="AK9" s="80"/>
      <c r="AL9" s="80"/>
      <c r="AM9" s="80"/>
      <c r="AN9" s="80"/>
      <c r="AO9" s="80"/>
      <c r="AP9" s="80"/>
    </row>
    <row r="10" spans="1:42" s="48" customFormat="1" ht="105" x14ac:dyDescent="0.25">
      <c r="A10" s="57">
        <f t="shared" si="2"/>
        <v>10</v>
      </c>
      <c r="B10" s="61" t="str">
        <f t="shared" si="0"/>
        <v>Administrative Input</v>
      </c>
      <c r="C10" s="61" t="s">
        <v>17</v>
      </c>
      <c r="D10" s="61"/>
      <c r="E10" s="124" t="s">
        <v>910</v>
      </c>
      <c r="F10" s="61" t="s">
        <v>550</v>
      </c>
      <c r="G10" s="61" t="str">
        <f t="shared" ca="1" si="1"/>
        <v>AM_5_RegNumber</v>
      </c>
      <c r="H10" s="61">
        <f t="shared" si="3"/>
        <v>5</v>
      </c>
      <c r="I10" s="61" t="s">
        <v>291</v>
      </c>
      <c r="J10" s="61" t="s">
        <v>260</v>
      </c>
      <c r="K10" s="61"/>
      <c r="L10" s="61">
        <v>1</v>
      </c>
      <c r="M10" s="61" t="s">
        <v>416</v>
      </c>
      <c r="N10" s="61" t="s">
        <v>23</v>
      </c>
      <c r="O10" s="61" t="s">
        <v>424</v>
      </c>
      <c r="P10" s="61" t="s">
        <v>26</v>
      </c>
      <c r="Q10" s="61" t="s">
        <v>3660</v>
      </c>
      <c r="R10" s="61" t="s">
        <v>277</v>
      </c>
      <c r="S10" s="61" t="s">
        <v>260</v>
      </c>
      <c r="T10" s="61" t="s">
        <v>577</v>
      </c>
      <c r="U10" s="61"/>
      <c r="V10" s="61"/>
      <c r="W10" s="61"/>
      <c r="X10" s="61"/>
      <c r="Y10" s="61"/>
      <c r="Z10" s="61"/>
      <c r="AA10" s="61"/>
      <c r="AB10" s="61"/>
      <c r="AC10" s="61"/>
      <c r="AD10" s="61"/>
      <c r="AE10" s="61"/>
      <c r="AF10" s="61"/>
      <c r="AG10" s="61"/>
      <c r="AH10" s="61"/>
      <c r="AI10" s="61"/>
      <c r="AJ10" s="61"/>
      <c r="AK10" s="61"/>
      <c r="AL10" s="61"/>
      <c r="AM10" s="61"/>
      <c r="AN10" s="61"/>
      <c r="AO10" s="61"/>
      <c r="AP10" s="61"/>
    </row>
    <row r="11" spans="1:42" s="48" customFormat="1" ht="45" x14ac:dyDescent="0.25">
      <c r="A11" s="57">
        <f t="shared" ref="A11:A12" si="4">ROW(B11)</f>
        <v>11</v>
      </c>
      <c r="B11" s="61" t="str">
        <f t="shared" si="0"/>
        <v>Administrative Input</v>
      </c>
      <c r="C11" s="61" t="s">
        <v>17</v>
      </c>
      <c r="D11" s="61"/>
      <c r="E11" s="124" t="s">
        <v>910</v>
      </c>
      <c r="F11" s="61" t="s">
        <v>915</v>
      </c>
      <c r="G11" s="61" t="str">
        <f t="shared" ref="G11:G12" ca="1" si="5">CONCATENATE($A$1,"_",A11-5,"_",F11)</f>
        <v>AM_6_RegCountry</v>
      </c>
      <c r="H11" s="61">
        <f t="shared" ref="H11:H12" si="6">A11-5</f>
        <v>6</v>
      </c>
      <c r="I11" s="61" t="s">
        <v>916</v>
      </c>
      <c r="J11" s="61" t="s">
        <v>260</v>
      </c>
      <c r="K11" s="61"/>
      <c r="L11" s="61">
        <v>2</v>
      </c>
      <c r="M11" s="61" t="s">
        <v>416</v>
      </c>
      <c r="N11" s="61" t="s">
        <v>23</v>
      </c>
      <c r="O11" s="61" t="s">
        <v>424</v>
      </c>
      <c r="P11" s="61" t="s">
        <v>26</v>
      </c>
      <c r="Q11" s="61" t="s">
        <v>919</v>
      </c>
      <c r="R11" s="61" t="s">
        <v>260</v>
      </c>
      <c r="S11" s="61" t="s">
        <v>260</v>
      </c>
      <c r="T11" s="61"/>
      <c r="U11" s="61"/>
      <c r="V11" s="61"/>
      <c r="W11" s="61"/>
      <c r="X11" s="61"/>
      <c r="Y11" s="61"/>
      <c r="Z11" s="61"/>
      <c r="AA11" s="61"/>
      <c r="AB11" s="61"/>
      <c r="AC11" s="61"/>
      <c r="AD11" s="61"/>
      <c r="AE11" s="61"/>
      <c r="AF11" s="61"/>
      <c r="AG11" s="61"/>
      <c r="AH11" s="61"/>
      <c r="AI11" s="61"/>
      <c r="AJ11" s="61"/>
      <c r="AK11" s="61"/>
      <c r="AL11" s="61"/>
      <c r="AM11" s="61"/>
      <c r="AN11" s="61"/>
      <c r="AO11" s="61"/>
      <c r="AP11" s="61"/>
    </row>
    <row r="12" spans="1:42" s="48" customFormat="1" ht="90" x14ac:dyDescent="0.25">
      <c r="A12" s="57">
        <f t="shared" si="4"/>
        <v>12</v>
      </c>
      <c r="B12" s="61" t="str">
        <f t="shared" si="0"/>
        <v>Administrative Input</v>
      </c>
      <c r="C12" s="61" t="s">
        <v>17</v>
      </c>
      <c r="D12" s="61"/>
      <c r="E12" s="124" t="s">
        <v>910</v>
      </c>
      <c r="F12" s="61" t="s">
        <v>917</v>
      </c>
      <c r="G12" s="61" t="str">
        <f t="shared" ca="1" si="5"/>
        <v>AM_7_RegRecognised</v>
      </c>
      <c r="H12" s="61">
        <f t="shared" si="6"/>
        <v>7</v>
      </c>
      <c r="I12" s="61" t="s">
        <v>918</v>
      </c>
      <c r="J12" s="61" t="s">
        <v>260</v>
      </c>
      <c r="K12" s="61"/>
      <c r="L12" s="61">
        <v>3</v>
      </c>
      <c r="M12" s="61" t="s">
        <v>416</v>
      </c>
      <c r="N12" s="61" t="s">
        <v>23</v>
      </c>
      <c r="O12" s="61" t="s">
        <v>424</v>
      </c>
      <c r="P12" s="61" t="s">
        <v>26</v>
      </c>
      <c r="Q12" s="61" t="s">
        <v>920</v>
      </c>
      <c r="R12" s="61" t="s">
        <v>260</v>
      </c>
      <c r="S12" s="61" t="s">
        <v>260</v>
      </c>
      <c r="T12" s="61" t="s">
        <v>3661</v>
      </c>
      <c r="U12" s="61"/>
      <c r="V12" s="61"/>
      <c r="W12" s="61"/>
      <c r="X12" s="61"/>
      <c r="Y12" s="61"/>
      <c r="Z12" s="61"/>
      <c r="AA12" s="61"/>
      <c r="AB12" s="61"/>
      <c r="AC12" s="61"/>
      <c r="AD12" s="61"/>
      <c r="AE12" s="61"/>
      <c r="AF12" s="61"/>
      <c r="AG12" s="61"/>
      <c r="AH12" s="61"/>
      <c r="AI12" s="61"/>
      <c r="AJ12" s="61"/>
      <c r="AK12" s="61"/>
      <c r="AL12" s="61"/>
      <c r="AM12" s="61"/>
      <c r="AN12" s="61"/>
      <c r="AO12" s="61"/>
      <c r="AP12" s="61"/>
    </row>
    <row r="13" spans="1:42" s="5" customFormat="1" ht="45" x14ac:dyDescent="0.25">
      <c r="A13" s="39">
        <f t="shared" si="2"/>
        <v>13</v>
      </c>
      <c r="B13" s="50" t="str">
        <f t="shared" si="0"/>
        <v>Administrative Input</v>
      </c>
      <c r="C13" s="50" t="s">
        <v>17</v>
      </c>
      <c r="D13" s="50"/>
      <c r="E13" s="82" t="s">
        <v>910</v>
      </c>
      <c r="F13" s="50" t="s">
        <v>551</v>
      </c>
      <c r="G13" s="50" t="str">
        <f t="shared" ca="1" si="1"/>
        <v>AM_8_DateSubmit</v>
      </c>
      <c r="H13" s="50">
        <f t="shared" si="3"/>
        <v>8</v>
      </c>
      <c r="I13" s="50" t="s">
        <v>382</v>
      </c>
      <c r="J13" s="50" t="s">
        <v>260</v>
      </c>
      <c r="K13" s="50"/>
      <c r="L13" s="50">
        <v>1</v>
      </c>
      <c r="M13" s="50" t="s">
        <v>416</v>
      </c>
      <c r="N13" s="50" t="s">
        <v>23</v>
      </c>
      <c r="O13" s="50" t="s">
        <v>394</v>
      </c>
      <c r="P13" s="50" t="s">
        <v>22</v>
      </c>
      <c r="Q13" s="50" t="s">
        <v>284</v>
      </c>
      <c r="R13" s="50" t="s">
        <v>403</v>
      </c>
      <c r="S13" s="50" t="s">
        <v>260</v>
      </c>
      <c r="T13" s="50"/>
      <c r="U13" s="50"/>
      <c r="V13" s="50"/>
      <c r="W13" s="50"/>
      <c r="X13" s="50"/>
      <c r="Y13" s="50"/>
      <c r="Z13" s="50"/>
      <c r="AA13" s="50"/>
      <c r="AB13" s="50"/>
      <c r="AC13" s="50"/>
      <c r="AD13" s="50"/>
      <c r="AE13" s="80"/>
      <c r="AF13" s="80"/>
      <c r="AG13" s="80"/>
      <c r="AH13" s="80"/>
      <c r="AI13" s="80"/>
      <c r="AJ13" s="80"/>
      <c r="AK13" s="80"/>
      <c r="AL13" s="80"/>
      <c r="AM13" s="80"/>
      <c r="AN13" s="80"/>
      <c r="AO13" s="80"/>
      <c r="AP13" s="80"/>
    </row>
    <row r="14" spans="1:42" s="5" customFormat="1" ht="45" x14ac:dyDescent="0.25">
      <c r="A14" s="39">
        <f t="shared" si="2"/>
        <v>14</v>
      </c>
      <c r="B14" s="50" t="str">
        <f t="shared" si="0"/>
        <v>Administrative Input</v>
      </c>
      <c r="C14" s="50" t="s">
        <v>17</v>
      </c>
      <c r="D14" s="50"/>
      <c r="E14" s="82" t="s">
        <v>910</v>
      </c>
      <c r="F14" s="50" t="s">
        <v>560</v>
      </c>
      <c r="G14" s="50" t="str">
        <f t="shared" ref="G14" ca="1" si="7">CONCATENATE($A$1,"_",A14-5,"_",F14)</f>
        <v>AM_9_DateChecked</v>
      </c>
      <c r="H14" s="50">
        <f t="shared" ref="H14" si="8">A14-5</f>
        <v>9</v>
      </c>
      <c r="I14" s="50" t="s">
        <v>561</v>
      </c>
      <c r="J14" s="50" t="s">
        <v>260</v>
      </c>
      <c r="K14" s="50"/>
      <c r="L14" s="50">
        <v>1</v>
      </c>
      <c r="M14" s="50" t="s">
        <v>416</v>
      </c>
      <c r="N14" s="50" t="s">
        <v>23</v>
      </c>
      <c r="O14" s="50" t="s">
        <v>569</v>
      </c>
      <c r="P14" s="50" t="s">
        <v>22</v>
      </c>
      <c r="Q14" s="50" t="s">
        <v>425</v>
      </c>
      <c r="R14" s="50" t="s">
        <v>403</v>
      </c>
      <c r="S14" s="50" t="s">
        <v>260</v>
      </c>
      <c r="T14" s="50"/>
      <c r="U14" s="50"/>
      <c r="V14" s="50"/>
      <c r="W14" s="50"/>
      <c r="X14" s="50"/>
      <c r="Y14" s="50"/>
      <c r="Z14" s="50"/>
      <c r="AA14" s="50"/>
      <c r="AB14" s="50"/>
      <c r="AC14" s="50"/>
      <c r="AD14" s="50"/>
      <c r="AE14" s="80"/>
      <c r="AF14" s="80"/>
      <c r="AG14" s="80"/>
      <c r="AH14" s="80"/>
      <c r="AI14" s="80"/>
      <c r="AJ14" s="80"/>
      <c r="AK14" s="80"/>
      <c r="AL14" s="80"/>
      <c r="AM14" s="80"/>
      <c r="AN14" s="80"/>
      <c r="AO14" s="80"/>
      <c r="AP14" s="80"/>
    </row>
    <row r="15" spans="1:42" s="5" customFormat="1" ht="45" x14ac:dyDescent="0.25">
      <c r="A15" s="39">
        <f t="shared" si="2"/>
        <v>15</v>
      </c>
      <c r="B15" s="50" t="str">
        <f t="shared" si="0"/>
        <v>Administrative Input</v>
      </c>
      <c r="C15" s="50" t="s">
        <v>17</v>
      </c>
      <c r="D15" s="50"/>
      <c r="E15" s="82" t="s">
        <v>910</v>
      </c>
      <c r="F15" s="50" t="s">
        <v>553</v>
      </c>
      <c r="G15" s="50" t="str">
        <f t="shared" ca="1" si="1"/>
        <v>AM_10_DateReturned</v>
      </c>
      <c r="H15" s="50">
        <f t="shared" si="3"/>
        <v>10</v>
      </c>
      <c r="I15" s="50" t="s">
        <v>384</v>
      </c>
      <c r="J15" s="50" t="s">
        <v>260</v>
      </c>
      <c r="K15" s="50"/>
      <c r="L15" s="50">
        <v>1</v>
      </c>
      <c r="M15" s="50" t="s">
        <v>416</v>
      </c>
      <c r="N15" s="50" t="s">
        <v>264</v>
      </c>
      <c r="O15" s="50" t="s">
        <v>391</v>
      </c>
      <c r="P15" s="50" t="s">
        <v>22</v>
      </c>
      <c r="Q15" s="50" t="s">
        <v>399</v>
      </c>
      <c r="R15" s="50" t="s">
        <v>403</v>
      </c>
      <c r="S15" s="50" t="s">
        <v>260</v>
      </c>
      <c r="T15" s="50"/>
      <c r="U15" s="50"/>
      <c r="V15" s="50"/>
      <c r="W15" s="50"/>
      <c r="X15" s="50"/>
      <c r="Y15" s="50"/>
      <c r="Z15" s="50"/>
      <c r="AA15" s="50"/>
      <c r="AB15" s="50"/>
      <c r="AC15" s="50"/>
      <c r="AD15" s="50"/>
      <c r="AE15" s="80"/>
      <c r="AF15" s="80"/>
      <c r="AG15" s="80"/>
      <c r="AH15" s="80"/>
      <c r="AI15" s="80"/>
      <c r="AJ15" s="80"/>
      <c r="AK15" s="80"/>
      <c r="AL15" s="80"/>
      <c r="AM15" s="80"/>
      <c r="AN15" s="80"/>
      <c r="AO15" s="80"/>
      <c r="AP15" s="80"/>
    </row>
    <row r="16" spans="1:42" s="5" customFormat="1" ht="45" x14ac:dyDescent="0.25">
      <c r="A16" s="39">
        <f t="shared" si="2"/>
        <v>16</v>
      </c>
      <c r="B16" s="50" t="str">
        <f t="shared" si="0"/>
        <v>Administrative Input</v>
      </c>
      <c r="C16" s="50" t="s">
        <v>17</v>
      </c>
      <c r="D16" s="50"/>
      <c r="E16" s="82" t="s">
        <v>910</v>
      </c>
      <c r="F16" s="50" t="s">
        <v>554</v>
      </c>
      <c r="G16" s="50" t="str">
        <f t="shared" ca="1" si="1"/>
        <v>AM_11_DateRefused</v>
      </c>
      <c r="H16" s="50">
        <f t="shared" si="3"/>
        <v>11</v>
      </c>
      <c r="I16" s="50" t="s">
        <v>385</v>
      </c>
      <c r="J16" s="50" t="s">
        <v>260</v>
      </c>
      <c r="K16" s="50"/>
      <c r="L16" s="50">
        <v>1</v>
      </c>
      <c r="M16" s="50" t="s">
        <v>416</v>
      </c>
      <c r="N16" s="50" t="s">
        <v>264</v>
      </c>
      <c r="O16" s="50" t="s">
        <v>392</v>
      </c>
      <c r="P16" s="50" t="s">
        <v>22</v>
      </c>
      <c r="Q16" s="50" t="s">
        <v>399</v>
      </c>
      <c r="R16" s="50" t="s">
        <v>403</v>
      </c>
      <c r="S16" s="50" t="s">
        <v>260</v>
      </c>
      <c r="T16" s="50"/>
      <c r="U16" s="50"/>
      <c r="V16" s="50"/>
      <c r="W16" s="50"/>
      <c r="X16" s="50"/>
      <c r="Y16" s="50"/>
      <c r="Z16" s="50"/>
      <c r="AA16" s="50"/>
      <c r="AB16" s="50"/>
      <c r="AC16" s="50"/>
      <c r="AD16" s="50"/>
      <c r="AE16" s="80"/>
      <c r="AF16" s="80"/>
      <c r="AG16" s="80"/>
      <c r="AH16" s="80"/>
      <c r="AI16" s="80"/>
      <c r="AJ16" s="80"/>
      <c r="AK16" s="80"/>
      <c r="AL16" s="80"/>
      <c r="AM16" s="80"/>
      <c r="AN16" s="80"/>
      <c r="AO16" s="80"/>
      <c r="AP16" s="80"/>
    </row>
    <row r="17" spans="1:42" s="5" customFormat="1" ht="45" x14ac:dyDescent="0.25">
      <c r="A17" s="39">
        <f>ROW(B17)</f>
        <v>17</v>
      </c>
      <c r="B17" s="50" t="str">
        <f t="shared" si="0"/>
        <v>Administrative Input</v>
      </c>
      <c r="C17" s="50" t="s">
        <v>17</v>
      </c>
      <c r="D17" s="50"/>
      <c r="E17" s="82" t="s">
        <v>910</v>
      </c>
      <c r="F17" s="50" t="s">
        <v>552</v>
      </c>
      <c r="G17" s="50" t="str">
        <f ca="1">CONCATENATE($A$1,"_",A17-5,"_",F17)</f>
        <v>AM_12_DateApproved</v>
      </c>
      <c r="H17" s="50">
        <f>A17-5</f>
        <v>12</v>
      </c>
      <c r="I17" s="50" t="s">
        <v>383</v>
      </c>
      <c r="J17" s="50" t="s">
        <v>260</v>
      </c>
      <c r="K17" s="50"/>
      <c r="L17" s="50">
        <v>1</v>
      </c>
      <c r="M17" s="50" t="s">
        <v>416</v>
      </c>
      <c r="N17" s="50" t="s">
        <v>264</v>
      </c>
      <c r="O17" s="50" t="s">
        <v>390</v>
      </c>
      <c r="P17" s="50" t="s">
        <v>22</v>
      </c>
      <c r="Q17" s="50" t="s">
        <v>399</v>
      </c>
      <c r="R17" s="50" t="s">
        <v>403</v>
      </c>
      <c r="S17" s="50" t="s">
        <v>260</v>
      </c>
      <c r="T17" s="50"/>
      <c r="U17" s="50"/>
      <c r="V17" s="50"/>
      <c r="W17" s="50"/>
      <c r="X17" s="50"/>
      <c r="Y17" s="50"/>
      <c r="Z17" s="50"/>
      <c r="AA17" s="50"/>
      <c r="AB17" s="50"/>
      <c r="AC17" s="50"/>
      <c r="AD17" s="50"/>
      <c r="AE17" s="80"/>
      <c r="AF17" s="80"/>
      <c r="AG17" s="80"/>
      <c r="AH17" s="80"/>
      <c r="AI17" s="80"/>
      <c r="AJ17" s="80"/>
      <c r="AK17" s="80"/>
      <c r="AL17" s="80"/>
      <c r="AM17" s="80"/>
      <c r="AN17" s="80"/>
      <c r="AO17" s="80"/>
      <c r="AP17" s="80"/>
    </row>
    <row r="18" spans="1:42" s="5" customFormat="1" ht="45" x14ac:dyDescent="0.25">
      <c r="A18" s="39">
        <f>ROW(B18)</f>
        <v>18</v>
      </c>
      <c r="B18" s="50" t="str">
        <f t="shared" si="0"/>
        <v>Administrative Input</v>
      </c>
      <c r="C18" s="50" t="s">
        <v>17</v>
      </c>
      <c r="D18" s="50"/>
      <c r="E18" s="82" t="s">
        <v>910</v>
      </c>
      <c r="F18" s="50" t="s">
        <v>558</v>
      </c>
      <c r="G18" s="50" t="str">
        <f ca="1">CONCATENATE($A$1,"_",A18-5,"_",F18)</f>
        <v>AM_13_ExpiryDate</v>
      </c>
      <c r="H18" s="50">
        <f>A18-5</f>
        <v>13</v>
      </c>
      <c r="I18" s="50" t="s">
        <v>421</v>
      </c>
      <c r="J18" s="50" t="s">
        <v>260</v>
      </c>
      <c r="K18" s="50"/>
      <c r="L18" s="50">
        <v>1</v>
      </c>
      <c r="M18" s="50" t="s">
        <v>416</v>
      </c>
      <c r="N18" s="50" t="s">
        <v>571</v>
      </c>
      <c r="O18" s="50" t="s">
        <v>390</v>
      </c>
      <c r="P18" s="50" t="s">
        <v>22</v>
      </c>
      <c r="Q18" s="50" t="s">
        <v>572</v>
      </c>
      <c r="R18" s="50" t="s">
        <v>573</v>
      </c>
      <c r="S18" s="50" t="s">
        <v>260</v>
      </c>
      <c r="T18" s="50"/>
      <c r="U18" s="50"/>
      <c r="V18" s="50"/>
      <c r="W18" s="50"/>
      <c r="X18" s="50"/>
      <c r="Y18" s="50"/>
      <c r="Z18" s="50"/>
      <c r="AA18" s="50"/>
      <c r="AB18" s="50"/>
      <c r="AC18" s="50"/>
      <c r="AD18" s="50"/>
      <c r="AE18" s="80"/>
      <c r="AF18" s="80"/>
      <c r="AG18" s="80"/>
      <c r="AH18" s="80"/>
      <c r="AI18" s="80"/>
      <c r="AJ18" s="80"/>
      <c r="AK18" s="80"/>
      <c r="AL18" s="80"/>
      <c r="AM18" s="80"/>
      <c r="AN18" s="80"/>
      <c r="AO18" s="80"/>
      <c r="AP18" s="80"/>
    </row>
    <row r="19" spans="1:42" s="5" customFormat="1" ht="45" x14ac:dyDescent="0.25">
      <c r="A19" s="39">
        <f t="shared" si="2"/>
        <v>19</v>
      </c>
      <c r="B19" s="50" t="str">
        <f t="shared" si="0"/>
        <v>Administrative Input</v>
      </c>
      <c r="C19" s="50" t="s">
        <v>17</v>
      </c>
      <c r="D19" s="50"/>
      <c r="E19" s="82" t="s">
        <v>910</v>
      </c>
      <c r="F19" s="50" t="s">
        <v>555</v>
      </c>
      <c r="G19" s="50" t="str">
        <f t="shared" ca="1" si="1"/>
        <v>AM_14_DateRevoked</v>
      </c>
      <c r="H19" s="50">
        <f t="shared" si="3"/>
        <v>14</v>
      </c>
      <c r="I19" s="50" t="s">
        <v>386</v>
      </c>
      <c r="J19" s="50" t="s">
        <v>260</v>
      </c>
      <c r="K19" s="50"/>
      <c r="L19" s="50">
        <v>1</v>
      </c>
      <c r="M19" s="50" t="s">
        <v>416</v>
      </c>
      <c r="N19" s="50" t="s">
        <v>264</v>
      </c>
      <c r="O19" s="50" t="s">
        <v>393</v>
      </c>
      <c r="P19" s="50" t="s">
        <v>22</v>
      </c>
      <c r="Q19" s="50" t="s">
        <v>399</v>
      </c>
      <c r="R19" s="50" t="s">
        <v>403</v>
      </c>
      <c r="S19" s="50" t="s">
        <v>260</v>
      </c>
      <c r="T19" s="50"/>
      <c r="U19" s="50"/>
      <c r="V19" s="50"/>
      <c r="W19" s="50"/>
      <c r="X19" s="50"/>
      <c r="Y19" s="50"/>
      <c r="Z19" s="50"/>
      <c r="AA19" s="50"/>
      <c r="AB19" s="50"/>
      <c r="AC19" s="50"/>
      <c r="AD19" s="50"/>
      <c r="AE19" s="80"/>
      <c r="AF19" s="80"/>
      <c r="AG19" s="80"/>
      <c r="AH19" s="80"/>
      <c r="AI19" s="80"/>
      <c r="AJ19" s="80"/>
      <c r="AK19" s="80"/>
      <c r="AL19" s="80"/>
      <c r="AM19" s="80"/>
      <c r="AN19" s="80"/>
      <c r="AO19" s="80"/>
      <c r="AP19" s="80"/>
    </row>
    <row r="20" spans="1:42" s="5" customFormat="1" ht="45" x14ac:dyDescent="0.25">
      <c r="A20" s="39">
        <f t="shared" si="2"/>
        <v>20</v>
      </c>
      <c r="B20" s="50" t="str">
        <f t="shared" si="0"/>
        <v>Administrative Input</v>
      </c>
      <c r="C20" s="50" t="s">
        <v>17</v>
      </c>
      <c r="D20" s="50"/>
      <c r="E20" s="82" t="s">
        <v>910</v>
      </c>
      <c r="F20" s="50" t="s">
        <v>556</v>
      </c>
      <c r="G20" s="50" t="str">
        <f t="shared" ref="G20" ca="1" si="9">CONCATENATE($A$1,"_",A20-5,"_",F20)</f>
        <v>AM_15_DateSuperceded</v>
      </c>
      <c r="H20" s="50">
        <f t="shared" si="3"/>
        <v>15</v>
      </c>
      <c r="I20" s="50" t="s">
        <v>422</v>
      </c>
      <c r="J20" s="50" t="s">
        <v>260</v>
      </c>
      <c r="K20" s="50"/>
      <c r="L20" s="50">
        <v>1</v>
      </c>
      <c r="M20" s="50" t="s">
        <v>416</v>
      </c>
      <c r="N20" s="50" t="s">
        <v>264</v>
      </c>
      <c r="O20" s="50" t="s">
        <v>423</v>
      </c>
      <c r="P20" s="50" t="s">
        <v>22</v>
      </c>
      <c r="Q20" s="50" t="s">
        <v>399</v>
      </c>
      <c r="R20" s="50" t="s">
        <v>403</v>
      </c>
      <c r="S20" s="50" t="s">
        <v>260</v>
      </c>
      <c r="T20" s="50"/>
      <c r="U20" s="50"/>
      <c r="V20" s="50"/>
      <c r="W20" s="50"/>
      <c r="X20" s="50"/>
      <c r="Y20" s="50"/>
      <c r="Z20" s="50"/>
      <c r="AA20" s="50"/>
      <c r="AB20" s="50"/>
      <c r="AC20" s="50"/>
      <c r="AD20" s="50"/>
      <c r="AE20" s="80"/>
      <c r="AF20" s="80"/>
      <c r="AG20" s="80"/>
      <c r="AH20" s="80"/>
      <c r="AI20" s="80"/>
      <c r="AJ20" s="80"/>
      <c r="AK20" s="80"/>
      <c r="AL20" s="80"/>
      <c r="AM20" s="80"/>
      <c r="AN20" s="80"/>
      <c r="AO20" s="80"/>
      <c r="AP20" s="80"/>
    </row>
    <row r="21" spans="1:42" s="5" customFormat="1" ht="45" x14ac:dyDescent="0.25">
      <c r="A21" s="39">
        <f t="shared" si="2"/>
        <v>21</v>
      </c>
      <c r="B21" s="50" t="str">
        <f t="shared" si="0"/>
        <v>Administrative Input</v>
      </c>
      <c r="C21" s="50" t="s">
        <v>17</v>
      </c>
      <c r="D21" s="50"/>
      <c r="E21" s="82" t="s">
        <v>910</v>
      </c>
      <c r="F21" s="50" t="s">
        <v>557</v>
      </c>
      <c r="G21" s="50" t="str">
        <f t="shared" ca="1" si="1"/>
        <v>AM_16_Date_Suspended</v>
      </c>
      <c r="H21" s="50">
        <f t="shared" si="3"/>
        <v>16</v>
      </c>
      <c r="I21" s="50" t="s">
        <v>401</v>
      </c>
      <c r="J21" s="50" t="s">
        <v>260</v>
      </c>
      <c r="K21" s="50"/>
      <c r="L21" s="50">
        <v>1</v>
      </c>
      <c r="M21" s="50" t="s">
        <v>416</v>
      </c>
      <c r="N21" s="50" t="s">
        <v>264</v>
      </c>
      <c r="O21" s="50" t="s">
        <v>402</v>
      </c>
      <c r="P21" s="50" t="s">
        <v>22</v>
      </c>
      <c r="Q21" s="50" t="s">
        <v>399</v>
      </c>
      <c r="R21" s="50" t="s">
        <v>403</v>
      </c>
      <c r="S21" s="50" t="s">
        <v>260</v>
      </c>
      <c r="T21" s="50"/>
      <c r="U21" s="50"/>
      <c r="V21" s="50"/>
      <c r="W21" s="50"/>
      <c r="X21" s="50"/>
      <c r="Y21" s="50"/>
      <c r="Z21" s="50"/>
      <c r="AA21" s="50"/>
      <c r="AB21" s="50"/>
      <c r="AC21" s="50"/>
      <c r="AD21" s="50"/>
      <c r="AE21" s="80"/>
      <c r="AF21" s="80"/>
      <c r="AG21" s="80"/>
      <c r="AH21" s="80"/>
      <c r="AI21" s="80"/>
      <c r="AJ21" s="80"/>
      <c r="AK21" s="80"/>
      <c r="AL21" s="80"/>
      <c r="AM21" s="80"/>
      <c r="AN21" s="80"/>
      <c r="AO21" s="80"/>
      <c r="AP21" s="80"/>
    </row>
    <row r="22" spans="1:42" s="138" customFormat="1" ht="45" x14ac:dyDescent="0.25">
      <c r="A22" s="156">
        <f t="shared" si="2"/>
        <v>22</v>
      </c>
      <c r="B22" s="131" t="str">
        <f t="shared" si="0"/>
        <v>Administrative Input</v>
      </c>
      <c r="C22" s="131" t="s">
        <v>17</v>
      </c>
      <c r="D22" s="131"/>
      <c r="E22" s="132" t="s">
        <v>910</v>
      </c>
      <c r="F22" s="131" t="s">
        <v>559</v>
      </c>
      <c r="G22" s="131" t="str">
        <f t="shared" ca="1" si="1"/>
        <v>AM_17_FeeStatus</v>
      </c>
      <c r="H22" s="131">
        <f t="shared" si="3"/>
        <v>17</v>
      </c>
      <c r="I22" s="131" t="s">
        <v>396</v>
      </c>
      <c r="J22" s="131" t="s">
        <v>260</v>
      </c>
      <c r="K22" s="131"/>
      <c r="L22" s="131">
        <v>1</v>
      </c>
      <c r="M22" s="131" t="s">
        <v>416</v>
      </c>
      <c r="N22" s="131" t="s">
        <v>265</v>
      </c>
      <c r="O22" s="131" t="s">
        <v>569</v>
      </c>
      <c r="P22" s="131" t="s">
        <v>11</v>
      </c>
      <c r="Q22" s="131" t="s">
        <v>404</v>
      </c>
      <c r="R22" s="131" t="s">
        <v>574</v>
      </c>
      <c r="S22" s="131" t="s">
        <v>260</v>
      </c>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row>
    <row r="23" spans="1:42" s="5" customFormat="1" ht="45" x14ac:dyDescent="0.25">
      <c r="A23" s="39">
        <f t="shared" si="2"/>
        <v>23</v>
      </c>
      <c r="B23" s="50" t="str">
        <f t="shared" si="0"/>
        <v>Administrative Input</v>
      </c>
      <c r="C23" s="50" t="s">
        <v>17</v>
      </c>
      <c r="D23" s="50"/>
      <c r="E23" s="82" t="s">
        <v>910</v>
      </c>
      <c r="F23" s="50" t="s">
        <v>562</v>
      </c>
      <c r="G23" s="50" t="str">
        <f t="shared" ca="1" si="1"/>
        <v>AM_18_CommentsTo Applicant</v>
      </c>
      <c r="H23" s="50">
        <f t="shared" si="3"/>
        <v>18</v>
      </c>
      <c r="I23" s="50" t="s">
        <v>564</v>
      </c>
      <c r="J23" s="50" t="s">
        <v>260</v>
      </c>
      <c r="K23" s="50"/>
      <c r="L23" s="50">
        <v>1</v>
      </c>
      <c r="M23" s="50" t="s">
        <v>416</v>
      </c>
      <c r="N23" s="50" t="s">
        <v>266</v>
      </c>
      <c r="O23" s="50"/>
      <c r="P23" s="50" t="s">
        <v>314</v>
      </c>
      <c r="Q23" s="50" t="s">
        <v>399</v>
      </c>
      <c r="R23" s="50" t="s">
        <v>251</v>
      </c>
      <c r="S23" s="50" t="s">
        <v>260</v>
      </c>
      <c r="T23" s="50" t="s">
        <v>576</v>
      </c>
      <c r="U23" s="50"/>
      <c r="V23" s="50"/>
      <c r="W23" s="50"/>
      <c r="X23" s="50"/>
      <c r="Y23" s="50"/>
      <c r="Z23" s="50"/>
      <c r="AA23" s="50"/>
      <c r="AB23" s="50"/>
      <c r="AC23" s="50"/>
      <c r="AD23" s="50"/>
      <c r="AE23" s="80"/>
      <c r="AF23" s="80"/>
      <c r="AG23" s="80"/>
      <c r="AH23" s="80"/>
      <c r="AI23" s="80"/>
      <c r="AJ23" s="80"/>
      <c r="AK23" s="80"/>
      <c r="AL23" s="80"/>
      <c r="AM23" s="80"/>
      <c r="AN23" s="80"/>
      <c r="AO23" s="80"/>
      <c r="AP23" s="80"/>
    </row>
    <row r="24" spans="1:42" s="5" customFormat="1" ht="60" x14ac:dyDescent="0.25">
      <c r="A24" s="39">
        <f t="shared" si="2"/>
        <v>24</v>
      </c>
      <c r="B24" s="50" t="str">
        <f t="shared" si="0"/>
        <v>Administrative Input</v>
      </c>
      <c r="C24" s="50" t="s">
        <v>17</v>
      </c>
      <c r="D24" s="50"/>
      <c r="E24" s="82" t="s">
        <v>910</v>
      </c>
      <c r="F24" s="50" t="s">
        <v>563</v>
      </c>
      <c r="G24" s="50" t="str">
        <f t="shared" ref="G24" ca="1" si="10">CONCATENATE($A$1,"_",A24-5,"_",F24)</f>
        <v>AM_19_RegulatorsNotes</v>
      </c>
      <c r="H24" s="50">
        <f t="shared" ref="H24" si="11">A24-5</f>
        <v>19</v>
      </c>
      <c r="I24" s="50" t="s">
        <v>565</v>
      </c>
      <c r="J24" s="50" t="s">
        <v>260</v>
      </c>
      <c r="K24" s="50"/>
      <c r="L24" s="50">
        <v>1</v>
      </c>
      <c r="M24" s="50" t="s">
        <v>575</v>
      </c>
      <c r="N24" s="50" t="s">
        <v>266</v>
      </c>
      <c r="O24" s="50"/>
      <c r="P24" s="50" t="s">
        <v>314</v>
      </c>
      <c r="Q24" s="50" t="s">
        <v>399</v>
      </c>
      <c r="R24" s="50" t="s">
        <v>251</v>
      </c>
      <c r="S24" s="50" t="s">
        <v>260</v>
      </c>
      <c r="T24" s="50" t="s">
        <v>576</v>
      </c>
      <c r="U24" s="50"/>
      <c r="V24" s="50"/>
      <c r="W24" s="50"/>
      <c r="X24" s="50"/>
      <c r="Y24" s="50"/>
      <c r="Z24" s="50"/>
      <c r="AA24" s="50"/>
      <c r="AB24" s="50"/>
      <c r="AC24" s="50"/>
      <c r="AD24" s="50"/>
      <c r="AE24" s="80"/>
      <c r="AF24" s="80"/>
      <c r="AG24" s="80"/>
      <c r="AH24" s="80"/>
      <c r="AI24" s="80"/>
      <c r="AJ24" s="80"/>
      <c r="AK24" s="80"/>
      <c r="AL24" s="80"/>
      <c r="AM24" s="80"/>
      <c r="AN24" s="80"/>
      <c r="AO24" s="80"/>
      <c r="AP24" s="80"/>
    </row>
    <row r="25" spans="1:42" x14ac:dyDescent="0.25">
      <c r="A25" s="49">
        <f t="shared" si="2"/>
        <v>25</v>
      </c>
      <c r="B25" s="5"/>
      <c r="C25" s="5"/>
      <c r="H25" s="5"/>
      <c r="N25" s="5"/>
      <c r="P25" s="5"/>
    </row>
    <row r="26" spans="1:42" x14ac:dyDescent="0.25">
      <c r="A26" s="49">
        <f t="shared" si="2"/>
        <v>26</v>
      </c>
      <c r="B26" s="5"/>
      <c r="C26" s="5"/>
      <c r="H26" s="5"/>
      <c r="N26" s="5"/>
      <c r="P26" s="5"/>
    </row>
    <row r="27" spans="1:42" x14ac:dyDescent="0.25">
      <c r="A27" s="49">
        <f t="shared" si="2"/>
        <v>27</v>
      </c>
      <c r="B27" s="5"/>
      <c r="C27" s="5"/>
      <c r="H27" s="5"/>
      <c r="N27" s="5"/>
      <c r="P27" s="5"/>
    </row>
    <row r="28" spans="1:42" x14ac:dyDescent="0.25">
      <c r="A28" s="49">
        <f t="shared" si="2"/>
        <v>28</v>
      </c>
      <c r="B28" s="5"/>
      <c r="C28" s="5"/>
      <c r="H28" s="5"/>
      <c r="N28" s="5"/>
      <c r="P28" s="5"/>
    </row>
    <row r="29" spans="1:42" x14ac:dyDescent="0.25">
      <c r="A29" s="49">
        <f t="shared" si="2"/>
        <v>29</v>
      </c>
      <c r="B29" s="5"/>
      <c r="C29" s="5"/>
      <c r="H29" s="5"/>
      <c r="N29" s="5"/>
      <c r="P29" s="5"/>
    </row>
    <row r="30" spans="1:42" x14ac:dyDescent="0.25">
      <c r="A30" s="49">
        <f t="shared" si="2"/>
        <v>30</v>
      </c>
      <c r="B30" s="5"/>
      <c r="C30" s="5"/>
      <c r="H30" s="5"/>
      <c r="N30" s="5"/>
      <c r="P30" s="5"/>
    </row>
    <row r="31" spans="1:42" x14ac:dyDescent="0.25">
      <c r="A31" s="49">
        <f t="shared" si="2"/>
        <v>31</v>
      </c>
      <c r="B31" s="5"/>
      <c r="C31" s="5"/>
      <c r="H31" s="5"/>
      <c r="N31" s="5"/>
      <c r="P31" s="5"/>
    </row>
    <row r="32" spans="1:42" x14ac:dyDescent="0.25">
      <c r="A32" s="49">
        <f t="shared" si="2"/>
        <v>32</v>
      </c>
      <c r="B32" s="5"/>
      <c r="C32" s="5"/>
      <c r="H32" s="5"/>
      <c r="N32" s="5"/>
      <c r="P32" s="5"/>
    </row>
    <row r="33" spans="1:16" x14ac:dyDescent="0.25">
      <c r="A33" s="49">
        <f t="shared" si="2"/>
        <v>33</v>
      </c>
      <c r="B33" s="5"/>
      <c r="C33" s="5"/>
      <c r="H33" s="5"/>
      <c r="N33" s="5"/>
      <c r="P33" s="5"/>
    </row>
    <row r="34" spans="1:16" x14ac:dyDescent="0.25">
      <c r="A34" s="49">
        <f t="shared" si="2"/>
        <v>34</v>
      </c>
      <c r="B34" s="5"/>
      <c r="C34" s="5"/>
      <c r="H34" s="5"/>
      <c r="N34" s="5"/>
      <c r="P34" s="5"/>
    </row>
    <row r="35" spans="1:16" x14ac:dyDescent="0.25">
      <c r="A35" s="49">
        <f t="shared" si="2"/>
        <v>35</v>
      </c>
      <c r="B35" s="5"/>
      <c r="C35" s="5"/>
      <c r="H35" s="5"/>
      <c r="N35" s="5"/>
      <c r="P35" s="5"/>
    </row>
    <row r="36" spans="1:16" x14ac:dyDescent="0.25">
      <c r="A36" s="49">
        <f t="shared" si="2"/>
        <v>36</v>
      </c>
      <c r="B36" s="5"/>
      <c r="C36" s="5"/>
      <c r="H36" s="5"/>
      <c r="N36" s="5"/>
      <c r="P36" s="5"/>
    </row>
    <row r="37" spans="1:16" x14ac:dyDescent="0.25">
      <c r="A37" s="49">
        <f t="shared" si="2"/>
        <v>37</v>
      </c>
      <c r="B37" s="5"/>
      <c r="C37" s="5"/>
      <c r="H37" s="5"/>
      <c r="N37" s="5"/>
      <c r="P37" s="5"/>
    </row>
    <row r="38" spans="1:16" x14ac:dyDescent="0.25">
      <c r="A38" s="49">
        <f t="shared" si="2"/>
        <v>38</v>
      </c>
      <c r="B38" s="5"/>
      <c r="C38" s="5"/>
      <c r="H38" s="5"/>
      <c r="N38" s="5"/>
      <c r="P38" s="5"/>
    </row>
    <row r="39" spans="1:16" x14ac:dyDescent="0.25">
      <c r="A39" s="49">
        <f t="shared" si="2"/>
        <v>39</v>
      </c>
      <c r="B39" s="5"/>
      <c r="C39" s="5"/>
      <c r="H39" s="5"/>
      <c r="N39" s="5"/>
      <c r="P39" s="5"/>
    </row>
    <row r="40" spans="1:16" x14ac:dyDescent="0.25">
      <c r="A40" s="49">
        <f t="shared" si="2"/>
        <v>40</v>
      </c>
      <c r="B40" s="5"/>
      <c r="C40" s="5"/>
      <c r="H40" s="5"/>
      <c r="N40" s="5"/>
      <c r="P40" s="5"/>
    </row>
    <row r="41" spans="1:16" x14ac:dyDescent="0.25">
      <c r="A41" s="49">
        <f t="shared" si="2"/>
        <v>41</v>
      </c>
      <c r="B41" s="5"/>
      <c r="C41" s="5"/>
      <c r="H41" s="5"/>
      <c r="N41" s="5"/>
      <c r="P41" s="5"/>
    </row>
    <row r="42" spans="1:16" x14ac:dyDescent="0.25">
      <c r="A42" s="49">
        <f t="shared" si="2"/>
        <v>42</v>
      </c>
      <c r="B42" s="5"/>
      <c r="C42" s="5"/>
      <c r="H42" s="5"/>
      <c r="N42" s="5"/>
      <c r="P42" s="5"/>
    </row>
    <row r="43" spans="1:16" x14ac:dyDescent="0.25">
      <c r="A43" s="49">
        <f t="shared" si="2"/>
        <v>43</v>
      </c>
      <c r="B43" s="5"/>
      <c r="C43" s="5"/>
      <c r="H43" s="5"/>
      <c r="N43" s="5"/>
      <c r="P43" s="5"/>
    </row>
    <row r="44" spans="1:16" x14ac:dyDescent="0.25">
      <c r="A44" s="49">
        <f t="shared" si="2"/>
        <v>44</v>
      </c>
      <c r="B44" s="5"/>
      <c r="C44" s="5"/>
      <c r="H44" s="5"/>
      <c r="N44" s="5"/>
      <c r="P44" s="5"/>
    </row>
    <row r="45" spans="1:16" x14ac:dyDescent="0.25">
      <c r="A45" s="49">
        <f t="shared" si="2"/>
        <v>45</v>
      </c>
      <c r="B45" s="5"/>
      <c r="C45" s="5"/>
      <c r="H45" s="5"/>
      <c r="N45" s="5"/>
      <c r="P45" s="5"/>
    </row>
    <row r="46" spans="1:16" x14ac:dyDescent="0.25">
      <c r="A46" s="49">
        <f t="shared" si="2"/>
        <v>46</v>
      </c>
      <c r="B46" s="5"/>
      <c r="C46" s="5"/>
      <c r="H46" s="5"/>
      <c r="N46" s="5"/>
      <c r="P46" s="5"/>
    </row>
    <row r="47" spans="1:16" x14ac:dyDescent="0.25">
      <c r="A47" s="49">
        <f t="shared" si="2"/>
        <v>47</v>
      </c>
      <c r="B47" s="5"/>
      <c r="C47" s="5"/>
      <c r="H47" s="5"/>
      <c r="N47" s="5"/>
      <c r="P47" s="5"/>
    </row>
    <row r="48" spans="1:16" x14ac:dyDescent="0.25">
      <c r="A48" s="49">
        <f t="shared" si="2"/>
        <v>48</v>
      </c>
      <c r="B48" s="5"/>
      <c r="C48" s="5"/>
      <c r="H48" s="5"/>
      <c r="N48" s="5"/>
      <c r="P48" s="5"/>
    </row>
    <row r="49" spans="1:16" x14ac:dyDescent="0.25">
      <c r="A49" s="49">
        <f t="shared" si="2"/>
        <v>49</v>
      </c>
      <c r="B49" s="5"/>
      <c r="C49" s="5"/>
      <c r="H49" s="5"/>
      <c r="N49" s="5"/>
      <c r="P49" s="5"/>
    </row>
    <row r="50" spans="1:16" x14ac:dyDescent="0.25">
      <c r="A50" s="49">
        <f t="shared" si="2"/>
        <v>50</v>
      </c>
      <c r="B50" s="5"/>
      <c r="C50" s="5"/>
      <c r="H50" s="5"/>
      <c r="N50" s="5"/>
      <c r="P50" s="5"/>
    </row>
    <row r="51" spans="1:16" x14ac:dyDescent="0.25">
      <c r="A51" s="49">
        <f t="shared" si="2"/>
        <v>51</v>
      </c>
      <c r="B51" s="5"/>
      <c r="C51" s="5"/>
      <c r="H51" s="5"/>
      <c r="N51" s="5"/>
      <c r="P51" s="5"/>
    </row>
    <row r="52" spans="1:16" x14ac:dyDescent="0.25">
      <c r="A52" s="49">
        <f t="shared" si="2"/>
        <v>52</v>
      </c>
      <c r="B52" s="5"/>
      <c r="C52" s="5"/>
      <c r="H52" s="5"/>
      <c r="N52" s="5"/>
      <c r="P52" s="5"/>
    </row>
    <row r="53" spans="1:16" x14ac:dyDescent="0.25">
      <c r="A53" s="49">
        <f t="shared" si="2"/>
        <v>53</v>
      </c>
      <c r="B53" s="5"/>
      <c r="C53" s="5"/>
      <c r="H53" s="5"/>
      <c r="N53" s="5"/>
      <c r="P53" s="5"/>
    </row>
    <row r="54" spans="1:16" x14ac:dyDescent="0.25">
      <c r="A54" s="49">
        <f t="shared" si="2"/>
        <v>54</v>
      </c>
      <c r="B54" s="5"/>
      <c r="C54" s="5"/>
      <c r="H54" s="5"/>
      <c r="N54" s="5"/>
      <c r="P54" s="5"/>
    </row>
    <row r="55" spans="1:16" x14ac:dyDescent="0.25">
      <c r="A55" s="49">
        <f t="shared" si="2"/>
        <v>55</v>
      </c>
      <c r="B55" s="5"/>
      <c r="C55" s="5"/>
      <c r="N55" s="5"/>
      <c r="P55" s="5"/>
    </row>
    <row r="56" spans="1:16" x14ac:dyDescent="0.25">
      <c r="A56" s="49">
        <f t="shared" si="2"/>
        <v>56</v>
      </c>
      <c r="B56" s="5"/>
      <c r="C56" s="5"/>
      <c r="N56" s="5"/>
      <c r="P56" s="5"/>
    </row>
    <row r="57" spans="1:16" x14ac:dyDescent="0.25">
      <c r="A57" s="49">
        <f t="shared" si="2"/>
        <v>57</v>
      </c>
      <c r="B57" s="5"/>
      <c r="C57" s="5"/>
      <c r="N57" s="5"/>
      <c r="P57" s="5"/>
    </row>
    <row r="58" spans="1:16" x14ac:dyDescent="0.25">
      <c r="A58" s="49">
        <f t="shared" si="2"/>
        <v>58</v>
      </c>
      <c r="B58" s="5"/>
      <c r="C58" s="5"/>
      <c r="N58" s="5"/>
      <c r="P58" s="5"/>
    </row>
    <row r="59" spans="1:16" x14ac:dyDescent="0.25">
      <c r="A59" s="49">
        <f t="shared" si="2"/>
        <v>59</v>
      </c>
      <c r="B59" s="5"/>
      <c r="C59" s="5"/>
      <c r="N59" s="5"/>
      <c r="P59" s="5"/>
    </row>
    <row r="60" spans="1:16" x14ac:dyDescent="0.25">
      <c r="A60" s="49">
        <f t="shared" si="2"/>
        <v>60</v>
      </c>
      <c r="B60" s="5"/>
      <c r="C60" s="5"/>
      <c r="N60" s="5"/>
      <c r="P60" s="5"/>
    </row>
    <row r="61" spans="1:16" x14ac:dyDescent="0.25">
      <c r="A61" s="49">
        <f t="shared" si="2"/>
        <v>61</v>
      </c>
      <c r="B61" s="5"/>
      <c r="C61" s="5"/>
      <c r="N61" s="5"/>
      <c r="P61" s="5"/>
    </row>
    <row r="62" spans="1:16" x14ac:dyDescent="0.25">
      <c r="A62" s="49">
        <f t="shared" si="2"/>
        <v>62</v>
      </c>
      <c r="B62" s="5"/>
      <c r="C62" s="5"/>
      <c r="N62" s="5"/>
      <c r="P62" s="5"/>
    </row>
    <row r="63" spans="1:16" x14ac:dyDescent="0.25">
      <c r="A63" s="49">
        <f t="shared" si="2"/>
        <v>63</v>
      </c>
      <c r="B63" s="5"/>
      <c r="C63" s="5"/>
      <c r="N63" s="5"/>
      <c r="P63" s="5"/>
    </row>
    <row r="64" spans="1:16" x14ac:dyDescent="0.25">
      <c r="A64" s="49">
        <f t="shared" si="2"/>
        <v>64</v>
      </c>
      <c r="B64" s="5"/>
      <c r="C64" s="5"/>
      <c r="N64" s="5"/>
      <c r="P64" s="5"/>
    </row>
    <row r="65" spans="1:16" x14ac:dyDescent="0.25">
      <c r="A65" s="49">
        <f t="shared" si="2"/>
        <v>65</v>
      </c>
      <c r="B65" s="5"/>
      <c r="C65" s="5"/>
      <c r="N65" s="5"/>
      <c r="P65" s="5"/>
    </row>
    <row r="66" spans="1:16" x14ac:dyDescent="0.25">
      <c r="A66" s="49">
        <f t="shared" si="2"/>
        <v>66</v>
      </c>
      <c r="B66" s="5"/>
      <c r="C66" s="5"/>
      <c r="N66" s="5"/>
      <c r="P66" s="5"/>
    </row>
    <row r="67" spans="1:16" x14ac:dyDescent="0.25">
      <c r="A67" s="49">
        <f t="shared" si="2"/>
        <v>67</v>
      </c>
      <c r="B67" s="5"/>
      <c r="C67" s="5"/>
      <c r="N67" s="5"/>
      <c r="P67" s="5"/>
    </row>
    <row r="68" spans="1:16" x14ac:dyDescent="0.25">
      <c r="A68" s="49">
        <f t="shared" si="2"/>
        <v>68</v>
      </c>
      <c r="B68" s="5"/>
      <c r="C68" s="5"/>
      <c r="N68" s="5"/>
      <c r="P68" s="5"/>
    </row>
    <row r="69" spans="1:16" x14ac:dyDescent="0.25">
      <c r="A69" s="49">
        <f t="shared" si="2"/>
        <v>69</v>
      </c>
      <c r="B69" s="5"/>
      <c r="C69" s="5"/>
      <c r="N69" s="5"/>
      <c r="P69" s="5"/>
    </row>
    <row r="70" spans="1:16" x14ac:dyDescent="0.25">
      <c r="A70" s="49">
        <f t="shared" si="2"/>
        <v>70</v>
      </c>
      <c r="C70" s="5"/>
      <c r="N70" s="5"/>
      <c r="P70" s="5"/>
    </row>
    <row r="71" spans="1:16" x14ac:dyDescent="0.25">
      <c r="A71" s="49">
        <f t="shared" si="2"/>
        <v>71</v>
      </c>
      <c r="C71" s="5"/>
      <c r="N71" s="5"/>
      <c r="P71" s="5"/>
    </row>
    <row r="72" spans="1:16" x14ac:dyDescent="0.25">
      <c r="A72" s="49">
        <f t="shared" si="2"/>
        <v>72</v>
      </c>
      <c r="C72" s="5"/>
      <c r="N72" s="5"/>
      <c r="P72" s="5"/>
    </row>
    <row r="73" spans="1:16" x14ac:dyDescent="0.25">
      <c r="A73" s="49">
        <f t="shared" ref="A73:A136" si="12">ROW(B73)</f>
        <v>73</v>
      </c>
      <c r="C73" s="5"/>
      <c r="N73" s="5"/>
      <c r="P73" s="5"/>
    </row>
    <row r="74" spans="1:16" x14ac:dyDescent="0.25">
      <c r="A74" s="49">
        <f t="shared" si="12"/>
        <v>74</v>
      </c>
      <c r="C74" s="5"/>
      <c r="N74" s="5"/>
      <c r="P74" s="5"/>
    </row>
    <row r="75" spans="1:16" x14ac:dyDescent="0.25">
      <c r="A75" s="49">
        <f t="shared" si="12"/>
        <v>75</v>
      </c>
      <c r="C75" s="5"/>
      <c r="N75" s="5"/>
      <c r="P75" s="5"/>
    </row>
    <row r="76" spans="1:16" x14ac:dyDescent="0.25">
      <c r="A76" s="49">
        <f t="shared" si="12"/>
        <v>76</v>
      </c>
      <c r="C76" s="5"/>
      <c r="N76" s="5"/>
      <c r="P76" s="5"/>
    </row>
    <row r="77" spans="1:16" x14ac:dyDescent="0.25">
      <c r="A77" s="49">
        <f t="shared" si="12"/>
        <v>77</v>
      </c>
      <c r="C77" s="5"/>
      <c r="N77" s="5"/>
      <c r="P77" s="5"/>
    </row>
    <row r="78" spans="1:16" x14ac:dyDescent="0.25">
      <c r="A78" s="49">
        <f t="shared" si="12"/>
        <v>78</v>
      </c>
      <c r="C78" s="5"/>
      <c r="N78" s="5"/>
      <c r="P78" s="5"/>
    </row>
    <row r="79" spans="1:16" x14ac:dyDescent="0.25">
      <c r="A79" s="49">
        <f t="shared" si="12"/>
        <v>79</v>
      </c>
      <c r="C79" s="5"/>
      <c r="N79" s="5"/>
      <c r="P79" s="5"/>
    </row>
    <row r="80" spans="1:16" x14ac:dyDescent="0.25">
      <c r="A80" s="49">
        <f t="shared" si="12"/>
        <v>80</v>
      </c>
      <c r="C80" s="5"/>
      <c r="N80" s="5"/>
      <c r="P80" s="5"/>
    </row>
    <row r="81" spans="1:16" x14ac:dyDescent="0.25">
      <c r="A81" s="49">
        <f t="shared" si="12"/>
        <v>81</v>
      </c>
      <c r="C81" s="5"/>
      <c r="N81" s="5"/>
      <c r="P81" s="5"/>
    </row>
    <row r="82" spans="1:16" x14ac:dyDescent="0.25">
      <c r="A82" s="49">
        <f t="shared" si="12"/>
        <v>82</v>
      </c>
      <c r="C82" s="5"/>
      <c r="N82" s="5"/>
      <c r="P82" s="5"/>
    </row>
    <row r="83" spans="1:16" x14ac:dyDescent="0.25">
      <c r="A83" s="49">
        <f t="shared" si="12"/>
        <v>83</v>
      </c>
      <c r="C83" s="5"/>
      <c r="N83" s="5"/>
      <c r="P83" s="5"/>
    </row>
    <row r="84" spans="1:16" x14ac:dyDescent="0.25">
      <c r="A84" s="49">
        <f t="shared" si="12"/>
        <v>84</v>
      </c>
      <c r="C84" s="5"/>
      <c r="N84" s="5"/>
      <c r="P84" s="5"/>
    </row>
    <row r="85" spans="1:16" x14ac:dyDescent="0.25">
      <c r="A85" s="49">
        <f t="shared" si="12"/>
        <v>85</v>
      </c>
      <c r="C85" s="5"/>
      <c r="N85" s="5"/>
      <c r="P85" s="5"/>
    </row>
    <row r="86" spans="1:16" x14ac:dyDescent="0.25">
      <c r="A86" s="49">
        <f t="shared" si="12"/>
        <v>86</v>
      </c>
      <c r="C86" s="5"/>
      <c r="N86" s="5"/>
      <c r="P86" s="5"/>
    </row>
    <row r="87" spans="1:16" x14ac:dyDescent="0.25">
      <c r="A87" s="49">
        <f t="shared" si="12"/>
        <v>87</v>
      </c>
      <c r="C87" s="5"/>
      <c r="N87" s="5"/>
      <c r="P87" s="5"/>
    </row>
    <row r="88" spans="1:16" x14ac:dyDescent="0.25">
      <c r="A88" s="49">
        <f t="shared" si="12"/>
        <v>88</v>
      </c>
      <c r="C88" s="5"/>
      <c r="N88" s="5"/>
      <c r="P88" s="5"/>
    </row>
    <row r="89" spans="1:16" x14ac:dyDescent="0.25">
      <c r="A89" s="49">
        <f t="shared" si="12"/>
        <v>89</v>
      </c>
      <c r="C89" s="5"/>
      <c r="N89" s="5"/>
      <c r="P89" s="5"/>
    </row>
    <row r="90" spans="1:16" x14ac:dyDescent="0.25">
      <c r="A90" s="49">
        <f t="shared" si="12"/>
        <v>90</v>
      </c>
      <c r="C90" s="5"/>
      <c r="N90" s="5"/>
      <c r="P90" s="5"/>
    </row>
    <row r="91" spans="1:16" x14ac:dyDescent="0.25">
      <c r="A91" s="49">
        <f t="shared" si="12"/>
        <v>91</v>
      </c>
      <c r="C91" s="5"/>
      <c r="N91" s="5"/>
      <c r="P91" s="5"/>
    </row>
    <row r="92" spans="1:16" x14ac:dyDescent="0.25">
      <c r="A92" s="49">
        <f t="shared" si="12"/>
        <v>92</v>
      </c>
      <c r="C92" s="5"/>
      <c r="N92" s="5"/>
      <c r="P92" s="5"/>
    </row>
    <row r="93" spans="1:16" x14ac:dyDescent="0.25">
      <c r="A93" s="49">
        <f t="shared" si="12"/>
        <v>93</v>
      </c>
      <c r="C93" s="5"/>
      <c r="N93" s="5"/>
      <c r="P93" s="5"/>
    </row>
    <row r="94" spans="1:16" x14ac:dyDescent="0.25">
      <c r="A94" s="49">
        <f t="shared" si="12"/>
        <v>94</v>
      </c>
      <c r="C94" s="5"/>
      <c r="N94" s="5"/>
      <c r="P94" s="5"/>
    </row>
    <row r="95" spans="1:16" x14ac:dyDescent="0.25">
      <c r="A95" s="49">
        <f t="shared" si="12"/>
        <v>95</v>
      </c>
      <c r="C95" s="5"/>
      <c r="N95" s="5"/>
      <c r="P95" s="5"/>
    </row>
    <row r="96" spans="1:16" x14ac:dyDescent="0.25">
      <c r="A96" s="49">
        <f t="shared" si="12"/>
        <v>96</v>
      </c>
      <c r="C96" s="5"/>
      <c r="N96" s="5"/>
      <c r="P96" s="5"/>
    </row>
    <row r="97" spans="1:16" x14ac:dyDescent="0.25">
      <c r="A97" s="49">
        <f t="shared" si="12"/>
        <v>97</v>
      </c>
      <c r="C97" s="5"/>
      <c r="N97" s="5"/>
      <c r="P97" s="5"/>
    </row>
    <row r="98" spans="1:16" x14ac:dyDescent="0.25">
      <c r="A98" s="49">
        <f t="shared" si="12"/>
        <v>98</v>
      </c>
      <c r="C98" s="5"/>
      <c r="N98" s="5"/>
      <c r="P98" s="5"/>
    </row>
    <row r="99" spans="1:16" x14ac:dyDescent="0.25">
      <c r="A99" s="49">
        <f t="shared" si="12"/>
        <v>99</v>
      </c>
      <c r="C99" s="5"/>
      <c r="N99" s="5"/>
      <c r="P99" s="5"/>
    </row>
    <row r="100" spans="1:16" x14ac:dyDescent="0.25">
      <c r="A100" s="49">
        <f t="shared" si="12"/>
        <v>100</v>
      </c>
      <c r="C100" s="5"/>
      <c r="N100" s="5"/>
      <c r="P100" s="5"/>
    </row>
    <row r="101" spans="1:16" x14ac:dyDescent="0.25">
      <c r="A101" s="49">
        <f t="shared" si="12"/>
        <v>101</v>
      </c>
      <c r="C101" s="5"/>
      <c r="N101" s="5"/>
      <c r="P101" s="5"/>
    </row>
    <row r="102" spans="1:16" x14ac:dyDescent="0.25">
      <c r="A102" s="49">
        <f t="shared" si="12"/>
        <v>102</v>
      </c>
      <c r="C102" s="5"/>
      <c r="N102" s="5"/>
      <c r="P102" s="5"/>
    </row>
    <row r="103" spans="1:16" x14ac:dyDescent="0.25">
      <c r="A103" s="49">
        <f t="shared" si="12"/>
        <v>103</v>
      </c>
      <c r="C103" s="5"/>
      <c r="N103" s="5"/>
      <c r="P103" s="5"/>
    </row>
    <row r="104" spans="1:16" x14ac:dyDescent="0.25">
      <c r="A104" s="49">
        <f t="shared" si="12"/>
        <v>104</v>
      </c>
      <c r="C104" s="5"/>
      <c r="N104" s="5"/>
      <c r="P104" s="5"/>
    </row>
    <row r="105" spans="1:16" x14ac:dyDescent="0.25">
      <c r="A105" s="49">
        <f t="shared" si="12"/>
        <v>105</v>
      </c>
      <c r="C105" s="5"/>
      <c r="N105" s="5"/>
      <c r="P105" s="5"/>
    </row>
    <row r="106" spans="1:16" x14ac:dyDescent="0.25">
      <c r="A106" s="49">
        <f t="shared" si="12"/>
        <v>106</v>
      </c>
      <c r="C106" s="5"/>
      <c r="N106" s="5"/>
      <c r="P106" s="5"/>
    </row>
    <row r="107" spans="1:16" x14ac:dyDescent="0.25">
      <c r="A107" s="49">
        <f t="shared" si="12"/>
        <v>107</v>
      </c>
      <c r="C107" s="5"/>
      <c r="N107" s="5"/>
      <c r="P107" s="5"/>
    </row>
    <row r="108" spans="1:16" x14ac:dyDescent="0.25">
      <c r="A108" s="49">
        <f t="shared" si="12"/>
        <v>108</v>
      </c>
      <c r="C108" s="5"/>
      <c r="N108" s="5"/>
      <c r="P108" s="5"/>
    </row>
    <row r="109" spans="1:16" x14ac:dyDescent="0.25">
      <c r="A109" s="49">
        <f t="shared" si="12"/>
        <v>109</v>
      </c>
      <c r="C109" s="5"/>
      <c r="N109" s="5"/>
      <c r="P109" s="5"/>
    </row>
    <row r="110" spans="1:16" x14ac:dyDescent="0.25">
      <c r="A110" s="49">
        <f t="shared" si="12"/>
        <v>110</v>
      </c>
      <c r="C110" s="5"/>
      <c r="N110" s="5"/>
      <c r="P110" s="5"/>
    </row>
    <row r="111" spans="1:16" x14ac:dyDescent="0.25">
      <c r="A111" s="49">
        <f t="shared" si="12"/>
        <v>111</v>
      </c>
      <c r="C111" s="5"/>
      <c r="N111" s="5"/>
      <c r="P111" s="5"/>
    </row>
    <row r="112" spans="1:16" x14ac:dyDescent="0.25">
      <c r="A112" s="49">
        <f t="shared" si="12"/>
        <v>112</v>
      </c>
      <c r="C112" s="5"/>
      <c r="N112" s="5"/>
      <c r="P112" s="5"/>
    </row>
    <row r="113" spans="1:16" x14ac:dyDescent="0.25">
      <c r="A113" s="49">
        <f t="shared" si="12"/>
        <v>113</v>
      </c>
      <c r="C113" s="5"/>
      <c r="N113" s="5"/>
      <c r="P113" s="5"/>
    </row>
    <row r="114" spans="1:16" x14ac:dyDescent="0.25">
      <c r="A114" s="49">
        <f t="shared" si="12"/>
        <v>114</v>
      </c>
      <c r="C114" s="5"/>
      <c r="N114" s="5"/>
      <c r="P114" s="5"/>
    </row>
    <row r="115" spans="1:16" x14ac:dyDescent="0.25">
      <c r="A115" s="49">
        <f t="shared" si="12"/>
        <v>115</v>
      </c>
      <c r="C115" s="5"/>
      <c r="N115" s="5"/>
      <c r="P115" s="5"/>
    </row>
    <row r="116" spans="1:16" x14ac:dyDescent="0.25">
      <c r="A116" s="49">
        <f t="shared" si="12"/>
        <v>116</v>
      </c>
      <c r="C116" s="5"/>
      <c r="N116" s="5"/>
      <c r="P116" s="5"/>
    </row>
    <row r="117" spans="1:16" x14ac:dyDescent="0.25">
      <c r="A117" s="49">
        <f t="shared" si="12"/>
        <v>117</v>
      </c>
      <c r="C117" s="5"/>
      <c r="N117" s="5"/>
      <c r="P117" s="5"/>
    </row>
    <row r="118" spans="1:16" x14ac:dyDescent="0.25">
      <c r="A118" s="49">
        <f t="shared" si="12"/>
        <v>118</v>
      </c>
      <c r="C118" s="5"/>
      <c r="N118" s="5"/>
      <c r="P118" s="5"/>
    </row>
    <row r="119" spans="1:16" x14ac:dyDescent="0.25">
      <c r="A119" s="49">
        <f t="shared" si="12"/>
        <v>119</v>
      </c>
      <c r="C119" s="5"/>
      <c r="N119" s="5"/>
      <c r="P119" s="5"/>
    </row>
    <row r="120" spans="1:16" x14ac:dyDescent="0.25">
      <c r="A120" s="49">
        <f t="shared" si="12"/>
        <v>120</v>
      </c>
      <c r="C120" s="5"/>
      <c r="N120" s="5"/>
      <c r="P120" s="5"/>
    </row>
    <row r="121" spans="1:16" x14ac:dyDescent="0.25">
      <c r="A121" s="49">
        <f t="shared" si="12"/>
        <v>121</v>
      </c>
      <c r="C121" s="5"/>
      <c r="N121" s="5"/>
      <c r="P121" s="5"/>
    </row>
    <row r="122" spans="1:16" x14ac:dyDescent="0.25">
      <c r="A122" s="49">
        <f t="shared" si="12"/>
        <v>122</v>
      </c>
      <c r="C122" s="5"/>
      <c r="N122" s="5"/>
      <c r="P122" s="5"/>
    </row>
    <row r="123" spans="1:16" x14ac:dyDescent="0.25">
      <c r="A123" s="49">
        <f t="shared" si="12"/>
        <v>123</v>
      </c>
      <c r="C123" s="5"/>
      <c r="N123" s="5"/>
      <c r="P123" s="5"/>
    </row>
    <row r="124" spans="1:16" x14ac:dyDescent="0.25">
      <c r="A124" s="49">
        <f t="shared" si="12"/>
        <v>124</v>
      </c>
      <c r="C124" s="5"/>
      <c r="N124" s="5"/>
      <c r="P124" s="5"/>
    </row>
    <row r="125" spans="1:16" x14ac:dyDescent="0.25">
      <c r="A125" s="49">
        <f t="shared" si="12"/>
        <v>125</v>
      </c>
      <c r="C125" s="5"/>
      <c r="N125" s="5"/>
      <c r="P125" s="5"/>
    </row>
    <row r="126" spans="1:16" x14ac:dyDescent="0.25">
      <c r="A126" s="49">
        <f t="shared" si="12"/>
        <v>126</v>
      </c>
      <c r="C126" s="5"/>
      <c r="N126" s="5"/>
      <c r="P126" s="5"/>
    </row>
    <row r="127" spans="1:16" x14ac:dyDescent="0.25">
      <c r="A127" s="49">
        <f t="shared" si="12"/>
        <v>127</v>
      </c>
      <c r="C127" s="5"/>
      <c r="N127" s="5"/>
      <c r="P127" s="5"/>
    </row>
    <row r="128" spans="1:16" x14ac:dyDescent="0.25">
      <c r="A128" s="49">
        <f t="shared" si="12"/>
        <v>128</v>
      </c>
      <c r="C128" s="5"/>
      <c r="N128" s="5"/>
      <c r="P128" s="5"/>
    </row>
    <row r="129" spans="1:16" x14ac:dyDescent="0.25">
      <c r="A129" s="49">
        <f t="shared" si="12"/>
        <v>129</v>
      </c>
      <c r="C129" s="5"/>
      <c r="N129" s="5"/>
      <c r="P129" s="5"/>
    </row>
    <row r="130" spans="1:16" x14ac:dyDescent="0.25">
      <c r="A130" s="49">
        <f t="shared" si="12"/>
        <v>130</v>
      </c>
      <c r="C130" s="5"/>
      <c r="N130" s="5"/>
      <c r="P130" s="5"/>
    </row>
    <row r="131" spans="1:16" x14ac:dyDescent="0.25">
      <c r="A131" s="49">
        <f t="shared" si="12"/>
        <v>131</v>
      </c>
      <c r="C131" s="5"/>
      <c r="N131" s="5"/>
      <c r="P131" s="5"/>
    </row>
    <row r="132" spans="1:16" x14ac:dyDescent="0.25">
      <c r="A132" s="49">
        <f t="shared" si="12"/>
        <v>132</v>
      </c>
      <c r="C132" s="5"/>
      <c r="N132" s="5"/>
      <c r="P132" s="5"/>
    </row>
    <row r="133" spans="1:16" x14ac:dyDescent="0.25">
      <c r="A133" s="49">
        <f t="shared" si="12"/>
        <v>133</v>
      </c>
      <c r="C133" s="5"/>
      <c r="N133" s="5"/>
      <c r="P133" s="5"/>
    </row>
    <row r="134" spans="1:16" x14ac:dyDescent="0.25">
      <c r="A134" s="49">
        <f t="shared" si="12"/>
        <v>134</v>
      </c>
      <c r="C134" s="5"/>
      <c r="N134" s="5"/>
      <c r="P134" s="5"/>
    </row>
    <row r="135" spans="1:16" x14ac:dyDescent="0.25">
      <c r="A135" s="49">
        <f t="shared" si="12"/>
        <v>135</v>
      </c>
      <c r="C135" s="5"/>
      <c r="N135" s="5"/>
      <c r="P135" s="5"/>
    </row>
    <row r="136" spans="1:16" x14ac:dyDescent="0.25">
      <c r="A136" s="49">
        <f t="shared" si="12"/>
        <v>136</v>
      </c>
      <c r="C136" s="5"/>
      <c r="N136" s="5"/>
      <c r="P136" s="5"/>
    </row>
    <row r="137" spans="1:16" x14ac:dyDescent="0.25">
      <c r="A137" s="49">
        <f t="shared" ref="A137:A174" si="13">ROW(B137)</f>
        <v>137</v>
      </c>
      <c r="C137" s="5"/>
      <c r="N137" s="5"/>
      <c r="P137" s="5"/>
    </row>
    <row r="138" spans="1:16" x14ac:dyDescent="0.25">
      <c r="A138" s="49">
        <f t="shared" si="13"/>
        <v>138</v>
      </c>
      <c r="C138" s="5"/>
      <c r="N138" s="5"/>
      <c r="P138" s="5"/>
    </row>
    <row r="139" spans="1:16" x14ac:dyDescent="0.25">
      <c r="A139" s="49">
        <f t="shared" si="13"/>
        <v>139</v>
      </c>
      <c r="C139" s="5"/>
      <c r="N139" s="5"/>
      <c r="P139" s="5"/>
    </row>
    <row r="140" spans="1:16" x14ac:dyDescent="0.25">
      <c r="A140" s="49">
        <f t="shared" si="13"/>
        <v>140</v>
      </c>
      <c r="C140" s="5"/>
      <c r="N140" s="5"/>
      <c r="P140" s="5"/>
    </row>
    <row r="141" spans="1:16" x14ac:dyDescent="0.25">
      <c r="A141" s="49">
        <f t="shared" si="13"/>
        <v>141</v>
      </c>
      <c r="C141" s="5"/>
      <c r="N141" s="5"/>
      <c r="P141" s="5"/>
    </row>
    <row r="142" spans="1:16" x14ac:dyDescent="0.25">
      <c r="A142" s="49">
        <f t="shared" si="13"/>
        <v>142</v>
      </c>
      <c r="C142" s="5"/>
      <c r="N142" s="5"/>
      <c r="P142" s="5"/>
    </row>
    <row r="143" spans="1:16" x14ac:dyDescent="0.25">
      <c r="A143" s="49">
        <f t="shared" si="13"/>
        <v>143</v>
      </c>
      <c r="C143" s="5"/>
      <c r="N143" s="5"/>
      <c r="P143" s="5"/>
    </row>
    <row r="144" spans="1:16" x14ac:dyDescent="0.25">
      <c r="A144" s="49">
        <f t="shared" si="13"/>
        <v>144</v>
      </c>
      <c r="C144" s="5"/>
      <c r="N144" s="5"/>
      <c r="P144" s="5"/>
    </row>
    <row r="145" spans="1:16" x14ac:dyDescent="0.25">
      <c r="A145" s="49">
        <f t="shared" si="13"/>
        <v>145</v>
      </c>
      <c r="C145" s="5"/>
      <c r="N145" s="5"/>
      <c r="P145" s="5"/>
    </row>
    <row r="146" spans="1:16" x14ac:dyDescent="0.25">
      <c r="A146" s="49">
        <f t="shared" si="13"/>
        <v>146</v>
      </c>
      <c r="C146" s="5"/>
      <c r="N146" s="5"/>
      <c r="P146" s="5"/>
    </row>
    <row r="147" spans="1:16" x14ac:dyDescent="0.25">
      <c r="A147" s="49">
        <f t="shared" si="13"/>
        <v>147</v>
      </c>
      <c r="C147" s="5"/>
      <c r="N147" s="5"/>
      <c r="P147" s="5"/>
    </row>
    <row r="148" spans="1:16" x14ac:dyDescent="0.25">
      <c r="A148" s="49">
        <f t="shared" si="13"/>
        <v>148</v>
      </c>
      <c r="C148" s="5"/>
      <c r="N148" s="5"/>
      <c r="P148" s="5"/>
    </row>
    <row r="149" spans="1:16" x14ac:dyDescent="0.25">
      <c r="A149" s="49">
        <f t="shared" si="13"/>
        <v>149</v>
      </c>
      <c r="C149" s="5"/>
      <c r="N149" s="5"/>
      <c r="P149" s="5"/>
    </row>
    <row r="150" spans="1:16" x14ac:dyDescent="0.25">
      <c r="A150" s="49">
        <f t="shared" si="13"/>
        <v>150</v>
      </c>
      <c r="C150" s="5"/>
      <c r="N150" s="5"/>
      <c r="P150" s="5"/>
    </row>
    <row r="151" spans="1:16" x14ac:dyDescent="0.25">
      <c r="A151" s="49">
        <f t="shared" si="13"/>
        <v>151</v>
      </c>
      <c r="C151" s="5"/>
      <c r="N151" s="5"/>
      <c r="P151" s="5"/>
    </row>
    <row r="152" spans="1:16" x14ac:dyDescent="0.25">
      <c r="A152" s="49">
        <f t="shared" si="13"/>
        <v>152</v>
      </c>
      <c r="C152" s="5"/>
      <c r="N152" s="5"/>
      <c r="P152" s="5"/>
    </row>
    <row r="153" spans="1:16" x14ac:dyDescent="0.25">
      <c r="A153" s="49">
        <f t="shared" si="13"/>
        <v>153</v>
      </c>
      <c r="C153" s="5"/>
      <c r="N153" s="5"/>
      <c r="P153" s="5"/>
    </row>
    <row r="154" spans="1:16" x14ac:dyDescent="0.25">
      <c r="A154" s="49">
        <f t="shared" si="13"/>
        <v>154</v>
      </c>
      <c r="C154" s="5"/>
      <c r="N154" s="5"/>
      <c r="P154" s="5"/>
    </row>
    <row r="155" spans="1:16" x14ac:dyDescent="0.25">
      <c r="A155" s="49">
        <f t="shared" si="13"/>
        <v>155</v>
      </c>
      <c r="C155" s="5"/>
      <c r="N155" s="5"/>
      <c r="P155" s="5"/>
    </row>
    <row r="156" spans="1:16" x14ac:dyDescent="0.25">
      <c r="A156" s="49">
        <f t="shared" si="13"/>
        <v>156</v>
      </c>
      <c r="C156" s="5"/>
      <c r="N156" s="5"/>
      <c r="P156" s="5"/>
    </row>
    <row r="157" spans="1:16" x14ac:dyDescent="0.25">
      <c r="A157" s="49">
        <f t="shared" si="13"/>
        <v>157</v>
      </c>
      <c r="C157" s="5"/>
      <c r="N157" s="5"/>
      <c r="P157" s="5"/>
    </row>
    <row r="158" spans="1:16" x14ac:dyDescent="0.25">
      <c r="A158" s="49">
        <f t="shared" si="13"/>
        <v>158</v>
      </c>
      <c r="C158" s="5"/>
      <c r="N158" s="5"/>
      <c r="P158" s="5"/>
    </row>
    <row r="159" spans="1:16" x14ac:dyDescent="0.25">
      <c r="A159" s="49">
        <f t="shared" si="13"/>
        <v>159</v>
      </c>
      <c r="C159" s="5"/>
      <c r="N159" s="5"/>
      <c r="P159" s="5"/>
    </row>
    <row r="160" spans="1:16" x14ac:dyDescent="0.25">
      <c r="A160" s="49">
        <f t="shared" si="13"/>
        <v>160</v>
      </c>
      <c r="C160" s="5"/>
      <c r="N160" s="5"/>
      <c r="P160" s="5"/>
    </row>
    <row r="161" spans="1:16" x14ac:dyDescent="0.25">
      <c r="A161" s="49">
        <f t="shared" si="13"/>
        <v>161</v>
      </c>
      <c r="C161" s="5"/>
      <c r="N161" s="5"/>
      <c r="P161" s="5"/>
    </row>
    <row r="162" spans="1:16" x14ac:dyDescent="0.25">
      <c r="A162" s="49">
        <f t="shared" si="13"/>
        <v>162</v>
      </c>
      <c r="C162" s="5"/>
      <c r="N162" s="5"/>
      <c r="P162" s="5"/>
    </row>
    <row r="163" spans="1:16" x14ac:dyDescent="0.25">
      <c r="A163" s="49">
        <f t="shared" si="13"/>
        <v>163</v>
      </c>
      <c r="C163" s="5"/>
      <c r="N163" s="5"/>
      <c r="P163" s="5"/>
    </row>
    <row r="164" spans="1:16" x14ac:dyDescent="0.25">
      <c r="A164" s="49">
        <f t="shared" si="13"/>
        <v>164</v>
      </c>
      <c r="C164" s="5"/>
      <c r="N164" s="5"/>
      <c r="P164" s="5"/>
    </row>
    <row r="165" spans="1:16" x14ac:dyDescent="0.25">
      <c r="A165" s="49">
        <f t="shared" si="13"/>
        <v>165</v>
      </c>
      <c r="C165" s="5"/>
      <c r="N165" s="5"/>
      <c r="P165" s="5"/>
    </row>
    <row r="166" spans="1:16" x14ac:dyDescent="0.25">
      <c r="A166" s="49">
        <f t="shared" si="13"/>
        <v>166</v>
      </c>
      <c r="C166" s="5"/>
      <c r="N166" s="5"/>
      <c r="P166" s="5"/>
    </row>
    <row r="167" spans="1:16" x14ac:dyDescent="0.25">
      <c r="A167" s="49">
        <f t="shared" si="13"/>
        <v>167</v>
      </c>
      <c r="C167" s="5"/>
      <c r="N167" s="5"/>
      <c r="P167" s="5"/>
    </row>
    <row r="168" spans="1:16" x14ac:dyDescent="0.25">
      <c r="A168" s="49">
        <f t="shared" si="13"/>
        <v>168</v>
      </c>
      <c r="C168" s="5"/>
      <c r="N168" s="5"/>
      <c r="P168" s="5"/>
    </row>
    <row r="169" spans="1:16" x14ac:dyDescent="0.25">
      <c r="A169" s="49">
        <f t="shared" si="13"/>
        <v>169</v>
      </c>
      <c r="C169" s="5"/>
      <c r="N169" s="5"/>
      <c r="P169" s="5"/>
    </row>
    <row r="170" spans="1:16" x14ac:dyDescent="0.25">
      <c r="A170" s="49">
        <f t="shared" si="13"/>
        <v>170</v>
      </c>
      <c r="C170" s="5"/>
      <c r="N170" s="5"/>
      <c r="P170" s="5"/>
    </row>
    <row r="171" spans="1:16" x14ac:dyDescent="0.25">
      <c r="A171" s="49">
        <f t="shared" si="13"/>
        <v>171</v>
      </c>
      <c r="C171" s="5"/>
      <c r="N171" s="5"/>
      <c r="P171" s="5"/>
    </row>
    <row r="172" spans="1:16" x14ac:dyDescent="0.25">
      <c r="A172" s="49">
        <f t="shared" si="13"/>
        <v>172</v>
      </c>
      <c r="C172" s="5"/>
      <c r="N172" s="5"/>
      <c r="P172" s="5"/>
    </row>
    <row r="173" spans="1:16" x14ac:dyDescent="0.25">
      <c r="A173" s="49">
        <f t="shared" si="13"/>
        <v>173</v>
      </c>
      <c r="C173" s="5"/>
      <c r="N173" s="5"/>
      <c r="P173" s="5"/>
    </row>
    <row r="174" spans="1:16" x14ac:dyDescent="0.25">
      <c r="A174" s="49">
        <f t="shared" si="13"/>
        <v>174</v>
      </c>
      <c r="C174" s="5"/>
      <c r="N174" s="5"/>
      <c r="P174" s="5"/>
    </row>
    <row r="175" spans="1:16" s="41" customFormat="1" x14ac:dyDescent="0.25">
      <c r="P175" s="42"/>
    </row>
    <row r="176" spans="1:16" x14ac:dyDescent="0.25">
      <c r="P176" s="5"/>
    </row>
    <row r="177" spans="16:16" x14ac:dyDescent="0.25">
      <c r="P177" s="5"/>
    </row>
    <row r="178" spans="16:16" x14ac:dyDescent="0.25">
      <c r="P178" s="5"/>
    </row>
    <row r="179" spans="16:16" x14ac:dyDescent="0.25">
      <c r="P179" s="5"/>
    </row>
    <row r="180" spans="16:16" x14ac:dyDescent="0.25">
      <c r="P180" s="5"/>
    </row>
    <row r="181" spans="16:16" x14ac:dyDescent="0.25">
      <c r="P181" s="5"/>
    </row>
    <row r="182" spans="16:16" x14ac:dyDescent="0.25">
      <c r="P182" s="5"/>
    </row>
    <row r="183" spans="16:16" x14ac:dyDescent="0.25">
      <c r="P183" s="5"/>
    </row>
    <row r="184" spans="16:16" x14ac:dyDescent="0.25">
      <c r="P184" s="5"/>
    </row>
    <row r="185" spans="16:16" x14ac:dyDescent="0.25">
      <c r="P185" s="5"/>
    </row>
    <row r="186" spans="16:16" x14ac:dyDescent="0.25">
      <c r="P186" s="5"/>
    </row>
    <row r="187" spans="16:16" x14ac:dyDescent="0.25">
      <c r="P187" s="5"/>
    </row>
    <row r="188" spans="16:16" x14ac:dyDescent="0.25">
      <c r="P188" s="5"/>
    </row>
    <row r="189" spans="16:16" x14ac:dyDescent="0.25">
      <c r="P189" s="5"/>
    </row>
    <row r="190" spans="16:16" x14ac:dyDescent="0.25">
      <c r="P190" s="5"/>
    </row>
    <row r="191" spans="16:16" x14ac:dyDescent="0.25">
      <c r="P191" s="5"/>
    </row>
    <row r="192" spans="16:16" x14ac:dyDescent="0.25">
      <c r="P192" s="5"/>
    </row>
    <row r="193" spans="16:16" x14ac:dyDescent="0.25">
      <c r="P193" s="5"/>
    </row>
    <row r="194" spans="16:16" x14ac:dyDescent="0.25">
      <c r="P194" s="5"/>
    </row>
    <row r="195" spans="16:16" x14ac:dyDescent="0.25">
      <c r="P195" s="5"/>
    </row>
    <row r="196" spans="16:16" x14ac:dyDescent="0.25">
      <c r="P196" s="5"/>
    </row>
    <row r="197" spans="16:16" x14ac:dyDescent="0.25">
      <c r="P197" s="5"/>
    </row>
  </sheetData>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Codes!$K$3:$K$26</xm:f>
          </x14:formula1>
          <xm:sqref>P6:P197</xm:sqref>
        </x14:dataValidation>
        <x14:dataValidation type="list" allowBlank="1" showInputMessage="1" showErrorMessage="1">
          <x14:formula1>
            <xm:f>Codes!$D$3:$D$14</xm:f>
          </x14:formula1>
          <xm:sqref>C6:C174</xm:sqref>
        </x14:dataValidation>
        <x14:dataValidation type="list" allowBlank="1" showInputMessage="1" showErrorMessage="1">
          <x14:formula1>
            <xm:f>Codes!$I$3:$I$9</xm:f>
          </x14:formula1>
          <xm:sqref>N6:N174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1"/>
  <sheetViews>
    <sheetView workbookViewId="0">
      <selection activeCell="A6" sqref="A6"/>
    </sheetView>
  </sheetViews>
  <sheetFormatPr defaultRowHeight="15" x14ac:dyDescent="0.25"/>
  <cols>
    <col min="1" max="1" width="10.42578125" customWidth="1"/>
    <col min="2" max="2" width="22.42578125" customWidth="1"/>
    <col min="3" max="3" width="28.5703125" customWidth="1"/>
    <col min="4" max="4" width="27.42578125" bestFit="1" customWidth="1"/>
    <col min="5" max="5" width="27.42578125" customWidth="1"/>
    <col min="6" max="6" width="19.7109375" customWidth="1"/>
    <col min="7" max="7" width="19.5703125" customWidth="1"/>
    <col min="8" max="8" width="19.28515625" customWidth="1"/>
    <col min="9" max="9" width="41.5703125" customWidth="1"/>
    <col min="10" max="12" width="13.85546875" customWidth="1"/>
    <col min="13" max="13" width="27.42578125" customWidth="1"/>
    <col min="14" max="14" width="16.42578125" customWidth="1"/>
    <col min="15" max="15" width="28.85546875" customWidth="1"/>
    <col min="16" max="16" width="26.140625" customWidth="1"/>
    <col min="17" max="20" width="23.140625" customWidth="1"/>
    <col min="21" max="21" width="21.140625" customWidth="1"/>
    <col min="22" max="22" width="16.7109375" customWidth="1"/>
    <col min="23" max="23" width="11.5703125" customWidth="1"/>
    <col min="24" max="24" width="13.5703125" customWidth="1"/>
    <col min="25" max="25" width="11.5703125" customWidth="1"/>
    <col min="26" max="26" width="13.5703125" customWidth="1"/>
    <col min="27" max="27" width="11.5703125" customWidth="1"/>
    <col min="28" max="28" width="13.5703125" customWidth="1"/>
    <col min="29" max="29" width="11.5703125" customWidth="1"/>
    <col min="30" max="30" width="13.5703125" customWidth="1"/>
    <col min="31" max="31" width="11" customWidth="1"/>
    <col min="32" max="36" width="9.140625" customWidth="1"/>
  </cols>
  <sheetData>
    <row r="1" spans="1:42" ht="26.25" x14ac:dyDescent="0.4">
      <c r="A1" s="8" t="str">
        <f ca="1">RIGHT(CELL("filename",A1),2)</f>
        <v>TL</v>
      </c>
      <c r="B1" s="3" t="str">
        <f ca="1">VLOOKUP(A1,Codes!$F$3:$G$30,2,FALSE)</f>
        <v>Test Laboratory</v>
      </c>
      <c r="AE1" s="72"/>
      <c r="AF1" s="72"/>
      <c r="AG1" s="72"/>
      <c r="AH1" s="72"/>
      <c r="AI1" s="72"/>
      <c r="AJ1" s="72"/>
      <c r="AK1" s="72"/>
      <c r="AL1" s="72"/>
      <c r="AM1" s="72"/>
      <c r="AN1" s="72"/>
      <c r="AO1" s="72"/>
      <c r="AP1" s="72"/>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c r="AE3" s="72"/>
      <c r="AF3" s="72"/>
      <c r="AG3" s="72"/>
      <c r="AH3" s="72"/>
      <c r="AI3" s="72"/>
      <c r="AJ3" s="72"/>
      <c r="AK3" s="72"/>
      <c r="AL3" s="72"/>
      <c r="AM3" s="72"/>
      <c r="AN3" s="72"/>
      <c r="AO3" s="72"/>
      <c r="AP3" s="72"/>
    </row>
    <row r="4" spans="1:42" x14ac:dyDescent="0.25">
      <c r="A4" s="9"/>
      <c r="B4" s="9" t="str">
        <f ca="1">B1</f>
        <v>Test Laboratory</v>
      </c>
      <c r="C4" s="9" t="str">
        <f ca="1">OFFSET(Codes!$B$3,C$2-3,0)</f>
        <v>Section (Page Heading)</v>
      </c>
      <c r="D4" s="9" t="str">
        <f ca="1">OFFSET(Codes!$B$3,D$2-3,0)</f>
        <v>Sub-section (Sub heading)</v>
      </c>
      <c r="E4" s="9" t="str">
        <f ca="1">OFFSET(Codes!$B$3,E$2-3,0)</f>
        <v>Applies to Countries</v>
      </c>
      <c r="F4" s="9" t="str">
        <f ca="1">OFFSET(Codes!$B$3,F$2-3,0)</f>
        <v>Field Name Suffix</v>
      </c>
      <c r="G4" s="9" t="str">
        <f ca="1">OFFSET(Codes!$B$3,G$2-3,0)</f>
        <v>Field Name</v>
      </c>
      <c r="H4" s="9" t="str">
        <f ca="1">OFFSET(Codes!$B$3,H$2-3,0)</f>
        <v>Order of appearance</v>
      </c>
      <c r="I4" s="9" t="str">
        <f ca="1">OFFSET(Codes!$B$3,I$2-3,0)</f>
        <v>Field Caption</v>
      </c>
      <c r="J4" s="9" t="str">
        <f ca="1">OFFSET(Codes!$B$3,J$2-3,0)</f>
        <v>Units</v>
      </c>
      <c r="K4" s="9" t="str">
        <f ca="1">OFFSET(Codes!$B$3,K$2-3,0)</f>
        <v>Help Text</v>
      </c>
      <c r="L4" s="9" t="str">
        <f ca="1">OFFSET(Codes!$B$3,L$2-3,0)</f>
        <v>No. of entries</v>
      </c>
      <c r="M4" s="9" t="str">
        <f ca="1">OFFSET(Codes!$B$3,M$2-3,0)</f>
        <v>Conditions for Field Display</v>
      </c>
      <c r="N4" s="9" t="str">
        <f ca="1">OFFSET(Codes!$B$3,N$2-3,0)</f>
        <v>Required Input ?</v>
      </c>
      <c r="O4" s="9" t="str">
        <f ca="1">OFFSET(Codes!$B$3,O$2-3,0)</f>
        <v>Conditions for required input</v>
      </c>
      <c r="P4" s="9" t="str">
        <f ca="1">OFFSET(Codes!$B$3,P$2-3,0)</f>
        <v>Field Format</v>
      </c>
      <c r="Q4" s="9" t="str">
        <f ca="1">OFFSET(Codes!$B$3,Q$2-3,0)</f>
        <v>Source field/Picklist or calculation</v>
      </c>
      <c r="R4" s="9" t="str">
        <f ca="1">OFFSET(Codes!$B$3,R$2-3,0)</f>
        <v>Default Value (if any)</v>
      </c>
      <c r="S4" s="9" t="str">
        <f ca="1">OFFSET(Codes!$B$3,S$2-3,0)</f>
        <v>Rounding places</v>
      </c>
      <c r="T4" s="9" t="str">
        <f ca="1">OFFSET(Codes!$B$3,T$2-3,0)</f>
        <v>Notes / Special Requirements</v>
      </c>
      <c r="U4" s="9" t="str">
        <f ca="1">OFFSET(Codes!$B$3,U$2-3,0)</f>
        <v>Validation 1</v>
      </c>
      <c r="V4" s="9" t="str">
        <f ca="1">OFFSET(Codes!$B$3,V$2-3,0)</f>
        <v>Val 1 Message</v>
      </c>
      <c r="W4" s="9" t="str">
        <f ca="1">OFFSET(Codes!$B$3,W$2-3,0)</f>
        <v>Validation 2</v>
      </c>
      <c r="X4" s="9" t="str">
        <f ca="1">OFFSET(Codes!$B$3,X$2-3,0)</f>
        <v>Val 2 Message</v>
      </c>
      <c r="Y4" s="9" t="str">
        <f ca="1">OFFSET(Codes!$B$3,Y$2-3,0)</f>
        <v>Validation 3</v>
      </c>
      <c r="Z4" s="9" t="str">
        <f ca="1">OFFSET(Codes!$B$3,Z$2-3,0)</f>
        <v>Val 3 Message</v>
      </c>
      <c r="AA4" s="9" t="str">
        <f ca="1">OFFSET(Codes!$B$3,AA$2-3,0)</f>
        <v>Validation 4</v>
      </c>
      <c r="AB4" s="9" t="str">
        <f ca="1">OFFSET(Codes!$B$3,AB$2-3,0)</f>
        <v>Val 4 Message</v>
      </c>
      <c r="AC4" s="9" t="str">
        <f ca="1">OFFSET(Codes!$B$3,AC$2-3,0)</f>
        <v>Validation 5</v>
      </c>
      <c r="AD4" s="9" t="str">
        <f ca="1">OFFSET(Codes!$B$3,AD$2-3,0)</f>
        <v>Val 5 Message</v>
      </c>
      <c r="AE4" s="91" t="str">
        <f ca="1">OFFSET(Codes!$B$3,AE$2-3,0)</f>
        <v>UAT - 1</v>
      </c>
      <c r="AF4" s="91" t="str">
        <f ca="1">OFFSET(Codes!$B$3,AF$2-3,0)</f>
        <v>UAT - 2</v>
      </c>
      <c r="AG4" s="91" t="str">
        <f ca="1">OFFSET(Codes!$B$3,AG$2-3,0)</f>
        <v>UAT - 3</v>
      </c>
      <c r="AH4" s="91" t="str">
        <f ca="1">OFFSET(Codes!$B$3,AH$2-3,0)</f>
        <v>UAT - 4</v>
      </c>
      <c r="AI4" s="91" t="str">
        <f ca="1">OFFSET(Codes!$B$3,AI$2-3,0)</f>
        <v>UAT - 5</v>
      </c>
      <c r="AJ4" s="91" t="str">
        <f ca="1">OFFSET(Codes!$B$3,AJ$2-3,0)</f>
        <v>UAT - 6</v>
      </c>
      <c r="AK4" s="91" t="str">
        <f ca="1">OFFSET(Codes!$B$3,AK$2-3,0)</f>
        <v>UAT - 1 - Status</v>
      </c>
      <c r="AL4" s="91" t="str">
        <f ca="1">OFFSET(Codes!$B$3,AL$2-3,0)</f>
        <v>UAT - 2 - Status</v>
      </c>
      <c r="AM4" s="91" t="str">
        <f ca="1">OFFSET(Codes!$B$3,AM$2-3,0)</f>
        <v>UAT - 3 - Status</v>
      </c>
      <c r="AN4" s="91" t="str">
        <f ca="1">OFFSET(Codes!$B$3,AN$2-3,0)</f>
        <v>UAT - 4 - Status</v>
      </c>
      <c r="AO4" s="91" t="str">
        <f ca="1">OFFSET(Codes!$B$3,AO$2-3,0)</f>
        <v>UAT - 5 - Status</v>
      </c>
      <c r="AP4" s="91" t="str">
        <f ca="1">OFFSET(Codes!$B$3,AP$2-3,0)</f>
        <v>UAT - 6 - Status</v>
      </c>
    </row>
    <row r="5" spans="1:42" s="1" customFormat="1" ht="15.75" thickBot="1" x14ac:dyDescent="0.3">
      <c r="A5" s="11"/>
      <c r="B5" s="11"/>
      <c r="C5" s="11"/>
      <c r="D5" s="10"/>
      <c r="E5" s="10"/>
      <c r="F5" s="10"/>
      <c r="G5" s="10"/>
      <c r="H5" s="10" t="s">
        <v>9</v>
      </c>
      <c r="I5" s="10"/>
      <c r="J5" s="10"/>
      <c r="K5" s="10"/>
      <c r="L5" s="10"/>
      <c r="M5" s="10"/>
      <c r="N5" s="10"/>
      <c r="O5" s="10"/>
      <c r="P5" s="10"/>
      <c r="Q5" s="10" t="s">
        <v>19</v>
      </c>
      <c r="R5" s="10"/>
      <c r="S5" s="10" t="s">
        <v>28</v>
      </c>
      <c r="T5" s="10"/>
      <c r="U5" s="10"/>
      <c r="V5" s="10"/>
      <c r="W5" s="10"/>
      <c r="X5" s="10"/>
      <c r="Y5" s="10"/>
      <c r="Z5" s="10"/>
      <c r="AA5" s="10"/>
      <c r="AB5" s="10"/>
      <c r="AC5" s="10"/>
      <c r="AD5" s="10"/>
      <c r="AE5" s="98"/>
      <c r="AF5" s="98"/>
      <c r="AG5" s="98"/>
      <c r="AH5" s="98"/>
      <c r="AI5" s="98"/>
      <c r="AJ5" s="98"/>
      <c r="AK5" s="98"/>
      <c r="AL5" s="98"/>
      <c r="AM5" s="98"/>
      <c r="AN5" s="98"/>
      <c r="AO5" s="98"/>
      <c r="AP5" s="98"/>
    </row>
    <row r="6" spans="1:42" s="49" customFormat="1" x14ac:dyDescent="0.25">
      <c r="A6" s="89">
        <f t="shared" ref="A6:A18" si="0">ROW(B6)</f>
        <v>6</v>
      </c>
      <c r="B6" s="89" t="str">
        <f t="shared" ref="B6:B18" ca="1" si="1">$B$4</f>
        <v>Test Laboratory</v>
      </c>
      <c r="C6" s="89" t="s">
        <v>732</v>
      </c>
      <c r="D6" s="39"/>
      <c r="E6" s="39" t="s">
        <v>910</v>
      </c>
      <c r="F6" s="39" t="s">
        <v>743</v>
      </c>
      <c r="G6" s="39" t="str">
        <f t="shared" ref="G6:G16" ca="1" si="2">CONCATENATE($A$1,"_",A6-5,"_",F6)</f>
        <v>TL_1_LabName</v>
      </c>
      <c r="H6" s="39">
        <f t="shared" ref="H6:H18" si="3">A6-5</f>
        <v>1</v>
      </c>
      <c r="I6" s="39" t="s">
        <v>736</v>
      </c>
      <c r="J6" s="39" t="s">
        <v>260</v>
      </c>
      <c r="K6" s="39"/>
      <c r="L6" s="87">
        <v>1</v>
      </c>
      <c r="M6" s="39" t="s">
        <v>7</v>
      </c>
      <c r="N6" s="39" t="s">
        <v>265</v>
      </c>
      <c r="O6" s="50" t="s">
        <v>311</v>
      </c>
      <c r="P6" s="39" t="s">
        <v>314</v>
      </c>
      <c r="Q6" s="39" t="s">
        <v>755</v>
      </c>
      <c r="R6" s="39" t="s">
        <v>277</v>
      </c>
      <c r="S6" s="39" t="s">
        <v>260</v>
      </c>
      <c r="T6" s="39" t="s">
        <v>262</v>
      </c>
      <c r="U6" s="39"/>
      <c r="V6" s="39"/>
      <c r="W6" s="39"/>
      <c r="X6" s="39"/>
      <c r="Y6" s="39"/>
      <c r="Z6" s="39"/>
      <c r="AA6" s="39"/>
      <c r="AB6" s="39"/>
      <c r="AC6" s="39"/>
      <c r="AD6" s="39"/>
      <c r="AE6" s="79"/>
      <c r="AF6" s="79"/>
      <c r="AG6" s="79"/>
      <c r="AH6" s="79"/>
      <c r="AI6" s="79"/>
      <c r="AJ6" s="79"/>
      <c r="AK6" s="79"/>
      <c r="AL6" s="79"/>
      <c r="AM6" s="79"/>
      <c r="AN6" s="79"/>
      <c r="AO6" s="79"/>
      <c r="AP6" s="79"/>
    </row>
    <row r="7" spans="1:42" s="208" customFormat="1" x14ac:dyDescent="0.25">
      <c r="A7" s="207">
        <f t="shared" si="0"/>
        <v>7</v>
      </c>
      <c r="B7" s="207" t="str">
        <f t="shared" ca="1" si="1"/>
        <v>Test Laboratory</v>
      </c>
      <c r="C7" s="207" t="s">
        <v>732</v>
      </c>
      <c r="D7" s="156"/>
      <c r="E7" s="156" t="s">
        <v>910</v>
      </c>
      <c r="F7" s="156" t="s">
        <v>745</v>
      </c>
      <c r="G7" s="156" t="str">
        <f t="shared" ca="1" si="2"/>
        <v>TL_2_AccredName1</v>
      </c>
      <c r="H7" s="156">
        <f t="shared" si="3"/>
        <v>2</v>
      </c>
      <c r="I7" s="156" t="s">
        <v>754</v>
      </c>
      <c r="J7" s="156" t="s">
        <v>260</v>
      </c>
      <c r="K7" s="156"/>
      <c r="L7" s="156">
        <v>1</v>
      </c>
      <c r="M7" s="156" t="s">
        <v>7</v>
      </c>
      <c r="N7" s="156" t="s">
        <v>265</v>
      </c>
      <c r="O7" s="131" t="s">
        <v>311</v>
      </c>
      <c r="P7" s="156" t="s">
        <v>11</v>
      </c>
      <c r="Q7" s="156" t="s">
        <v>3662</v>
      </c>
      <c r="R7" s="156" t="s">
        <v>277</v>
      </c>
      <c r="S7" s="156" t="s">
        <v>260</v>
      </c>
      <c r="T7" s="156" t="s">
        <v>262</v>
      </c>
      <c r="U7" s="156"/>
      <c r="V7" s="156"/>
      <c r="W7" s="156"/>
      <c r="X7" s="156"/>
      <c r="Y7" s="156"/>
      <c r="Z7" s="156"/>
      <c r="AA7" s="156"/>
      <c r="AB7" s="156"/>
      <c r="AC7" s="156"/>
      <c r="AD7" s="156"/>
      <c r="AE7" s="156"/>
      <c r="AF7" s="156"/>
      <c r="AG7" s="156"/>
      <c r="AH7" s="156"/>
      <c r="AI7" s="156"/>
      <c r="AJ7" s="156"/>
      <c r="AK7" s="156"/>
      <c r="AL7" s="156"/>
      <c r="AM7" s="156"/>
      <c r="AN7" s="156"/>
      <c r="AO7" s="156"/>
      <c r="AP7" s="156"/>
    </row>
    <row r="8" spans="1:42" s="49" customFormat="1" ht="45" x14ac:dyDescent="0.25">
      <c r="A8" s="89">
        <f t="shared" si="0"/>
        <v>8</v>
      </c>
      <c r="B8" s="89" t="str">
        <f t="shared" ca="1" si="1"/>
        <v>Test Laboratory</v>
      </c>
      <c r="C8" s="89" t="s">
        <v>732</v>
      </c>
      <c r="D8" s="39"/>
      <c r="E8" s="39" t="s">
        <v>910</v>
      </c>
      <c r="F8" s="39" t="s">
        <v>746</v>
      </c>
      <c r="G8" s="39" t="str">
        <f t="shared" ref="G8" ca="1" si="4">CONCATENATE($A$1,"_",A8-5,"_",F8)</f>
        <v>TL_3_AccredName2</v>
      </c>
      <c r="H8" s="39">
        <f t="shared" si="3"/>
        <v>3</v>
      </c>
      <c r="I8" s="39" t="s">
        <v>756</v>
      </c>
      <c r="J8" s="39" t="s">
        <v>260</v>
      </c>
      <c r="K8" s="39"/>
      <c r="L8" s="87">
        <v>1</v>
      </c>
      <c r="M8" s="50" t="s">
        <v>757</v>
      </c>
      <c r="N8" s="39" t="s">
        <v>264</v>
      </c>
      <c r="O8" s="50" t="s">
        <v>758</v>
      </c>
      <c r="P8" s="39" t="s">
        <v>314</v>
      </c>
      <c r="Q8" s="39" t="s">
        <v>755</v>
      </c>
      <c r="R8" s="39" t="s">
        <v>277</v>
      </c>
      <c r="S8" s="39" t="s">
        <v>260</v>
      </c>
      <c r="T8" s="39" t="s">
        <v>262</v>
      </c>
      <c r="U8" s="39"/>
      <c r="V8" s="39"/>
      <c r="W8" s="39"/>
      <c r="X8" s="39"/>
      <c r="Y8" s="39"/>
      <c r="Z8" s="39"/>
      <c r="AA8" s="39"/>
      <c r="AB8" s="39"/>
      <c r="AC8" s="39"/>
      <c r="AD8" s="39"/>
      <c r="AE8" s="79"/>
      <c r="AF8" s="79"/>
      <c r="AG8" s="79"/>
      <c r="AH8" s="79"/>
      <c r="AI8" s="79"/>
      <c r="AJ8" s="79"/>
      <c r="AK8" s="79"/>
      <c r="AL8" s="79"/>
      <c r="AM8" s="79"/>
      <c r="AN8" s="79"/>
      <c r="AO8" s="79"/>
      <c r="AP8" s="79"/>
    </row>
    <row r="9" spans="1:42" s="49" customFormat="1" ht="30" x14ac:dyDescent="0.25">
      <c r="A9" s="89">
        <f t="shared" si="0"/>
        <v>9</v>
      </c>
      <c r="B9" s="89" t="str">
        <f t="shared" ca="1" si="1"/>
        <v>Test Laboratory</v>
      </c>
      <c r="C9" s="89" t="s">
        <v>732</v>
      </c>
      <c r="D9" s="39"/>
      <c r="E9" s="39" t="s">
        <v>910</v>
      </c>
      <c r="F9" s="39" t="s">
        <v>744</v>
      </c>
      <c r="G9" s="39" t="str">
        <f t="shared" ca="1" si="2"/>
        <v>TL_4_AccredNum</v>
      </c>
      <c r="H9" s="39">
        <f t="shared" si="3"/>
        <v>4</v>
      </c>
      <c r="I9" s="39" t="s">
        <v>737</v>
      </c>
      <c r="J9" s="39" t="s">
        <v>260</v>
      </c>
      <c r="K9" s="39"/>
      <c r="L9" s="87">
        <v>1</v>
      </c>
      <c r="M9" s="39" t="s">
        <v>7</v>
      </c>
      <c r="N9" s="39" t="s">
        <v>265</v>
      </c>
      <c r="O9" s="50" t="s">
        <v>3663</v>
      </c>
      <c r="P9" s="39" t="s">
        <v>314</v>
      </c>
      <c r="Q9" s="39" t="s">
        <v>262</v>
      </c>
      <c r="R9" s="39" t="s">
        <v>277</v>
      </c>
      <c r="S9" s="39" t="s">
        <v>260</v>
      </c>
      <c r="T9" s="39" t="s">
        <v>262</v>
      </c>
      <c r="U9" s="39"/>
      <c r="V9" s="39"/>
      <c r="W9" s="39"/>
      <c r="X9" s="39"/>
      <c r="Y9" s="39"/>
      <c r="Z9" s="39"/>
      <c r="AA9" s="39"/>
      <c r="AB9" s="39"/>
      <c r="AC9" s="39"/>
      <c r="AD9" s="39"/>
      <c r="AE9" s="79"/>
      <c r="AF9" s="79"/>
      <c r="AG9" s="79"/>
      <c r="AH9" s="79"/>
      <c r="AI9" s="79"/>
      <c r="AJ9" s="79"/>
      <c r="AK9" s="79"/>
      <c r="AL9" s="79"/>
      <c r="AM9" s="79"/>
      <c r="AN9" s="79"/>
      <c r="AO9" s="79"/>
      <c r="AP9" s="79"/>
    </row>
    <row r="10" spans="1:42" s="49" customFormat="1" x14ac:dyDescent="0.25">
      <c r="A10" s="89">
        <f t="shared" si="0"/>
        <v>10</v>
      </c>
      <c r="B10" s="89" t="str">
        <f t="shared" ca="1" si="1"/>
        <v>Test Laboratory</v>
      </c>
      <c r="C10" s="89" t="s">
        <v>732</v>
      </c>
      <c r="D10" s="39"/>
      <c r="E10" s="39" t="s">
        <v>910</v>
      </c>
      <c r="F10" s="39" t="s">
        <v>738</v>
      </c>
      <c r="G10" s="39" t="str">
        <f t="shared" ca="1" si="2"/>
        <v>TL_5_Phone</v>
      </c>
      <c r="H10" s="39">
        <f t="shared" si="3"/>
        <v>5</v>
      </c>
      <c r="I10" s="39" t="s">
        <v>759</v>
      </c>
      <c r="J10" s="39" t="s">
        <v>260</v>
      </c>
      <c r="K10" s="39"/>
      <c r="L10" s="87">
        <v>1</v>
      </c>
      <c r="M10" s="39" t="s">
        <v>7</v>
      </c>
      <c r="N10" s="39" t="s">
        <v>265</v>
      </c>
      <c r="O10" s="50" t="s">
        <v>311</v>
      </c>
      <c r="P10" s="39" t="s">
        <v>268</v>
      </c>
      <c r="Q10" s="39" t="s">
        <v>262</v>
      </c>
      <c r="R10" s="39" t="s">
        <v>277</v>
      </c>
      <c r="S10" s="39" t="s">
        <v>260</v>
      </c>
      <c r="T10" s="39" t="s">
        <v>262</v>
      </c>
      <c r="U10" s="39"/>
      <c r="V10" s="39"/>
      <c r="W10" s="39"/>
      <c r="X10" s="39"/>
      <c r="Y10" s="39"/>
      <c r="Z10" s="39"/>
      <c r="AA10" s="39"/>
      <c r="AB10" s="39"/>
      <c r="AC10" s="39"/>
      <c r="AD10" s="39"/>
      <c r="AE10" s="79"/>
      <c r="AF10" s="79"/>
      <c r="AG10" s="79"/>
      <c r="AH10" s="79"/>
      <c r="AI10" s="79"/>
      <c r="AJ10" s="79"/>
      <c r="AK10" s="79"/>
      <c r="AL10" s="79"/>
      <c r="AM10" s="79"/>
      <c r="AN10" s="79"/>
      <c r="AO10" s="79"/>
      <c r="AP10" s="79"/>
    </row>
    <row r="11" spans="1:42" s="49" customFormat="1" x14ac:dyDescent="0.25">
      <c r="A11" s="89">
        <f t="shared" si="0"/>
        <v>11</v>
      </c>
      <c r="B11" s="89" t="str">
        <f t="shared" ca="1" si="1"/>
        <v>Test Laboratory</v>
      </c>
      <c r="C11" s="89" t="s">
        <v>732</v>
      </c>
      <c r="D11" s="39"/>
      <c r="E11" s="39" t="s">
        <v>910</v>
      </c>
      <c r="F11" s="39" t="s">
        <v>747</v>
      </c>
      <c r="G11" s="39" t="str">
        <f t="shared" ca="1" si="2"/>
        <v>TL_6_Email</v>
      </c>
      <c r="H11" s="39">
        <f t="shared" si="3"/>
        <v>6</v>
      </c>
      <c r="I11" s="39" t="s">
        <v>760</v>
      </c>
      <c r="J11" s="39" t="s">
        <v>260</v>
      </c>
      <c r="K11" s="39"/>
      <c r="L11" s="87">
        <v>1</v>
      </c>
      <c r="M11" s="39" t="s">
        <v>7</v>
      </c>
      <c r="N11" s="39" t="s">
        <v>265</v>
      </c>
      <c r="O11" s="50" t="s">
        <v>311</v>
      </c>
      <c r="P11" s="39" t="s">
        <v>270</v>
      </c>
      <c r="Q11" s="39" t="s">
        <v>262</v>
      </c>
      <c r="R11" s="39" t="s">
        <v>277</v>
      </c>
      <c r="S11" s="39" t="s">
        <v>260</v>
      </c>
      <c r="T11" s="39" t="s">
        <v>262</v>
      </c>
      <c r="U11" s="39"/>
      <c r="V11" s="39"/>
      <c r="W11" s="39"/>
      <c r="X11" s="39"/>
      <c r="Y11" s="39"/>
      <c r="Z11" s="39"/>
      <c r="AA11" s="39"/>
      <c r="AB11" s="39"/>
      <c r="AC11" s="39"/>
      <c r="AD11" s="39"/>
      <c r="AE11" s="79"/>
      <c r="AF11" s="79"/>
      <c r="AG11" s="79"/>
      <c r="AH11" s="79"/>
      <c r="AI11" s="79"/>
      <c r="AJ11" s="80"/>
      <c r="AK11" s="80"/>
      <c r="AL11" s="80"/>
      <c r="AM11" s="79"/>
      <c r="AN11" s="79"/>
      <c r="AO11" s="79"/>
      <c r="AP11" s="79"/>
    </row>
    <row r="12" spans="1:42" s="49" customFormat="1" x14ac:dyDescent="0.25">
      <c r="A12" s="89">
        <f t="shared" si="0"/>
        <v>12</v>
      </c>
      <c r="B12" s="89" t="str">
        <f t="shared" ca="1" si="1"/>
        <v>Test Laboratory</v>
      </c>
      <c r="C12" s="89" t="s">
        <v>732</v>
      </c>
      <c r="D12" s="39"/>
      <c r="E12" s="39" t="s">
        <v>910</v>
      </c>
      <c r="F12" s="39" t="s">
        <v>748</v>
      </c>
      <c r="G12" s="39" t="str">
        <f t="shared" ca="1" si="2"/>
        <v>TL_7_Street</v>
      </c>
      <c r="H12" s="39">
        <f t="shared" si="3"/>
        <v>7</v>
      </c>
      <c r="I12" s="39" t="s">
        <v>761</v>
      </c>
      <c r="J12" s="39" t="s">
        <v>260</v>
      </c>
      <c r="K12" s="39"/>
      <c r="L12" s="87">
        <v>1</v>
      </c>
      <c r="M12" s="39" t="s">
        <v>7</v>
      </c>
      <c r="N12" s="39" t="s">
        <v>265</v>
      </c>
      <c r="O12" s="50" t="s">
        <v>311</v>
      </c>
      <c r="P12" s="39" t="s">
        <v>314</v>
      </c>
      <c r="Q12" s="39" t="s">
        <v>262</v>
      </c>
      <c r="R12" s="39" t="s">
        <v>277</v>
      </c>
      <c r="S12" s="39" t="s">
        <v>260</v>
      </c>
      <c r="T12" s="39" t="s">
        <v>262</v>
      </c>
      <c r="U12" s="39"/>
      <c r="V12" s="39"/>
      <c r="W12" s="39"/>
      <c r="X12" s="39"/>
      <c r="Y12" s="39"/>
      <c r="Z12" s="39"/>
      <c r="AA12" s="39"/>
      <c r="AB12" s="39"/>
      <c r="AC12" s="39"/>
      <c r="AD12" s="39"/>
      <c r="AE12" s="79"/>
      <c r="AF12" s="79"/>
      <c r="AG12" s="79"/>
      <c r="AH12" s="79"/>
      <c r="AI12" s="79"/>
      <c r="AJ12" s="79"/>
      <c r="AK12" s="79"/>
      <c r="AL12" s="79"/>
      <c r="AM12" s="79"/>
      <c r="AN12" s="79"/>
      <c r="AO12" s="79"/>
      <c r="AP12" s="79"/>
    </row>
    <row r="13" spans="1:42" s="49" customFormat="1" x14ac:dyDescent="0.25">
      <c r="A13" s="89">
        <f t="shared" si="0"/>
        <v>13</v>
      </c>
      <c r="B13" s="89" t="str">
        <f t="shared" ca="1" si="1"/>
        <v>Test Laboratory</v>
      </c>
      <c r="C13" s="89" t="s">
        <v>732</v>
      </c>
      <c r="D13" s="39"/>
      <c r="E13" s="39" t="s">
        <v>910</v>
      </c>
      <c r="F13" s="39" t="s">
        <v>749</v>
      </c>
      <c r="G13" s="39" t="str">
        <f t="shared" ca="1" si="2"/>
        <v>TL_8_Town</v>
      </c>
      <c r="H13" s="39">
        <f t="shared" si="3"/>
        <v>8</v>
      </c>
      <c r="I13" s="39" t="s">
        <v>739</v>
      </c>
      <c r="J13" s="39" t="s">
        <v>260</v>
      </c>
      <c r="K13" s="39"/>
      <c r="L13" s="87">
        <v>1</v>
      </c>
      <c r="M13" s="39" t="s">
        <v>7</v>
      </c>
      <c r="N13" s="39" t="s">
        <v>265</v>
      </c>
      <c r="O13" s="50" t="s">
        <v>311</v>
      </c>
      <c r="P13" s="39" t="s">
        <v>314</v>
      </c>
      <c r="Q13" s="39" t="s">
        <v>262</v>
      </c>
      <c r="R13" s="39" t="s">
        <v>277</v>
      </c>
      <c r="S13" s="39" t="s">
        <v>260</v>
      </c>
      <c r="T13" s="39" t="s">
        <v>262</v>
      </c>
      <c r="U13" s="39"/>
      <c r="V13" s="39"/>
      <c r="W13" s="39"/>
      <c r="X13" s="39"/>
      <c r="Y13" s="39"/>
      <c r="Z13" s="39"/>
      <c r="AA13" s="39"/>
      <c r="AB13" s="39"/>
      <c r="AC13" s="39"/>
      <c r="AD13" s="39"/>
      <c r="AE13" s="79"/>
      <c r="AF13" s="79"/>
      <c r="AG13" s="79"/>
      <c r="AH13" s="79"/>
      <c r="AI13" s="79"/>
      <c r="AJ13" s="79"/>
      <c r="AK13" s="79"/>
      <c r="AL13" s="79"/>
      <c r="AM13" s="79"/>
      <c r="AN13" s="79"/>
      <c r="AO13" s="79"/>
      <c r="AP13" s="79"/>
    </row>
    <row r="14" spans="1:42" s="49" customFormat="1" x14ac:dyDescent="0.25">
      <c r="A14" s="89">
        <f t="shared" si="0"/>
        <v>14</v>
      </c>
      <c r="B14" s="89" t="str">
        <f t="shared" ca="1" si="1"/>
        <v>Test Laboratory</v>
      </c>
      <c r="C14" s="89" t="s">
        <v>732</v>
      </c>
      <c r="D14" s="39"/>
      <c r="E14" s="39" t="s">
        <v>910</v>
      </c>
      <c r="F14" s="39" t="s">
        <v>750</v>
      </c>
      <c r="G14" s="39" t="str">
        <f t="shared" ca="1" si="2"/>
        <v>TL_9_State</v>
      </c>
      <c r="H14" s="39">
        <f t="shared" si="3"/>
        <v>9</v>
      </c>
      <c r="I14" s="39" t="s">
        <v>740</v>
      </c>
      <c r="J14" s="39" t="s">
        <v>260</v>
      </c>
      <c r="K14" s="39"/>
      <c r="L14" s="87">
        <v>1</v>
      </c>
      <c r="M14" s="39" t="s">
        <v>7</v>
      </c>
      <c r="N14" s="39" t="s">
        <v>265</v>
      </c>
      <c r="O14" s="50" t="s">
        <v>311</v>
      </c>
      <c r="P14" s="39" t="s">
        <v>314</v>
      </c>
      <c r="Q14" s="39" t="s">
        <v>262</v>
      </c>
      <c r="R14" s="39" t="s">
        <v>277</v>
      </c>
      <c r="S14" s="39" t="s">
        <v>260</v>
      </c>
      <c r="T14" s="39" t="s">
        <v>262</v>
      </c>
      <c r="U14" s="39"/>
      <c r="V14" s="39"/>
      <c r="W14" s="39"/>
      <c r="X14" s="39"/>
      <c r="Y14" s="39"/>
      <c r="Z14" s="39"/>
      <c r="AA14" s="39"/>
      <c r="AB14" s="39"/>
      <c r="AC14" s="39"/>
      <c r="AD14" s="39"/>
      <c r="AE14" s="79"/>
      <c r="AF14" s="79"/>
      <c r="AG14" s="79"/>
      <c r="AH14" s="79"/>
      <c r="AI14" s="79"/>
      <c r="AJ14" s="79"/>
      <c r="AK14" s="79"/>
      <c r="AL14" s="79"/>
      <c r="AM14" s="79"/>
      <c r="AN14" s="79"/>
      <c r="AO14" s="79"/>
      <c r="AP14" s="79"/>
    </row>
    <row r="15" spans="1:42" s="49" customFormat="1" x14ac:dyDescent="0.25">
      <c r="A15" s="89">
        <f t="shared" si="0"/>
        <v>15</v>
      </c>
      <c r="B15" s="89" t="str">
        <f t="shared" ca="1" si="1"/>
        <v>Test Laboratory</v>
      </c>
      <c r="C15" s="89" t="s">
        <v>732</v>
      </c>
      <c r="D15" s="39"/>
      <c r="E15" s="39" t="s">
        <v>910</v>
      </c>
      <c r="F15" s="39" t="s">
        <v>255</v>
      </c>
      <c r="G15" s="39" t="str">
        <f t="shared" ca="1" si="2"/>
        <v>TL_10_Country</v>
      </c>
      <c r="H15" s="39">
        <f t="shared" si="3"/>
        <v>10</v>
      </c>
      <c r="I15" s="39" t="s">
        <v>741</v>
      </c>
      <c r="J15" s="39" t="s">
        <v>260</v>
      </c>
      <c r="K15" s="39"/>
      <c r="L15" s="87">
        <v>1</v>
      </c>
      <c r="M15" s="39" t="s">
        <v>7</v>
      </c>
      <c r="N15" s="39" t="s">
        <v>265</v>
      </c>
      <c r="O15" s="50" t="s">
        <v>311</v>
      </c>
      <c r="P15" s="39" t="s">
        <v>11</v>
      </c>
      <c r="Q15" s="39" t="s">
        <v>272</v>
      </c>
      <c r="R15" s="39" t="s">
        <v>277</v>
      </c>
      <c r="S15" s="39" t="s">
        <v>260</v>
      </c>
      <c r="T15" s="39" t="s">
        <v>262</v>
      </c>
      <c r="U15" s="39"/>
      <c r="V15" s="39"/>
      <c r="W15" s="39"/>
      <c r="X15" s="39"/>
      <c r="Y15" s="39"/>
      <c r="Z15" s="39"/>
      <c r="AA15" s="39"/>
      <c r="AB15" s="39"/>
      <c r="AC15" s="39"/>
      <c r="AD15" s="39"/>
      <c r="AE15" s="79"/>
      <c r="AF15" s="79"/>
      <c r="AG15" s="79"/>
      <c r="AH15" s="79"/>
      <c r="AI15" s="79"/>
      <c r="AJ15" s="79"/>
      <c r="AK15" s="79"/>
      <c r="AL15" s="79"/>
      <c r="AM15" s="79"/>
      <c r="AN15" s="79"/>
      <c r="AO15" s="79"/>
      <c r="AP15" s="79"/>
    </row>
    <row r="16" spans="1:42" s="49" customFormat="1" x14ac:dyDescent="0.25">
      <c r="A16" s="89">
        <f t="shared" si="0"/>
        <v>16</v>
      </c>
      <c r="B16" s="89" t="str">
        <f t="shared" ca="1" si="1"/>
        <v>Test Laboratory</v>
      </c>
      <c r="C16" s="89" t="s">
        <v>732</v>
      </c>
      <c r="D16" s="39"/>
      <c r="E16" s="39" t="s">
        <v>910</v>
      </c>
      <c r="F16" s="39" t="s">
        <v>751</v>
      </c>
      <c r="G16" s="39" t="str">
        <f t="shared" ca="1" si="2"/>
        <v>TL_11_PostCode</v>
      </c>
      <c r="H16" s="39">
        <f t="shared" si="3"/>
        <v>11</v>
      </c>
      <c r="I16" s="39" t="s">
        <v>742</v>
      </c>
      <c r="J16" s="39" t="s">
        <v>260</v>
      </c>
      <c r="K16" s="39"/>
      <c r="L16" s="87">
        <v>1</v>
      </c>
      <c r="M16" s="39" t="s">
        <v>7</v>
      </c>
      <c r="N16" s="39" t="s">
        <v>266</v>
      </c>
      <c r="O16" s="39" t="s">
        <v>251</v>
      </c>
      <c r="P16" s="39" t="s">
        <v>21</v>
      </c>
      <c r="Q16" s="39" t="s">
        <v>262</v>
      </c>
      <c r="R16" s="39" t="s">
        <v>277</v>
      </c>
      <c r="S16" s="39" t="s">
        <v>260</v>
      </c>
      <c r="T16" s="39" t="s">
        <v>262</v>
      </c>
      <c r="U16" s="39"/>
      <c r="V16" s="39"/>
      <c r="W16" s="39"/>
      <c r="X16" s="39"/>
      <c r="Y16" s="39"/>
      <c r="Z16" s="39"/>
      <c r="AA16" s="39"/>
      <c r="AB16" s="39"/>
      <c r="AC16" s="39"/>
      <c r="AD16" s="39"/>
      <c r="AE16" s="79"/>
      <c r="AF16" s="79"/>
      <c r="AG16" s="79"/>
      <c r="AH16" s="79"/>
      <c r="AI16" s="79"/>
      <c r="AJ16" s="79"/>
      <c r="AK16" s="79"/>
      <c r="AL16" s="79"/>
      <c r="AM16" s="79"/>
      <c r="AN16" s="79"/>
      <c r="AO16" s="79"/>
      <c r="AP16" s="79"/>
    </row>
    <row r="17" spans="1:42" s="49" customFormat="1" x14ac:dyDescent="0.25">
      <c r="A17" s="89">
        <f>ROW(B17)</f>
        <v>17</v>
      </c>
      <c r="B17" s="89" t="str">
        <f t="shared" ca="1" si="1"/>
        <v>Test Laboratory</v>
      </c>
      <c r="C17" s="89" t="s">
        <v>732</v>
      </c>
      <c r="D17" s="39"/>
      <c r="E17" s="39" t="s">
        <v>910</v>
      </c>
      <c r="F17" s="39" t="s">
        <v>752</v>
      </c>
      <c r="G17" s="39" t="str">
        <f t="shared" ref="G17:G18" ca="1" si="5">CONCATENATE($A$1,"_",A17-5,"_",F17)</f>
        <v>TL_12_LabID</v>
      </c>
      <c r="H17" s="39">
        <f t="shared" si="3"/>
        <v>12</v>
      </c>
      <c r="I17" s="39" t="s">
        <v>762</v>
      </c>
      <c r="J17" s="39" t="s">
        <v>260</v>
      </c>
      <c r="K17" s="39"/>
      <c r="L17" s="39">
        <v>1</v>
      </c>
      <c r="M17" s="39" t="s">
        <v>7</v>
      </c>
      <c r="N17" s="39" t="s">
        <v>265</v>
      </c>
      <c r="O17" s="50" t="s">
        <v>311</v>
      </c>
      <c r="P17" s="39" t="s">
        <v>297</v>
      </c>
      <c r="Q17" s="39" t="s">
        <v>763</v>
      </c>
      <c r="R17" s="39" t="s">
        <v>260</v>
      </c>
      <c r="S17" s="39" t="s">
        <v>260</v>
      </c>
      <c r="T17" s="39" t="s">
        <v>262</v>
      </c>
      <c r="U17" s="39"/>
      <c r="V17" s="39"/>
      <c r="W17" s="39"/>
      <c r="X17" s="39"/>
      <c r="Y17" s="39"/>
      <c r="Z17" s="39"/>
      <c r="AA17" s="39"/>
      <c r="AB17" s="39"/>
      <c r="AC17" s="39"/>
      <c r="AD17" s="39"/>
      <c r="AE17" s="79"/>
      <c r="AF17" s="79"/>
      <c r="AG17" s="79"/>
      <c r="AH17" s="79"/>
      <c r="AI17" s="79"/>
      <c r="AJ17" s="79"/>
      <c r="AK17" s="79"/>
      <c r="AL17" s="79"/>
      <c r="AM17" s="79"/>
      <c r="AN17" s="79"/>
      <c r="AO17" s="79"/>
      <c r="AP17" s="79"/>
    </row>
    <row r="18" spans="1:42" s="49" customFormat="1" x14ac:dyDescent="0.25">
      <c r="A18" s="89">
        <f t="shared" si="0"/>
        <v>18</v>
      </c>
      <c r="B18" s="89" t="str">
        <f t="shared" ca="1" si="1"/>
        <v>Test Laboratory</v>
      </c>
      <c r="C18" s="89" t="s">
        <v>732</v>
      </c>
      <c r="D18" s="39"/>
      <c r="E18" s="39" t="s">
        <v>910</v>
      </c>
      <c r="F18" s="39" t="s">
        <v>753</v>
      </c>
      <c r="G18" s="39" t="str">
        <f t="shared" ca="1" si="5"/>
        <v>TL_13_ApplicantID</v>
      </c>
      <c r="H18" s="39">
        <f t="shared" si="3"/>
        <v>13</v>
      </c>
      <c r="I18" s="39" t="s">
        <v>735</v>
      </c>
      <c r="J18" s="39"/>
      <c r="K18" s="39"/>
      <c r="L18" s="39">
        <v>1</v>
      </c>
      <c r="M18" s="39" t="s">
        <v>7</v>
      </c>
      <c r="N18" s="39" t="s">
        <v>265</v>
      </c>
      <c r="O18" s="50" t="s">
        <v>311</v>
      </c>
      <c r="P18" s="39" t="s">
        <v>297</v>
      </c>
      <c r="Q18" s="39" t="s">
        <v>764</v>
      </c>
      <c r="R18" s="39" t="s">
        <v>260</v>
      </c>
      <c r="S18" s="39" t="s">
        <v>260</v>
      </c>
      <c r="T18" s="39" t="s">
        <v>262</v>
      </c>
      <c r="U18" s="39"/>
      <c r="V18" s="39"/>
      <c r="W18" s="39"/>
      <c r="X18" s="39"/>
      <c r="Y18" s="39"/>
      <c r="Z18" s="39"/>
      <c r="AA18" s="39"/>
      <c r="AB18" s="39"/>
      <c r="AC18" s="39"/>
      <c r="AD18" s="39"/>
      <c r="AE18" s="79"/>
      <c r="AF18" s="79"/>
      <c r="AG18" s="79"/>
      <c r="AH18" s="79"/>
      <c r="AI18" s="79"/>
      <c r="AJ18" s="79"/>
      <c r="AK18" s="79"/>
      <c r="AL18" s="79"/>
      <c r="AM18" s="79"/>
      <c r="AN18" s="79"/>
      <c r="AO18" s="79"/>
      <c r="AP18" s="79"/>
    </row>
    <row r="19" spans="1:42" s="49" customFormat="1" x14ac:dyDescent="0.25">
      <c r="AE19" s="122"/>
      <c r="AF19" s="122"/>
      <c r="AG19" s="122"/>
      <c r="AH19" s="122"/>
      <c r="AI19" s="122"/>
      <c r="AJ19" s="122"/>
      <c r="AK19" s="122"/>
      <c r="AL19" s="122"/>
      <c r="AM19" s="122"/>
      <c r="AN19" s="122"/>
      <c r="AO19" s="122"/>
      <c r="AP19" s="122"/>
    </row>
    <row r="20" spans="1:42" s="49" customFormat="1" x14ac:dyDescent="0.25">
      <c r="AE20" s="122"/>
      <c r="AF20" s="122"/>
      <c r="AG20" s="122"/>
      <c r="AH20" s="122"/>
      <c r="AI20" s="122"/>
      <c r="AJ20" s="122"/>
      <c r="AK20" s="122"/>
      <c r="AL20" s="122"/>
      <c r="AM20" s="122"/>
      <c r="AN20" s="122"/>
      <c r="AO20" s="122"/>
      <c r="AP20" s="122"/>
    </row>
    <row r="21" spans="1:42" s="49" customFormat="1" x14ac:dyDescent="0.25">
      <c r="AE21" s="122"/>
      <c r="AF21" s="122"/>
      <c r="AG21" s="122"/>
      <c r="AH21" s="122"/>
      <c r="AI21" s="122"/>
      <c r="AJ21" s="122"/>
      <c r="AK21" s="122"/>
      <c r="AL21" s="122"/>
      <c r="AM21" s="122"/>
      <c r="AN21" s="122"/>
      <c r="AO21" s="122"/>
      <c r="AP21" s="122"/>
    </row>
  </sheetData>
  <dataValidations count="1">
    <dataValidation type="list" allowBlank="1" showInputMessage="1" showErrorMessage="1" sqref="AJ11:AL11">
      <formula1>"O,R,C"</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Codes!$K$3:$K$26</xm:f>
          </x14:formula1>
          <xm:sqref>P6:P18</xm:sqref>
        </x14:dataValidation>
        <x14:dataValidation type="list" allowBlank="1" showInputMessage="1" showErrorMessage="1">
          <x14:formula1>
            <xm:f>Codes!$I$3:$I$9</xm:f>
          </x14:formula1>
          <xm:sqref>N6:N16</xm:sqref>
        </x14:dataValidation>
        <x14:dataValidation type="list" allowBlank="1" showInputMessage="1" showErrorMessage="1">
          <x14:formula1>
            <xm:f>Codes!$D$3:$D$14</xm:f>
          </x14:formula1>
          <xm:sqref>C6:C18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Q48"/>
  <sheetViews>
    <sheetView zoomScale="75" zoomScaleNormal="75" workbookViewId="0">
      <pane ySplit="5" topLeftCell="A30" activePane="bottomLeft" state="frozen"/>
      <selection pane="bottomLeft" activeCell="U31" sqref="U31"/>
    </sheetView>
  </sheetViews>
  <sheetFormatPr defaultRowHeight="15" x14ac:dyDescent="0.25"/>
  <cols>
    <col min="1" max="1" width="10.42578125" customWidth="1"/>
    <col min="2" max="2" width="22.42578125" customWidth="1"/>
    <col min="3" max="3" width="28.5703125" customWidth="1"/>
    <col min="4" max="4" width="27.42578125" bestFit="1" customWidth="1"/>
    <col min="5" max="6" width="27.42578125" customWidth="1"/>
    <col min="7" max="7" width="19.7109375" customWidth="1"/>
    <col min="8" max="8" width="19.5703125" customWidth="1"/>
    <col min="9" max="9" width="24" style="5" customWidth="1"/>
    <col min="10" max="10" width="41.5703125" customWidth="1"/>
    <col min="11" max="12" width="13.85546875" customWidth="1"/>
    <col min="13" max="13" width="21.28515625" customWidth="1"/>
    <col min="14" max="14" width="27.42578125" customWidth="1"/>
    <col min="15" max="15" width="27" customWidth="1"/>
    <col min="16" max="16" width="28.85546875" customWidth="1"/>
    <col min="17" max="17" width="35.5703125" style="5" customWidth="1"/>
    <col min="18" max="21" width="23.140625" customWidth="1"/>
    <col min="22" max="22" width="21.140625" customWidth="1"/>
    <col min="23" max="23" width="16.7109375" customWidth="1"/>
    <col min="24" max="24" width="11.5703125" customWidth="1"/>
    <col min="25" max="25" width="13.5703125" customWidth="1"/>
    <col min="26" max="26" width="11.5703125" customWidth="1"/>
    <col min="27" max="27" width="13.5703125" customWidth="1"/>
    <col min="28" max="28" width="11.5703125" customWidth="1"/>
    <col min="29" max="29" width="13.5703125" customWidth="1"/>
    <col min="30" max="30" width="11.5703125" customWidth="1"/>
    <col min="31" max="31" width="13.5703125" customWidth="1"/>
    <col min="32" max="32" width="11" customWidth="1"/>
    <col min="33" max="37" width="9.140625" customWidth="1"/>
  </cols>
  <sheetData>
    <row r="1" spans="1:43" ht="26.25" x14ac:dyDescent="0.4">
      <c r="A1" s="8" t="str">
        <f ca="1">RIGHT(CELL("filename",A1),2)</f>
        <v>IN</v>
      </c>
      <c r="B1" s="3" t="str">
        <f ca="1">VLOOKUP(A1,Codes!$F$3:$G$30,2,FALSE)</f>
        <v>Import Notification Form</v>
      </c>
      <c r="AF1" s="72"/>
      <c r="AG1" s="72"/>
      <c r="AH1" s="72"/>
      <c r="AI1" s="72"/>
      <c r="AJ1" s="72"/>
      <c r="AK1" s="72"/>
      <c r="AL1" s="72"/>
      <c r="AM1" s="72"/>
      <c r="AN1" s="72"/>
      <c r="AO1" s="72"/>
      <c r="AP1" s="72"/>
      <c r="AQ1" s="72"/>
    </row>
    <row r="2" spans="1:43" x14ac:dyDescent="0.25">
      <c r="A2" t="s">
        <v>30</v>
      </c>
      <c r="B2">
        <v>2</v>
      </c>
      <c r="C2">
        <v>3</v>
      </c>
      <c r="D2">
        <v>4</v>
      </c>
      <c r="E2">
        <v>5</v>
      </c>
      <c r="F2">
        <v>6</v>
      </c>
      <c r="G2">
        <v>7</v>
      </c>
      <c r="H2">
        <v>8</v>
      </c>
      <c r="I2" s="5">
        <v>9</v>
      </c>
      <c r="J2">
        <v>10</v>
      </c>
      <c r="K2">
        <v>11</v>
      </c>
      <c r="L2">
        <v>12</v>
      </c>
      <c r="M2">
        <v>13</v>
      </c>
      <c r="N2">
        <v>14</v>
      </c>
      <c r="O2">
        <v>15</v>
      </c>
      <c r="P2">
        <v>16</v>
      </c>
      <c r="Q2" s="5">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c r="AQ2">
        <v>43</v>
      </c>
    </row>
    <row r="3" spans="1:43" ht="15.75" thickBot="1" x14ac:dyDescent="0.3">
      <c r="A3" t="s">
        <v>32</v>
      </c>
      <c r="AF3" s="72"/>
      <c r="AG3" s="72"/>
      <c r="AH3" s="72"/>
      <c r="AI3" s="72"/>
      <c r="AJ3" s="72"/>
      <c r="AK3" s="72"/>
      <c r="AL3" s="72"/>
      <c r="AM3" s="72"/>
      <c r="AN3" s="72"/>
      <c r="AO3" s="72"/>
      <c r="AP3" s="72"/>
      <c r="AQ3" s="72"/>
    </row>
    <row r="4" spans="1:43" x14ac:dyDescent="0.25">
      <c r="A4" s="9"/>
      <c r="B4" s="9" t="str">
        <f ca="1">B1</f>
        <v>Import Notification Form</v>
      </c>
      <c r="C4" s="9" t="str">
        <f ca="1">OFFSET(Codes!$B$3,C$2-3,0)</f>
        <v>Section (Page Heading)</v>
      </c>
      <c r="D4" s="9" t="str">
        <f ca="1">OFFSET(Codes!$B$3,D$2-3,0)</f>
        <v>Sub-section (Sub heading)</v>
      </c>
      <c r="E4" s="9" t="str">
        <f ca="1">OFFSET(Codes!$B$3,E$2-3,0)</f>
        <v>Applies to Countries</v>
      </c>
      <c r="F4" s="9" t="str">
        <f ca="1">OFFSET(Codes!$B$3,F$2-3,0)</f>
        <v>Field Name Suffix</v>
      </c>
      <c r="G4" s="9" t="str">
        <f ca="1">OFFSET(Codes!$B$3,G$2-3,0)</f>
        <v>Field Name</v>
      </c>
      <c r="H4" s="9" t="str">
        <f ca="1">OFFSET(Codes!$B$3,H$2-3,0)</f>
        <v>Order of appearance</v>
      </c>
      <c r="I4" s="83" t="str">
        <f ca="1">OFFSET(Codes!$B$3,I$2-3,0)</f>
        <v>Field Caption</v>
      </c>
      <c r="J4" s="9" t="str">
        <f ca="1">OFFSET(Codes!$B$3,J$2-3,0)</f>
        <v>Units</v>
      </c>
      <c r="K4" s="9" t="str">
        <f ca="1">OFFSET(Codes!$B$3,K$2-3,0)</f>
        <v>Help Text</v>
      </c>
      <c r="L4" s="9" t="str">
        <f ca="1">OFFSET(Codes!$B$3,L$2-3,0)</f>
        <v>No. of entries</v>
      </c>
      <c r="M4" s="9" t="str">
        <f ca="1">OFFSET(Codes!$B$3,M$2-3,0)</f>
        <v>Conditions for Field Display</v>
      </c>
      <c r="N4" s="9" t="str">
        <f ca="1">OFFSET(Codes!$B$3,N$2-3,0)</f>
        <v>Required Input ?</v>
      </c>
      <c r="O4" s="9" t="str">
        <f ca="1">OFFSET(Codes!$B$3,O$2-3,0)</f>
        <v>Conditions for required input</v>
      </c>
      <c r="P4" s="9" t="str">
        <f ca="1">OFFSET(Codes!$B$3,P$2-3,0)</f>
        <v>Field Format</v>
      </c>
      <c r="Q4" s="83" t="str">
        <f ca="1">OFFSET(Codes!$B$3,Q$2-3,0)</f>
        <v>Source field/Picklist or calculation</v>
      </c>
      <c r="R4" s="9" t="str">
        <f ca="1">OFFSET(Codes!$B$3,R$2-3,0)</f>
        <v>Default Value (if any)</v>
      </c>
      <c r="S4" s="9" t="str">
        <f ca="1">OFFSET(Codes!$B$3,S$2-3,0)</f>
        <v>Rounding places</v>
      </c>
      <c r="T4" s="9" t="str">
        <f ca="1">OFFSET(Codes!$B$3,T$2-3,0)</f>
        <v>Notes / Special Requirements</v>
      </c>
      <c r="U4" s="9" t="str">
        <f ca="1">OFFSET(Codes!$B$3,U$2-3,0)</f>
        <v>Validation 1</v>
      </c>
      <c r="V4" s="9" t="str">
        <f ca="1">OFFSET(Codes!$B$3,V$2-3,0)</f>
        <v>Val 1 Message</v>
      </c>
      <c r="W4" s="9" t="str">
        <f ca="1">OFFSET(Codes!$B$3,W$2-3,0)</f>
        <v>Validation 2</v>
      </c>
      <c r="X4" s="9" t="str">
        <f ca="1">OFFSET(Codes!$B$3,X$2-3,0)</f>
        <v>Val 2 Message</v>
      </c>
      <c r="Y4" s="9" t="str">
        <f ca="1">OFFSET(Codes!$B$3,Y$2-3,0)</f>
        <v>Validation 3</v>
      </c>
      <c r="Z4" s="9" t="str">
        <f ca="1">OFFSET(Codes!$B$3,Z$2-3,0)</f>
        <v>Val 3 Message</v>
      </c>
      <c r="AA4" s="9" t="str">
        <f ca="1">OFFSET(Codes!$B$3,AA$2-3,0)</f>
        <v>Validation 4</v>
      </c>
      <c r="AB4" s="9" t="str">
        <f ca="1">OFFSET(Codes!$B$3,AB$2-3,0)</f>
        <v>Val 4 Message</v>
      </c>
      <c r="AC4" s="9" t="str">
        <f ca="1">OFFSET(Codes!$B$3,AC$2-3,0)</f>
        <v>Validation 5</v>
      </c>
      <c r="AD4" s="9" t="str">
        <f ca="1">OFFSET(Codes!$B$3,AD$2-3,0)</f>
        <v>Val 5 Message</v>
      </c>
      <c r="AE4" s="91" t="str">
        <f ca="1">OFFSET(Codes!$B$3,AE$2-3,0)</f>
        <v>UAT - 1</v>
      </c>
      <c r="AF4" s="91" t="str">
        <f ca="1">OFFSET(Codes!$B$3,AF$2-3,0)</f>
        <v>UAT - 2</v>
      </c>
      <c r="AG4" s="91" t="str">
        <f ca="1">OFFSET(Codes!$B$3,AG$2-3,0)</f>
        <v>UAT - 3</v>
      </c>
      <c r="AH4" s="91" t="str">
        <f ca="1">OFFSET(Codes!$B$3,AH$2-3,0)</f>
        <v>UAT - 4</v>
      </c>
      <c r="AI4" s="91" t="str">
        <f ca="1">OFFSET(Codes!$B$3,AI$2-3,0)</f>
        <v>UAT - 5</v>
      </c>
      <c r="AJ4" s="91" t="str">
        <f ca="1">OFFSET(Codes!$B$3,AJ$2-3,0)</f>
        <v>UAT - 6</v>
      </c>
      <c r="AK4" s="91" t="str">
        <f ca="1">OFFSET(Codes!$B$3,AK$2-3,0)</f>
        <v>UAT - 1 - Status</v>
      </c>
      <c r="AL4" s="91" t="str">
        <f ca="1">OFFSET(Codes!$B$3,AL$2-3,0)</f>
        <v>UAT - 2 - Status</v>
      </c>
      <c r="AM4" s="91" t="str">
        <f ca="1">OFFSET(Codes!$B$3,AM$2-3,0)</f>
        <v>UAT - 3 - Status</v>
      </c>
      <c r="AN4" s="91" t="str">
        <f ca="1">OFFSET(Codes!$B$3,AN$2-3,0)</f>
        <v>UAT - 4 - Status</v>
      </c>
      <c r="AO4" s="91" t="str">
        <f ca="1">OFFSET(Codes!$B$3,AO$2-3,0)</f>
        <v>UAT - 5 - Status</v>
      </c>
      <c r="AP4" s="91" t="str">
        <f ca="1">OFFSET(Codes!$B$3,AP$2-3,0)</f>
        <v>UAT - 6 - Status</v>
      </c>
      <c r="AQ4" s="91">
        <f ca="1">OFFSET(Codes!$B$3,AQ$2-3,0)</f>
        <v>0</v>
      </c>
    </row>
    <row r="5" spans="1:43" s="1" customFormat="1" ht="15.75" thickBot="1" x14ac:dyDescent="0.3">
      <c r="A5" s="10"/>
      <c r="B5" s="10"/>
      <c r="C5" s="10"/>
      <c r="D5" s="10"/>
      <c r="E5" s="10"/>
      <c r="F5" s="10"/>
      <c r="G5" s="10"/>
      <c r="H5" s="10" t="s">
        <v>9</v>
      </c>
      <c r="I5" s="210"/>
      <c r="J5" s="10"/>
      <c r="K5" s="10"/>
      <c r="L5" s="10"/>
      <c r="M5" s="10"/>
      <c r="N5" s="10"/>
      <c r="O5" s="10"/>
      <c r="P5" s="10"/>
      <c r="Q5" s="210" t="s">
        <v>19</v>
      </c>
      <c r="R5" s="10"/>
      <c r="S5" s="10" t="s">
        <v>28</v>
      </c>
      <c r="T5" s="10"/>
      <c r="U5" s="10"/>
      <c r="V5" s="10"/>
      <c r="W5" s="10"/>
      <c r="X5" s="10"/>
      <c r="Y5" s="10"/>
      <c r="Z5" s="10"/>
      <c r="AA5" s="10"/>
      <c r="AB5" s="10"/>
      <c r="AC5" s="10"/>
      <c r="AD5" s="10"/>
      <c r="AE5" s="98"/>
      <c r="AF5" s="98"/>
      <c r="AG5" s="98"/>
      <c r="AH5" s="98"/>
      <c r="AI5" s="98"/>
      <c r="AJ5" s="98"/>
      <c r="AK5" s="98"/>
      <c r="AL5" s="98"/>
      <c r="AM5" s="98"/>
      <c r="AN5" s="98"/>
      <c r="AO5" s="98"/>
      <c r="AP5" s="98"/>
      <c r="AQ5" s="98"/>
    </row>
    <row r="6" spans="1:43" s="5" customFormat="1" ht="75.75" customHeight="1" thickTop="1" x14ac:dyDescent="0.25">
      <c r="A6" s="39">
        <f t="shared" ref="A6:A43" si="0">ROW(B6)</f>
        <v>6</v>
      </c>
      <c r="B6" s="50" t="str">
        <f ca="1">$B$4</f>
        <v>Import Notification Form</v>
      </c>
      <c r="C6" s="211" t="s">
        <v>922</v>
      </c>
      <c r="D6" s="50" t="s">
        <v>3666</v>
      </c>
      <c r="E6" s="89" t="s">
        <v>910</v>
      </c>
      <c r="F6" s="50" t="s">
        <v>281</v>
      </c>
      <c r="G6" s="50" t="str">
        <f ca="1">CONCATENATE($A$1,"_",A6-5,"_",F6)</f>
        <v>IN_1_Jurisdiction</v>
      </c>
      <c r="H6" s="50">
        <v>1</v>
      </c>
      <c r="I6" s="50" t="s">
        <v>3668</v>
      </c>
      <c r="J6" s="50" t="s">
        <v>260</v>
      </c>
      <c r="K6" s="50"/>
      <c r="L6" s="81">
        <v>1</v>
      </c>
      <c r="M6" s="50" t="s">
        <v>7</v>
      </c>
      <c r="N6" s="50" t="s">
        <v>265</v>
      </c>
      <c r="O6" s="50" t="s">
        <v>311</v>
      </c>
      <c r="P6" s="50" t="s">
        <v>11</v>
      </c>
      <c r="Q6" s="61" t="s">
        <v>981</v>
      </c>
      <c r="R6" s="50" t="s">
        <v>277</v>
      </c>
      <c r="S6" s="50" t="s">
        <v>260</v>
      </c>
      <c r="T6" s="50" t="s">
        <v>262</v>
      </c>
      <c r="U6" s="50"/>
      <c r="V6" s="50"/>
      <c r="W6" s="50"/>
      <c r="X6" s="50"/>
      <c r="Y6" s="50"/>
      <c r="Z6" s="50"/>
      <c r="AA6" s="50"/>
      <c r="AB6" s="50"/>
      <c r="AC6" s="50"/>
      <c r="AD6" s="50"/>
      <c r="AE6" s="50"/>
      <c r="AF6" s="50"/>
      <c r="AG6" s="50"/>
      <c r="AH6" s="50"/>
      <c r="AI6" s="50"/>
      <c r="AJ6" s="50"/>
      <c r="AK6" s="50"/>
      <c r="AL6" s="50"/>
      <c r="AM6" s="50"/>
      <c r="AN6" s="50"/>
      <c r="AO6" s="50"/>
      <c r="AP6" s="50"/>
      <c r="AQ6" s="50"/>
    </row>
    <row r="7" spans="1:43" s="5" customFormat="1" ht="103.5" customHeight="1" x14ac:dyDescent="0.25">
      <c r="A7" s="39">
        <f t="shared" si="0"/>
        <v>7</v>
      </c>
      <c r="B7" s="50" t="str">
        <f t="shared" ref="B7:B9" ca="1" si="1">$B$4</f>
        <v>Import Notification Form</v>
      </c>
      <c r="C7" s="211" t="s">
        <v>922</v>
      </c>
      <c r="D7" s="50" t="s">
        <v>3666</v>
      </c>
      <c r="E7" s="89" t="s">
        <v>910</v>
      </c>
      <c r="F7" s="50" t="s">
        <v>282</v>
      </c>
      <c r="G7" s="50" t="str">
        <f t="shared" ref="G7:G9" ca="1" si="2">CONCATENATE($A$1,"_",A7-5,"_",F7)</f>
        <v>IN_2_ProductType</v>
      </c>
      <c r="H7" s="50">
        <v>2</v>
      </c>
      <c r="I7" s="50" t="s">
        <v>926</v>
      </c>
      <c r="J7" s="50" t="s">
        <v>260</v>
      </c>
      <c r="K7" s="50"/>
      <c r="L7" s="81">
        <v>1</v>
      </c>
      <c r="M7" s="50" t="s">
        <v>7</v>
      </c>
      <c r="N7" s="50" t="s">
        <v>265</v>
      </c>
      <c r="O7" s="50" t="s">
        <v>311</v>
      </c>
      <c r="P7" s="50" t="s">
        <v>11</v>
      </c>
      <c r="Q7" s="136" t="s">
        <v>3667</v>
      </c>
      <c r="R7" s="50" t="s">
        <v>277</v>
      </c>
      <c r="S7" s="50" t="s">
        <v>260</v>
      </c>
      <c r="T7" s="50" t="s">
        <v>316</v>
      </c>
      <c r="U7" s="50"/>
      <c r="V7" s="50"/>
      <c r="W7" s="50"/>
      <c r="X7" s="50"/>
      <c r="Y7" s="50"/>
      <c r="Z7" s="50"/>
      <c r="AA7" s="50"/>
      <c r="AB7" s="50"/>
      <c r="AC7" s="50"/>
      <c r="AD7" s="50"/>
      <c r="AE7" s="50"/>
      <c r="AF7" s="50"/>
      <c r="AG7" s="50"/>
      <c r="AH7" s="50"/>
      <c r="AI7" s="50"/>
      <c r="AJ7" s="50"/>
      <c r="AK7" s="50"/>
      <c r="AL7" s="50"/>
      <c r="AM7" s="50"/>
      <c r="AN7" s="50"/>
      <c r="AO7" s="50"/>
      <c r="AP7" s="50"/>
      <c r="AQ7" s="50"/>
    </row>
    <row r="8" spans="1:43" s="5" customFormat="1" ht="56.25" customHeight="1" x14ac:dyDescent="0.25">
      <c r="A8" s="39">
        <f t="shared" si="0"/>
        <v>8</v>
      </c>
      <c r="B8" s="50" t="str">
        <f t="shared" ca="1" si="1"/>
        <v>Import Notification Form</v>
      </c>
      <c r="C8" s="211" t="s">
        <v>922</v>
      </c>
      <c r="D8" s="50" t="s">
        <v>3666</v>
      </c>
      <c r="E8" s="39" t="s">
        <v>910</v>
      </c>
      <c r="F8" s="50" t="s">
        <v>954</v>
      </c>
      <c r="G8" s="50" t="str">
        <f t="shared" ca="1" si="2"/>
        <v>IN_3_ImporterCategory</v>
      </c>
      <c r="H8" s="50">
        <v>1</v>
      </c>
      <c r="I8" s="50" t="s">
        <v>3669</v>
      </c>
      <c r="J8" s="50" t="s">
        <v>260</v>
      </c>
      <c r="K8" s="50"/>
      <c r="L8" s="81">
        <v>1</v>
      </c>
      <c r="M8" s="50" t="s">
        <v>7</v>
      </c>
      <c r="N8" s="50" t="s">
        <v>265</v>
      </c>
      <c r="O8" s="50" t="s">
        <v>311</v>
      </c>
      <c r="P8" s="50" t="s">
        <v>314</v>
      </c>
      <c r="Q8" s="50" t="s">
        <v>955</v>
      </c>
      <c r="R8" s="50" t="s">
        <v>260</v>
      </c>
      <c r="S8" s="50" t="s">
        <v>260</v>
      </c>
      <c r="T8" s="50" t="s">
        <v>262</v>
      </c>
      <c r="U8" s="50"/>
      <c r="V8" s="50"/>
      <c r="W8" s="50"/>
      <c r="X8" s="50"/>
      <c r="Y8" s="39"/>
      <c r="Z8" s="50"/>
      <c r="AA8" s="50"/>
      <c r="AB8" s="50"/>
      <c r="AC8" s="50"/>
      <c r="AD8" s="50"/>
      <c r="AE8" s="50"/>
      <c r="AF8" s="50"/>
      <c r="AG8" s="50"/>
      <c r="AH8" s="50"/>
      <c r="AI8" s="50"/>
      <c r="AJ8" s="50"/>
      <c r="AK8" s="50"/>
      <c r="AL8" s="50"/>
      <c r="AM8" s="50"/>
      <c r="AN8" s="50"/>
      <c r="AO8" s="50"/>
      <c r="AP8" s="50"/>
      <c r="AQ8" s="50"/>
    </row>
    <row r="9" spans="1:43" s="5" customFormat="1" ht="213.75" customHeight="1" x14ac:dyDescent="0.25">
      <c r="A9" s="39">
        <f t="shared" si="0"/>
        <v>9</v>
      </c>
      <c r="B9" s="50" t="str">
        <f t="shared" ca="1" si="1"/>
        <v>Import Notification Form</v>
      </c>
      <c r="C9" s="211" t="s">
        <v>922</v>
      </c>
      <c r="D9" s="50" t="s">
        <v>3666</v>
      </c>
      <c r="E9" s="89" t="s">
        <v>910</v>
      </c>
      <c r="F9" s="50" t="s">
        <v>927</v>
      </c>
      <c r="G9" s="50" t="str">
        <f t="shared" ca="1" si="2"/>
        <v>IN_4_RegNo</v>
      </c>
      <c r="H9" s="50">
        <v>4</v>
      </c>
      <c r="I9" s="61" t="s">
        <v>3670</v>
      </c>
      <c r="J9" s="50" t="s">
        <v>260</v>
      </c>
      <c r="K9" s="50"/>
      <c r="L9" s="81">
        <v>1</v>
      </c>
      <c r="M9" s="50" t="s">
        <v>7</v>
      </c>
      <c r="N9" s="50" t="s">
        <v>265</v>
      </c>
      <c r="O9" s="50" t="s">
        <v>311</v>
      </c>
      <c r="P9" s="39" t="s">
        <v>312</v>
      </c>
      <c r="Q9" s="50" t="s">
        <v>3672</v>
      </c>
      <c r="R9" s="50" t="s">
        <v>277</v>
      </c>
      <c r="S9" s="50" t="s">
        <v>260</v>
      </c>
      <c r="T9" s="61" t="s">
        <v>3671</v>
      </c>
      <c r="U9" s="50"/>
      <c r="V9" s="50"/>
      <c r="W9" s="50"/>
      <c r="X9" s="50"/>
      <c r="Y9" s="50"/>
      <c r="Z9" s="50"/>
      <c r="AA9" s="50"/>
      <c r="AB9" s="50"/>
      <c r="AC9" s="50"/>
      <c r="AD9" s="50"/>
      <c r="AE9" s="50"/>
      <c r="AF9" s="50"/>
      <c r="AG9" s="50"/>
      <c r="AH9" s="50"/>
      <c r="AI9" s="50"/>
      <c r="AJ9" s="50"/>
      <c r="AK9" s="50"/>
      <c r="AL9" s="50"/>
      <c r="AM9" s="50"/>
      <c r="AN9" s="50"/>
      <c r="AO9" s="50"/>
      <c r="AP9" s="50"/>
      <c r="AQ9" s="50"/>
    </row>
    <row r="10" spans="1:43" s="5" customFormat="1" ht="75" x14ac:dyDescent="0.25">
      <c r="A10" s="89">
        <f t="shared" si="0"/>
        <v>10</v>
      </c>
      <c r="B10" s="82" t="str">
        <f ca="1">$B$4</f>
        <v>Import Notification Form</v>
      </c>
      <c r="C10" s="211" t="s">
        <v>922</v>
      </c>
      <c r="D10" s="82" t="s">
        <v>923</v>
      </c>
      <c r="E10" s="89" t="s">
        <v>910</v>
      </c>
      <c r="F10" s="211" t="s">
        <v>426</v>
      </c>
      <c r="G10" s="211" t="str">
        <f t="shared" ref="G10" ca="1" si="3">CONCATENATE($A$1,"_",A10-5,"_",F10)</f>
        <v>IN_5_App_ID</v>
      </c>
      <c r="H10" s="89">
        <f t="shared" ref="H10" si="4">A10-5</f>
        <v>5</v>
      </c>
      <c r="I10" s="124" t="s">
        <v>427</v>
      </c>
      <c r="J10" s="211" t="s">
        <v>260</v>
      </c>
      <c r="K10" s="211"/>
      <c r="L10" s="212">
        <v>1</v>
      </c>
      <c r="M10" s="211" t="s">
        <v>7</v>
      </c>
      <c r="N10" s="211" t="s">
        <v>23</v>
      </c>
      <c r="O10" s="124" t="s">
        <v>428</v>
      </c>
      <c r="P10" s="211" t="s">
        <v>287</v>
      </c>
      <c r="Q10" s="124" t="s">
        <v>1004</v>
      </c>
      <c r="R10" s="211" t="s">
        <v>506</v>
      </c>
      <c r="S10" s="211" t="s">
        <v>260</v>
      </c>
      <c r="T10" s="211" t="s">
        <v>262</v>
      </c>
      <c r="U10" s="211"/>
      <c r="V10" s="211"/>
      <c r="W10" s="211"/>
      <c r="X10" s="211"/>
      <c r="Y10" s="211"/>
      <c r="Z10" s="211"/>
      <c r="AA10" s="211"/>
      <c r="AB10" s="211"/>
      <c r="AC10" s="211"/>
      <c r="AD10" s="211"/>
      <c r="AE10" s="213"/>
      <c r="AF10" s="213"/>
      <c r="AG10" s="213"/>
      <c r="AH10" s="213"/>
      <c r="AI10" s="213"/>
      <c r="AJ10" s="213"/>
      <c r="AK10" s="82"/>
      <c r="AL10" s="82"/>
      <c r="AM10" s="82"/>
      <c r="AN10" s="82"/>
      <c r="AO10" s="82"/>
      <c r="AP10" s="82"/>
      <c r="AQ10" s="82"/>
    </row>
    <row r="11" spans="1:43" s="5" customFormat="1" ht="45" x14ac:dyDescent="0.25">
      <c r="A11" s="89">
        <f t="shared" si="0"/>
        <v>11</v>
      </c>
      <c r="B11" s="50" t="str">
        <f t="shared" ref="B11:B44" ca="1" si="5">$B$4</f>
        <v>Import Notification Form</v>
      </c>
      <c r="C11" s="57" t="s">
        <v>922</v>
      </c>
      <c r="D11" s="50" t="s">
        <v>923</v>
      </c>
      <c r="E11" s="89" t="s">
        <v>910</v>
      </c>
      <c r="F11" s="39" t="s">
        <v>475</v>
      </c>
      <c r="G11" s="39" t="str">
        <f t="shared" ref="G11:G23" ca="1" si="6">CONCATENATE($A$1,"_",A11-5,"_",F11)</f>
        <v>IN_6_AppCompany</v>
      </c>
      <c r="H11" s="39">
        <f>A11-5</f>
        <v>6</v>
      </c>
      <c r="I11" s="50" t="s">
        <v>3665</v>
      </c>
      <c r="J11" s="39" t="s">
        <v>260</v>
      </c>
      <c r="K11" s="39"/>
      <c r="L11" s="87">
        <v>1</v>
      </c>
      <c r="M11" s="39" t="s">
        <v>7</v>
      </c>
      <c r="N11" s="39" t="s">
        <v>265</v>
      </c>
      <c r="O11" s="50" t="s">
        <v>311</v>
      </c>
      <c r="P11" s="39" t="s">
        <v>314</v>
      </c>
      <c r="Q11" s="50" t="s">
        <v>503</v>
      </c>
      <c r="R11" s="57" t="s">
        <v>506</v>
      </c>
      <c r="S11" s="39" t="s">
        <v>260</v>
      </c>
      <c r="T11" s="39" t="s">
        <v>262</v>
      </c>
      <c r="U11" s="39"/>
      <c r="V11" s="39"/>
      <c r="W11" s="39"/>
      <c r="X11" s="39"/>
      <c r="Y11" s="39"/>
      <c r="Z11" s="39"/>
      <c r="AA11" s="39"/>
      <c r="AB11" s="39"/>
      <c r="AC11" s="39"/>
      <c r="AD11" s="39"/>
      <c r="AE11" s="209"/>
      <c r="AF11" s="209"/>
      <c r="AG11" s="209"/>
      <c r="AH11" s="209"/>
      <c r="AI11" s="209"/>
      <c r="AJ11" s="209"/>
      <c r="AK11" s="50"/>
      <c r="AL11" s="50"/>
      <c r="AM11" s="50"/>
      <c r="AN11" s="50"/>
      <c r="AO11" s="50"/>
      <c r="AP11" s="50"/>
      <c r="AQ11" s="50"/>
    </row>
    <row r="12" spans="1:43" s="5" customFormat="1" ht="30" x14ac:dyDescent="0.25">
      <c r="A12" s="89">
        <f t="shared" si="0"/>
        <v>12</v>
      </c>
      <c r="B12" s="50" t="str">
        <f t="shared" ca="1" si="5"/>
        <v>Import Notification Form</v>
      </c>
      <c r="C12" s="57" t="s">
        <v>922</v>
      </c>
      <c r="D12" s="50" t="s">
        <v>923</v>
      </c>
      <c r="E12" s="89" t="s">
        <v>910</v>
      </c>
      <c r="F12" s="39" t="s">
        <v>476</v>
      </c>
      <c r="G12" s="39" t="str">
        <f t="shared" ca="1" si="6"/>
        <v>IN_7_AppTrading</v>
      </c>
      <c r="H12" s="39">
        <f t="shared" ref="H12:H23" si="7">A12-5</f>
        <v>7</v>
      </c>
      <c r="I12" s="50" t="s">
        <v>461</v>
      </c>
      <c r="J12" s="39" t="s">
        <v>260</v>
      </c>
      <c r="K12" s="39"/>
      <c r="L12" s="87">
        <v>1</v>
      </c>
      <c r="M12" s="39" t="s">
        <v>7</v>
      </c>
      <c r="N12" s="39" t="s">
        <v>265</v>
      </c>
      <c r="O12" s="50" t="s">
        <v>311</v>
      </c>
      <c r="P12" s="39" t="s">
        <v>314</v>
      </c>
      <c r="Q12" s="50" t="s">
        <v>504</v>
      </c>
      <c r="R12" s="57" t="s">
        <v>506</v>
      </c>
      <c r="S12" s="39" t="s">
        <v>260</v>
      </c>
      <c r="T12" s="39" t="s">
        <v>262</v>
      </c>
      <c r="U12" s="39"/>
      <c r="V12" s="39"/>
      <c r="W12" s="39"/>
      <c r="X12" s="39"/>
      <c r="Y12" s="39"/>
      <c r="Z12" s="39"/>
      <c r="AA12" s="39"/>
      <c r="AB12" s="39"/>
      <c r="AC12" s="39"/>
      <c r="AD12" s="39"/>
      <c r="AE12" s="209"/>
      <c r="AF12" s="209"/>
      <c r="AG12" s="209"/>
      <c r="AH12" s="209"/>
      <c r="AI12" s="209"/>
      <c r="AJ12" s="209"/>
      <c r="AK12" s="50"/>
      <c r="AL12" s="50"/>
      <c r="AM12" s="50"/>
      <c r="AN12" s="50"/>
      <c r="AO12" s="50"/>
      <c r="AP12" s="50"/>
      <c r="AQ12" s="50"/>
    </row>
    <row r="13" spans="1:43" s="5" customFormat="1" ht="45" x14ac:dyDescent="0.25">
      <c r="A13" s="89">
        <f t="shared" si="0"/>
        <v>13</v>
      </c>
      <c r="B13" s="50" t="str">
        <f t="shared" ca="1" si="5"/>
        <v>Import Notification Form</v>
      </c>
      <c r="C13" s="57" t="s">
        <v>922</v>
      </c>
      <c r="D13" s="50" t="s">
        <v>923</v>
      </c>
      <c r="E13" s="89" t="s">
        <v>910</v>
      </c>
      <c r="F13" s="39" t="s">
        <v>479</v>
      </c>
      <c r="G13" s="39" t="str">
        <f t="shared" ca="1" si="6"/>
        <v>IN_8_AppContactName</v>
      </c>
      <c r="H13" s="39">
        <f t="shared" si="7"/>
        <v>8</v>
      </c>
      <c r="I13" s="50" t="s">
        <v>465</v>
      </c>
      <c r="J13" s="39" t="s">
        <v>260</v>
      </c>
      <c r="K13" s="39"/>
      <c r="L13" s="87">
        <v>1</v>
      </c>
      <c r="M13" s="39" t="s">
        <v>7</v>
      </c>
      <c r="N13" s="39" t="s">
        <v>265</v>
      </c>
      <c r="O13" s="50" t="s">
        <v>311</v>
      </c>
      <c r="P13" s="39" t="s">
        <v>314</v>
      </c>
      <c r="Q13" s="50" t="s">
        <v>987</v>
      </c>
      <c r="R13" s="57" t="s">
        <v>506</v>
      </c>
      <c r="S13" s="39" t="s">
        <v>260</v>
      </c>
      <c r="T13" s="39" t="s">
        <v>262</v>
      </c>
      <c r="U13" s="39"/>
      <c r="V13" s="39"/>
      <c r="W13" s="39"/>
      <c r="X13" s="39"/>
      <c r="Y13" s="39"/>
      <c r="Z13" s="39"/>
      <c r="AA13" s="39"/>
      <c r="AB13" s="39"/>
      <c r="AC13" s="39"/>
      <c r="AD13" s="39"/>
      <c r="AE13" s="209"/>
      <c r="AF13" s="209"/>
      <c r="AG13" s="209"/>
      <c r="AH13" s="209"/>
      <c r="AI13" s="209"/>
      <c r="AJ13" s="209"/>
      <c r="AK13" s="50"/>
      <c r="AL13" s="50"/>
      <c r="AM13" s="50"/>
      <c r="AN13" s="50"/>
      <c r="AO13" s="50"/>
      <c r="AP13" s="50"/>
      <c r="AQ13" s="50"/>
    </row>
    <row r="14" spans="1:43" s="5" customFormat="1" ht="45" x14ac:dyDescent="0.25">
      <c r="A14" s="89">
        <f t="shared" si="0"/>
        <v>14</v>
      </c>
      <c r="B14" s="50" t="str">
        <f t="shared" ca="1" si="5"/>
        <v>Import Notification Form</v>
      </c>
      <c r="C14" s="57" t="s">
        <v>922</v>
      </c>
      <c r="D14" s="50" t="s">
        <v>923</v>
      </c>
      <c r="E14" s="89" t="s">
        <v>910</v>
      </c>
      <c r="F14" s="39" t="s">
        <v>480</v>
      </c>
      <c r="G14" s="39" t="str">
        <f t="shared" ca="1" si="6"/>
        <v>IN_9_AppContactPosition</v>
      </c>
      <c r="H14" s="39">
        <f t="shared" si="7"/>
        <v>9</v>
      </c>
      <c r="I14" s="50" t="s">
        <v>466</v>
      </c>
      <c r="J14" s="39" t="s">
        <v>260</v>
      </c>
      <c r="K14" s="39"/>
      <c r="L14" s="87">
        <v>1</v>
      </c>
      <c r="M14" s="39" t="s">
        <v>7</v>
      </c>
      <c r="N14" s="39" t="s">
        <v>265</v>
      </c>
      <c r="O14" s="39" t="s">
        <v>311</v>
      </c>
      <c r="P14" s="39" t="s">
        <v>314</v>
      </c>
      <c r="Q14" s="50" t="s">
        <v>988</v>
      </c>
      <c r="R14" s="57" t="s">
        <v>506</v>
      </c>
      <c r="S14" s="39" t="s">
        <v>260</v>
      </c>
      <c r="T14" s="39" t="s">
        <v>262</v>
      </c>
      <c r="U14" s="39"/>
      <c r="V14" s="39"/>
      <c r="W14" s="39"/>
      <c r="X14" s="39"/>
      <c r="Y14" s="39"/>
      <c r="Z14" s="39"/>
      <c r="AA14" s="39"/>
      <c r="AB14" s="39"/>
      <c r="AC14" s="39"/>
      <c r="AD14" s="39"/>
      <c r="AE14" s="209"/>
      <c r="AF14" s="209"/>
      <c r="AG14" s="209"/>
      <c r="AH14" s="209"/>
      <c r="AI14" s="209"/>
      <c r="AJ14" s="209"/>
      <c r="AK14" s="50"/>
      <c r="AL14" s="50"/>
      <c r="AM14" s="50"/>
      <c r="AN14" s="50"/>
      <c r="AO14" s="50"/>
      <c r="AP14" s="50"/>
      <c r="AQ14" s="50"/>
    </row>
    <row r="15" spans="1:43" s="5" customFormat="1" ht="45" x14ac:dyDescent="0.25">
      <c r="A15" s="89">
        <f t="shared" si="0"/>
        <v>15</v>
      </c>
      <c r="B15" s="50" t="str">
        <f t="shared" ca="1" si="5"/>
        <v>Import Notification Form</v>
      </c>
      <c r="C15" s="57" t="s">
        <v>922</v>
      </c>
      <c r="D15" s="50" t="s">
        <v>923</v>
      </c>
      <c r="E15" s="89" t="s">
        <v>910</v>
      </c>
      <c r="F15" s="39" t="s">
        <v>481</v>
      </c>
      <c r="G15" s="39" t="str">
        <f t="shared" ca="1" si="6"/>
        <v>IN_10_AppContactTitle</v>
      </c>
      <c r="H15" s="39">
        <f t="shared" si="7"/>
        <v>10</v>
      </c>
      <c r="I15" s="50" t="s">
        <v>467</v>
      </c>
      <c r="J15" s="39" t="s">
        <v>260</v>
      </c>
      <c r="K15" s="39"/>
      <c r="L15" s="87">
        <v>1</v>
      </c>
      <c r="M15" s="39" t="s">
        <v>7</v>
      </c>
      <c r="N15" s="39" t="s">
        <v>265</v>
      </c>
      <c r="O15" s="50" t="s">
        <v>311</v>
      </c>
      <c r="P15" s="39" t="s">
        <v>11</v>
      </c>
      <c r="Q15" s="50" t="s">
        <v>989</v>
      </c>
      <c r="R15" s="57" t="s">
        <v>506</v>
      </c>
      <c r="S15" s="39" t="s">
        <v>260</v>
      </c>
      <c r="T15" s="39" t="s">
        <v>262</v>
      </c>
      <c r="U15" s="39"/>
      <c r="V15" s="39"/>
      <c r="W15" s="39"/>
      <c r="X15" s="39"/>
      <c r="Y15" s="39"/>
      <c r="Z15" s="39"/>
      <c r="AA15" s="39"/>
      <c r="AB15" s="39"/>
      <c r="AC15" s="39"/>
      <c r="AD15" s="39"/>
      <c r="AE15" s="209"/>
      <c r="AF15" s="209"/>
      <c r="AG15" s="209"/>
      <c r="AH15" s="209"/>
      <c r="AI15" s="209"/>
      <c r="AJ15" s="209"/>
      <c r="AK15" s="50"/>
      <c r="AL15" s="50"/>
      <c r="AM15" s="50"/>
      <c r="AN15" s="50"/>
      <c r="AO15" s="50"/>
      <c r="AP15" s="50"/>
      <c r="AQ15" s="50"/>
    </row>
    <row r="16" spans="1:43" s="5" customFormat="1" ht="45" x14ac:dyDescent="0.25">
      <c r="A16" s="89">
        <f t="shared" si="0"/>
        <v>16</v>
      </c>
      <c r="B16" s="50" t="str">
        <f t="shared" ca="1" si="5"/>
        <v>Import Notification Form</v>
      </c>
      <c r="C16" s="57" t="s">
        <v>922</v>
      </c>
      <c r="D16" s="50" t="s">
        <v>923</v>
      </c>
      <c r="E16" s="89" t="s">
        <v>910</v>
      </c>
      <c r="F16" s="39" t="s">
        <v>482</v>
      </c>
      <c r="G16" s="39" t="str">
        <f t="shared" ca="1" si="6"/>
        <v>IN_11_AppPhysAddress</v>
      </c>
      <c r="H16" s="39">
        <f t="shared" si="7"/>
        <v>11</v>
      </c>
      <c r="I16" s="50" t="s">
        <v>468</v>
      </c>
      <c r="J16" s="39" t="s">
        <v>260</v>
      </c>
      <c r="K16" s="39"/>
      <c r="L16" s="87">
        <v>1</v>
      </c>
      <c r="M16" s="39" t="s">
        <v>7</v>
      </c>
      <c r="N16" s="39" t="s">
        <v>265</v>
      </c>
      <c r="O16" s="50" t="s">
        <v>311</v>
      </c>
      <c r="P16" s="39" t="s">
        <v>314</v>
      </c>
      <c r="Q16" s="50" t="s">
        <v>990</v>
      </c>
      <c r="R16" s="57" t="s">
        <v>506</v>
      </c>
      <c r="S16" s="39" t="s">
        <v>260</v>
      </c>
      <c r="T16" s="39" t="s">
        <v>262</v>
      </c>
      <c r="U16" s="39"/>
      <c r="V16" s="39"/>
      <c r="W16" s="39"/>
      <c r="X16" s="39"/>
      <c r="Y16" s="39"/>
      <c r="Z16" s="39"/>
      <c r="AA16" s="39"/>
      <c r="AB16" s="39"/>
      <c r="AC16" s="39"/>
      <c r="AD16" s="39"/>
      <c r="AE16" s="209"/>
      <c r="AF16" s="209"/>
      <c r="AG16" s="209"/>
      <c r="AH16" s="209"/>
      <c r="AI16" s="209"/>
      <c r="AJ16" s="209"/>
      <c r="AK16" s="50"/>
      <c r="AL16" s="50"/>
      <c r="AM16" s="50"/>
      <c r="AN16" s="50"/>
      <c r="AO16" s="50"/>
      <c r="AP16" s="50"/>
      <c r="AQ16" s="50"/>
    </row>
    <row r="17" spans="1:43" s="5" customFormat="1" ht="45" x14ac:dyDescent="0.25">
      <c r="A17" s="89">
        <f t="shared" si="0"/>
        <v>17</v>
      </c>
      <c r="B17" s="50" t="str">
        <f t="shared" ca="1" si="5"/>
        <v>Import Notification Form</v>
      </c>
      <c r="C17" s="57" t="s">
        <v>922</v>
      </c>
      <c r="D17" s="50" t="s">
        <v>923</v>
      </c>
      <c r="E17" s="89" t="s">
        <v>910</v>
      </c>
      <c r="F17" s="39" t="s">
        <v>483</v>
      </c>
      <c r="G17" s="39" t="str">
        <f t="shared" ca="1" si="6"/>
        <v>IN_12_AppPhysTown</v>
      </c>
      <c r="H17" s="39">
        <f t="shared" si="7"/>
        <v>12</v>
      </c>
      <c r="I17" s="50" t="s">
        <v>253</v>
      </c>
      <c r="J17" s="39" t="s">
        <v>260</v>
      </c>
      <c r="K17" s="39"/>
      <c r="L17" s="87">
        <v>1</v>
      </c>
      <c r="M17" s="39" t="s">
        <v>7</v>
      </c>
      <c r="N17" s="39" t="s">
        <v>265</v>
      </c>
      <c r="O17" s="50" t="s">
        <v>311</v>
      </c>
      <c r="P17" s="39" t="s">
        <v>314</v>
      </c>
      <c r="Q17" s="50" t="s">
        <v>991</v>
      </c>
      <c r="R17" s="57" t="s">
        <v>506</v>
      </c>
      <c r="S17" s="39" t="s">
        <v>260</v>
      </c>
      <c r="T17" s="39" t="s">
        <v>262</v>
      </c>
      <c r="U17" s="39"/>
      <c r="V17" s="39"/>
      <c r="W17" s="39"/>
      <c r="X17" s="39"/>
      <c r="Y17" s="39"/>
      <c r="Z17" s="39"/>
      <c r="AA17" s="39"/>
      <c r="AB17" s="39"/>
      <c r="AC17" s="39"/>
      <c r="AD17" s="39"/>
      <c r="AE17" s="209"/>
      <c r="AF17" s="209"/>
      <c r="AG17" s="209"/>
      <c r="AH17" s="209"/>
      <c r="AI17" s="209"/>
      <c r="AJ17" s="209"/>
      <c r="AK17" s="50"/>
      <c r="AL17" s="50"/>
      <c r="AM17" s="50"/>
      <c r="AN17" s="50"/>
      <c r="AO17" s="50"/>
      <c r="AP17" s="50"/>
      <c r="AQ17" s="50"/>
    </row>
    <row r="18" spans="1:43" s="5" customFormat="1" ht="45" x14ac:dyDescent="0.25">
      <c r="A18" s="89">
        <f t="shared" si="0"/>
        <v>18</v>
      </c>
      <c r="B18" s="50" t="str">
        <f t="shared" ca="1" si="5"/>
        <v>Import Notification Form</v>
      </c>
      <c r="C18" s="57" t="s">
        <v>922</v>
      </c>
      <c r="D18" s="50" t="s">
        <v>923</v>
      </c>
      <c r="E18" s="89" t="s">
        <v>910</v>
      </c>
      <c r="F18" s="39" t="s">
        <v>484</v>
      </c>
      <c r="G18" s="39" t="str">
        <f t="shared" ca="1" si="6"/>
        <v>IN_13_AppPhysState</v>
      </c>
      <c r="H18" s="39">
        <f t="shared" si="7"/>
        <v>13</v>
      </c>
      <c r="I18" s="50" t="s">
        <v>254</v>
      </c>
      <c r="J18" s="39" t="s">
        <v>260</v>
      </c>
      <c r="K18" s="39"/>
      <c r="L18" s="87">
        <v>1</v>
      </c>
      <c r="M18" s="39" t="s">
        <v>7</v>
      </c>
      <c r="N18" s="39" t="s">
        <v>265</v>
      </c>
      <c r="O18" s="50" t="s">
        <v>311</v>
      </c>
      <c r="P18" s="39" t="s">
        <v>314</v>
      </c>
      <c r="Q18" s="50" t="s">
        <v>992</v>
      </c>
      <c r="R18" s="57" t="s">
        <v>506</v>
      </c>
      <c r="S18" s="39" t="s">
        <v>260</v>
      </c>
      <c r="T18" s="39" t="s">
        <v>262</v>
      </c>
      <c r="U18" s="39"/>
      <c r="V18" s="39"/>
      <c r="W18" s="39"/>
      <c r="X18" s="39"/>
      <c r="Y18" s="39"/>
      <c r="Z18" s="39"/>
      <c r="AA18" s="39"/>
      <c r="AB18" s="39"/>
      <c r="AC18" s="39"/>
      <c r="AD18" s="39"/>
      <c r="AE18" s="209"/>
      <c r="AF18" s="209"/>
      <c r="AG18" s="209"/>
      <c r="AH18" s="209"/>
      <c r="AI18" s="209"/>
      <c r="AJ18" s="209"/>
      <c r="AK18" s="50"/>
      <c r="AL18" s="50"/>
      <c r="AM18" s="50"/>
      <c r="AN18" s="50"/>
      <c r="AO18" s="50"/>
      <c r="AP18" s="50"/>
      <c r="AQ18" s="50"/>
    </row>
    <row r="19" spans="1:43" s="5" customFormat="1" ht="45" x14ac:dyDescent="0.25">
      <c r="A19" s="89">
        <f t="shared" si="0"/>
        <v>19</v>
      </c>
      <c r="B19" s="50" t="str">
        <f t="shared" ca="1" si="5"/>
        <v>Import Notification Form</v>
      </c>
      <c r="C19" s="57" t="s">
        <v>922</v>
      </c>
      <c r="D19" s="50" t="s">
        <v>923</v>
      </c>
      <c r="E19" s="89" t="s">
        <v>910</v>
      </c>
      <c r="F19" s="39" t="s">
        <v>485</v>
      </c>
      <c r="G19" s="39" t="str">
        <f t="shared" ca="1" si="6"/>
        <v>IN_14_AppPhysCountry</v>
      </c>
      <c r="H19" s="39">
        <f t="shared" si="7"/>
        <v>14</v>
      </c>
      <c r="I19" s="50" t="s">
        <v>255</v>
      </c>
      <c r="J19" s="39" t="s">
        <v>260</v>
      </c>
      <c r="K19" s="39"/>
      <c r="L19" s="87">
        <v>1</v>
      </c>
      <c r="M19" s="39" t="s">
        <v>7</v>
      </c>
      <c r="N19" s="39" t="s">
        <v>265</v>
      </c>
      <c r="O19" s="50" t="s">
        <v>311</v>
      </c>
      <c r="P19" s="39" t="s">
        <v>11</v>
      </c>
      <c r="Q19" s="50" t="s">
        <v>993</v>
      </c>
      <c r="R19" s="57" t="s">
        <v>506</v>
      </c>
      <c r="S19" s="39" t="s">
        <v>260</v>
      </c>
      <c r="T19" s="39" t="s">
        <v>262</v>
      </c>
      <c r="U19" s="39"/>
      <c r="V19" s="39"/>
      <c r="W19" s="39"/>
      <c r="X19" s="39"/>
      <c r="Y19" s="39"/>
      <c r="Z19" s="39"/>
      <c r="AA19" s="39"/>
      <c r="AB19" s="39"/>
      <c r="AC19" s="39"/>
      <c r="AD19" s="39"/>
      <c r="AE19" s="209"/>
      <c r="AF19" s="209"/>
      <c r="AG19" s="209"/>
      <c r="AH19" s="209"/>
      <c r="AI19" s="209"/>
      <c r="AJ19" s="209"/>
      <c r="AK19" s="50"/>
      <c r="AL19" s="50"/>
      <c r="AM19" s="50"/>
      <c r="AN19" s="50"/>
      <c r="AO19" s="50"/>
      <c r="AP19" s="50"/>
      <c r="AQ19" s="50"/>
    </row>
    <row r="20" spans="1:43" s="5" customFormat="1" ht="45" x14ac:dyDescent="0.25">
      <c r="A20" s="89">
        <f t="shared" si="0"/>
        <v>20</v>
      </c>
      <c r="B20" s="50" t="str">
        <f t="shared" ca="1" si="5"/>
        <v>Import Notification Form</v>
      </c>
      <c r="C20" s="57" t="s">
        <v>922</v>
      </c>
      <c r="D20" s="50" t="s">
        <v>923</v>
      </c>
      <c r="E20" s="89" t="s">
        <v>910</v>
      </c>
      <c r="F20" s="39" t="s">
        <v>486</v>
      </c>
      <c r="G20" s="39" t="str">
        <f t="shared" ca="1" si="6"/>
        <v>IN_15_AppPhysPostcode</v>
      </c>
      <c r="H20" s="39">
        <f t="shared" si="7"/>
        <v>15</v>
      </c>
      <c r="I20" s="50" t="s">
        <v>256</v>
      </c>
      <c r="J20" s="39" t="s">
        <v>260</v>
      </c>
      <c r="K20" s="39"/>
      <c r="L20" s="87">
        <v>1</v>
      </c>
      <c r="M20" s="39" t="s">
        <v>7</v>
      </c>
      <c r="N20" s="39" t="s">
        <v>266</v>
      </c>
      <c r="O20" s="39" t="s">
        <v>251</v>
      </c>
      <c r="P20" s="39" t="s">
        <v>21</v>
      </c>
      <c r="Q20" s="50" t="s">
        <v>994</v>
      </c>
      <c r="R20" s="57" t="s">
        <v>506</v>
      </c>
      <c r="S20" s="39" t="s">
        <v>260</v>
      </c>
      <c r="T20" s="39" t="s">
        <v>262</v>
      </c>
      <c r="U20" s="39"/>
      <c r="V20" s="39"/>
      <c r="W20" s="39"/>
      <c r="X20" s="39"/>
      <c r="Y20" s="39"/>
      <c r="Z20" s="39"/>
      <c r="AA20" s="39"/>
      <c r="AB20" s="39"/>
      <c r="AC20" s="39"/>
      <c r="AD20" s="39"/>
      <c r="AE20" s="209"/>
      <c r="AF20" s="209"/>
      <c r="AG20" s="209"/>
      <c r="AH20" s="209"/>
      <c r="AI20" s="209"/>
      <c r="AJ20" s="209"/>
      <c r="AK20" s="50"/>
      <c r="AL20" s="50"/>
      <c r="AM20" s="50"/>
      <c r="AN20" s="50"/>
      <c r="AO20" s="50"/>
      <c r="AP20" s="50"/>
      <c r="AQ20" s="50"/>
    </row>
    <row r="21" spans="1:43" s="5" customFormat="1" ht="45" x14ac:dyDescent="0.25">
      <c r="A21" s="89">
        <f t="shared" si="0"/>
        <v>21</v>
      </c>
      <c r="B21" s="50" t="str">
        <f t="shared" ca="1" si="5"/>
        <v>Import Notification Form</v>
      </c>
      <c r="C21" s="57" t="s">
        <v>922</v>
      </c>
      <c r="D21" s="50" t="s">
        <v>923</v>
      </c>
      <c r="E21" s="89" t="s">
        <v>910</v>
      </c>
      <c r="F21" s="39" t="s">
        <v>493</v>
      </c>
      <c r="G21" s="39" t="str">
        <f t="shared" ca="1" si="6"/>
        <v>IN_16_AppComPhone</v>
      </c>
      <c r="H21" s="39">
        <f t="shared" si="7"/>
        <v>16</v>
      </c>
      <c r="I21" s="50" t="s">
        <v>471</v>
      </c>
      <c r="J21" s="39" t="s">
        <v>260</v>
      </c>
      <c r="K21" s="39"/>
      <c r="L21" s="87">
        <v>1</v>
      </c>
      <c r="M21" s="39" t="s">
        <v>7</v>
      </c>
      <c r="N21" s="39" t="s">
        <v>265</v>
      </c>
      <c r="O21" s="50" t="s">
        <v>311</v>
      </c>
      <c r="P21" s="39" t="s">
        <v>268</v>
      </c>
      <c r="Q21" s="50" t="s">
        <v>1001</v>
      </c>
      <c r="R21" s="57" t="s">
        <v>506</v>
      </c>
      <c r="S21" s="39" t="s">
        <v>260</v>
      </c>
      <c r="T21" s="39" t="s">
        <v>262</v>
      </c>
      <c r="U21" s="39"/>
      <c r="V21" s="39"/>
      <c r="W21" s="39"/>
      <c r="X21" s="39"/>
      <c r="Y21" s="39"/>
      <c r="Z21" s="39"/>
      <c r="AA21" s="39"/>
      <c r="AB21" s="39"/>
      <c r="AC21" s="39"/>
      <c r="AD21" s="39"/>
      <c r="AE21" s="209"/>
      <c r="AF21" s="209"/>
      <c r="AG21" s="209"/>
      <c r="AH21" s="209"/>
      <c r="AI21" s="209"/>
      <c r="AJ21" s="209"/>
      <c r="AK21" s="50"/>
      <c r="AL21" s="50"/>
      <c r="AM21" s="50"/>
      <c r="AN21" s="50"/>
      <c r="AO21" s="50"/>
      <c r="AP21" s="50"/>
      <c r="AQ21" s="50"/>
    </row>
    <row r="22" spans="1:43" s="5" customFormat="1" ht="45" x14ac:dyDescent="0.25">
      <c r="A22" s="89">
        <f t="shared" si="0"/>
        <v>22</v>
      </c>
      <c r="B22" s="50" t="str">
        <f t="shared" ca="1" si="5"/>
        <v>Import Notification Form</v>
      </c>
      <c r="C22" s="57" t="s">
        <v>922</v>
      </c>
      <c r="D22" s="50" t="s">
        <v>923</v>
      </c>
      <c r="E22" s="89" t="s">
        <v>910</v>
      </c>
      <c r="F22" s="39" t="s">
        <v>494</v>
      </c>
      <c r="G22" s="39" t="str">
        <f t="shared" ca="1" si="6"/>
        <v>IN_17_AppComMobile</v>
      </c>
      <c r="H22" s="39">
        <f t="shared" si="7"/>
        <v>17</v>
      </c>
      <c r="I22" s="50" t="s">
        <v>472</v>
      </c>
      <c r="J22" s="39" t="s">
        <v>260</v>
      </c>
      <c r="K22" s="39"/>
      <c r="L22" s="87">
        <v>1</v>
      </c>
      <c r="M22" s="39" t="s">
        <v>7</v>
      </c>
      <c r="N22" s="39" t="s">
        <v>266</v>
      </c>
      <c r="O22" s="39" t="s">
        <v>251</v>
      </c>
      <c r="P22" s="39" t="s">
        <v>268</v>
      </c>
      <c r="Q22" s="50" t="s">
        <v>1002</v>
      </c>
      <c r="R22" s="57" t="s">
        <v>506</v>
      </c>
      <c r="S22" s="39" t="s">
        <v>260</v>
      </c>
      <c r="T22" s="39" t="s">
        <v>262</v>
      </c>
      <c r="U22" s="39"/>
      <c r="V22" s="39"/>
      <c r="W22" s="39"/>
      <c r="X22" s="39"/>
      <c r="Y22" s="39"/>
      <c r="Z22" s="39"/>
      <c r="AA22" s="39"/>
      <c r="AB22" s="39"/>
      <c r="AC22" s="39"/>
      <c r="AD22" s="39"/>
      <c r="AE22" s="209"/>
      <c r="AF22" s="209"/>
      <c r="AG22" s="209"/>
      <c r="AH22" s="209"/>
      <c r="AI22" s="209"/>
      <c r="AJ22" s="209"/>
      <c r="AK22" s="50"/>
      <c r="AL22" s="50"/>
      <c r="AM22" s="50"/>
      <c r="AN22" s="50"/>
      <c r="AO22" s="50"/>
      <c r="AP22" s="50"/>
      <c r="AQ22" s="50"/>
    </row>
    <row r="23" spans="1:43" s="5" customFormat="1" ht="45" x14ac:dyDescent="0.25">
      <c r="A23" s="89">
        <f t="shared" si="0"/>
        <v>23</v>
      </c>
      <c r="B23" s="50" t="str">
        <f t="shared" ca="1" si="5"/>
        <v>Import Notification Form</v>
      </c>
      <c r="C23" s="57" t="s">
        <v>922</v>
      </c>
      <c r="D23" s="50" t="s">
        <v>923</v>
      </c>
      <c r="E23" s="89" t="s">
        <v>910</v>
      </c>
      <c r="F23" s="39" t="s">
        <v>495</v>
      </c>
      <c r="G23" s="39" t="str">
        <f t="shared" ca="1" si="6"/>
        <v>IN_18_AppComEmail</v>
      </c>
      <c r="H23" s="39">
        <f t="shared" si="7"/>
        <v>18</v>
      </c>
      <c r="I23" s="50" t="s">
        <v>473</v>
      </c>
      <c r="J23" s="39" t="s">
        <v>260</v>
      </c>
      <c r="K23" s="39"/>
      <c r="L23" s="87">
        <v>1</v>
      </c>
      <c r="M23" s="39" t="s">
        <v>7</v>
      </c>
      <c r="N23" s="39" t="s">
        <v>265</v>
      </c>
      <c r="O23" s="50" t="s">
        <v>311</v>
      </c>
      <c r="P23" s="39" t="s">
        <v>270</v>
      </c>
      <c r="Q23" s="50" t="s">
        <v>1003</v>
      </c>
      <c r="R23" s="57" t="s">
        <v>506</v>
      </c>
      <c r="S23" s="39" t="s">
        <v>260</v>
      </c>
      <c r="T23" s="39" t="s">
        <v>262</v>
      </c>
      <c r="U23" s="39"/>
      <c r="V23" s="39"/>
      <c r="W23" s="39"/>
      <c r="X23" s="39"/>
      <c r="Y23" s="39"/>
      <c r="Z23" s="39"/>
      <c r="AA23" s="39"/>
      <c r="AB23" s="39"/>
      <c r="AC23" s="39"/>
      <c r="AD23" s="39"/>
      <c r="AE23" s="209"/>
      <c r="AF23" s="209"/>
      <c r="AG23" s="209"/>
      <c r="AH23" s="209"/>
      <c r="AI23" s="209"/>
      <c r="AJ23" s="209"/>
      <c r="AK23" s="50"/>
      <c r="AL23" s="50"/>
      <c r="AM23" s="50"/>
      <c r="AN23" s="50"/>
      <c r="AO23" s="50"/>
      <c r="AP23" s="50"/>
      <c r="AQ23" s="50"/>
    </row>
    <row r="24" spans="1:43" s="5" customFormat="1" ht="33" customHeight="1" x14ac:dyDescent="0.25">
      <c r="A24" s="89">
        <f t="shared" si="0"/>
        <v>24</v>
      </c>
      <c r="B24" s="50" t="str">
        <f t="shared" ca="1" si="5"/>
        <v>Import Notification Form</v>
      </c>
      <c r="C24" s="57" t="s">
        <v>922</v>
      </c>
      <c r="D24" s="50" t="s">
        <v>925</v>
      </c>
      <c r="E24" s="39" t="s">
        <v>910</v>
      </c>
      <c r="F24" s="50" t="s">
        <v>927</v>
      </c>
      <c r="G24" s="50" t="str">
        <f t="shared" ref="G24:G43" ca="1" si="8">CONCATENATE($A$1,"_",A24-5,"_",F24)</f>
        <v>IN_19_RegNo</v>
      </c>
      <c r="H24" s="50">
        <v>18</v>
      </c>
      <c r="I24" s="50" t="s">
        <v>291</v>
      </c>
      <c r="J24" s="50" t="s">
        <v>260</v>
      </c>
      <c r="K24" s="50"/>
      <c r="L24" s="81">
        <v>1</v>
      </c>
      <c r="M24" s="50" t="s">
        <v>7</v>
      </c>
      <c r="N24" s="50" t="s">
        <v>266</v>
      </c>
      <c r="O24" s="50" t="s">
        <v>311</v>
      </c>
      <c r="P24" s="50" t="s">
        <v>314</v>
      </c>
      <c r="Q24" s="43" t="s">
        <v>3673</v>
      </c>
      <c r="R24" s="57" t="s">
        <v>506</v>
      </c>
      <c r="S24" s="50" t="s">
        <v>260</v>
      </c>
      <c r="T24" s="50" t="s">
        <v>262</v>
      </c>
      <c r="U24" s="50"/>
      <c r="V24" s="50"/>
      <c r="W24" s="50"/>
      <c r="X24" s="50"/>
      <c r="Y24" s="50"/>
      <c r="Z24" s="50"/>
      <c r="AA24" s="50"/>
      <c r="AB24" s="50"/>
      <c r="AC24" s="50"/>
      <c r="AD24" s="50"/>
      <c r="AE24" s="209"/>
      <c r="AF24" s="209"/>
      <c r="AG24" s="209"/>
      <c r="AH24" s="209"/>
      <c r="AI24" s="209"/>
      <c r="AJ24" s="209"/>
      <c r="AK24" s="50"/>
      <c r="AL24" s="50"/>
      <c r="AM24" s="50"/>
      <c r="AN24" s="50"/>
      <c r="AO24" s="50"/>
      <c r="AP24" s="50"/>
      <c r="AQ24" s="50"/>
    </row>
    <row r="25" spans="1:43" s="5" customFormat="1" ht="45" x14ac:dyDescent="0.25">
      <c r="A25" s="89">
        <f t="shared" si="0"/>
        <v>25</v>
      </c>
      <c r="B25" s="50" t="str">
        <f t="shared" ca="1" si="5"/>
        <v>Import Notification Form</v>
      </c>
      <c r="C25" s="57" t="s">
        <v>922</v>
      </c>
      <c r="D25" s="50" t="s">
        <v>925</v>
      </c>
      <c r="E25" s="39" t="s">
        <v>910</v>
      </c>
      <c r="F25" s="50" t="s">
        <v>282</v>
      </c>
      <c r="G25" s="50" t="str">
        <f t="shared" ref="G25" ca="1" si="9">CONCATENATE($A$1,"_",A25-5,"_",F25)</f>
        <v>IN_20_ProductType</v>
      </c>
      <c r="H25" s="50">
        <v>17</v>
      </c>
      <c r="I25" s="50" t="s">
        <v>926</v>
      </c>
      <c r="J25" s="50" t="s">
        <v>260</v>
      </c>
      <c r="K25" s="50"/>
      <c r="L25" s="81">
        <v>1</v>
      </c>
      <c r="M25" s="50" t="s">
        <v>7</v>
      </c>
      <c r="N25" s="50" t="s">
        <v>265</v>
      </c>
      <c r="O25" s="50" t="s">
        <v>311</v>
      </c>
      <c r="P25" s="50" t="s">
        <v>314</v>
      </c>
      <c r="Q25" s="50" t="s">
        <v>3674</v>
      </c>
      <c r="R25" s="57" t="s">
        <v>506</v>
      </c>
      <c r="S25" s="50" t="s">
        <v>260</v>
      </c>
      <c r="T25" s="50" t="s">
        <v>262</v>
      </c>
      <c r="U25" s="50"/>
      <c r="V25" s="50"/>
      <c r="W25" s="50"/>
      <c r="X25" s="50"/>
      <c r="Y25" s="50"/>
      <c r="Z25" s="50"/>
      <c r="AA25" s="50"/>
      <c r="AB25" s="50"/>
      <c r="AC25" s="50"/>
      <c r="AD25" s="50"/>
      <c r="AE25" s="209"/>
      <c r="AF25" s="209"/>
      <c r="AG25" s="209"/>
      <c r="AH25" s="209"/>
      <c r="AI25" s="209"/>
      <c r="AJ25" s="209"/>
      <c r="AK25" s="50"/>
      <c r="AL25" s="50"/>
      <c r="AM25" s="50"/>
      <c r="AN25" s="50"/>
      <c r="AO25" s="50"/>
      <c r="AP25" s="50"/>
      <c r="AQ25" s="50"/>
    </row>
    <row r="26" spans="1:43" s="5" customFormat="1" ht="75" x14ac:dyDescent="0.25">
      <c r="A26" s="89">
        <f t="shared" si="0"/>
        <v>26</v>
      </c>
      <c r="B26" s="50" t="str">
        <f t="shared" ca="1" si="5"/>
        <v>Import Notification Form</v>
      </c>
      <c r="C26" s="57" t="s">
        <v>922</v>
      </c>
      <c r="D26" s="50" t="s">
        <v>925</v>
      </c>
      <c r="E26" s="39" t="s">
        <v>910</v>
      </c>
      <c r="F26" s="50" t="s">
        <v>303</v>
      </c>
      <c r="G26" s="50" t="str">
        <f t="shared" ca="1" si="8"/>
        <v>IN_21_Brand</v>
      </c>
      <c r="H26" s="50">
        <v>19</v>
      </c>
      <c r="I26" s="50" t="s">
        <v>299</v>
      </c>
      <c r="J26" s="50" t="s">
        <v>260</v>
      </c>
      <c r="K26" s="50"/>
      <c r="L26" s="50">
        <v>1</v>
      </c>
      <c r="M26" s="50" t="s">
        <v>7</v>
      </c>
      <c r="N26" s="50" t="s">
        <v>265</v>
      </c>
      <c r="O26" s="50" t="s">
        <v>311</v>
      </c>
      <c r="P26" s="50" t="s">
        <v>314</v>
      </c>
      <c r="Q26" s="43" t="s">
        <v>3675</v>
      </c>
      <c r="R26" s="57" t="s">
        <v>506</v>
      </c>
      <c r="S26" s="50" t="s">
        <v>260</v>
      </c>
      <c r="T26" s="50"/>
      <c r="U26" s="50"/>
      <c r="V26" s="50"/>
      <c r="W26" s="50"/>
      <c r="X26" s="50"/>
      <c r="Y26" s="50"/>
      <c r="Z26" s="50"/>
      <c r="AA26" s="50"/>
      <c r="AB26" s="50"/>
      <c r="AC26" s="50"/>
      <c r="AD26" s="50"/>
      <c r="AE26" s="209"/>
      <c r="AF26" s="209"/>
      <c r="AG26" s="209"/>
      <c r="AH26" s="209"/>
      <c r="AI26" s="209"/>
      <c r="AJ26" s="209"/>
      <c r="AK26" s="50"/>
      <c r="AL26" s="50"/>
      <c r="AM26" s="50"/>
      <c r="AN26" s="50"/>
      <c r="AO26" s="50"/>
      <c r="AP26" s="50"/>
      <c r="AQ26" s="50"/>
    </row>
    <row r="27" spans="1:43" s="5" customFormat="1" ht="75" x14ac:dyDescent="0.25">
      <c r="A27" s="89">
        <f t="shared" si="0"/>
        <v>27</v>
      </c>
      <c r="B27" s="50" t="str">
        <f t="shared" ca="1" si="5"/>
        <v>Import Notification Form</v>
      </c>
      <c r="C27" s="57" t="s">
        <v>922</v>
      </c>
      <c r="D27" s="50" t="s">
        <v>925</v>
      </c>
      <c r="E27" s="39" t="s">
        <v>910</v>
      </c>
      <c r="F27" s="50" t="s">
        <v>304</v>
      </c>
      <c r="G27" s="50" t="str">
        <f t="shared" ca="1" si="8"/>
        <v>IN_22_Model</v>
      </c>
      <c r="H27" s="50">
        <v>20</v>
      </c>
      <c r="I27" s="50" t="s">
        <v>928</v>
      </c>
      <c r="J27" s="50" t="s">
        <v>260</v>
      </c>
      <c r="K27" s="50"/>
      <c r="L27" s="50" t="s">
        <v>313</v>
      </c>
      <c r="M27" s="50" t="s">
        <v>7</v>
      </c>
      <c r="N27" s="50" t="s">
        <v>265</v>
      </c>
      <c r="O27" s="50" t="s">
        <v>311</v>
      </c>
      <c r="P27" s="50" t="s">
        <v>314</v>
      </c>
      <c r="Q27" s="43" t="s">
        <v>3676</v>
      </c>
      <c r="R27" s="57" t="s">
        <v>506</v>
      </c>
      <c r="S27" s="50" t="s">
        <v>260</v>
      </c>
      <c r="T27" s="50"/>
      <c r="U27" s="50"/>
      <c r="V27" s="50"/>
      <c r="W27" s="50"/>
      <c r="X27" s="50"/>
      <c r="Y27" s="50"/>
      <c r="Z27" s="50"/>
      <c r="AA27" s="50"/>
      <c r="AB27" s="50"/>
      <c r="AC27" s="50"/>
      <c r="AD27" s="50"/>
      <c r="AE27" s="209"/>
      <c r="AF27" s="209"/>
      <c r="AG27" s="209"/>
      <c r="AH27" s="209"/>
      <c r="AI27" s="209"/>
      <c r="AJ27" s="209"/>
      <c r="AK27" s="50"/>
      <c r="AL27" s="50"/>
      <c r="AM27" s="50"/>
      <c r="AN27" s="50"/>
      <c r="AO27" s="50"/>
      <c r="AP27" s="50"/>
      <c r="AQ27" s="50"/>
    </row>
    <row r="28" spans="1:43" s="5" customFormat="1" ht="90" x14ac:dyDescent="0.25">
      <c r="A28" s="89">
        <f t="shared" si="0"/>
        <v>28</v>
      </c>
      <c r="B28" s="50" t="str">
        <f t="shared" ca="1" si="5"/>
        <v>Import Notification Form</v>
      </c>
      <c r="C28" s="57" t="s">
        <v>922</v>
      </c>
      <c r="D28" s="50" t="s">
        <v>925</v>
      </c>
      <c r="E28" s="39" t="s">
        <v>910</v>
      </c>
      <c r="F28" s="50" t="s">
        <v>306</v>
      </c>
      <c r="G28" s="50" t="str">
        <f t="shared" ca="1" si="8"/>
        <v>IN_23_Manufacturer</v>
      </c>
      <c r="H28" s="50">
        <v>21</v>
      </c>
      <c r="I28" s="50" t="s">
        <v>929</v>
      </c>
      <c r="J28" s="50" t="s">
        <v>260</v>
      </c>
      <c r="K28" s="50"/>
      <c r="L28" s="50">
        <v>1</v>
      </c>
      <c r="M28" s="50" t="s">
        <v>7</v>
      </c>
      <c r="N28" s="50" t="s">
        <v>264</v>
      </c>
      <c r="O28" s="50" t="s">
        <v>311</v>
      </c>
      <c r="P28" s="50" t="s">
        <v>314</v>
      </c>
      <c r="Q28" s="43" t="s">
        <v>3677</v>
      </c>
      <c r="R28" s="57" t="s">
        <v>506</v>
      </c>
      <c r="S28" s="50" t="s">
        <v>260</v>
      </c>
      <c r="T28" s="50"/>
      <c r="U28" s="50"/>
      <c r="V28" s="50"/>
      <c r="W28" s="50"/>
      <c r="X28" s="50"/>
      <c r="Y28" s="50"/>
      <c r="Z28" s="50"/>
      <c r="AA28" s="50"/>
      <c r="AB28" s="50"/>
      <c r="AC28" s="50"/>
      <c r="AD28" s="50"/>
      <c r="AE28" s="209" t="s">
        <v>930</v>
      </c>
      <c r="AF28" s="209"/>
      <c r="AG28" s="209"/>
      <c r="AH28" s="209"/>
      <c r="AI28" s="209"/>
      <c r="AJ28" s="209"/>
      <c r="AK28" s="50" t="s">
        <v>292</v>
      </c>
      <c r="AL28" s="50"/>
      <c r="AM28" s="50"/>
      <c r="AN28" s="50"/>
      <c r="AO28" s="50"/>
      <c r="AP28" s="50"/>
      <c r="AQ28" s="50"/>
    </row>
    <row r="29" spans="1:43" s="5" customFormat="1" ht="78.75" customHeight="1" x14ac:dyDescent="0.25">
      <c r="A29" s="89">
        <f t="shared" si="0"/>
        <v>29</v>
      </c>
      <c r="B29" s="50" t="str">
        <f t="shared" ca="1" si="5"/>
        <v>Import Notification Form</v>
      </c>
      <c r="C29" s="57" t="s">
        <v>922</v>
      </c>
      <c r="D29" s="50" t="s">
        <v>925</v>
      </c>
      <c r="E29" s="39" t="s">
        <v>910</v>
      </c>
      <c r="F29" s="50" t="s">
        <v>307</v>
      </c>
      <c r="G29" s="50" t="str">
        <f t="shared" ca="1" si="8"/>
        <v>IN_24_CountryMan</v>
      </c>
      <c r="H29" s="50">
        <v>22</v>
      </c>
      <c r="I29" s="50" t="s">
        <v>931</v>
      </c>
      <c r="J29" s="50" t="s">
        <v>260</v>
      </c>
      <c r="K29" s="50"/>
      <c r="L29" s="50">
        <v>1</v>
      </c>
      <c r="M29" s="50" t="s">
        <v>7</v>
      </c>
      <c r="N29" s="50" t="s">
        <v>264</v>
      </c>
      <c r="O29" s="50" t="s">
        <v>311</v>
      </c>
      <c r="P29" s="50" t="s">
        <v>314</v>
      </c>
      <c r="Q29" s="50" t="s">
        <v>3678</v>
      </c>
      <c r="R29" s="57" t="s">
        <v>506</v>
      </c>
      <c r="S29" s="50" t="s">
        <v>260</v>
      </c>
      <c r="T29" s="50"/>
      <c r="U29" s="50"/>
      <c r="V29" s="50"/>
      <c r="W29" s="50"/>
      <c r="X29" s="50"/>
      <c r="Y29" s="50"/>
      <c r="Z29" s="50"/>
      <c r="AA29" s="50"/>
      <c r="AB29" s="50"/>
      <c r="AC29" s="50"/>
      <c r="AD29" s="50"/>
      <c r="AE29" s="209" t="s">
        <v>932</v>
      </c>
      <c r="AF29" s="209"/>
      <c r="AG29" s="209"/>
      <c r="AH29" s="209"/>
      <c r="AI29" s="209"/>
      <c r="AJ29" s="209"/>
      <c r="AK29" s="50" t="s">
        <v>292</v>
      </c>
      <c r="AL29" s="50"/>
      <c r="AM29" s="50"/>
      <c r="AN29" s="50"/>
      <c r="AO29" s="50"/>
      <c r="AP29" s="50"/>
      <c r="AQ29" s="50"/>
    </row>
    <row r="30" spans="1:43" s="5" customFormat="1" ht="78.75" customHeight="1" x14ac:dyDescent="0.25">
      <c r="A30" s="89">
        <f t="shared" ref="A30" si="10">ROW(B30)</f>
        <v>30</v>
      </c>
      <c r="B30" s="50" t="str">
        <f t="shared" ca="1" si="5"/>
        <v>Import Notification Form</v>
      </c>
      <c r="C30" s="57" t="s">
        <v>922</v>
      </c>
      <c r="D30" s="50" t="s">
        <v>925</v>
      </c>
      <c r="E30" s="39" t="s">
        <v>3746</v>
      </c>
      <c r="F30" s="50" t="s">
        <v>3744</v>
      </c>
      <c r="G30" s="50" t="str">
        <f t="shared" ref="G30" ca="1" si="11">CONCATENATE($A$1,"_",A30-5,"_",F30)</f>
        <v>IN_25_COC_Upload</v>
      </c>
      <c r="H30" s="50">
        <v>22</v>
      </c>
      <c r="I30" s="50" t="s">
        <v>3745</v>
      </c>
      <c r="J30" s="50" t="s">
        <v>260</v>
      </c>
      <c r="K30" s="50"/>
      <c r="L30" s="50" t="s">
        <v>535</v>
      </c>
      <c r="M30" s="50" t="s">
        <v>3749</v>
      </c>
      <c r="N30" s="50" t="s">
        <v>264</v>
      </c>
      <c r="O30" s="50" t="s">
        <v>286</v>
      </c>
      <c r="P30" s="50" t="s">
        <v>20</v>
      </c>
      <c r="Q30" s="50" t="s">
        <v>536</v>
      </c>
      <c r="R30" s="50" t="s">
        <v>277</v>
      </c>
      <c r="S30" s="50" t="s">
        <v>260</v>
      </c>
      <c r="T30" s="50" t="s">
        <v>262</v>
      </c>
      <c r="U30" s="61" t="s">
        <v>3750</v>
      </c>
      <c r="V30" s="61" t="s">
        <v>52</v>
      </c>
      <c r="W30" s="50"/>
      <c r="X30" s="50"/>
      <c r="Y30" s="50"/>
      <c r="Z30" s="50"/>
      <c r="AA30" s="50"/>
      <c r="AB30" s="50"/>
      <c r="AC30" s="50"/>
      <c r="AD30" s="50"/>
      <c r="AE30" s="209" t="s">
        <v>932</v>
      </c>
      <c r="AF30" s="209"/>
      <c r="AG30" s="209"/>
      <c r="AH30" s="209"/>
      <c r="AI30" s="209"/>
      <c r="AJ30" s="209"/>
      <c r="AK30" s="50" t="s">
        <v>292</v>
      </c>
      <c r="AL30" s="50"/>
      <c r="AM30" s="50"/>
      <c r="AN30" s="50"/>
      <c r="AO30" s="50"/>
      <c r="AP30" s="50"/>
      <c r="AQ30" s="50"/>
    </row>
    <row r="31" spans="1:43" s="5" customFormat="1" ht="138.75" customHeight="1" x14ac:dyDescent="0.25">
      <c r="A31" s="89">
        <f t="shared" si="0"/>
        <v>31</v>
      </c>
      <c r="B31" s="50" t="str">
        <f t="shared" ca="1" si="5"/>
        <v>Import Notification Form</v>
      </c>
      <c r="C31" s="57" t="s">
        <v>922</v>
      </c>
      <c r="D31" s="50" t="s">
        <v>925</v>
      </c>
      <c r="E31" s="39" t="s">
        <v>910</v>
      </c>
      <c r="F31" s="50" t="s">
        <v>933</v>
      </c>
      <c r="G31" s="50" t="str">
        <f t="shared" ca="1" si="8"/>
        <v>IN_26_Tech_Details</v>
      </c>
      <c r="H31" s="50">
        <v>23</v>
      </c>
      <c r="I31" s="50" t="s">
        <v>934</v>
      </c>
      <c r="J31" s="50"/>
      <c r="K31" s="50"/>
      <c r="L31" s="50">
        <v>1</v>
      </c>
      <c r="M31" s="50" t="s">
        <v>7</v>
      </c>
      <c r="N31" s="50" t="s">
        <v>264</v>
      </c>
      <c r="O31" s="50" t="s">
        <v>311</v>
      </c>
      <c r="P31" s="50" t="s">
        <v>314</v>
      </c>
      <c r="Q31" s="61" t="s">
        <v>3739</v>
      </c>
      <c r="R31" s="50" t="s">
        <v>277</v>
      </c>
      <c r="S31" s="50" t="s">
        <v>935</v>
      </c>
      <c r="T31" s="50" t="s">
        <v>3681</v>
      </c>
      <c r="U31" s="50"/>
      <c r="V31" s="50"/>
      <c r="W31" s="50"/>
      <c r="X31" s="50"/>
      <c r="Y31" s="50"/>
      <c r="Z31" s="50"/>
      <c r="AA31" s="50"/>
      <c r="AB31" s="50"/>
      <c r="AC31" s="50"/>
      <c r="AD31" s="50"/>
      <c r="AE31" s="209"/>
      <c r="AF31" s="209"/>
      <c r="AG31" s="209"/>
      <c r="AH31" s="209"/>
      <c r="AI31" s="209"/>
      <c r="AJ31" s="209"/>
      <c r="AK31" s="50"/>
      <c r="AL31" s="50"/>
      <c r="AM31" s="50"/>
      <c r="AN31" s="50"/>
      <c r="AO31" s="50"/>
      <c r="AP31" s="50"/>
      <c r="AQ31" s="50"/>
    </row>
    <row r="32" spans="1:43" s="5" customFormat="1" ht="30" x14ac:dyDescent="0.25">
      <c r="A32" s="89">
        <f t="shared" si="0"/>
        <v>32</v>
      </c>
      <c r="B32" s="50" t="str">
        <f t="shared" ca="1" si="5"/>
        <v>Import Notification Form</v>
      </c>
      <c r="C32" s="57" t="s">
        <v>922</v>
      </c>
      <c r="D32" s="50" t="s">
        <v>936</v>
      </c>
      <c r="E32" s="39" t="s">
        <v>910</v>
      </c>
      <c r="F32" s="50" t="s">
        <v>937</v>
      </c>
      <c r="G32" s="50" t="str">
        <f t="shared" ca="1" si="8"/>
        <v>IN_27_S-AGENT_Name</v>
      </c>
      <c r="H32" s="50">
        <v>24</v>
      </c>
      <c r="I32" s="50" t="s">
        <v>938</v>
      </c>
      <c r="J32" s="50" t="s">
        <v>260</v>
      </c>
      <c r="K32" s="50"/>
      <c r="L32" s="50">
        <v>1</v>
      </c>
      <c r="M32" s="50" t="s">
        <v>7</v>
      </c>
      <c r="N32" s="50" t="s">
        <v>266</v>
      </c>
      <c r="O32" s="50"/>
      <c r="P32" s="50" t="s">
        <v>314</v>
      </c>
      <c r="Q32" s="50" t="s">
        <v>786</v>
      </c>
      <c r="R32" s="50" t="s">
        <v>277</v>
      </c>
      <c r="S32" s="50" t="s">
        <v>260</v>
      </c>
      <c r="T32" s="50"/>
      <c r="U32" s="50"/>
      <c r="V32" s="50"/>
      <c r="W32" s="50"/>
      <c r="X32" s="50"/>
      <c r="Y32" s="50"/>
      <c r="Z32" s="50"/>
      <c r="AA32" s="50"/>
      <c r="AB32" s="50"/>
      <c r="AC32" s="50"/>
      <c r="AD32" s="50"/>
      <c r="AE32" s="209" t="s">
        <v>939</v>
      </c>
      <c r="AF32" s="209"/>
      <c r="AG32" s="209"/>
      <c r="AH32" s="209"/>
      <c r="AI32" s="209"/>
      <c r="AJ32" s="209"/>
      <c r="AK32" s="50" t="s">
        <v>292</v>
      </c>
      <c r="AL32" s="50"/>
      <c r="AM32" s="50"/>
      <c r="AN32" s="50"/>
      <c r="AO32" s="50"/>
      <c r="AP32" s="50"/>
      <c r="AQ32" s="50"/>
    </row>
    <row r="33" spans="1:43" s="5" customFormat="1" ht="30" x14ac:dyDescent="0.25">
      <c r="A33" s="89">
        <f t="shared" si="0"/>
        <v>33</v>
      </c>
      <c r="B33" s="50" t="str">
        <f t="shared" ca="1" si="5"/>
        <v>Import Notification Form</v>
      </c>
      <c r="C33" s="57" t="s">
        <v>922</v>
      </c>
      <c r="D33" s="50" t="s">
        <v>936</v>
      </c>
      <c r="E33" s="39" t="s">
        <v>910</v>
      </c>
      <c r="F33" s="50" t="s">
        <v>940</v>
      </c>
      <c r="G33" s="50" t="str">
        <f t="shared" ca="1" si="8"/>
        <v>IN_28_Port_discharge</v>
      </c>
      <c r="H33" s="50">
        <v>28</v>
      </c>
      <c r="I33" s="50" t="s">
        <v>941</v>
      </c>
      <c r="J33" s="50" t="s">
        <v>260</v>
      </c>
      <c r="K33" s="50"/>
      <c r="L33" s="50">
        <v>1</v>
      </c>
      <c r="M33" s="50" t="s">
        <v>7</v>
      </c>
      <c r="N33" s="50" t="s">
        <v>265</v>
      </c>
      <c r="O33" s="50" t="s">
        <v>311</v>
      </c>
      <c r="P33" s="50" t="s">
        <v>314</v>
      </c>
      <c r="Q33" s="50" t="s">
        <v>786</v>
      </c>
      <c r="R33" s="50" t="s">
        <v>277</v>
      </c>
      <c r="S33" s="50" t="s">
        <v>260</v>
      </c>
      <c r="T33" s="50"/>
      <c r="U33" s="50"/>
      <c r="V33" s="50"/>
      <c r="W33" s="50"/>
      <c r="X33" s="50"/>
      <c r="Y33" s="50"/>
      <c r="Z33" s="50"/>
      <c r="AA33" s="50"/>
      <c r="AB33" s="50"/>
      <c r="AC33" s="50"/>
      <c r="AD33" s="50"/>
      <c r="AE33" s="209" t="s">
        <v>943</v>
      </c>
      <c r="AF33" s="209"/>
      <c r="AG33" s="209"/>
      <c r="AH33" s="209"/>
      <c r="AI33" s="209"/>
      <c r="AJ33" s="209"/>
      <c r="AK33" s="50" t="s">
        <v>292</v>
      </c>
      <c r="AL33" s="50"/>
      <c r="AM33" s="50"/>
      <c r="AN33" s="50"/>
      <c r="AO33" s="50"/>
      <c r="AP33" s="50"/>
      <c r="AQ33" s="50"/>
    </row>
    <row r="34" spans="1:43" s="5" customFormat="1" ht="45" x14ac:dyDescent="0.25">
      <c r="A34" s="89">
        <f t="shared" si="0"/>
        <v>34</v>
      </c>
      <c r="B34" s="50" t="str">
        <f t="shared" ca="1" si="5"/>
        <v>Import Notification Form</v>
      </c>
      <c r="C34" s="57" t="s">
        <v>922</v>
      </c>
      <c r="D34" s="50" t="s">
        <v>936</v>
      </c>
      <c r="E34" s="39" t="s">
        <v>910</v>
      </c>
      <c r="F34" s="50" t="s">
        <v>944</v>
      </c>
      <c r="G34" s="50" t="str">
        <f t="shared" ca="1" si="8"/>
        <v>IN_29_Country_Origin</v>
      </c>
      <c r="H34" s="50">
        <v>29</v>
      </c>
      <c r="I34" s="61" t="s">
        <v>945</v>
      </c>
      <c r="J34" s="50" t="s">
        <v>260</v>
      </c>
      <c r="K34" s="50"/>
      <c r="L34" s="50">
        <v>1</v>
      </c>
      <c r="M34" s="50" t="s">
        <v>7</v>
      </c>
      <c r="N34" s="50" t="s">
        <v>265</v>
      </c>
      <c r="O34" s="50" t="s">
        <v>311</v>
      </c>
      <c r="P34" s="50" t="s">
        <v>312</v>
      </c>
      <c r="Q34" s="50" t="s">
        <v>786</v>
      </c>
      <c r="R34" s="50" t="s">
        <v>277</v>
      </c>
      <c r="S34" s="50" t="s">
        <v>260</v>
      </c>
      <c r="T34" s="50" t="s">
        <v>942</v>
      </c>
      <c r="U34" s="50"/>
      <c r="V34" s="50"/>
      <c r="W34" s="50"/>
      <c r="X34" s="50"/>
      <c r="Y34" s="50"/>
      <c r="Z34" s="50"/>
      <c r="AA34" s="50"/>
      <c r="AB34" s="50"/>
      <c r="AC34" s="50"/>
      <c r="AD34" s="50"/>
      <c r="AE34" s="209"/>
      <c r="AF34" s="209"/>
      <c r="AG34" s="209"/>
      <c r="AH34" s="209"/>
      <c r="AI34" s="209"/>
      <c r="AJ34" s="209"/>
      <c r="AK34" s="50"/>
      <c r="AL34" s="50"/>
      <c r="AM34" s="50"/>
      <c r="AN34" s="50"/>
      <c r="AO34" s="50"/>
      <c r="AP34" s="50"/>
      <c r="AQ34" s="50"/>
    </row>
    <row r="35" spans="1:43" s="5" customFormat="1" ht="30" x14ac:dyDescent="0.25">
      <c r="A35" s="89">
        <f t="shared" si="0"/>
        <v>35</v>
      </c>
      <c r="B35" s="50" t="str">
        <f t="shared" ca="1" si="5"/>
        <v>Import Notification Form</v>
      </c>
      <c r="C35" s="57" t="s">
        <v>922</v>
      </c>
      <c r="D35" s="50" t="s">
        <v>936</v>
      </c>
      <c r="E35" s="39" t="s">
        <v>910</v>
      </c>
      <c r="F35" s="50" t="s">
        <v>946</v>
      </c>
      <c r="G35" s="50" t="str">
        <f t="shared" ca="1" si="8"/>
        <v>IN_30_Date_Arrival</v>
      </c>
      <c r="H35" s="50">
        <v>30</v>
      </c>
      <c r="I35" s="50" t="s">
        <v>3679</v>
      </c>
      <c r="J35" s="50" t="s">
        <v>260</v>
      </c>
      <c r="K35" s="50"/>
      <c r="L35" s="50">
        <v>1</v>
      </c>
      <c r="M35" s="50" t="s">
        <v>7</v>
      </c>
      <c r="N35" s="50" t="s">
        <v>265</v>
      </c>
      <c r="O35" s="50" t="s">
        <v>311</v>
      </c>
      <c r="P35" s="50" t="s">
        <v>22</v>
      </c>
      <c r="Q35" s="50" t="s">
        <v>786</v>
      </c>
      <c r="R35" s="50" t="s">
        <v>277</v>
      </c>
      <c r="S35" s="50" t="s">
        <v>260</v>
      </c>
      <c r="T35" s="50"/>
      <c r="U35" s="50"/>
      <c r="V35" s="50"/>
      <c r="W35" s="50"/>
      <c r="X35" s="50"/>
      <c r="Y35" s="50"/>
      <c r="Z35" s="50"/>
      <c r="AA35" s="50"/>
      <c r="AB35" s="50"/>
      <c r="AC35" s="50"/>
      <c r="AD35" s="50"/>
      <c r="AE35" s="209"/>
      <c r="AF35" s="209"/>
      <c r="AG35" s="209"/>
      <c r="AH35" s="209"/>
      <c r="AI35" s="209"/>
      <c r="AJ35" s="209"/>
      <c r="AK35" s="50"/>
      <c r="AL35" s="50"/>
      <c r="AM35" s="50"/>
      <c r="AN35" s="50"/>
      <c r="AO35" s="50"/>
      <c r="AP35" s="50"/>
      <c r="AQ35" s="50"/>
    </row>
    <row r="36" spans="1:43" s="5" customFormat="1" ht="30" x14ac:dyDescent="0.25">
      <c r="A36" s="89">
        <f t="shared" si="0"/>
        <v>36</v>
      </c>
      <c r="B36" s="50" t="str">
        <f t="shared" ca="1" si="5"/>
        <v>Import Notification Form</v>
      </c>
      <c r="C36" s="57" t="s">
        <v>922</v>
      </c>
      <c r="D36" s="50" t="s">
        <v>936</v>
      </c>
      <c r="E36" s="39" t="s">
        <v>910</v>
      </c>
      <c r="F36" s="50" t="s">
        <v>947</v>
      </c>
      <c r="G36" s="50" t="str">
        <f t="shared" ca="1" si="8"/>
        <v>IN_31_No_Units</v>
      </c>
      <c r="H36" s="50">
        <v>31</v>
      </c>
      <c r="I36" s="50" t="s">
        <v>948</v>
      </c>
      <c r="J36" s="50" t="s">
        <v>260</v>
      </c>
      <c r="K36" s="50"/>
      <c r="L36" s="50">
        <v>1</v>
      </c>
      <c r="M36" s="50" t="s">
        <v>7</v>
      </c>
      <c r="N36" s="50" t="s">
        <v>265</v>
      </c>
      <c r="O36" s="50" t="s">
        <v>311</v>
      </c>
      <c r="P36" s="50" t="s">
        <v>21</v>
      </c>
      <c r="Q36" s="50" t="s">
        <v>786</v>
      </c>
      <c r="R36" s="50" t="s">
        <v>277</v>
      </c>
      <c r="S36" s="50" t="s">
        <v>260</v>
      </c>
      <c r="T36" s="50"/>
      <c r="U36" s="50" t="s">
        <v>3682</v>
      </c>
      <c r="V36" s="50" t="s">
        <v>50</v>
      </c>
      <c r="W36" s="50"/>
      <c r="X36" s="50"/>
      <c r="Y36" s="50"/>
      <c r="Z36" s="50"/>
      <c r="AA36" s="50"/>
      <c r="AB36" s="50"/>
      <c r="AC36" s="50"/>
      <c r="AD36" s="50"/>
      <c r="AE36" s="209"/>
      <c r="AF36" s="209"/>
      <c r="AG36" s="209"/>
      <c r="AH36" s="209"/>
      <c r="AI36" s="209"/>
      <c r="AJ36" s="209"/>
      <c r="AK36" s="50"/>
      <c r="AL36" s="50"/>
      <c r="AM36" s="50"/>
      <c r="AN36" s="50"/>
      <c r="AO36" s="50"/>
      <c r="AP36" s="50"/>
      <c r="AQ36" s="50"/>
    </row>
    <row r="37" spans="1:43" s="5" customFormat="1" ht="60" x14ac:dyDescent="0.25">
      <c r="A37" s="89">
        <f t="shared" si="0"/>
        <v>37</v>
      </c>
      <c r="B37" s="50" t="str">
        <f t="shared" ca="1" si="5"/>
        <v>Import Notification Form</v>
      </c>
      <c r="C37" s="57" t="s">
        <v>922</v>
      </c>
      <c r="D37" s="50" t="s">
        <v>936</v>
      </c>
      <c r="E37" s="39" t="s">
        <v>910</v>
      </c>
      <c r="F37" s="50" t="s">
        <v>949</v>
      </c>
      <c r="G37" s="50" t="str">
        <f t="shared" ca="1" si="8"/>
        <v>IN_32_No_Units_Reexport</v>
      </c>
      <c r="H37" s="50">
        <v>32</v>
      </c>
      <c r="I37" s="50" t="s">
        <v>950</v>
      </c>
      <c r="J37" s="50" t="s">
        <v>260</v>
      </c>
      <c r="K37" s="50"/>
      <c r="L37" s="50">
        <v>1</v>
      </c>
      <c r="M37" s="50" t="s">
        <v>7</v>
      </c>
      <c r="N37" s="50" t="s">
        <v>265</v>
      </c>
      <c r="O37" s="50" t="s">
        <v>311</v>
      </c>
      <c r="P37" s="50" t="s">
        <v>21</v>
      </c>
      <c r="Q37" s="50" t="s">
        <v>786</v>
      </c>
      <c r="R37" s="50">
        <v>0</v>
      </c>
      <c r="S37" s="50" t="s">
        <v>260</v>
      </c>
      <c r="T37" s="50"/>
      <c r="U37" s="50" t="s">
        <v>3683</v>
      </c>
      <c r="V37" s="50" t="s">
        <v>91</v>
      </c>
      <c r="W37" s="50"/>
      <c r="X37" s="50"/>
      <c r="Y37" s="50"/>
      <c r="Z37" s="50"/>
      <c r="AA37" s="50"/>
      <c r="AB37" s="50"/>
      <c r="AC37" s="50"/>
      <c r="AD37" s="50"/>
      <c r="AE37" s="209"/>
      <c r="AF37" s="209"/>
      <c r="AG37" s="209"/>
      <c r="AH37" s="209"/>
      <c r="AI37" s="209"/>
      <c r="AJ37" s="209"/>
      <c r="AK37" s="50"/>
      <c r="AL37" s="50"/>
      <c r="AM37" s="50"/>
      <c r="AN37" s="50"/>
      <c r="AO37" s="50"/>
      <c r="AP37" s="50"/>
      <c r="AQ37" s="50"/>
    </row>
    <row r="38" spans="1:43" s="5" customFormat="1" ht="135" x14ac:dyDescent="0.25">
      <c r="A38" s="89">
        <f t="shared" si="0"/>
        <v>38</v>
      </c>
      <c r="B38" s="50" t="str">
        <f t="shared" ca="1" si="5"/>
        <v>Import Notification Form</v>
      </c>
      <c r="C38" s="57" t="s">
        <v>922</v>
      </c>
      <c r="D38" s="50" t="s">
        <v>17</v>
      </c>
      <c r="E38" s="39" t="s">
        <v>910</v>
      </c>
      <c r="F38" s="50" t="s">
        <v>3684</v>
      </c>
      <c r="G38" s="50" t="str">
        <f t="shared" ca="1" si="8"/>
        <v>IN_33_IN_Record_ID</v>
      </c>
      <c r="H38" s="50">
        <v>36</v>
      </c>
      <c r="I38" s="50" t="s">
        <v>3680</v>
      </c>
      <c r="J38" s="50" t="s">
        <v>260</v>
      </c>
      <c r="K38" s="50"/>
      <c r="L38" s="50">
        <v>1</v>
      </c>
      <c r="M38" s="50" t="s">
        <v>416</v>
      </c>
      <c r="N38" s="50" t="s">
        <v>251</v>
      </c>
      <c r="O38" s="50" t="s">
        <v>395</v>
      </c>
      <c r="P38" s="50" t="s">
        <v>26</v>
      </c>
      <c r="Q38" s="50" t="s">
        <v>3685</v>
      </c>
      <c r="R38" s="50" t="s">
        <v>277</v>
      </c>
      <c r="S38" s="50" t="s">
        <v>260</v>
      </c>
      <c r="T38" s="50"/>
      <c r="U38" s="50"/>
      <c r="V38" s="50"/>
      <c r="W38" s="50"/>
      <c r="X38" s="50"/>
      <c r="Y38" s="50"/>
      <c r="Z38" s="50"/>
      <c r="AA38" s="50"/>
      <c r="AB38" s="50"/>
      <c r="AC38" s="50"/>
      <c r="AD38" s="50"/>
      <c r="AE38" s="209"/>
      <c r="AF38" s="209"/>
      <c r="AG38" s="209"/>
      <c r="AH38" s="209"/>
      <c r="AI38" s="209"/>
      <c r="AJ38" s="209"/>
      <c r="AK38" s="50"/>
      <c r="AL38" s="50"/>
      <c r="AM38" s="50"/>
      <c r="AN38" s="50"/>
      <c r="AO38" s="50"/>
      <c r="AP38" s="50"/>
      <c r="AQ38" s="50"/>
    </row>
    <row r="39" spans="1:43" s="5" customFormat="1" ht="75" x14ac:dyDescent="0.25">
      <c r="A39" s="89">
        <f t="shared" si="0"/>
        <v>39</v>
      </c>
      <c r="B39" s="50" t="str">
        <f t="shared" ca="1" si="5"/>
        <v>Import Notification Form</v>
      </c>
      <c r="C39" s="57" t="s">
        <v>922</v>
      </c>
      <c r="D39" s="50" t="s">
        <v>17</v>
      </c>
      <c r="E39" s="39" t="s">
        <v>910</v>
      </c>
      <c r="F39" s="50" t="s">
        <v>951</v>
      </c>
      <c r="G39" s="50" t="str">
        <f t="shared" ca="1" si="8"/>
        <v>IN_34_IP_Form_Version</v>
      </c>
      <c r="H39" s="50">
        <v>37</v>
      </c>
      <c r="I39" s="50" t="s">
        <v>3697</v>
      </c>
      <c r="J39" s="50" t="s">
        <v>260</v>
      </c>
      <c r="K39" s="50"/>
      <c r="L39" s="50">
        <v>1</v>
      </c>
      <c r="M39" s="50" t="s">
        <v>416</v>
      </c>
      <c r="N39" s="50" t="s">
        <v>23</v>
      </c>
      <c r="O39" s="50" t="s">
        <v>395</v>
      </c>
      <c r="P39" s="50" t="s">
        <v>26</v>
      </c>
      <c r="Q39" s="50" t="s">
        <v>397</v>
      </c>
      <c r="R39" s="50" t="s">
        <v>277</v>
      </c>
      <c r="S39" s="50" t="s">
        <v>260</v>
      </c>
      <c r="T39" s="50"/>
      <c r="U39" s="50"/>
      <c r="V39" s="50"/>
      <c r="W39" s="50"/>
      <c r="X39" s="50"/>
      <c r="Y39" s="50"/>
      <c r="Z39" s="50"/>
      <c r="AA39" s="50"/>
      <c r="AB39" s="50"/>
      <c r="AC39" s="50"/>
      <c r="AD39" s="50"/>
      <c r="AE39" s="209"/>
      <c r="AF39" s="209"/>
      <c r="AG39" s="209"/>
      <c r="AH39" s="209"/>
      <c r="AI39" s="209"/>
      <c r="AJ39" s="209"/>
      <c r="AK39" s="50"/>
      <c r="AL39" s="50"/>
      <c r="AM39" s="50"/>
      <c r="AN39" s="50"/>
      <c r="AO39" s="50"/>
      <c r="AP39" s="50"/>
      <c r="AQ39" s="50"/>
    </row>
    <row r="40" spans="1:43" s="5" customFormat="1" ht="75" x14ac:dyDescent="0.25">
      <c r="A40" s="89">
        <f t="shared" si="0"/>
        <v>40</v>
      </c>
      <c r="B40" s="50" t="str">
        <f t="shared" ca="1" si="5"/>
        <v>Import Notification Form</v>
      </c>
      <c r="C40" s="57" t="s">
        <v>922</v>
      </c>
      <c r="D40" s="50" t="s">
        <v>17</v>
      </c>
      <c r="E40" s="39" t="s">
        <v>910</v>
      </c>
      <c r="F40" s="50" t="s">
        <v>952</v>
      </c>
      <c r="G40" s="50" t="str">
        <f t="shared" ca="1" si="8"/>
        <v>IN_35_IP_Record_Status</v>
      </c>
      <c r="H40" s="50">
        <v>38</v>
      </c>
      <c r="I40" s="50" t="s">
        <v>420</v>
      </c>
      <c r="J40" s="50" t="s">
        <v>260</v>
      </c>
      <c r="K40" s="50"/>
      <c r="L40" s="50">
        <v>1</v>
      </c>
      <c r="M40" s="50" t="s">
        <v>3690</v>
      </c>
      <c r="N40" s="50" t="s">
        <v>251</v>
      </c>
      <c r="O40" s="50"/>
      <c r="P40" s="50" t="s">
        <v>312</v>
      </c>
      <c r="Q40" s="61" t="s">
        <v>3686</v>
      </c>
      <c r="R40" s="50" t="s">
        <v>398</v>
      </c>
      <c r="S40" s="50" t="s">
        <v>260</v>
      </c>
      <c r="T40" s="50" t="s">
        <v>3687</v>
      </c>
      <c r="U40" s="50"/>
      <c r="V40" s="50"/>
      <c r="W40" s="50"/>
      <c r="X40" s="50"/>
      <c r="Y40" s="50"/>
      <c r="Z40" s="50"/>
      <c r="AA40" s="50"/>
      <c r="AB40" s="50"/>
      <c r="AC40" s="50"/>
      <c r="AD40" s="50"/>
      <c r="AE40" s="209"/>
      <c r="AF40" s="209"/>
      <c r="AG40" s="209"/>
      <c r="AH40" s="209"/>
      <c r="AI40" s="209"/>
      <c r="AJ40" s="209"/>
      <c r="AK40" s="50"/>
      <c r="AL40" s="50"/>
      <c r="AM40" s="50"/>
      <c r="AN40" s="50"/>
      <c r="AO40" s="50"/>
      <c r="AP40" s="50"/>
      <c r="AQ40" s="50"/>
    </row>
    <row r="41" spans="1:43" s="5" customFormat="1" ht="60" x14ac:dyDescent="0.25">
      <c r="A41" s="89">
        <f t="shared" si="0"/>
        <v>41</v>
      </c>
      <c r="B41" s="50" t="str">
        <f t="shared" ca="1" si="5"/>
        <v>Import Notification Form</v>
      </c>
      <c r="C41" s="57" t="s">
        <v>922</v>
      </c>
      <c r="D41" s="50" t="s">
        <v>17</v>
      </c>
      <c r="E41" s="39" t="s">
        <v>910</v>
      </c>
      <c r="F41" s="50" t="s">
        <v>3688</v>
      </c>
      <c r="G41" s="50" t="str">
        <f t="shared" ca="1" si="8"/>
        <v>IN_36_IP_ Customs_Officer</v>
      </c>
      <c r="H41" s="50">
        <v>39</v>
      </c>
      <c r="I41" s="50" t="s">
        <v>3689</v>
      </c>
      <c r="J41" s="50" t="s">
        <v>260</v>
      </c>
      <c r="K41" s="50"/>
      <c r="L41" s="50">
        <v>1</v>
      </c>
      <c r="M41" s="50" t="s">
        <v>3690</v>
      </c>
      <c r="N41" s="50" t="s">
        <v>264</v>
      </c>
      <c r="O41" s="50" t="s">
        <v>3691</v>
      </c>
      <c r="P41" s="50" t="s">
        <v>287</v>
      </c>
      <c r="Q41" s="50" t="s">
        <v>3692</v>
      </c>
      <c r="R41" s="50" t="s">
        <v>277</v>
      </c>
      <c r="S41" s="50" t="s">
        <v>260</v>
      </c>
      <c r="T41" s="50"/>
      <c r="U41" s="50"/>
      <c r="V41" s="50"/>
      <c r="W41" s="50"/>
      <c r="X41" s="50"/>
      <c r="Y41" s="50"/>
      <c r="Z41" s="50"/>
      <c r="AA41" s="50"/>
      <c r="AB41" s="50"/>
      <c r="AC41" s="50"/>
      <c r="AD41" s="50"/>
      <c r="AE41" s="209"/>
      <c r="AF41" s="209"/>
      <c r="AG41" s="209"/>
      <c r="AH41" s="209"/>
      <c r="AI41" s="209"/>
      <c r="AJ41" s="209"/>
      <c r="AK41" s="50"/>
      <c r="AL41" s="50"/>
      <c r="AM41" s="50"/>
      <c r="AN41" s="50"/>
      <c r="AO41" s="50"/>
      <c r="AP41" s="50"/>
      <c r="AQ41" s="50"/>
    </row>
    <row r="42" spans="1:43" s="5" customFormat="1" ht="75" x14ac:dyDescent="0.25">
      <c r="A42" s="89">
        <f t="shared" ref="A42" si="12">ROW(B42)</f>
        <v>42</v>
      </c>
      <c r="B42" s="50" t="str">
        <f t="shared" ca="1" si="5"/>
        <v>Import Notification Form</v>
      </c>
      <c r="C42" s="57" t="s">
        <v>922</v>
      </c>
      <c r="D42" s="50" t="s">
        <v>17</v>
      </c>
      <c r="E42" s="39" t="s">
        <v>910</v>
      </c>
      <c r="F42" s="50" t="s">
        <v>3693</v>
      </c>
      <c r="G42" s="50" t="str">
        <f t="shared" ref="G42" ca="1" si="13">CONCATENATE($A$1,"_",A42-5,"_",F42)</f>
        <v>IN_37_IP_ Customs_Notes</v>
      </c>
      <c r="H42" s="50">
        <v>39</v>
      </c>
      <c r="I42" s="50" t="s">
        <v>3696</v>
      </c>
      <c r="J42" s="50" t="s">
        <v>260</v>
      </c>
      <c r="K42" s="50"/>
      <c r="L42" s="50">
        <v>1</v>
      </c>
      <c r="M42" s="50" t="s">
        <v>3694</v>
      </c>
      <c r="N42" s="50" t="s">
        <v>266</v>
      </c>
      <c r="O42" s="50"/>
      <c r="P42" s="50" t="s">
        <v>314</v>
      </c>
      <c r="Q42" s="50" t="s">
        <v>3695</v>
      </c>
      <c r="R42" s="50" t="s">
        <v>251</v>
      </c>
      <c r="S42" s="50" t="s">
        <v>260</v>
      </c>
      <c r="T42" s="50" t="s">
        <v>576</v>
      </c>
      <c r="U42" s="50"/>
      <c r="V42" s="50"/>
      <c r="W42" s="50"/>
      <c r="X42" s="50"/>
      <c r="Y42" s="50"/>
      <c r="Z42" s="50"/>
      <c r="AA42" s="50"/>
      <c r="AB42" s="50"/>
      <c r="AC42" s="50"/>
      <c r="AD42" s="50"/>
      <c r="AE42" s="209"/>
      <c r="AF42" s="209"/>
      <c r="AG42" s="209"/>
      <c r="AH42" s="209"/>
      <c r="AI42" s="209"/>
      <c r="AJ42" s="209"/>
      <c r="AK42" s="50"/>
      <c r="AL42" s="50"/>
      <c r="AM42" s="50"/>
      <c r="AN42" s="50"/>
      <c r="AO42" s="50"/>
      <c r="AP42" s="50"/>
      <c r="AQ42" s="50"/>
    </row>
    <row r="43" spans="1:43" s="5" customFormat="1" ht="75" x14ac:dyDescent="0.25">
      <c r="A43" s="89">
        <f t="shared" si="0"/>
        <v>43</v>
      </c>
      <c r="B43" s="50" t="str">
        <f t="shared" ca="1" si="5"/>
        <v>Import Notification Form</v>
      </c>
      <c r="C43" s="57" t="s">
        <v>922</v>
      </c>
      <c r="D43" s="50" t="s">
        <v>17</v>
      </c>
      <c r="E43" s="39" t="s">
        <v>910</v>
      </c>
      <c r="F43" s="50" t="s">
        <v>953</v>
      </c>
      <c r="G43" s="50" t="str">
        <f t="shared" ca="1" si="8"/>
        <v>IN_38_IP_Date_Submit</v>
      </c>
      <c r="H43" s="50">
        <v>40</v>
      </c>
      <c r="I43" s="50" t="s">
        <v>382</v>
      </c>
      <c r="J43" s="50" t="s">
        <v>260</v>
      </c>
      <c r="K43" s="50"/>
      <c r="L43" s="50">
        <v>1</v>
      </c>
      <c r="M43" s="50" t="s">
        <v>416</v>
      </c>
      <c r="N43" s="50" t="s">
        <v>23</v>
      </c>
      <c r="O43" s="50" t="s">
        <v>394</v>
      </c>
      <c r="P43" s="50" t="s">
        <v>22</v>
      </c>
      <c r="Q43" s="50" t="s">
        <v>425</v>
      </c>
      <c r="R43" s="50" t="s">
        <v>403</v>
      </c>
      <c r="S43" s="50" t="s">
        <v>260</v>
      </c>
      <c r="T43" s="50"/>
      <c r="U43" s="50"/>
      <c r="V43" s="50"/>
      <c r="W43" s="50"/>
      <c r="X43" s="50"/>
      <c r="Y43" s="50"/>
      <c r="Z43" s="50"/>
      <c r="AA43" s="50"/>
      <c r="AB43" s="50"/>
      <c r="AC43" s="50"/>
      <c r="AD43" s="50"/>
      <c r="AE43" s="209"/>
      <c r="AF43" s="209"/>
      <c r="AG43" s="209"/>
      <c r="AH43" s="209"/>
      <c r="AI43" s="209"/>
      <c r="AJ43" s="209"/>
      <c r="AK43" s="50"/>
      <c r="AL43" s="50"/>
      <c r="AM43" s="50"/>
      <c r="AN43" s="50"/>
      <c r="AO43" s="50"/>
      <c r="AP43" s="50"/>
      <c r="AQ43" s="50"/>
    </row>
    <row r="44" spans="1:43" s="5" customFormat="1" ht="45" x14ac:dyDescent="0.25">
      <c r="A44" s="89">
        <f t="shared" ref="A44" si="14">ROW(B44)</f>
        <v>44</v>
      </c>
      <c r="B44" s="50" t="str">
        <f t="shared" ca="1" si="5"/>
        <v>Import Notification Form</v>
      </c>
      <c r="C44" s="57" t="s">
        <v>922</v>
      </c>
      <c r="D44" s="50" t="s">
        <v>17</v>
      </c>
      <c r="E44" s="39" t="s">
        <v>910</v>
      </c>
      <c r="F44" s="50" t="s">
        <v>3698</v>
      </c>
      <c r="G44" s="50" t="str">
        <f t="shared" ref="G44" ca="1" si="15">CONCATENATE($A$1,"_",A44-5,"_",F44)</f>
        <v>IN_39_IP_Date_Cleared</v>
      </c>
      <c r="H44" s="50">
        <v>40</v>
      </c>
      <c r="I44" s="50" t="s">
        <v>3699</v>
      </c>
      <c r="J44" s="50" t="s">
        <v>260</v>
      </c>
      <c r="K44" s="50"/>
      <c r="L44" s="50">
        <v>1</v>
      </c>
      <c r="M44" s="50" t="s">
        <v>3700</v>
      </c>
      <c r="N44" s="50" t="s">
        <v>23</v>
      </c>
      <c r="O44" s="50" t="s">
        <v>3701</v>
      </c>
      <c r="P44" s="50" t="s">
        <v>22</v>
      </c>
      <c r="Q44" s="50" t="s">
        <v>425</v>
      </c>
      <c r="R44" s="50" t="s">
        <v>3702</v>
      </c>
      <c r="S44" s="50" t="s">
        <v>260</v>
      </c>
      <c r="T44" s="50"/>
      <c r="U44" s="50"/>
      <c r="V44" s="50"/>
      <c r="W44" s="50"/>
      <c r="X44" s="50"/>
      <c r="Y44" s="50"/>
      <c r="Z44" s="50"/>
      <c r="AA44" s="50"/>
      <c r="AB44" s="50"/>
      <c r="AC44" s="50"/>
      <c r="AD44" s="50"/>
      <c r="AE44" s="209"/>
      <c r="AF44" s="209"/>
      <c r="AG44" s="209"/>
      <c r="AH44" s="209"/>
      <c r="AI44" s="209"/>
      <c r="AJ44" s="209"/>
      <c r="AK44" s="50"/>
      <c r="AL44" s="50"/>
      <c r="AM44" s="50"/>
      <c r="AN44" s="50"/>
      <c r="AO44" s="50"/>
      <c r="AP44" s="50"/>
      <c r="AQ44" s="50"/>
    </row>
    <row r="45" spans="1:43" x14ac:dyDescent="0.25">
      <c r="A45" s="39"/>
      <c r="B45" s="39"/>
      <c r="C45" s="39"/>
      <c r="D45" s="39"/>
      <c r="E45" s="39"/>
      <c r="F45" s="39"/>
      <c r="G45" s="39"/>
      <c r="H45" s="39"/>
      <c r="I45" s="152"/>
      <c r="J45" s="39"/>
      <c r="K45" s="39"/>
      <c r="L45" s="39"/>
      <c r="M45" s="39"/>
      <c r="N45" s="39"/>
      <c r="O45" s="39"/>
      <c r="P45" s="39"/>
      <c r="Q45" s="50"/>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row>
    <row r="46" spans="1:43" x14ac:dyDescent="0.25">
      <c r="A46" s="39"/>
      <c r="B46" s="39"/>
      <c r="C46" s="39"/>
      <c r="D46" s="39"/>
      <c r="E46" s="39"/>
      <c r="F46" s="39"/>
      <c r="G46" s="39"/>
      <c r="H46" s="39"/>
      <c r="I46" s="152"/>
      <c r="J46" s="39"/>
      <c r="K46" s="39"/>
      <c r="L46" s="39"/>
      <c r="M46" s="39"/>
      <c r="N46" s="39"/>
      <c r="O46" s="39"/>
      <c r="P46" s="39"/>
      <c r="Q46" s="50"/>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row>
    <row r="47" spans="1:43" x14ac:dyDescent="0.25">
      <c r="A47" s="39"/>
      <c r="B47" s="39"/>
      <c r="C47" s="39"/>
      <c r="D47" s="39"/>
      <c r="E47" s="39"/>
      <c r="F47" s="39"/>
      <c r="G47" s="39"/>
      <c r="H47" s="39"/>
      <c r="I47" s="50"/>
      <c r="J47" s="39"/>
      <c r="K47" s="39"/>
      <c r="L47" s="39"/>
      <c r="M47" s="39"/>
      <c r="N47" s="39"/>
      <c r="O47" s="39"/>
      <c r="P47" s="39"/>
      <c r="Q47" s="50"/>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row>
    <row r="48" spans="1:43" x14ac:dyDescent="0.25">
      <c r="A48" s="39"/>
      <c r="B48" s="39"/>
      <c r="C48" s="39"/>
      <c r="D48" s="39"/>
      <c r="E48" s="39"/>
      <c r="F48" s="39"/>
      <c r="G48" s="39"/>
      <c r="H48" s="39"/>
      <c r="I48" s="50"/>
      <c r="J48" s="50"/>
      <c r="K48" s="39"/>
      <c r="L48" s="39"/>
      <c r="M48" s="39"/>
      <c r="N48" s="39"/>
      <c r="O48" s="39"/>
      <c r="P48" s="39"/>
      <c r="Q48" s="50"/>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row>
  </sheetData>
  <dataValidations count="1">
    <dataValidation type="list" allowBlank="1" showInputMessage="1" showErrorMessage="1" sqref="AK6:AP44">
      <formula1>"O,R,C"</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'S:\DATAFILE\Projects\2016-11 Fiji 3 (Online Reg Spec)\Field specifications\[Field Specifications V13.xlsx]Codes'!#REF!</xm:f>
          </x14:formula1>
          <xm:sqref>P43:P44 N6:N9 N43:N44 P6:P8 P31:P41 D10:D44 P24:P29 N24:N29 N31:N41</xm:sqref>
        </x14:dataValidation>
        <x14:dataValidation type="list" allowBlank="1" showInputMessage="1" showErrorMessage="1">
          <x14:formula1>
            <xm:f>Codes!$I$3:$I$9</xm:f>
          </x14:formula1>
          <xm:sqref>N10:N23 N42 N30</xm:sqref>
        </x14:dataValidation>
        <x14:dataValidation type="list" allowBlank="1" showInputMessage="1" showErrorMessage="1">
          <x14:formula1>
            <xm:f>Codes!$K$3:$K$26</xm:f>
          </x14:formula1>
          <xm:sqref>P9:P23 P42 P30</xm:sqref>
        </x14:dataValidation>
        <x14:dataValidation type="list" allowBlank="1" showInputMessage="1" showErrorMessage="1">
          <x14:formula1>
            <xm:f>Codes!$D$3:$D$14</xm:f>
          </x14:formula1>
          <xm:sqref>C6:C44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5"/>
  <sheetViews>
    <sheetView workbookViewId="0">
      <selection activeCell="G11" sqref="G11"/>
    </sheetView>
  </sheetViews>
  <sheetFormatPr defaultRowHeight="15" x14ac:dyDescent="0.25"/>
  <sheetData>
    <row r="1" spans="1:12" s="3" customFormat="1" ht="26.25" x14ac:dyDescent="0.4">
      <c r="A1" s="3" t="s">
        <v>863</v>
      </c>
      <c r="L1" s="8" t="s">
        <v>3743</v>
      </c>
    </row>
    <row r="3" spans="1:12" x14ac:dyDescent="0.25">
      <c r="A3" t="s">
        <v>1169</v>
      </c>
    </row>
    <row r="4" spans="1:12" x14ac:dyDescent="0.25">
      <c r="A4" t="s">
        <v>956</v>
      </c>
    </row>
    <row r="5" spans="1:12" x14ac:dyDescent="0.25">
      <c r="A5" t="s">
        <v>957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4"/>
  <sheetViews>
    <sheetView workbookViewId="0">
      <selection activeCell="G12" sqref="G12:G13"/>
    </sheetView>
  </sheetViews>
  <sheetFormatPr defaultRowHeight="15" x14ac:dyDescent="0.25"/>
  <sheetData>
    <row r="1" spans="1:13" ht="26.25" x14ac:dyDescent="0.4">
      <c r="A1" s="3" t="s">
        <v>864</v>
      </c>
      <c r="M1" s="8" t="s">
        <v>3743</v>
      </c>
    </row>
    <row r="2" spans="1:13" x14ac:dyDescent="0.25">
      <c r="A2" t="s">
        <v>1169</v>
      </c>
    </row>
    <row r="3" spans="1:13" x14ac:dyDescent="0.25">
      <c r="A3" t="s">
        <v>956</v>
      </c>
    </row>
    <row r="4" spans="1:13" x14ac:dyDescent="0.25">
      <c r="A4" t="s">
        <v>957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S407"/>
  <sheetViews>
    <sheetView topLeftCell="A376" zoomScale="75" zoomScaleNormal="75" workbookViewId="0">
      <selection activeCell="A392" sqref="A392"/>
    </sheetView>
  </sheetViews>
  <sheetFormatPr defaultRowHeight="15" x14ac:dyDescent="0.25"/>
  <cols>
    <col min="3" max="3" width="31.42578125" customWidth="1"/>
    <col min="4" max="4" width="71.28515625" customWidth="1"/>
    <col min="5" max="5" width="32.28515625" customWidth="1"/>
    <col min="6" max="6" width="32.7109375" customWidth="1"/>
    <col min="7" max="7" width="22.85546875" customWidth="1"/>
    <col min="8" max="8" width="15.42578125" bestFit="1" customWidth="1"/>
    <col min="9" max="9" width="30.7109375" customWidth="1"/>
    <col min="10" max="10" width="16" customWidth="1"/>
    <col min="12" max="12" width="7.85546875" bestFit="1" customWidth="1"/>
    <col min="15" max="15" width="16.140625" customWidth="1"/>
    <col min="16" max="16" width="55.85546875" customWidth="1"/>
  </cols>
  <sheetData>
    <row r="3" spans="2:14" x14ac:dyDescent="0.25">
      <c r="B3" s="99" t="s">
        <v>289</v>
      </c>
      <c r="C3" t="s">
        <v>387</v>
      </c>
    </row>
    <row r="4" spans="2:14" ht="210" x14ac:dyDescent="0.25">
      <c r="D4" s="5" t="s">
        <v>3658</v>
      </c>
    </row>
    <row r="5" spans="2:14" ht="15.75" thickBot="1" x14ac:dyDescent="0.3"/>
    <row r="6" spans="2:14" x14ac:dyDescent="0.25">
      <c r="B6" s="104" t="s">
        <v>293</v>
      </c>
      <c r="E6" s="60" t="s">
        <v>415</v>
      </c>
      <c r="F6" s="52"/>
      <c r="G6" s="52"/>
      <c r="H6" s="52"/>
      <c r="I6" s="52"/>
      <c r="J6" s="52"/>
      <c r="K6" s="52"/>
      <c r="L6" s="52"/>
      <c r="M6" s="52"/>
      <c r="N6" s="15"/>
    </row>
    <row r="7" spans="2:14" ht="66" x14ac:dyDescent="0.25">
      <c r="D7" s="103" t="s">
        <v>414</v>
      </c>
      <c r="E7" s="62" t="s">
        <v>412</v>
      </c>
      <c r="F7" s="63" t="s">
        <v>405</v>
      </c>
      <c r="G7" s="39" t="s">
        <v>567</v>
      </c>
      <c r="H7" s="62" t="s">
        <v>406</v>
      </c>
      <c r="I7" s="63" t="s">
        <v>407</v>
      </c>
      <c r="J7" s="62" t="s">
        <v>408</v>
      </c>
      <c r="K7" s="63" t="s">
        <v>409</v>
      </c>
      <c r="L7" s="62" t="s">
        <v>413</v>
      </c>
      <c r="M7" s="62" t="s">
        <v>411</v>
      </c>
      <c r="N7" s="63" t="s">
        <v>410</v>
      </c>
    </row>
    <row r="8" spans="2:14" x14ac:dyDescent="0.25">
      <c r="D8" s="39" t="s">
        <v>412</v>
      </c>
      <c r="E8" s="39" t="s">
        <v>266</v>
      </c>
      <c r="F8" s="39" t="s">
        <v>266</v>
      </c>
      <c r="G8" s="57" t="s">
        <v>266</v>
      </c>
      <c r="H8" s="39" t="s">
        <v>266</v>
      </c>
      <c r="I8" s="39" t="s">
        <v>266</v>
      </c>
      <c r="J8" s="39" t="s">
        <v>266</v>
      </c>
      <c r="K8" s="39" t="s">
        <v>266</v>
      </c>
      <c r="L8" s="39" t="s">
        <v>266</v>
      </c>
      <c r="M8" s="39" t="s">
        <v>266</v>
      </c>
      <c r="N8" s="39" t="s">
        <v>266</v>
      </c>
    </row>
    <row r="9" spans="2:14" ht="30" x14ac:dyDescent="0.25">
      <c r="D9" s="50" t="s">
        <v>405</v>
      </c>
      <c r="E9" s="39" t="s">
        <v>266</v>
      </c>
      <c r="F9" s="39" t="s">
        <v>266</v>
      </c>
      <c r="G9" s="57" t="s">
        <v>265</v>
      </c>
      <c r="H9" s="39" t="s">
        <v>266</v>
      </c>
      <c r="I9" s="39" t="s">
        <v>265</v>
      </c>
      <c r="J9" s="39" t="s">
        <v>265</v>
      </c>
      <c r="K9" s="39" t="s">
        <v>266</v>
      </c>
      <c r="L9" s="39" t="s">
        <v>266</v>
      </c>
      <c r="M9" s="39" t="s">
        <v>266</v>
      </c>
      <c r="N9" s="39" t="s">
        <v>266</v>
      </c>
    </row>
    <row r="10" spans="2:14" x14ac:dyDescent="0.25">
      <c r="D10" s="57" t="s">
        <v>567</v>
      </c>
      <c r="E10" s="57" t="s">
        <v>266</v>
      </c>
      <c r="F10" s="57" t="s">
        <v>266</v>
      </c>
      <c r="G10" s="57" t="s">
        <v>266</v>
      </c>
      <c r="H10" s="57" t="s">
        <v>265</v>
      </c>
      <c r="I10" s="57" t="s">
        <v>265</v>
      </c>
      <c r="J10" s="57" t="s">
        <v>265</v>
      </c>
      <c r="K10" s="39" t="s">
        <v>266</v>
      </c>
      <c r="L10" s="39" t="s">
        <v>266</v>
      </c>
      <c r="M10" s="39" t="s">
        <v>266</v>
      </c>
      <c r="N10" s="39" t="s">
        <v>266</v>
      </c>
    </row>
    <row r="11" spans="2:14" x14ac:dyDescent="0.25">
      <c r="D11" s="39" t="s">
        <v>406</v>
      </c>
      <c r="E11" s="39" t="s">
        <v>266</v>
      </c>
      <c r="F11" s="39" t="s">
        <v>266</v>
      </c>
      <c r="G11" s="57" t="s">
        <v>266</v>
      </c>
      <c r="H11" s="39" t="s">
        <v>266</v>
      </c>
      <c r="I11" s="39" t="s">
        <v>266</v>
      </c>
      <c r="J11" s="39" t="s">
        <v>266</v>
      </c>
      <c r="K11" s="39" t="s">
        <v>265</v>
      </c>
      <c r="L11" s="39" t="s">
        <v>265</v>
      </c>
      <c r="M11" s="39" t="s">
        <v>265</v>
      </c>
      <c r="N11" s="39" t="s">
        <v>265</v>
      </c>
    </row>
    <row r="12" spans="2:14" ht="30" x14ac:dyDescent="0.25">
      <c r="D12" s="50" t="s">
        <v>407</v>
      </c>
      <c r="E12" s="39" t="s">
        <v>266</v>
      </c>
      <c r="F12" s="39" t="s">
        <v>266</v>
      </c>
      <c r="G12" s="57" t="s">
        <v>266</v>
      </c>
      <c r="H12" s="39" t="s">
        <v>266</v>
      </c>
      <c r="I12" s="39" t="s">
        <v>266</v>
      </c>
      <c r="J12" s="39" t="s">
        <v>266</v>
      </c>
      <c r="K12" s="39" t="s">
        <v>266</v>
      </c>
      <c r="L12" s="39" t="s">
        <v>266</v>
      </c>
      <c r="M12" s="39" t="s">
        <v>266</v>
      </c>
      <c r="N12" s="39" t="s">
        <v>266</v>
      </c>
    </row>
    <row r="13" spans="2:14" x14ac:dyDescent="0.25">
      <c r="D13" s="39" t="s">
        <v>408</v>
      </c>
      <c r="E13" s="39" t="s">
        <v>266</v>
      </c>
      <c r="F13" s="39" t="s">
        <v>266</v>
      </c>
      <c r="G13" s="57" t="s">
        <v>266</v>
      </c>
      <c r="H13" s="39" t="s">
        <v>266</v>
      </c>
      <c r="I13" s="39" t="s">
        <v>266</v>
      </c>
      <c r="J13" s="39" t="s">
        <v>266</v>
      </c>
      <c r="K13" s="39" t="s">
        <v>266</v>
      </c>
      <c r="L13" s="39" t="s">
        <v>266</v>
      </c>
      <c r="M13" s="39" t="s">
        <v>266</v>
      </c>
      <c r="N13" s="39" t="s">
        <v>266</v>
      </c>
    </row>
    <row r="14" spans="2:14" ht="30" x14ac:dyDescent="0.25">
      <c r="D14" s="50" t="s">
        <v>409</v>
      </c>
      <c r="E14" s="39" t="s">
        <v>266</v>
      </c>
      <c r="F14" s="39" t="s">
        <v>266</v>
      </c>
      <c r="G14" s="57" t="s">
        <v>266</v>
      </c>
      <c r="H14" s="39" t="s">
        <v>266</v>
      </c>
      <c r="I14" s="39" t="s">
        <v>266</v>
      </c>
      <c r="J14" s="39" t="s">
        <v>266</v>
      </c>
      <c r="K14" s="39" t="s">
        <v>266</v>
      </c>
      <c r="L14" s="39" t="s">
        <v>266</v>
      </c>
      <c r="M14" s="39" t="s">
        <v>266</v>
      </c>
      <c r="N14" s="39" t="s">
        <v>266</v>
      </c>
    </row>
    <row r="15" spans="2:14" x14ac:dyDescent="0.25">
      <c r="D15" s="39" t="s">
        <v>413</v>
      </c>
      <c r="E15" s="39" t="s">
        <v>266</v>
      </c>
      <c r="F15" s="39" t="s">
        <v>266</v>
      </c>
      <c r="G15" s="57" t="s">
        <v>266</v>
      </c>
      <c r="H15" s="39" t="s">
        <v>266</v>
      </c>
      <c r="I15" s="39" t="s">
        <v>266</v>
      </c>
      <c r="J15" s="39" t="s">
        <v>266</v>
      </c>
      <c r="K15" s="39" t="s">
        <v>265</v>
      </c>
      <c r="L15" s="39" t="s">
        <v>266</v>
      </c>
      <c r="M15" s="39" t="s">
        <v>266</v>
      </c>
      <c r="N15" s="39" t="s">
        <v>265</v>
      </c>
    </row>
    <row r="16" spans="2:14" x14ac:dyDescent="0.25">
      <c r="D16" s="39" t="s">
        <v>411</v>
      </c>
      <c r="E16" s="39" t="s">
        <v>266</v>
      </c>
      <c r="F16" s="39" t="s">
        <v>266</v>
      </c>
      <c r="G16" s="57" t="s">
        <v>266</v>
      </c>
      <c r="H16" s="39" t="s">
        <v>265</v>
      </c>
      <c r="I16" s="39" t="s">
        <v>266</v>
      </c>
      <c r="J16" s="39" t="s">
        <v>266</v>
      </c>
      <c r="K16" s="39" t="s">
        <v>265</v>
      </c>
      <c r="L16" s="39" t="s">
        <v>265</v>
      </c>
      <c r="M16" s="39" t="s">
        <v>266</v>
      </c>
      <c r="N16" s="39" t="s">
        <v>265</v>
      </c>
    </row>
    <row r="17" spans="2:14" ht="30" x14ac:dyDescent="0.25">
      <c r="D17" s="50" t="s">
        <v>410</v>
      </c>
      <c r="E17" s="39" t="s">
        <v>266</v>
      </c>
      <c r="F17" s="39" t="s">
        <v>266</v>
      </c>
      <c r="G17" s="57" t="s">
        <v>266</v>
      </c>
      <c r="H17" s="39" t="s">
        <v>266</v>
      </c>
      <c r="I17" s="39" t="s">
        <v>266</v>
      </c>
      <c r="J17" s="39" t="s">
        <v>266</v>
      </c>
      <c r="K17" s="39" t="s">
        <v>266</v>
      </c>
      <c r="L17" s="39" t="s">
        <v>266</v>
      </c>
      <c r="M17" s="39" t="s">
        <v>266</v>
      </c>
      <c r="N17" s="39" t="s">
        <v>266</v>
      </c>
    </row>
    <row r="20" spans="2:14" ht="30" x14ac:dyDescent="0.25">
      <c r="B20" s="147" t="s">
        <v>334</v>
      </c>
      <c r="D20" s="57"/>
      <c r="E20" s="190" t="s">
        <v>1058</v>
      </c>
      <c r="F20" s="190" t="s">
        <v>1059</v>
      </c>
      <c r="G20" s="144"/>
    </row>
    <row r="21" spans="2:14" x14ac:dyDescent="0.25">
      <c r="D21" s="189" t="s">
        <v>1057</v>
      </c>
      <c r="E21" s="57" t="s">
        <v>13</v>
      </c>
      <c r="F21" s="57" t="s">
        <v>14</v>
      </c>
      <c r="G21" s="144"/>
    </row>
    <row r="22" spans="2:14" x14ac:dyDescent="0.25">
      <c r="D22" s="188" t="s">
        <v>281</v>
      </c>
      <c r="E22" s="57"/>
      <c r="F22" s="57"/>
      <c r="G22" s="144"/>
    </row>
    <row r="23" spans="2:14" x14ac:dyDescent="0.25">
      <c r="D23" s="57" t="s">
        <v>965</v>
      </c>
      <c r="E23" s="57" t="s">
        <v>887</v>
      </c>
      <c r="F23" s="57" t="s">
        <v>1085</v>
      </c>
      <c r="G23" s="144"/>
    </row>
    <row r="24" spans="2:14" x14ac:dyDescent="0.25">
      <c r="D24" s="57" t="s">
        <v>964</v>
      </c>
      <c r="E24" s="57" t="s">
        <v>887</v>
      </c>
      <c r="F24" s="57" t="s">
        <v>1085</v>
      </c>
      <c r="G24" s="144"/>
    </row>
    <row r="25" spans="2:14" x14ac:dyDescent="0.25">
      <c r="D25" s="57" t="s">
        <v>962</v>
      </c>
      <c r="E25" s="57" t="s">
        <v>887</v>
      </c>
      <c r="F25" s="57" t="s">
        <v>1085</v>
      </c>
      <c r="G25" s="144"/>
    </row>
    <row r="26" spans="2:14" x14ac:dyDescent="0.25">
      <c r="D26" s="57" t="s">
        <v>959</v>
      </c>
      <c r="E26" s="57" t="s">
        <v>887</v>
      </c>
      <c r="F26" s="57" t="s">
        <v>1085</v>
      </c>
      <c r="G26" s="144"/>
    </row>
    <row r="27" spans="2:14" x14ac:dyDescent="0.25">
      <c r="D27" s="57" t="s">
        <v>840</v>
      </c>
      <c r="E27" s="57" t="s">
        <v>887</v>
      </c>
      <c r="F27" s="57" t="s">
        <v>1084</v>
      </c>
      <c r="G27" s="144"/>
      <c r="H27" s="133"/>
    </row>
    <row r="28" spans="2:14" x14ac:dyDescent="0.25">
      <c r="D28" s="57" t="s">
        <v>966</v>
      </c>
      <c r="E28" s="57" t="s">
        <v>887</v>
      </c>
      <c r="F28" s="57" t="s">
        <v>1085</v>
      </c>
      <c r="G28" s="144"/>
      <c r="H28" s="187"/>
    </row>
    <row r="29" spans="2:14" x14ac:dyDescent="0.25">
      <c r="D29" s="57" t="s">
        <v>963</v>
      </c>
      <c r="E29" s="57" t="s">
        <v>887</v>
      </c>
      <c r="F29" s="57" t="s">
        <v>1085</v>
      </c>
      <c r="G29" s="144"/>
      <c r="H29" s="187"/>
    </row>
    <row r="30" spans="2:14" x14ac:dyDescent="0.25">
      <c r="D30" s="57" t="s">
        <v>967</v>
      </c>
      <c r="E30" s="57" t="s">
        <v>887</v>
      </c>
      <c r="F30" s="57" t="s">
        <v>1085</v>
      </c>
      <c r="G30" s="144"/>
      <c r="H30" s="187"/>
    </row>
    <row r="31" spans="2:14" x14ac:dyDescent="0.25">
      <c r="D31" s="57" t="s">
        <v>960</v>
      </c>
      <c r="E31" s="57" t="s">
        <v>887</v>
      </c>
      <c r="F31" s="57" t="s">
        <v>1085</v>
      </c>
      <c r="G31" s="144"/>
      <c r="H31" s="187"/>
    </row>
    <row r="32" spans="2:14" x14ac:dyDescent="0.25">
      <c r="D32" s="57" t="s">
        <v>971</v>
      </c>
      <c r="E32" s="57" t="s">
        <v>887</v>
      </c>
      <c r="F32" s="57" t="s">
        <v>1085</v>
      </c>
      <c r="G32" s="144"/>
      <c r="H32" s="187"/>
    </row>
    <row r="33" spans="2:18" x14ac:dyDescent="0.25">
      <c r="D33" s="57" t="s">
        <v>961</v>
      </c>
      <c r="E33" s="57" t="s">
        <v>887</v>
      </c>
      <c r="F33" s="57" t="s">
        <v>1085</v>
      </c>
      <c r="G33" s="144"/>
      <c r="H33" s="187"/>
    </row>
    <row r="34" spans="2:18" x14ac:dyDescent="0.25">
      <c r="D34" s="57" t="s">
        <v>958</v>
      </c>
      <c r="E34" s="57" t="s">
        <v>887</v>
      </c>
      <c r="F34" s="156" t="s">
        <v>1085</v>
      </c>
      <c r="G34" s="144"/>
      <c r="H34" s="187"/>
    </row>
    <row r="35" spans="2:18" x14ac:dyDescent="0.25">
      <c r="D35" s="57" t="s">
        <v>968</v>
      </c>
      <c r="E35" s="57" t="s">
        <v>887</v>
      </c>
      <c r="F35" s="57" t="s">
        <v>1085</v>
      </c>
      <c r="G35" s="144"/>
      <c r="H35" s="187"/>
    </row>
    <row r="36" spans="2:18" x14ac:dyDescent="0.25">
      <c r="D36" s="57" t="s">
        <v>969</v>
      </c>
      <c r="E36" s="57" t="s">
        <v>887</v>
      </c>
      <c r="F36" s="57" t="s">
        <v>1085</v>
      </c>
      <c r="G36" s="144"/>
      <c r="H36" s="187"/>
    </row>
    <row r="37" spans="2:18" x14ac:dyDescent="0.25">
      <c r="D37" s="57" t="s">
        <v>970</v>
      </c>
      <c r="E37" s="57" t="s">
        <v>887</v>
      </c>
      <c r="F37" s="57" t="s">
        <v>1085</v>
      </c>
      <c r="G37" s="144"/>
      <c r="H37" s="187"/>
    </row>
    <row r="38" spans="2:18" x14ac:dyDescent="0.25">
      <c r="H38" s="187"/>
    </row>
    <row r="39" spans="2:18" x14ac:dyDescent="0.25">
      <c r="H39" s="187"/>
    </row>
    <row r="40" spans="2:18" x14ac:dyDescent="0.25">
      <c r="D40" s="144"/>
      <c r="E40" s="144"/>
      <c r="F40" s="144"/>
      <c r="G40" s="144"/>
      <c r="H40" s="187"/>
    </row>
    <row r="41" spans="2:18" x14ac:dyDescent="0.25">
      <c r="D41" s="144"/>
      <c r="E41" s="144"/>
      <c r="F41" s="144"/>
      <c r="G41" s="144"/>
      <c r="H41" s="187"/>
    </row>
    <row r="42" spans="2:18" x14ac:dyDescent="0.25">
      <c r="D42" s="144"/>
      <c r="E42" s="144"/>
      <c r="F42" s="144"/>
      <c r="G42" s="144"/>
      <c r="H42" s="187"/>
    </row>
    <row r="43" spans="2:18" x14ac:dyDescent="0.25">
      <c r="D43" s="144"/>
      <c r="E43" s="144"/>
      <c r="F43" s="144"/>
      <c r="G43" s="144"/>
      <c r="H43" s="187"/>
    </row>
    <row r="44" spans="2:18" x14ac:dyDescent="0.25">
      <c r="D44" s="144"/>
      <c r="E44" s="144"/>
      <c r="F44" s="144"/>
      <c r="G44" s="144"/>
      <c r="H44" s="187"/>
    </row>
    <row r="45" spans="2:18" x14ac:dyDescent="0.25">
      <c r="D45" s="144"/>
      <c r="E45" s="144"/>
      <c r="F45" s="144"/>
      <c r="G45" s="144"/>
      <c r="H45" s="187"/>
    </row>
    <row r="47" spans="2:18" x14ac:dyDescent="0.25">
      <c r="B47" s="147" t="s">
        <v>335</v>
      </c>
      <c r="D47" s="105" t="s">
        <v>579</v>
      </c>
      <c r="E47" s="106"/>
      <c r="J47" s="75" t="s">
        <v>840</v>
      </c>
      <c r="M47" s="75" t="s">
        <v>908</v>
      </c>
      <c r="R47" s="75" t="s">
        <v>1072</v>
      </c>
    </row>
    <row r="48" spans="2:18" x14ac:dyDescent="0.25">
      <c r="D48" s="39" t="s">
        <v>1080</v>
      </c>
      <c r="E48" s="39"/>
      <c r="J48" s="26" t="s">
        <v>862</v>
      </c>
      <c r="L48" s="49"/>
      <c r="M48" s="26" t="s">
        <v>886</v>
      </c>
      <c r="Q48" s="26">
        <v>1</v>
      </c>
      <c r="R48" s="26" t="s">
        <v>1062</v>
      </c>
    </row>
    <row r="49" spans="2:18" x14ac:dyDescent="0.25">
      <c r="D49" s="39" t="s">
        <v>1073</v>
      </c>
      <c r="E49" s="39"/>
      <c r="J49" s="26" t="s">
        <v>852</v>
      </c>
      <c r="L49" s="49"/>
      <c r="M49" s="26" t="s">
        <v>877</v>
      </c>
      <c r="Q49" s="26">
        <v>2</v>
      </c>
      <c r="R49" s="26" t="s">
        <v>1063</v>
      </c>
    </row>
    <row r="50" spans="2:18" x14ac:dyDescent="0.25">
      <c r="D50" s="39" t="s">
        <v>1074</v>
      </c>
      <c r="E50" s="39"/>
      <c r="J50" s="26" t="s">
        <v>853</v>
      </c>
      <c r="L50" s="49"/>
      <c r="M50" s="26" t="s">
        <v>878</v>
      </c>
      <c r="Q50" s="26">
        <v>3</v>
      </c>
      <c r="R50" s="26" t="s">
        <v>1064</v>
      </c>
    </row>
    <row r="51" spans="2:18" x14ac:dyDescent="0.25">
      <c r="D51" s="39" t="s">
        <v>1075</v>
      </c>
      <c r="E51" s="39"/>
      <c r="J51" s="26" t="s">
        <v>854</v>
      </c>
      <c r="L51" s="49"/>
      <c r="M51" s="26" t="s">
        <v>879</v>
      </c>
      <c r="Q51" s="26">
        <v>4</v>
      </c>
      <c r="R51" s="26" t="s">
        <v>1065</v>
      </c>
    </row>
    <row r="52" spans="2:18" x14ac:dyDescent="0.25">
      <c r="D52" s="39" t="s">
        <v>1076</v>
      </c>
      <c r="E52" s="39"/>
      <c r="J52" s="26" t="s">
        <v>855</v>
      </c>
      <c r="L52" s="49"/>
      <c r="M52" s="26" t="s">
        <v>880</v>
      </c>
      <c r="Q52" s="26">
        <v>5</v>
      </c>
      <c r="R52" s="26" t="s">
        <v>1066</v>
      </c>
    </row>
    <row r="53" spans="2:18" x14ac:dyDescent="0.25">
      <c r="D53" s="39" t="s">
        <v>1077</v>
      </c>
      <c r="E53" s="39"/>
      <c r="J53" s="26" t="s">
        <v>856</v>
      </c>
      <c r="L53" s="49"/>
      <c r="M53" s="26" t="s">
        <v>881</v>
      </c>
      <c r="Q53" s="26">
        <v>6</v>
      </c>
      <c r="R53" s="26" t="s">
        <v>1067</v>
      </c>
    </row>
    <row r="54" spans="2:18" x14ac:dyDescent="0.25">
      <c r="D54" s="39" t="s">
        <v>1079</v>
      </c>
      <c r="E54" s="39"/>
      <c r="J54" s="26" t="s">
        <v>857</v>
      </c>
      <c r="L54" s="49"/>
      <c r="M54" s="26" t="s">
        <v>882</v>
      </c>
      <c r="Q54" s="26">
        <v>7</v>
      </c>
      <c r="R54" s="26" t="s">
        <v>1068</v>
      </c>
    </row>
    <row r="55" spans="2:18" x14ac:dyDescent="0.25">
      <c r="D55" s="39" t="s">
        <v>883</v>
      </c>
      <c r="E55" s="39"/>
      <c r="J55" s="26" t="s">
        <v>858</v>
      </c>
      <c r="L55" s="49"/>
      <c r="M55" s="26" t="s">
        <v>883</v>
      </c>
      <c r="Q55" s="26">
        <v>8</v>
      </c>
      <c r="R55" s="26" t="s">
        <v>1069</v>
      </c>
    </row>
    <row r="56" spans="2:18" x14ac:dyDescent="0.25">
      <c r="D56" s="39" t="s">
        <v>884</v>
      </c>
      <c r="E56" s="39"/>
      <c r="J56" s="26" t="s">
        <v>859</v>
      </c>
      <c r="L56" s="49"/>
      <c r="M56" s="26" t="s">
        <v>884</v>
      </c>
      <c r="Q56" s="26">
        <v>9</v>
      </c>
      <c r="R56" s="26" t="s">
        <v>1070</v>
      </c>
    </row>
    <row r="57" spans="2:18" x14ac:dyDescent="0.25">
      <c r="D57" s="39" t="s">
        <v>1078</v>
      </c>
      <c r="E57" s="39"/>
      <c r="J57" s="26" t="s">
        <v>860</v>
      </c>
      <c r="L57" s="49"/>
      <c r="M57" s="26" t="s">
        <v>885</v>
      </c>
      <c r="Q57" s="26">
        <v>10</v>
      </c>
      <c r="R57" s="26" t="s">
        <v>1071</v>
      </c>
    </row>
    <row r="58" spans="2:18" x14ac:dyDescent="0.25">
      <c r="J58" s="26" t="s">
        <v>861</v>
      </c>
    </row>
    <row r="59" spans="2:18" ht="15.75" thickBot="1" x14ac:dyDescent="0.3"/>
    <row r="60" spans="2:18" ht="30" x14ac:dyDescent="0.25">
      <c r="B60" s="104" t="s">
        <v>599</v>
      </c>
      <c r="D60" s="108" t="s">
        <v>600</v>
      </c>
      <c r="E60" s="109" t="s">
        <v>336</v>
      </c>
      <c r="F60" s="110" t="s">
        <v>611</v>
      </c>
      <c r="G60" s="111" t="s">
        <v>604</v>
      </c>
      <c r="H60" s="49"/>
    </row>
    <row r="61" spans="2:18" ht="18.75" customHeight="1" x14ac:dyDescent="0.25">
      <c r="D61" s="112">
        <v>1</v>
      </c>
      <c r="E61" s="39" t="s">
        <v>602</v>
      </c>
      <c r="F61" s="39" t="s">
        <v>603</v>
      </c>
      <c r="G61" s="113"/>
      <c r="H61" s="49"/>
      <c r="I61" s="128" t="s">
        <v>865</v>
      </c>
    </row>
    <row r="62" spans="2:18" x14ac:dyDescent="0.25">
      <c r="D62" s="112">
        <v>2</v>
      </c>
      <c r="E62" s="39" t="s">
        <v>602</v>
      </c>
      <c r="F62" s="39"/>
      <c r="G62" s="113"/>
      <c r="H62" s="49"/>
    </row>
    <row r="63" spans="2:18" x14ac:dyDescent="0.25">
      <c r="D63" s="112">
        <v>3</v>
      </c>
      <c r="E63" s="39" t="s">
        <v>602</v>
      </c>
      <c r="F63" s="39"/>
      <c r="G63" s="113"/>
      <c r="H63" s="49"/>
    </row>
    <row r="64" spans="2:18" x14ac:dyDescent="0.25">
      <c r="D64" s="112">
        <v>4</v>
      </c>
      <c r="E64" s="39" t="s">
        <v>602</v>
      </c>
      <c r="F64" s="39"/>
      <c r="G64" s="113"/>
      <c r="H64" s="49"/>
    </row>
    <row r="65" spans="2:8" x14ac:dyDescent="0.25">
      <c r="D65" s="112">
        <v>5</v>
      </c>
      <c r="E65" s="39" t="s">
        <v>602</v>
      </c>
      <c r="F65" s="39"/>
      <c r="G65" s="113"/>
      <c r="H65" s="49"/>
    </row>
    <row r="66" spans="2:8" ht="15.75" thickBot="1" x14ac:dyDescent="0.3">
      <c r="D66" s="114" t="s">
        <v>601</v>
      </c>
      <c r="E66" s="115" t="s">
        <v>602</v>
      </c>
      <c r="F66" s="115"/>
      <c r="G66" s="116"/>
      <c r="H66" s="49"/>
    </row>
    <row r="70" spans="2:8" ht="30" x14ac:dyDescent="0.25">
      <c r="B70" s="104" t="s">
        <v>353</v>
      </c>
      <c r="E70" s="107" t="s">
        <v>1083</v>
      </c>
      <c r="F70" s="107" t="s">
        <v>610</v>
      </c>
      <c r="G70" s="39" t="s">
        <v>684</v>
      </c>
      <c r="H70" s="39" t="s">
        <v>685</v>
      </c>
    </row>
    <row r="71" spans="2:8" x14ac:dyDescent="0.25">
      <c r="D71">
        <v>1</v>
      </c>
      <c r="E71" s="39" t="s">
        <v>605</v>
      </c>
      <c r="F71" s="39">
        <v>4</v>
      </c>
      <c r="G71" s="39" t="s">
        <v>589</v>
      </c>
      <c r="H71" s="39">
        <v>245</v>
      </c>
    </row>
    <row r="72" spans="2:8" x14ac:dyDescent="0.25">
      <c r="D72">
        <v>2</v>
      </c>
      <c r="E72" s="39" t="s">
        <v>333</v>
      </c>
      <c r="F72" s="43">
        <v>12</v>
      </c>
      <c r="G72" s="39" t="s">
        <v>589</v>
      </c>
      <c r="H72" s="39">
        <v>245</v>
      </c>
    </row>
    <row r="73" spans="2:8" x14ac:dyDescent="0.25">
      <c r="D73">
        <v>3</v>
      </c>
      <c r="E73" s="39" t="s">
        <v>606</v>
      </c>
      <c r="F73" s="39">
        <v>0</v>
      </c>
      <c r="G73" s="39" t="s">
        <v>589</v>
      </c>
      <c r="H73" s="39">
        <v>245</v>
      </c>
    </row>
    <row r="74" spans="2:8" x14ac:dyDescent="0.25">
      <c r="D74">
        <v>4</v>
      </c>
      <c r="E74" s="39" t="s">
        <v>607</v>
      </c>
      <c r="F74" s="39">
        <v>-6</v>
      </c>
      <c r="G74" s="118" t="s">
        <v>701</v>
      </c>
      <c r="H74" s="118">
        <v>191</v>
      </c>
    </row>
    <row r="75" spans="2:8" x14ac:dyDescent="0.25">
      <c r="D75">
        <v>5</v>
      </c>
      <c r="E75" s="39" t="s">
        <v>608</v>
      </c>
      <c r="F75" s="39">
        <v>-12</v>
      </c>
      <c r="G75" s="118" t="s">
        <v>703</v>
      </c>
      <c r="H75" s="118">
        <v>245</v>
      </c>
    </row>
    <row r="76" spans="2:8" x14ac:dyDescent="0.25">
      <c r="D76">
        <v>6</v>
      </c>
      <c r="E76" s="39" t="s">
        <v>609</v>
      </c>
      <c r="F76" s="39">
        <v>-18</v>
      </c>
      <c r="G76" s="118" t="s">
        <v>712</v>
      </c>
      <c r="H76" s="118">
        <v>235</v>
      </c>
    </row>
    <row r="77" spans="2:8" x14ac:dyDescent="0.25">
      <c r="D77">
        <v>7</v>
      </c>
      <c r="E77" s="39" t="s">
        <v>711</v>
      </c>
      <c r="F77" s="39">
        <v>-18</v>
      </c>
      <c r="G77" s="118" t="s">
        <v>706</v>
      </c>
      <c r="H77" s="118">
        <v>303</v>
      </c>
    </row>
    <row r="81" spans="2:9" ht="135" x14ac:dyDescent="0.25">
      <c r="B81" s="104" t="s">
        <v>354</v>
      </c>
      <c r="D81" s="5" t="s">
        <v>630</v>
      </c>
    </row>
    <row r="87" spans="2:9" x14ac:dyDescent="0.25">
      <c r="B87" s="147" t="s">
        <v>356</v>
      </c>
      <c r="D87" s="2" t="s">
        <v>1096</v>
      </c>
    </row>
    <row r="88" spans="2:9" x14ac:dyDescent="0.25">
      <c r="D88" s="40" t="s">
        <v>682</v>
      </c>
      <c r="E88" s="40" t="s">
        <v>586</v>
      </c>
      <c r="F88" s="40" t="s">
        <v>684</v>
      </c>
      <c r="G88" s="40" t="s">
        <v>685</v>
      </c>
    </row>
    <row r="89" spans="2:9" x14ac:dyDescent="0.25">
      <c r="D89" s="39"/>
      <c r="E89" s="39"/>
      <c r="F89" s="39"/>
      <c r="G89" s="39"/>
      <c r="I89" s="26"/>
    </row>
    <row r="90" spans="2:9" x14ac:dyDescent="0.25">
      <c r="D90" s="39" t="s">
        <v>1080</v>
      </c>
      <c r="E90" s="39" t="s">
        <v>588</v>
      </c>
      <c r="F90" s="39" t="s">
        <v>589</v>
      </c>
      <c r="G90" s="39">
        <v>245</v>
      </c>
      <c r="I90" s="26"/>
    </row>
    <row r="91" spans="2:9" x14ac:dyDescent="0.25">
      <c r="D91" s="39" t="s">
        <v>1073</v>
      </c>
      <c r="E91" s="39" t="s">
        <v>588</v>
      </c>
      <c r="F91" s="39" t="s">
        <v>590</v>
      </c>
      <c r="G91" s="39">
        <v>245</v>
      </c>
      <c r="I91" s="26"/>
    </row>
    <row r="92" spans="2:9" x14ac:dyDescent="0.25">
      <c r="D92" s="39" t="s">
        <v>1074</v>
      </c>
      <c r="E92" s="39" t="s">
        <v>669</v>
      </c>
      <c r="F92" s="39" t="s">
        <v>670</v>
      </c>
      <c r="G92" s="39">
        <v>245</v>
      </c>
      <c r="I92" s="26"/>
    </row>
    <row r="93" spans="2:9" x14ac:dyDescent="0.25">
      <c r="D93" s="39" t="s">
        <v>1075</v>
      </c>
      <c r="E93" s="39" t="s">
        <v>671</v>
      </c>
      <c r="F93" s="39" t="s">
        <v>672</v>
      </c>
      <c r="G93" s="39">
        <v>191</v>
      </c>
      <c r="I93" s="26"/>
    </row>
    <row r="94" spans="2:9" x14ac:dyDescent="0.25">
      <c r="D94" s="39" t="s">
        <v>1076</v>
      </c>
      <c r="E94" s="39" t="s">
        <v>673</v>
      </c>
      <c r="F94" s="39" t="s">
        <v>674</v>
      </c>
      <c r="G94" s="39">
        <v>245</v>
      </c>
      <c r="I94" s="26"/>
    </row>
    <row r="95" spans="2:9" x14ac:dyDescent="0.25">
      <c r="D95" s="39" t="s">
        <v>1077</v>
      </c>
      <c r="E95" s="39" t="s">
        <v>675</v>
      </c>
      <c r="F95" s="39" t="s">
        <v>676</v>
      </c>
      <c r="G95" s="39">
        <v>303</v>
      </c>
      <c r="I95" s="26"/>
    </row>
    <row r="96" spans="2:9" x14ac:dyDescent="0.25">
      <c r="D96" s="39" t="s">
        <v>1079</v>
      </c>
      <c r="E96" s="39" t="s">
        <v>675</v>
      </c>
      <c r="F96" s="39" t="s">
        <v>676</v>
      </c>
      <c r="G96" s="39">
        <v>303</v>
      </c>
      <c r="I96" s="26"/>
    </row>
    <row r="97" spans="2:12" x14ac:dyDescent="0.25">
      <c r="D97" s="39" t="s">
        <v>883</v>
      </c>
      <c r="E97" s="39" t="s">
        <v>677</v>
      </c>
      <c r="F97" s="39" t="s">
        <v>678</v>
      </c>
      <c r="G97" s="39">
        <v>315</v>
      </c>
      <c r="I97" s="26"/>
    </row>
    <row r="98" spans="2:12" x14ac:dyDescent="0.25">
      <c r="D98" s="39" t="s">
        <v>884</v>
      </c>
      <c r="E98" s="39" t="s">
        <v>679</v>
      </c>
      <c r="F98" s="39" t="s">
        <v>680</v>
      </c>
      <c r="G98" s="39">
        <v>286</v>
      </c>
      <c r="I98" s="26"/>
    </row>
    <row r="99" spans="2:12" x14ac:dyDescent="0.25">
      <c r="D99" s="39" t="s">
        <v>1078</v>
      </c>
      <c r="E99" s="39" t="s">
        <v>681</v>
      </c>
      <c r="F99" s="39" t="s">
        <v>713</v>
      </c>
      <c r="G99" s="39" t="s">
        <v>713</v>
      </c>
      <c r="I99" s="26"/>
    </row>
    <row r="101" spans="2:12" x14ac:dyDescent="0.25">
      <c r="D101" s="2" t="s">
        <v>1086</v>
      </c>
    </row>
    <row r="104" spans="2:12" ht="15.75" thickBot="1" x14ac:dyDescent="0.3"/>
    <row r="105" spans="2:12" x14ac:dyDescent="0.25">
      <c r="D105" s="2" t="s">
        <v>1097</v>
      </c>
      <c r="E105" s="14" t="s">
        <v>692</v>
      </c>
      <c r="F105" s="52"/>
      <c r="G105" s="15"/>
      <c r="H105" s="14" t="s">
        <v>693</v>
      </c>
      <c r="I105" s="52"/>
      <c r="J105" s="15"/>
    </row>
    <row r="106" spans="2:12" x14ac:dyDescent="0.25">
      <c r="B106" s="147" t="s">
        <v>357</v>
      </c>
      <c r="D106" s="40" t="s">
        <v>682</v>
      </c>
      <c r="E106" s="40" t="s">
        <v>683</v>
      </c>
      <c r="F106" s="40" t="s">
        <v>684</v>
      </c>
      <c r="G106" s="40" t="s">
        <v>685</v>
      </c>
      <c r="H106" s="40" t="s">
        <v>683</v>
      </c>
      <c r="I106" s="40" t="s">
        <v>684</v>
      </c>
      <c r="J106" s="40" t="s">
        <v>685</v>
      </c>
      <c r="L106" s="149" t="s">
        <v>840</v>
      </c>
    </row>
    <row r="107" spans="2:12" x14ac:dyDescent="0.25">
      <c r="D107" s="39" t="s">
        <v>1080</v>
      </c>
      <c r="E107" s="119">
        <v>0</v>
      </c>
      <c r="F107" s="119" t="s">
        <v>589</v>
      </c>
      <c r="G107" s="119">
        <v>245</v>
      </c>
      <c r="H107" s="119">
        <v>0</v>
      </c>
      <c r="I107" s="119" t="s">
        <v>589</v>
      </c>
      <c r="J107" s="119">
        <v>245</v>
      </c>
      <c r="L107" s="26" t="s">
        <v>867</v>
      </c>
    </row>
    <row r="108" spans="2:12" x14ac:dyDescent="0.25">
      <c r="D108" s="39" t="s">
        <v>1073</v>
      </c>
      <c r="E108" s="119" t="s">
        <v>714</v>
      </c>
      <c r="F108" s="119" t="s">
        <v>590</v>
      </c>
      <c r="G108" s="119">
        <v>245</v>
      </c>
      <c r="H108" s="119" t="s">
        <v>714</v>
      </c>
      <c r="I108" s="119" t="s">
        <v>590</v>
      </c>
      <c r="J108" s="119">
        <v>245</v>
      </c>
      <c r="L108" s="26" t="s">
        <v>868</v>
      </c>
    </row>
    <row r="109" spans="2:12" x14ac:dyDescent="0.25">
      <c r="D109" s="39" t="s">
        <v>1074</v>
      </c>
      <c r="E109" s="119" t="s">
        <v>699</v>
      </c>
      <c r="F109" s="119" t="s">
        <v>590</v>
      </c>
      <c r="G109" s="119">
        <v>245</v>
      </c>
      <c r="H109" s="119" t="s">
        <v>699</v>
      </c>
      <c r="I109" s="119" t="s">
        <v>590</v>
      </c>
      <c r="J109" s="119">
        <v>245</v>
      </c>
      <c r="L109" s="26" t="s">
        <v>869</v>
      </c>
    </row>
    <row r="110" spans="2:12" x14ac:dyDescent="0.25">
      <c r="D110" s="39" t="s">
        <v>1075</v>
      </c>
      <c r="E110" s="119" t="s">
        <v>700</v>
      </c>
      <c r="F110" s="119" t="s">
        <v>701</v>
      </c>
      <c r="G110" s="119">
        <v>191</v>
      </c>
      <c r="H110" s="119" t="s">
        <v>700</v>
      </c>
      <c r="I110" s="119" t="s">
        <v>701</v>
      </c>
      <c r="J110" s="119">
        <v>191</v>
      </c>
      <c r="L110" s="26" t="s">
        <v>870</v>
      </c>
    </row>
    <row r="111" spans="2:12" x14ac:dyDescent="0.25">
      <c r="D111" s="39" t="s">
        <v>1076</v>
      </c>
      <c r="E111" s="119" t="s">
        <v>702</v>
      </c>
      <c r="F111" s="119" t="s">
        <v>703</v>
      </c>
      <c r="G111" s="119">
        <v>245</v>
      </c>
      <c r="H111" s="119" t="s">
        <v>702</v>
      </c>
      <c r="I111" s="119" t="s">
        <v>703</v>
      </c>
      <c r="J111" s="119">
        <v>245</v>
      </c>
      <c r="L111" s="26" t="s">
        <v>871</v>
      </c>
    </row>
    <row r="112" spans="2:12" x14ac:dyDescent="0.25">
      <c r="D112" s="39" t="s">
        <v>1077</v>
      </c>
      <c r="E112" s="119" t="s">
        <v>704</v>
      </c>
      <c r="F112" s="119" t="s">
        <v>705</v>
      </c>
      <c r="G112" s="119">
        <v>235</v>
      </c>
      <c r="H112" s="119" t="s">
        <v>704</v>
      </c>
      <c r="I112" s="119" t="s">
        <v>705</v>
      </c>
      <c r="J112" s="119">
        <v>235</v>
      </c>
      <c r="L112" s="26" t="s">
        <v>872</v>
      </c>
    </row>
    <row r="113" spans="2:12" x14ac:dyDescent="0.25">
      <c r="D113" s="39" t="s">
        <v>1079</v>
      </c>
      <c r="E113" s="191">
        <v>0</v>
      </c>
      <c r="F113" s="191" t="s">
        <v>706</v>
      </c>
      <c r="G113" s="191">
        <v>303</v>
      </c>
      <c r="H113" s="191">
        <v>0</v>
      </c>
      <c r="I113" s="191" t="s">
        <v>706</v>
      </c>
      <c r="J113" s="191">
        <v>303</v>
      </c>
      <c r="L113" s="26" t="s">
        <v>873</v>
      </c>
    </row>
    <row r="114" spans="2:12" x14ac:dyDescent="0.25">
      <c r="D114" s="39" t="s">
        <v>883</v>
      </c>
      <c r="E114" s="119" t="s">
        <v>709</v>
      </c>
      <c r="F114" s="119" t="s">
        <v>707</v>
      </c>
      <c r="G114" s="119">
        <v>286</v>
      </c>
      <c r="H114" s="119">
        <v>2.58</v>
      </c>
      <c r="I114" s="119" t="s">
        <v>707</v>
      </c>
      <c r="J114" s="119">
        <v>286</v>
      </c>
      <c r="L114" s="26" t="s">
        <v>874</v>
      </c>
    </row>
    <row r="115" spans="2:12" x14ac:dyDescent="0.25">
      <c r="D115" s="39" t="s">
        <v>884</v>
      </c>
      <c r="E115" s="119" t="s">
        <v>709</v>
      </c>
      <c r="F115" s="119" t="s">
        <v>708</v>
      </c>
      <c r="G115" s="119">
        <v>181</v>
      </c>
      <c r="H115" s="119">
        <v>2.58</v>
      </c>
      <c r="I115" s="119" t="s">
        <v>708</v>
      </c>
      <c r="J115" s="119">
        <v>181</v>
      </c>
      <c r="L115" s="26" t="s">
        <v>875</v>
      </c>
    </row>
    <row r="116" spans="2:12" x14ac:dyDescent="0.25">
      <c r="D116" s="39" t="s">
        <v>1078</v>
      </c>
      <c r="E116" s="119">
        <v>0</v>
      </c>
      <c r="F116" s="39" t="s">
        <v>713</v>
      </c>
      <c r="G116" s="39" t="s">
        <v>713</v>
      </c>
      <c r="H116" s="119">
        <v>0</v>
      </c>
      <c r="I116" s="39" t="s">
        <v>713</v>
      </c>
      <c r="J116" s="39" t="s">
        <v>713</v>
      </c>
      <c r="L116" s="26" t="s">
        <v>876</v>
      </c>
    </row>
    <row r="119" spans="2:12" x14ac:dyDescent="0.25">
      <c r="D119" s="2" t="s">
        <v>715</v>
      </c>
    </row>
    <row r="125" spans="2:12" ht="23.25" x14ac:dyDescent="0.35">
      <c r="B125" s="104" t="s">
        <v>363</v>
      </c>
      <c r="C125" s="117" t="s">
        <v>1122</v>
      </c>
    </row>
    <row r="138" ht="265.5" customHeight="1" x14ac:dyDescent="0.25"/>
    <row r="139" ht="14.25" customHeight="1" x14ac:dyDescent="0.25"/>
    <row r="145" spans="2:6" x14ac:dyDescent="0.25">
      <c r="D145" s="2" t="s">
        <v>697</v>
      </c>
      <c r="E145" s="2" t="s">
        <v>0</v>
      </c>
    </row>
    <row r="146" spans="2:6" x14ac:dyDescent="0.25">
      <c r="D146" s="39" t="s">
        <v>1087</v>
      </c>
      <c r="E146" s="39" t="s">
        <v>1089</v>
      </c>
    </row>
    <row r="147" spans="2:6" x14ac:dyDescent="0.25">
      <c r="D147" s="39" t="s">
        <v>684</v>
      </c>
      <c r="E147" s="39" t="s">
        <v>1110</v>
      </c>
    </row>
    <row r="148" spans="2:6" x14ac:dyDescent="0.25">
      <c r="D148" s="39" t="s">
        <v>694</v>
      </c>
      <c r="E148" s="39" t="s">
        <v>1090</v>
      </c>
    </row>
    <row r="149" spans="2:6" x14ac:dyDescent="0.25">
      <c r="D149" s="39" t="s">
        <v>695</v>
      </c>
      <c r="E149" s="39" t="s">
        <v>1091</v>
      </c>
    </row>
    <row r="150" spans="2:6" x14ac:dyDescent="0.25">
      <c r="C150" s="49"/>
      <c r="D150" s="39" t="s">
        <v>658</v>
      </c>
      <c r="E150" s="39" t="s">
        <v>1092</v>
      </c>
    </row>
    <row r="151" spans="2:6" x14ac:dyDescent="0.25">
      <c r="C151" s="49"/>
      <c r="D151" s="39" t="s">
        <v>659</v>
      </c>
      <c r="E151" s="39" t="s">
        <v>1093</v>
      </c>
    </row>
    <row r="152" spans="2:6" x14ac:dyDescent="0.25">
      <c r="C152" s="49"/>
      <c r="D152" s="39" t="s">
        <v>660</v>
      </c>
      <c r="E152" s="39" t="s">
        <v>1094</v>
      </c>
    </row>
    <row r="153" spans="2:6" x14ac:dyDescent="0.25">
      <c r="C153" s="144"/>
      <c r="D153" s="57" t="s">
        <v>685</v>
      </c>
      <c r="E153" s="39" t="s">
        <v>1111</v>
      </c>
    </row>
    <row r="154" spans="2:6" x14ac:dyDescent="0.25">
      <c r="C154" s="144"/>
      <c r="D154" s="57" t="s">
        <v>661</v>
      </c>
      <c r="E154" s="39" t="s">
        <v>1095</v>
      </c>
    </row>
    <row r="156" spans="2:6" x14ac:dyDescent="0.25">
      <c r="D156" t="s">
        <v>698</v>
      </c>
    </row>
    <row r="160" spans="2:6" ht="23.25" x14ac:dyDescent="0.35">
      <c r="B160" s="104" t="s">
        <v>364</v>
      </c>
      <c r="C160" s="117" t="s">
        <v>1121</v>
      </c>
      <c r="E160" s="148" t="s">
        <v>866</v>
      </c>
      <c r="F160" s="148"/>
    </row>
    <row r="161" spans="3:3" ht="23.25" x14ac:dyDescent="0.35">
      <c r="C161" s="117"/>
    </row>
    <row r="162" spans="3:3" x14ac:dyDescent="0.25">
      <c r="C162" s="2" t="s">
        <v>716</v>
      </c>
    </row>
    <row r="163" spans="3:3" x14ac:dyDescent="0.25">
      <c r="C163" t="s">
        <v>1100</v>
      </c>
    </row>
    <row r="164" spans="3:3" x14ac:dyDescent="0.25">
      <c r="C164" t="s">
        <v>358</v>
      </c>
    </row>
    <row r="165" spans="3:3" x14ac:dyDescent="0.25">
      <c r="C165" t="s">
        <v>1123</v>
      </c>
    </row>
    <row r="166" spans="3:3" x14ac:dyDescent="0.25">
      <c r="C166" t="s">
        <v>1101</v>
      </c>
    </row>
    <row r="167" spans="3:3" x14ac:dyDescent="0.25">
      <c r="C167" t="s">
        <v>1112</v>
      </c>
    </row>
    <row r="168" spans="3:3" x14ac:dyDescent="0.25">
      <c r="C168" t="s">
        <v>1113</v>
      </c>
    </row>
    <row r="169" spans="3:3" x14ac:dyDescent="0.25">
      <c r="C169" t="s">
        <v>1114</v>
      </c>
    </row>
    <row r="170" spans="3:3" x14ac:dyDescent="0.25">
      <c r="C170" t="s">
        <v>1115</v>
      </c>
    </row>
    <row r="171" spans="3:3" x14ac:dyDescent="0.25">
      <c r="C171" t="s">
        <v>1116</v>
      </c>
    </row>
    <row r="173" spans="3:3" x14ac:dyDescent="0.25">
      <c r="C173" s="2" t="s">
        <v>1117</v>
      </c>
    </row>
    <row r="174" spans="3:3" x14ac:dyDescent="0.25">
      <c r="C174" t="s">
        <v>1118</v>
      </c>
    </row>
    <row r="175" spans="3:3" x14ac:dyDescent="0.25">
      <c r="C175" t="s">
        <v>358</v>
      </c>
    </row>
    <row r="176" spans="3:3" x14ac:dyDescent="0.25">
      <c r="C176" t="s">
        <v>1123</v>
      </c>
    </row>
    <row r="177" spans="2:19" x14ac:dyDescent="0.25">
      <c r="C177" t="s">
        <v>1101</v>
      </c>
    </row>
    <row r="178" spans="2:19" x14ac:dyDescent="0.25">
      <c r="C178" t="s">
        <v>1112</v>
      </c>
    </row>
    <row r="179" spans="2:19" x14ac:dyDescent="0.25">
      <c r="C179" t="s">
        <v>1116</v>
      </c>
    </row>
    <row r="180" spans="2:19" x14ac:dyDescent="0.25">
      <c r="C180" t="s">
        <v>1127</v>
      </c>
      <c r="D180" t="s">
        <v>1126</v>
      </c>
    </row>
    <row r="181" spans="2:19" x14ac:dyDescent="0.25">
      <c r="C181" t="s">
        <v>358</v>
      </c>
    </row>
    <row r="182" spans="2:19" x14ac:dyDescent="0.25">
      <c r="C182" t="s">
        <v>1124</v>
      </c>
    </row>
    <row r="183" spans="2:19" x14ac:dyDescent="0.25">
      <c r="C183" t="s">
        <v>1125</v>
      </c>
    </row>
    <row r="184" spans="2:19" x14ac:dyDescent="0.25">
      <c r="C184" t="s">
        <v>1128</v>
      </c>
    </row>
    <row r="186" spans="2:19" x14ac:dyDescent="0.25">
      <c r="B186" s="104" t="s">
        <v>366</v>
      </c>
      <c r="C186" s="192" t="s">
        <v>1139</v>
      </c>
    </row>
    <row r="187" spans="2:19" x14ac:dyDescent="0.25">
      <c r="C187" t="s">
        <v>1150</v>
      </c>
    </row>
    <row r="189" spans="2:19" ht="15.75" thickBot="1" x14ac:dyDescent="0.3"/>
    <row r="190" spans="2:19" ht="15.75" thickBot="1" x14ac:dyDescent="0.3">
      <c r="D190" s="163"/>
      <c r="E190" s="158"/>
      <c r="F190" s="159"/>
      <c r="G190" s="159"/>
      <c r="H190" s="159"/>
      <c r="I190" s="159"/>
      <c r="J190" s="159"/>
      <c r="K190" s="159"/>
      <c r="L190" s="159"/>
      <c r="M190" s="159"/>
      <c r="N190" s="159"/>
      <c r="O190" s="159"/>
      <c r="P190" s="159"/>
      <c r="Q190" s="159"/>
      <c r="R190" s="159"/>
      <c r="S190" s="160"/>
    </row>
    <row r="191" spans="2:19" ht="72" thickBot="1" x14ac:dyDescent="0.3">
      <c r="C191" s="197" t="s">
        <v>1145</v>
      </c>
      <c r="D191" s="162"/>
      <c r="E191" s="193" t="s">
        <v>965</v>
      </c>
      <c r="F191" s="193" t="s">
        <v>964</v>
      </c>
      <c r="G191" s="193" t="s">
        <v>962</v>
      </c>
      <c r="H191" s="193" t="s">
        <v>959</v>
      </c>
      <c r="I191" s="193" t="s">
        <v>840</v>
      </c>
      <c r="J191" s="193" t="s">
        <v>966</v>
      </c>
      <c r="K191" s="193" t="s">
        <v>963</v>
      </c>
      <c r="L191" s="193" t="s">
        <v>967</v>
      </c>
      <c r="M191" s="193" t="s">
        <v>960</v>
      </c>
      <c r="N191" s="193" t="s">
        <v>971</v>
      </c>
      <c r="O191" s="193" t="s">
        <v>961</v>
      </c>
      <c r="P191" s="193" t="s">
        <v>958</v>
      </c>
      <c r="Q191" s="193" t="s">
        <v>968</v>
      </c>
      <c r="R191" s="193" t="s">
        <v>969</v>
      </c>
      <c r="S191" s="193" t="s">
        <v>970</v>
      </c>
    </row>
    <row r="192" spans="2:19" x14ac:dyDescent="0.25">
      <c r="C192" s="14" t="s">
        <v>1146</v>
      </c>
      <c r="D192" s="194" t="s">
        <v>1140</v>
      </c>
      <c r="E192" s="195" t="s">
        <v>1135</v>
      </c>
      <c r="F192" s="195" t="s">
        <v>1135</v>
      </c>
      <c r="G192" s="195" t="s">
        <v>1135</v>
      </c>
      <c r="H192" s="195" t="s">
        <v>1135</v>
      </c>
      <c r="I192" s="195" t="s">
        <v>1135</v>
      </c>
      <c r="J192" s="195" t="s">
        <v>1135</v>
      </c>
      <c r="K192" s="195" t="s">
        <v>1135</v>
      </c>
      <c r="L192" s="195" t="s">
        <v>1135</v>
      </c>
      <c r="M192" s="195" t="s">
        <v>1135</v>
      </c>
      <c r="N192" s="195" t="s">
        <v>1135</v>
      </c>
      <c r="O192" s="195" t="s">
        <v>1135</v>
      </c>
      <c r="P192" s="195" t="s">
        <v>1135</v>
      </c>
      <c r="Q192" s="195" t="s">
        <v>1135</v>
      </c>
      <c r="R192" s="195" t="s">
        <v>1135</v>
      </c>
      <c r="S192" s="195" t="s">
        <v>1135</v>
      </c>
    </row>
    <row r="193" spans="2:19" x14ac:dyDescent="0.25">
      <c r="C193" s="16"/>
      <c r="D193" s="112" t="s">
        <v>1141</v>
      </c>
      <c r="E193" s="39" t="s">
        <v>1137</v>
      </c>
      <c r="F193" s="39" t="s">
        <v>1137</v>
      </c>
      <c r="G193" s="39" t="s">
        <v>1137</v>
      </c>
      <c r="H193" s="39" t="s">
        <v>1137</v>
      </c>
      <c r="I193" s="39" t="s">
        <v>1137</v>
      </c>
      <c r="J193" s="39" t="s">
        <v>1137</v>
      </c>
      <c r="K193" s="39" t="s">
        <v>1137</v>
      </c>
      <c r="L193" s="39" t="s">
        <v>1137</v>
      </c>
      <c r="M193" s="39" t="s">
        <v>1137</v>
      </c>
      <c r="N193" s="39" t="s">
        <v>1137</v>
      </c>
      <c r="O193" s="39" t="s">
        <v>1137</v>
      </c>
      <c r="P193" s="39" t="s">
        <v>1137</v>
      </c>
      <c r="Q193" s="39" t="s">
        <v>1137</v>
      </c>
      <c r="R193" s="39" t="s">
        <v>1137</v>
      </c>
      <c r="S193" s="39" t="s">
        <v>1137</v>
      </c>
    </row>
    <row r="194" spans="2:19" x14ac:dyDescent="0.25">
      <c r="C194" s="16"/>
      <c r="D194" s="112" t="s">
        <v>1143</v>
      </c>
      <c r="E194" s="39" t="s">
        <v>1131</v>
      </c>
      <c r="F194" s="39" t="s">
        <v>1131</v>
      </c>
      <c r="G194" s="39" t="s">
        <v>1131</v>
      </c>
      <c r="H194" s="39" t="s">
        <v>1131</v>
      </c>
      <c r="I194" s="39" t="s">
        <v>1131</v>
      </c>
      <c r="J194" s="39" t="s">
        <v>1131</v>
      </c>
      <c r="K194" s="39" t="s">
        <v>1131</v>
      </c>
      <c r="L194" s="39" t="s">
        <v>1131</v>
      </c>
      <c r="M194" s="39" t="s">
        <v>1131</v>
      </c>
      <c r="N194" s="39" t="s">
        <v>1131</v>
      </c>
      <c r="O194" s="39" t="s">
        <v>1131</v>
      </c>
      <c r="P194" s="39" t="s">
        <v>1131</v>
      </c>
      <c r="Q194" s="39" t="s">
        <v>1131</v>
      </c>
      <c r="R194" s="39" t="s">
        <v>1131</v>
      </c>
      <c r="S194" s="39" t="s">
        <v>1131</v>
      </c>
    </row>
    <row r="195" spans="2:19" x14ac:dyDescent="0.25">
      <c r="C195" s="16"/>
      <c r="D195" s="112" t="s">
        <v>1144</v>
      </c>
      <c r="E195" s="39" t="s">
        <v>1132</v>
      </c>
      <c r="F195" s="39" t="s">
        <v>1132</v>
      </c>
      <c r="G195" s="39" t="s">
        <v>1132</v>
      </c>
      <c r="H195" s="39" t="s">
        <v>1132</v>
      </c>
      <c r="I195" s="39" t="s">
        <v>1132</v>
      </c>
      <c r="J195" s="39" t="s">
        <v>1132</v>
      </c>
      <c r="K195" s="39" t="s">
        <v>1132</v>
      </c>
      <c r="L195" s="39" t="s">
        <v>1132</v>
      </c>
      <c r="M195" s="39" t="s">
        <v>1132</v>
      </c>
      <c r="N195" s="39" t="s">
        <v>1132</v>
      </c>
      <c r="O195" s="39" t="s">
        <v>1132</v>
      </c>
      <c r="P195" s="39" t="s">
        <v>1132</v>
      </c>
      <c r="Q195" s="39" t="s">
        <v>1132</v>
      </c>
      <c r="R195" s="39" t="s">
        <v>1132</v>
      </c>
      <c r="S195" s="39" t="s">
        <v>1132</v>
      </c>
    </row>
    <row r="196" spans="2:19" ht="15.75" thickBot="1" x14ac:dyDescent="0.3">
      <c r="C196" s="18"/>
      <c r="D196" s="196" t="s">
        <v>1142</v>
      </c>
      <c r="E196" s="135" t="s">
        <v>1133</v>
      </c>
      <c r="F196" s="135" t="s">
        <v>1133</v>
      </c>
      <c r="G196" s="135" t="s">
        <v>1133</v>
      </c>
      <c r="H196" s="135" t="s">
        <v>1133</v>
      </c>
      <c r="I196" s="135" t="s">
        <v>1133</v>
      </c>
      <c r="J196" s="135" t="s">
        <v>1133</v>
      </c>
      <c r="K196" s="135" t="s">
        <v>1133</v>
      </c>
      <c r="L196" s="135" t="s">
        <v>1133</v>
      </c>
      <c r="M196" s="135" t="s">
        <v>1133</v>
      </c>
      <c r="N196" s="135" t="s">
        <v>1133</v>
      </c>
      <c r="O196" s="135" t="s">
        <v>1133</v>
      </c>
      <c r="P196" s="135" t="s">
        <v>1133</v>
      </c>
      <c r="Q196" s="135" t="s">
        <v>1133</v>
      </c>
      <c r="R196" s="135" t="s">
        <v>1133</v>
      </c>
      <c r="S196" s="135" t="s">
        <v>1133</v>
      </c>
    </row>
    <row r="197" spans="2:19" x14ac:dyDescent="0.25">
      <c r="C197" s="14" t="s">
        <v>1147</v>
      </c>
      <c r="D197" s="194" t="s">
        <v>1140</v>
      </c>
      <c r="E197" s="195" t="s">
        <v>1136</v>
      </c>
      <c r="F197" s="195" t="s">
        <v>1136</v>
      </c>
      <c r="G197" s="195" t="s">
        <v>1136</v>
      </c>
      <c r="H197" s="195" t="s">
        <v>1136</v>
      </c>
      <c r="I197" s="195" t="s">
        <v>1136</v>
      </c>
      <c r="J197" s="195" t="s">
        <v>1136</v>
      </c>
      <c r="K197" s="195" t="s">
        <v>1136</v>
      </c>
      <c r="L197" s="195" t="s">
        <v>1136</v>
      </c>
      <c r="M197" s="195" t="s">
        <v>1136</v>
      </c>
      <c r="N197" s="195" t="s">
        <v>1136</v>
      </c>
      <c r="O197" s="195" t="s">
        <v>1136</v>
      </c>
      <c r="P197" s="195" t="s">
        <v>1136</v>
      </c>
      <c r="Q197" s="195" t="s">
        <v>1136</v>
      </c>
      <c r="R197" s="195" t="s">
        <v>1136</v>
      </c>
      <c r="S197" s="195" t="s">
        <v>1136</v>
      </c>
    </row>
    <row r="198" spans="2:19" x14ac:dyDescent="0.25">
      <c r="C198" s="16"/>
      <c r="D198" s="112" t="s">
        <v>1141</v>
      </c>
      <c r="E198" s="39" t="s">
        <v>1138</v>
      </c>
      <c r="F198" s="39" t="s">
        <v>1138</v>
      </c>
      <c r="G198" s="39" t="s">
        <v>1138</v>
      </c>
      <c r="H198" s="39" t="s">
        <v>1138</v>
      </c>
      <c r="I198" s="39" t="s">
        <v>1138</v>
      </c>
      <c r="J198" s="39" t="s">
        <v>1138</v>
      </c>
      <c r="K198" s="39" t="s">
        <v>1138</v>
      </c>
      <c r="L198" s="39" t="s">
        <v>1138</v>
      </c>
      <c r="M198" s="39" t="s">
        <v>1138</v>
      </c>
      <c r="N198" s="39" t="s">
        <v>1138</v>
      </c>
      <c r="O198" s="39" t="s">
        <v>1138</v>
      </c>
      <c r="P198" s="39" t="s">
        <v>1138</v>
      </c>
      <c r="Q198" s="39" t="s">
        <v>1138</v>
      </c>
      <c r="R198" s="39" t="s">
        <v>1138</v>
      </c>
      <c r="S198" s="39" t="s">
        <v>1138</v>
      </c>
    </row>
    <row r="199" spans="2:19" x14ac:dyDescent="0.25">
      <c r="C199" s="16"/>
      <c r="D199" s="112" t="s">
        <v>1143</v>
      </c>
      <c r="E199" s="39" t="s">
        <v>1132</v>
      </c>
      <c r="F199" s="39" t="s">
        <v>1132</v>
      </c>
      <c r="G199" s="39" t="s">
        <v>1132</v>
      </c>
      <c r="H199" s="39" t="s">
        <v>1132</v>
      </c>
      <c r="I199" s="39" t="s">
        <v>1132</v>
      </c>
      <c r="J199" s="39" t="s">
        <v>1132</v>
      </c>
      <c r="K199" s="39" t="s">
        <v>1132</v>
      </c>
      <c r="L199" s="39" t="s">
        <v>1132</v>
      </c>
      <c r="M199" s="39" t="s">
        <v>1132</v>
      </c>
      <c r="N199" s="39" t="s">
        <v>1132</v>
      </c>
      <c r="O199" s="39" t="s">
        <v>1132</v>
      </c>
      <c r="P199" s="39" t="s">
        <v>1132</v>
      </c>
      <c r="Q199" s="39" t="s">
        <v>1132</v>
      </c>
      <c r="R199" s="39" t="s">
        <v>1132</v>
      </c>
      <c r="S199" s="39" t="s">
        <v>1132</v>
      </c>
    </row>
    <row r="200" spans="2:19" x14ac:dyDescent="0.25">
      <c r="C200" s="16"/>
      <c r="D200" s="112" t="s">
        <v>1144</v>
      </c>
      <c r="E200" s="39" t="s">
        <v>1133</v>
      </c>
      <c r="F200" s="39" t="s">
        <v>1133</v>
      </c>
      <c r="G200" s="39" t="s">
        <v>1133</v>
      </c>
      <c r="H200" s="39" t="s">
        <v>1133</v>
      </c>
      <c r="I200" s="39" t="s">
        <v>1133</v>
      </c>
      <c r="J200" s="39" t="s">
        <v>1133</v>
      </c>
      <c r="K200" s="39" t="s">
        <v>1133</v>
      </c>
      <c r="L200" s="39" t="s">
        <v>1133</v>
      </c>
      <c r="M200" s="39" t="s">
        <v>1133</v>
      </c>
      <c r="N200" s="39" t="s">
        <v>1133</v>
      </c>
      <c r="O200" s="39" t="s">
        <v>1133</v>
      </c>
      <c r="P200" s="39" t="s">
        <v>1133</v>
      </c>
      <c r="Q200" s="39" t="s">
        <v>1133</v>
      </c>
      <c r="R200" s="39" t="s">
        <v>1133</v>
      </c>
      <c r="S200" s="39" t="s">
        <v>1133</v>
      </c>
    </row>
    <row r="201" spans="2:19" ht="15.75" thickBot="1" x14ac:dyDescent="0.3">
      <c r="C201" s="18"/>
      <c r="D201" s="114" t="s">
        <v>1142</v>
      </c>
      <c r="E201" s="115" t="s">
        <v>1134</v>
      </c>
      <c r="F201" s="115" t="s">
        <v>1134</v>
      </c>
      <c r="G201" s="115" t="s">
        <v>1134</v>
      </c>
      <c r="H201" s="115" t="s">
        <v>1134</v>
      </c>
      <c r="I201" s="115" t="s">
        <v>1134</v>
      </c>
      <c r="J201" s="115" t="s">
        <v>1134</v>
      </c>
      <c r="K201" s="115" t="s">
        <v>1134</v>
      </c>
      <c r="L201" s="115" t="s">
        <v>1134</v>
      </c>
      <c r="M201" s="115" t="s">
        <v>1134</v>
      </c>
      <c r="N201" s="115" t="s">
        <v>1134</v>
      </c>
      <c r="O201" s="115" t="s">
        <v>1134</v>
      </c>
      <c r="P201" s="115" t="s">
        <v>1134</v>
      </c>
      <c r="Q201" s="115" t="s">
        <v>1134</v>
      </c>
      <c r="R201" s="115" t="s">
        <v>1134</v>
      </c>
      <c r="S201" s="115" t="s">
        <v>1134</v>
      </c>
    </row>
    <row r="205" spans="2:19" x14ac:dyDescent="0.25">
      <c r="B205" s="104" t="s">
        <v>1148</v>
      </c>
      <c r="C205" s="2" t="s">
        <v>1149</v>
      </c>
      <c r="D205" s="2" t="s">
        <v>1154</v>
      </c>
      <c r="I205" s="58"/>
    </row>
    <row r="207" spans="2:19" ht="45" x14ac:dyDescent="0.25">
      <c r="C207" s="188" t="s">
        <v>1155</v>
      </c>
      <c r="D207" s="190" t="s">
        <v>1156</v>
      </c>
      <c r="E207" s="190" t="s">
        <v>1157</v>
      </c>
    </row>
    <row r="208" spans="2:19" x14ac:dyDescent="0.25">
      <c r="C208" s="57" t="s">
        <v>965</v>
      </c>
      <c r="D208" s="57">
        <v>42</v>
      </c>
      <c r="E208" s="57">
        <v>55</v>
      </c>
    </row>
    <row r="209" spans="3:5" x14ac:dyDescent="0.25">
      <c r="C209" s="57" t="s">
        <v>964</v>
      </c>
      <c r="D209" s="57">
        <v>42</v>
      </c>
      <c r="E209" s="57">
        <v>55</v>
      </c>
    </row>
    <row r="210" spans="3:5" x14ac:dyDescent="0.25">
      <c r="C210" s="57" t="s">
        <v>962</v>
      </c>
      <c r="D210" s="57">
        <v>42</v>
      </c>
      <c r="E210" s="57">
        <v>55</v>
      </c>
    </row>
    <row r="211" spans="3:5" x14ac:dyDescent="0.25">
      <c r="C211" s="57" t="s">
        <v>959</v>
      </c>
      <c r="D211" s="57">
        <v>42</v>
      </c>
      <c r="E211" s="57">
        <v>55</v>
      </c>
    </row>
    <row r="212" spans="3:5" x14ac:dyDescent="0.25">
      <c r="C212" s="57" t="s">
        <v>840</v>
      </c>
      <c r="D212" s="57">
        <v>90</v>
      </c>
      <c r="E212" s="39">
        <v>100</v>
      </c>
    </row>
    <row r="213" spans="3:5" x14ac:dyDescent="0.25">
      <c r="C213" s="57" t="s">
        <v>966</v>
      </c>
      <c r="D213" s="57">
        <v>42</v>
      </c>
      <c r="E213" s="57">
        <v>55</v>
      </c>
    </row>
    <row r="214" spans="3:5" x14ac:dyDescent="0.25">
      <c r="C214" s="57" t="s">
        <v>963</v>
      </c>
      <c r="D214" s="57">
        <v>42</v>
      </c>
      <c r="E214" s="57">
        <v>55</v>
      </c>
    </row>
    <row r="215" spans="3:5" x14ac:dyDescent="0.25">
      <c r="C215" s="57" t="s">
        <v>967</v>
      </c>
      <c r="D215" s="57">
        <v>42</v>
      </c>
      <c r="E215" s="57">
        <v>55</v>
      </c>
    </row>
    <row r="216" spans="3:5" x14ac:dyDescent="0.25">
      <c r="C216" s="57" t="s">
        <v>960</v>
      </c>
      <c r="D216" s="57">
        <v>42</v>
      </c>
      <c r="E216" s="57">
        <v>55</v>
      </c>
    </row>
    <row r="217" spans="3:5" x14ac:dyDescent="0.25">
      <c r="C217" s="57" t="s">
        <v>971</v>
      </c>
      <c r="D217" s="57">
        <v>42</v>
      </c>
      <c r="E217" s="57">
        <v>55</v>
      </c>
    </row>
    <row r="218" spans="3:5" x14ac:dyDescent="0.25">
      <c r="C218" s="57" t="s">
        <v>961</v>
      </c>
      <c r="D218" s="57">
        <v>42</v>
      </c>
      <c r="E218" s="57">
        <v>55</v>
      </c>
    </row>
    <row r="219" spans="3:5" x14ac:dyDescent="0.25">
      <c r="C219" s="57" t="s">
        <v>958</v>
      </c>
      <c r="D219" s="57">
        <v>70</v>
      </c>
      <c r="E219" s="57">
        <v>80</v>
      </c>
    </row>
    <row r="220" spans="3:5" x14ac:dyDescent="0.25">
      <c r="C220" s="57" t="s">
        <v>968</v>
      </c>
      <c r="D220" s="57">
        <v>42</v>
      </c>
      <c r="E220" s="57">
        <v>55</v>
      </c>
    </row>
    <row r="221" spans="3:5" x14ac:dyDescent="0.25">
      <c r="C221" s="57" t="s">
        <v>969</v>
      </c>
      <c r="D221" s="57">
        <v>42</v>
      </c>
      <c r="E221" s="57">
        <v>55</v>
      </c>
    </row>
    <row r="222" spans="3:5" x14ac:dyDescent="0.25">
      <c r="C222" s="57" t="s">
        <v>970</v>
      </c>
      <c r="D222" s="57">
        <v>42</v>
      </c>
      <c r="E222" s="57">
        <v>55</v>
      </c>
    </row>
    <row r="229" spans="2:7" x14ac:dyDescent="0.25">
      <c r="B229" s="104" t="s">
        <v>1160</v>
      </c>
      <c r="C229" s="40" t="s">
        <v>788</v>
      </c>
      <c r="D229" s="40" t="s">
        <v>1040</v>
      </c>
      <c r="E229" s="40" t="s">
        <v>1041</v>
      </c>
    </row>
    <row r="230" spans="2:7" x14ac:dyDescent="0.25">
      <c r="C230" s="39" t="s">
        <v>360</v>
      </c>
      <c r="D230" s="201" t="s">
        <v>980</v>
      </c>
      <c r="E230" s="201" t="s">
        <v>980</v>
      </c>
    </row>
    <row r="231" spans="2:7" x14ac:dyDescent="0.25">
      <c r="C231" s="39" t="s">
        <v>362</v>
      </c>
      <c r="D231" s="201" t="s">
        <v>980</v>
      </c>
      <c r="E231" s="201" t="s">
        <v>980</v>
      </c>
    </row>
    <row r="232" spans="2:7" x14ac:dyDescent="0.25">
      <c r="C232" s="39" t="s">
        <v>1481</v>
      </c>
      <c r="D232" s="202">
        <v>8590</v>
      </c>
      <c r="E232" s="51">
        <v>1</v>
      </c>
      <c r="G232" s="200"/>
    </row>
    <row r="233" spans="2:7" x14ac:dyDescent="0.25">
      <c r="C233" s="39" t="s">
        <v>1580</v>
      </c>
      <c r="D233" s="51">
        <v>609</v>
      </c>
      <c r="E233" s="51">
        <v>2.1999999999999999E-2</v>
      </c>
    </row>
    <row r="234" spans="2:7" x14ac:dyDescent="0.25">
      <c r="C234" s="39" t="s">
        <v>1679</v>
      </c>
      <c r="D234" s="202">
        <v>1100</v>
      </c>
      <c r="E234" s="51">
        <v>0</v>
      </c>
      <c r="G234" s="200"/>
    </row>
    <row r="235" spans="2:7" x14ac:dyDescent="0.25">
      <c r="C235" s="39" t="s">
        <v>3645</v>
      </c>
      <c r="D235" s="202">
        <v>4470</v>
      </c>
      <c r="E235" s="51">
        <v>0</v>
      </c>
      <c r="G235" s="200"/>
    </row>
    <row r="236" spans="2:7" x14ac:dyDescent="0.25">
      <c r="C236" s="39" t="s">
        <v>1334</v>
      </c>
      <c r="D236" s="202">
        <v>1810</v>
      </c>
      <c r="E236" s="51">
        <v>0.05</v>
      </c>
      <c r="G236" s="200"/>
    </row>
    <row r="237" spans="2:7" x14ac:dyDescent="0.25">
      <c r="C237" s="39" t="s">
        <v>2408</v>
      </c>
      <c r="D237" s="51">
        <v>3.3</v>
      </c>
      <c r="E237" s="51">
        <v>0</v>
      </c>
    </row>
    <row r="238" spans="2:7" x14ac:dyDescent="0.25">
      <c r="C238" s="39" t="s">
        <v>1395</v>
      </c>
      <c r="D238" s="51">
        <v>675</v>
      </c>
      <c r="E238" s="51">
        <v>0</v>
      </c>
    </row>
    <row r="239" spans="2:7" x14ac:dyDescent="0.25">
      <c r="C239" s="39" t="s">
        <v>2599</v>
      </c>
      <c r="D239" s="202">
        <v>3922</v>
      </c>
      <c r="E239" s="51">
        <v>0</v>
      </c>
      <c r="G239" s="200"/>
    </row>
    <row r="240" spans="2:7" x14ac:dyDescent="0.25">
      <c r="C240" s="39" t="s">
        <v>2649</v>
      </c>
      <c r="D240" s="202">
        <v>2107</v>
      </c>
      <c r="E240" s="51">
        <v>0</v>
      </c>
      <c r="G240" s="200"/>
    </row>
    <row r="241" spans="2:7" x14ac:dyDescent="0.25">
      <c r="C241" s="39" t="s">
        <v>2672</v>
      </c>
      <c r="D241" s="202">
        <v>1774</v>
      </c>
      <c r="E241" s="51">
        <v>0</v>
      </c>
      <c r="G241" s="200"/>
    </row>
    <row r="242" spans="2:7" x14ac:dyDescent="0.25">
      <c r="C242" s="39" t="s">
        <v>2752</v>
      </c>
      <c r="D242" s="202">
        <v>2088</v>
      </c>
      <c r="E242" s="51">
        <v>0</v>
      </c>
      <c r="G242" s="200"/>
    </row>
    <row r="243" spans="2:7" x14ac:dyDescent="0.25">
      <c r="C243" s="39" t="s">
        <v>2891</v>
      </c>
      <c r="D243" s="202">
        <v>2346</v>
      </c>
      <c r="E243" s="51">
        <v>0</v>
      </c>
      <c r="G243" s="200"/>
    </row>
    <row r="244" spans="2:7" x14ac:dyDescent="0.25">
      <c r="C244" s="57" t="s">
        <v>1042</v>
      </c>
      <c r="D244" s="51" t="s">
        <v>1043</v>
      </c>
      <c r="E244" s="51" t="s">
        <v>1044</v>
      </c>
    </row>
    <row r="248" spans="2:7" x14ac:dyDescent="0.25">
      <c r="B248" s="104" t="s">
        <v>1161</v>
      </c>
      <c r="C248" s="40" t="s">
        <v>1162</v>
      </c>
      <c r="D248" s="203" t="s">
        <v>1040</v>
      </c>
      <c r="E248" s="203" t="s">
        <v>1041</v>
      </c>
    </row>
    <row r="249" spans="2:7" x14ac:dyDescent="0.25">
      <c r="C249" s="39" t="s">
        <v>3647</v>
      </c>
      <c r="D249" s="204">
        <v>1</v>
      </c>
      <c r="E249" s="204">
        <v>1</v>
      </c>
    </row>
    <row r="250" spans="2:7" x14ac:dyDescent="0.25">
      <c r="C250" s="39" t="s">
        <v>3648</v>
      </c>
      <c r="D250" s="204">
        <v>0.36</v>
      </c>
      <c r="E250" s="204">
        <v>5.5E-2</v>
      </c>
    </row>
    <row r="251" spans="2:7" x14ac:dyDescent="0.25">
      <c r="C251" s="39" t="s">
        <v>3651</v>
      </c>
      <c r="D251" s="204">
        <v>0.42</v>
      </c>
      <c r="E251" s="204">
        <v>6.5000000000000002E-2</v>
      </c>
    </row>
    <row r="252" spans="2:7" x14ac:dyDescent="0.25">
      <c r="C252" s="39" t="s">
        <v>3649</v>
      </c>
      <c r="D252" s="204">
        <v>0.12</v>
      </c>
      <c r="E252" s="204">
        <v>0.11</v>
      </c>
    </row>
    <row r="253" spans="2:7" x14ac:dyDescent="0.25">
      <c r="C253" s="39" t="s">
        <v>3650</v>
      </c>
      <c r="D253" s="204">
        <v>0.25</v>
      </c>
      <c r="E253" s="204">
        <v>0</v>
      </c>
    </row>
    <row r="254" spans="2:7" x14ac:dyDescent="0.25">
      <c r="C254" s="39" t="s">
        <v>3361</v>
      </c>
      <c r="D254" s="204">
        <v>0.1</v>
      </c>
      <c r="E254" s="204">
        <v>0</v>
      </c>
    </row>
    <row r="255" spans="2:7" x14ac:dyDescent="0.25">
      <c r="C255" s="39" t="s">
        <v>3646</v>
      </c>
      <c r="D255" s="204">
        <v>0.1</v>
      </c>
      <c r="E255" s="204">
        <v>0</v>
      </c>
    </row>
    <row r="256" spans="2:7" x14ac:dyDescent="0.25">
      <c r="C256" s="39"/>
      <c r="D256" s="204"/>
      <c r="E256" s="204"/>
    </row>
    <row r="257" spans="2:5" x14ac:dyDescent="0.25">
      <c r="C257" s="39"/>
      <c r="D257" s="204"/>
      <c r="E257" s="204"/>
    </row>
    <row r="258" spans="2:5" x14ac:dyDescent="0.25">
      <c r="C258" s="39"/>
      <c r="D258" s="204"/>
      <c r="E258" s="204"/>
    </row>
    <row r="259" spans="2:5" x14ac:dyDescent="0.25">
      <c r="C259" s="39"/>
      <c r="D259" s="204"/>
      <c r="E259" s="204"/>
    </row>
    <row r="260" spans="2:5" x14ac:dyDescent="0.25">
      <c r="C260" s="39"/>
      <c r="D260" s="204"/>
      <c r="E260" s="204"/>
    </row>
    <row r="261" spans="2:5" x14ac:dyDescent="0.25">
      <c r="C261" s="39"/>
      <c r="D261" s="204"/>
      <c r="E261" s="204"/>
    </row>
    <row r="262" spans="2:5" x14ac:dyDescent="0.25">
      <c r="C262" s="39"/>
      <c r="D262" s="204"/>
      <c r="E262" s="204"/>
    </row>
    <row r="263" spans="2:5" x14ac:dyDescent="0.25">
      <c r="C263" s="57" t="s">
        <v>1042</v>
      </c>
      <c r="D263" s="39" t="s">
        <v>1043</v>
      </c>
      <c r="E263" s="39" t="s">
        <v>1044</v>
      </c>
    </row>
    <row r="269" spans="2:5" x14ac:dyDescent="0.25">
      <c r="B269" s="104" t="s">
        <v>372</v>
      </c>
      <c r="C269" s="40" t="s">
        <v>1025</v>
      </c>
      <c r="D269" s="40" t="s">
        <v>1036</v>
      </c>
    </row>
    <row r="270" spans="2:5" x14ac:dyDescent="0.25">
      <c r="C270" s="39" t="s">
        <v>1026</v>
      </c>
      <c r="D270" s="39" t="s">
        <v>1031</v>
      </c>
    </row>
    <row r="271" spans="2:5" x14ac:dyDescent="0.25">
      <c r="C271" s="39" t="s">
        <v>1027</v>
      </c>
      <c r="D271" s="39" t="s">
        <v>1032</v>
      </c>
    </row>
    <row r="272" spans="2:5" x14ac:dyDescent="0.25">
      <c r="C272" s="39" t="s">
        <v>1028</v>
      </c>
      <c r="D272" s="39" t="s">
        <v>1033</v>
      </c>
    </row>
    <row r="273" spans="2:19" x14ac:dyDescent="0.25">
      <c r="C273" s="39" t="s">
        <v>1029</v>
      </c>
      <c r="D273" s="39" t="s">
        <v>1034</v>
      </c>
    </row>
    <row r="274" spans="2:19" x14ac:dyDescent="0.25">
      <c r="C274" s="39" t="s">
        <v>1030</v>
      </c>
      <c r="D274" s="39" t="s">
        <v>1035</v>
      </c>
    </row>
    <row r="280" spans="2:19" ht="15.75" thickBot="1" x14ac:dyDescent="0.3">
      <c r="B280" s="104" t="s">
        <v>374</v>
      </c>
    </row>
    <row r="281" spans="2:19" x14ac:dyDescent="0.25">
      <c r="D281" s="163" t="s">
        <v>974</v>
      </c>
      <c r="E281" s="158" t="s">
        <v>972</v>
      </c>
      <c r="F281" s="159"/>
      <c r="G281" s="159"/>
      <c r="H281" s="159"/>
      <c r="I281" s="159"/>
      <c r="J281" s="159"/>
      <c r="K281" s="159"/>
      <c r="L281" s="159"/>
      <c r="M281" s="159"/>
      <c r="N281" s="159"/>
      <c r="O281" s="159"/>
      <c r="P281" s="159"/>
      <c r="Q281" s="159"/>
      <c r="R281" s="159"/>
      <c r="S281" s="160"/>
    </row>
    <row r="282" spans="2:19" ht="71.25" x14ac:dyDescent="0.25">
      <c r="D282" s="162" t="s">
        <v>973</v>
      </c>
      <c r="E282" s="161" t="s">
        <v>965</v>
      </c>
      <c r="F282" s="161" t="s">
        <v>964</v>
      </c>
      <c r="G282" s="161" t="s">
        <v>962</v>
      </c>
      <c r="H282" s="161" t="s">
        <v>959</v>
      </c>
      <c r="I282" s="161" t="s">
        <v>840</v>
      </c>
      <c r="J282" s="161" t="s">
        <v>966</v>
      </c>
      <c r="K282" s="161" t="s">
        <v>963</v>
      </c>
      <c r="L282" s="161" t="s">
        <v>967</v>
      </c>
      <c r="M282" s="161" t="s">
        <v>960</v>
      </c>
      <c r="N282" s="161" t="s">
        <v>971</v>
      </c>
      <c r="O282" s="161" t="s">
        <v>961</v>
      </c>
      <c r="P282" s="161" t="s">
        <v>958</v>
      </c>
      <c r="Q282" s="161" t="s">
        <v>968</v>
      </c>
      <c r="R282" s="161" t="s">
        <v>969</v>
      </c>
      <c r="S282" s="161" t="s">
        <v>970</v>
      </c>
    </row>
    <row r="283" spans="2:19" x14ac:dyDescent="0.25">
      <c r="D283" s="40" t="s">
        <v>965</v>
      </c>
      <c r="E283" s="169" t="s">
        <v>453</v>
      </c>
      <c r="F283" s="39" t="s">
        <v>685</v>
      </c>
      <c r="G283" s="39" t="s">
        <v>685</v>
      </c>
      <c r="H283" s="39" t="s">
        <v>685</v>
      </c>
      <c r="I283" s="39" t="s">
        <v>685</v>
      </c>
      <c r="J283" s="39" t="s">
        <v>685</v>
      </c>
      <c r="K283" s="39" t="s">
        <v>685</v>
      </c>
      <c r="L283" s="39" t="s">
        <v>685</v>
      </c>
      <c r="M283" s="39" t="s">
        <v>685</v>
      </c>
      <c r="N283" s="39" t="s">
        <v>685</v>
      </c>
      <c r="O283" s="39" t="s">
        <v>685</v>
      </c>
      <c r="P283" s="39" t="s">
        <v>685</v>
      </c>
      <c r="Q283" s="39" t="s">
        <v>685</v>
      </c>
      <c r="R283" s="39" t="s">
        <v>685</v>
      </c>
      <c r="S283" s="39" t="s">
        <v>685</v>
      </c>
    </row>
    <row r="284" spans="2:19" x14ac:dyDescent="0.25">
      <c r="D284" s="40" t="s">
        <v>964</v>
      </c>
      <c r="E284" s="39" t="s">
        <v>685</v>
      </c>
      <c r="F284" s="169" t="s">
        <v>453</v>
      </c>
      <c r="G284" s="39" t="s">
        <v>685</v>
      </c>
      <c r="H284" s="39" t="s">
        <v>685</v>
      </c>
      <c r="I284" s="39" t="s">
        <v>685</v>
      </c>
      <c r="J284" s="39" t="s">
        <v>685</v>
      </c>
      <c r="K284" s="39" t="s">
        <v>685</v>
      </c>
      <c r="L284" s="39" t="s">
        <v>685</v>
      </c>
      <c r="M284" s="39" t="s">
        <v>685</v>
      </c>
      <c r="N284" s="39" t="s">
        <v>685</v>
      </c>
      <c r="O284" s="39" t="s">
        <v>685</v>
      </c>
      <c r="P284" s="39" t="s">
        <v>685</v>
      </c>
      <c r="Q284" s="39" t="s">
        <v>685</v>
      </c>
      <c r="R284" s="39" t="s">
        <v>685</v>
      </c>
      <c r="S284" s="39" t="s">
        <v>685</v>
      </c>
    </row>
    <row r="285" spans="2:19" x14ac:dyDescent="0.25">
      <c r="D285" s="40" t="s">
        <v>962</v>
      </c>
      <c r="E285" s="39" t="s">
        <v>685</v>
      </c>
      <c r="F285" s="39" t="s">
        <v>685</v>
      </c>
      <c r="G285" s="169" t="s">
        <v>453</v>
      </c>
      <c r="H285" s="39" t="s">
        <v>685</v>
      </c>
      <c r="I285" s="39" t="s">
        <v>685</v>
      </c>
      <c r="J285" s="39" t="s">
        <v>685</v>
      </c>
      <c r="K285" s="39" t="s">
        <v>685</v>
      </c>
      <c r="L285" s="39" t="s">
        <v>685</v>
      </c>
      <c r="M285" s="39" t="s">
        <v>685</v>
      </c>
      <c r="N285" s="39" t="s">
        <v>685</v>
      </c>
      <c r="O285" s="39" t="s">
        <v>685</v>
      </c>
      <c r="P285" s="39" t="s">
        <v>685</v>
      </c>
      <c r="Q285" s="39" t="s">
        <v>685</v>
      </c>
      <c r="R285" s="39" t="s">
        <v>685</v>
      </c>
      <c r="S285" s="39" t="s">
        <v>685</v>
      </c>
    </row>
    <row r="286" spans="2:19" x14ac:dyDescent="0.25">
      <c r="D286" s="40" t="s">
        <v>959</v>
      </c>
      <c r="E286" s="39" t="s">
        <v>685</v>
      </c>
      <c r="F286" s="39" t="s">
        <v>685</v>
      </c>
      <c r="G286" s="39" t="s">
        <v>685</v>
      </c>
      <c r="H286" s="169" t="s">
        <v>453</v>
      </c>
      <c r="I286" s="39" t="s">
        <v>685</v>
      </c>
      <c r="J286" s="39" t="s">
        <v>685</v>
      </c>
      <c r="K286" s="39" t="s">
        <v>685</v>
      </c>
      <c r="L286" s="39" t="s">
        <v>685</v>
      </c>
      <c r="M286" s="39" t="s">
        <v>685</v>
      </c>
      <c r="N286" s="39" t="s">
        <v>685</v>
      </c>
      <c r="O286" s="39" t="s">
        <v>685</v>
      </c>
      <c r="P286" s="39" t="s">
        <v>685</v>
      </c>
      <c r="Q286" s="39" t="s">
        <v>685</v>
      </c>
      <c r="R286" s="39" t="s">
        <v>685</v>
      </c>
      <c r="S286" s="39" t="s">
        <v>685</v>
      </c>
    </row>
    <row r="287" spans="2:19" x14ac:dyDescent="0.25">
      <c r="D287" s="40" t="s">
        <v>840</v>
      </c>
      <c r="E287" s="39" t="s">
        <v>685</v>
      </c>
      <c r="F287" s="39" t="s">
        <v>685</v>
      </c>
      <c r="G287" s="39" t="s">
        <v>685</v>
      </c>
      <c r="H287" s="39" t="s">
        <v>685</v>
      </c>
      <c r="I287" s="169" t="s">
        <v>453</v>
      </c>
      <c r="J287" s="39" t="s">
        <v>685</v>
      </c>
      <c r="K287" s="39" t="s">
        <v>685</v>
      </c>
      <c r="L287" s="39" t="s">
        <v>685</v>
      </c>
      <c r="M287" s="39" t="s">
        <v>685</v>
      </c>
      <c r="N287" s="39" t="s">
        <v>685</v>
      </c>
      <c r="O287" s="39" t="s">
        <v>685</v>
      </c>
      <c r="P287" s="39" t="s">
        <v>685</v>
      </c>
      <c r="Q287" s="39" t="s">
        <v>685</v>
      </c>
      <c r="R287" s="39" t="s">
        <v>685</v>
      </c>
      <c r="S287" s="39" t="s">
        <v>685</v>
      </c>
    </row>
    <row r="288" spans="2:19" x14ac:dyDescent="0.25">
      <c r="D288" s="40" t="s">
        <v>966</v>
      </c>
      <c r="E288" s="39" t="s">
        <v>685</v>
      </c>
      <c r="F288" s="39" t="s">
        <v>685</v>
      </c>
      <c r="G288" s="39" t="s">
        <v>685</v>
      </c>
      <c r="H288" s="39" t="s">
        <v>685</v>
      </c>
      <c r="I288" s="39" t="s">
        <v>685</v>
      </c>
      <c r="J288" s="169" t="s">
        <v>453</v>
      </c>
      <c r="K288" s="39" t="s">
        <v>685</v>
      </c>
      <c r="L288" s="39" t="s">
        <v>685</v>
      </c>
      <c r="M288" s="39" t="s">
        <v>685</v>
      </c>
      <c r="N288" s="39" t="s">
        <v>685</v>
      </c>
      <c r="O288" s="39" t="s">
        <v>685</v>
      </c>
      <c r="P288" s="39" t="s">
        <v>685</v>
      </c>
      <c r="Q288" s="39" t="s">
        <v>685</v>
      </c>
      <c r="R288" s="39" t="s">
        <v>685</v>
      </c>
      <c r="S288" s="39" t="s">
        <v>685</v>
      </c>
    </row>
    <row r="289" spans="2:19" x14ac:dyDescent="0.25">
      <c r="D289" s="40" t="s">
        <v>963</v>
      </c>
      <c r="E289" s="39" t="s">
        <v>685</v>
      </c>
      <c r="F289" s="39" t="s">
        <v>685</v>
      </c>
      <c r="G289" s="39" t="s">
        <v>685</v>
      </c>
      <c r="H289" s="39" t="s">
        <v>685</v>
      </c>
      <c r="I289" s="39" t="s">
        <v>685</v>
      </c>
      <c r="J289" s="39" t="s">
        <v>685</v>
      </c>
      <c r="K289" s="169" t="s">
        <v>453</v>
      </c>
      <c r="L289" s="39" t="s">
        <v>685</v>
      </c>
      <c r="M289" s="39" t="s">
        <v>685</v>
      </c>
      <c r="N289" s="39" t="s">
        <v>685</v>
      </c>
      <c r="O289" s="39" t="s">
        <v>685</v>
      </c>
      <c r="P289" s="39" t="s">
        <v>685</v>
      </c>
      <c r="Q289" s="39" t="s">
        <v>685</v>
      </c>
      <c r="R289" s="39" t="s">
        <v>685</v>
      </c>
      <c r="S289" s="39" t="s">
        <v>685</v>
      </c>
    </row>
    <row r="290" spans="2:19" x14ac:dyDescent="0.25">
      <c r="D290" s="40" t="s">
        <v>967</v>
      </c>
      <c r="E290" s="39" t="s">
        <v>685</v>
      </c>
      <c r="F290" s="39" t="s">
        <v>685</v>
      </c>
      <c r="G290" s="39" t="s">
        <v>685</v>
      </c>
      <c r="H290" s="39" t="s">
        <v>685</v>
      </c>
      <c r="I290" s="39" t="s">
        <v>685</v>
      </c>
      <c r="J290" s="39" t="s">
        <v>685</v>
      </c>
      <c r="K290" s="39" t="s">
        <v>685</v>
      </c>
      <c r="L290" s="169" t="s">
        <v>453</v>
      </c>
      <c r="M290" s="39" t="s">
        <v>685</v>
      </c>
      <c r="N290" s="39" t="s">
        <v>685</v>
      </c>
      <c r="O290" s="39" t="s">
        <v>685</v>
      </c>
      <c r="P290" s="39" t="s">
        <v>685</v>
      </c>
      <c r="Q290" s="39" t="s">
        <v>685</v>
      </c>
      <c r="R290" s="39" t="s">
        <v>685</v>
      </c>
      <c r="S290" s="39" t="s">
        <v>685</v>
      </c>
    </row>
    <row r="291" spans="2:19" x14ac:dyDescent="0.25">
      <c r="D291" s="40" t="s">
        <v>960</v>
      </c>
      <c r="E291" s="39" t="s">
        <v>685</v>
      </c>
      <c r="F291" s="39" t="s">
        <v>685</v>
      </c>
      <c r="G291" s="39" t="s">
        <v>685</v>
      </c>
      <c r="H291" s="39" t="s">
        <v>685</v>
      </c>
      <c r="I291" s="39" t="s">
        <v>685</v>
      </c>
      <c r="J291" s="39" t="s">
        <v>685</v>
      </c>
      <c r="K291" s="39" t="s">
        <v>685</v>
      </c>
      <c r="L291" s="39" t="s">
        <v>685</v>
      </c>
      <c r="M291" s="169" t="s">
        <v>453</v>
      </c>
      <c r="N291" s="39" t="s">
        <v>685</v>
      </c>
      <c r="O291" s="39" t="s">
        <v>685</v>
      </c>
      <c r="P291" s="39" t="s">
        <v>685</v>
      </c>
      <c r="Q291" s="39" t="s">
        <v>685</v>
      </c>
      <c r="R291" s="39" t="s">
        <v>685</v>
      </c>
      <c r="S291" s="39" t="s">
        <v>685</v>
      </c>
    </row>
    <row r="292" spans="2:19" x14ac:dyDescent="0.25">
      <c r="D292" s="40" t="s">
        <v>971</v>
      </c>
      <c r="E292" s="39" t="s">
        <v>685</v>
      </c>
      <c r="F292" s="39" t="s">
        <v>685</v>
      </c>
      <c r="G292" s="39" t="s">
        <v>685</v>
      </c>
      <c r="H292" s="39" t="s">
        <v>685</v>
      </c>
      <c r="I292" s="39" t="s">
        <v>685</v>
      </c>
      <c r="J292" s="39" t="s">
        <v>685</v>
      </c>
      <c r="K292" s="39" t="s">
        <v>685</v>
      </c>
      <c r="L292" s="39" t="s">
        <v>685</v>
      </c>
      <c r="M292" s="39" t="s">
        <v>685</v>
      </c>
      <c r="N292" s="169" t="s">
        <v>453</v>
      </c>
      <c r="O292" s="39" t="s">
        <v>685</v>
      </c>
      <c r="P292" s="39" t="s">
        <v>685</v>
      </c>
      <c r="Q292" s="39" t="s">
        <v>685</v>
      </c>
      <c r="R292" s="39" t="s">
        <v>685</v>
      </c>
      <c r="S292" s="39" t="s">
        <v>685</v>
      </c>
    </row>
    <row r="293" spans="2:19" x14ac:dyDescent="0.25">
      <c r="D293" s="40" t="s">
        <v>961</v>
      </c>
      <c r="E293" s="39" t="s">
        <v>685</v>
      </c>
      <c r="F293" s="39" t="s">
        <v>685</v>
      </c>
      <c r="G293" s="39" t="s">
        <v>685</v>
      </c>
      <c r="H293" s="39" t="s">
        <v>685</v>
      </c>
      <c r="I293" s="39" t="s">
        <v>685</v>
      </c>
      <c r="J293" s="39" t="s">
        <v>685</v>
      </c>
      <c r="K293" s="39" t="s">
        <v>685</v>
      </c>
      <c r="L293" s="39" t="s">
        <v>685</v>
      </c>
      <c r="M293" s="39" t="s">
        <v>685</v>
      </c>
      <c r="N293" s="39" t="s">
        <v>685</v>
      </c>
      <c r="O293" s="169" t="s">
        <v>453</v>
      </c>
      <c r="P293" s="39" t="s">
        <v>685</v>
      </c>
      <c r="Q293" s="39" t="s">
        <v>685</v>
      </c>
      <c r="R293" s="39" t="s">
        <v>685</v>
      </c>
      <c r="S293" s="39" t="s">
        <v>685</v>
      </c>
    </row>
    <row r="294" spans="2:19" x14ac:dyDescent="0.25">
      <c r="D294" s="40" t="s">
        <v>958</v>
      </c>
      <c r="E294" s="39" t="s">
        <v>685</v>
      </c>
      <c r="F294" s="39" t="s">
        <v>685</v>
      </c>
      <c r="G294" s="39" t="s">
        <v>685</v>
      </c>
      <c r="H294" s="39" t="s">
        <v>685</v>
      </c>
      <c r="I294" s="39" t="s">
        <v>685</v>
      </c>
      <c r="J294" s="39" t="s">
        <v>685</v>
      </c>
      <c r="K294" s="39" t="s">
        <v>685</v>
      </c>
      <c r="L294" s="39" t="s">
        <v>685</v>
      </c>
      <c r="M294" s="39" t="s">
        <v>685</v>
      </c>
      <c r="N294" s="39" t="s">
        <v>685</v>
      </c>
      <c r="O294" s="39" t="s">
        <v>685</v>
      </c>
      <c r="P294" s="169" t="s">
        <v>453</v>
      </c>
      <c r="Q294" s="39" t="s">
        <v>685</v>
      </c>
      <c r="R294" s="39" t="s">
        <v>685</v>
      </c>
      <c r="S294" s="39" t="s">
        <v>685</v>
      </c>
    </row>
    <row r="295" spans="2:19" x14ac:dyDescent="0.25">
      <c r="D295" s="40" t="s">
        <v>968</v>
      </c>
      <c r="E295" s="39" t="s">
        <v>685</v>
      </c>
      <c r="F295" s="39" t="s">
        <v>685</v>
      </c>
      <c r="G295" s="39" t="s">
        <v>685</v>
      </c>
      <c r="H295" s="39" t="s">
        <v>685</v>
      </c>
      <c r="I295" s="39" t="s">
        <v>685</v>
      </c>
      <c r="J295" s="39" t="s">
        <v>685</v>
      </c>
      <c r="K295" s="39" t="s">
        <v>685</v>
      </c>
      <c r="L295" s="39" t="s">
        <v>685</v>
      </c>
      <c r="M295" s="39" t="s">
        <v>685</v>
      </c>
      <c r="N295" s="39" t="s">
        <v>685</v>
      </c>
      <c r="O295" s="39" t="s">
        <v>685</v>
      </c>
      <c r="P295" s="39" t="s">
        <v>685</v>
      </c>
      <c r="Q295" s="169" t="s">
        <v>453</v>
      </c>
      <c r="R295" s="39" t="s">
        <v>685</v>
      </c>
      <c r="S295" s="39" t="s">
        <v>685</v>
      </c>
    </row>
    <row r="296" spans="2:19" x14ac:dyDescent="0.25">
      <c r="D296" s="40" t="s">
        <v>969</v>
      </c>
      <c r="E296" s="39" t="s">
        <v>685</v>
      </c>
      <c r="F296" s="39" t="s">
        <v>685</v>
      </c>
      <c r="G296" s="39" t="s">
        <v>685</v>
      </c>
      <c r="H296" s="39" t="s">
        <v>685</v>
      </c>
      <c r="I296" s="39" t="s">
        <v>685</v>
      </c>
      <c r="J296" s="39" t="s">
        <v>685</v>
      </c>
      <c r="K296" s="39" t="s">
        <v>685</v>
      </c>
      <c r="L296" s="39" t="s">
        <v>685</v>
      </c>
      <c r="M296" s="39" t="s">
        <v>685</v>
      </c>
      <c r="N296" s="39" t="s">
        <v>685</v>
      </c>
      <c r="O296" s="39" t="s">
        <v>685</v>
      </c>
      <c r="P296" s="39" t="s">
        <v>685</v>
      </c>
      <c r="Q296" s="39" t="s">
        <v>685</v>
      </c>
      <c r="R296" s="169" t="s">
        <v>453</v>
      </c>
      <c r="S296" s="39" t="s">
        <v>685</v>
      </c>
    </row>
    <row r="297" spans="2:19" x14ac:dyDescent="0.25">
      <c r="D297" s="40" t="s">
        <v>970</v>
      </c>
      <c r="E297" s="39" t="s">
        <v>685</v>
      </c>
      <c r="F297" s="39" t="s">
        <v>685</v>
      </c>
      <c r="G297" s="39" t="s">
        <v>685</v>
      </c>
      <c r="H297" s="39" t="s">
        <v>685</v>
      </c>
      <c r="I297" s="39" t="s">
        <v>685</v>
      </c>
      <c r="J297" s="39" t="s">
        <v>685</v>
      </c>
      <c r="K297" s="39" t="s">
        <v>685</v>
      </c>
      <c r="L297" s="39" t="s">
        <v>685</v>
      </c>
      <c r="M297" s="39" t="s">
        <v>685</v>
      </c>
      <c r="N297" s="39" t="s">
        <v>685</v>
      </c>
      <c r="O297" s="39" t="s">
        <v>685</v>
      </c>
      <c r="P297" s="39" t="s">
        <v>685</v>
      </c>
      <c r="Q297" s="39" t="s">
        <v>685</v>
      </c>
      <c r="R297" s="39" t="s">
        <v>685</v>
      </c>
      <c r="S297" s="169" t="s">
        <v>453</v>
      </c>
    </row>
    <row r="299" spans="2:19" x14ac:dyDescent="0.25">
      <c r="D299" s="168" t="s">
        <v>984</v>
      </c>
    </row>
    <row r="300" spans="2:19" x14ac:dyDescent="0.25">
      <c r="D300" s="168" t="s">
        <v>983</v>
      </c>
    </row>
    <row r="303" spans="2:19" ht="15.75" thickBot="1" x14ac:dyDescent="0.3"/>
    <row r="304" spans="2:19" ht="30.75" thickBot="1" x14ac:dyDescent="0.3">
      <c r="B304" s="104" t="s">
        <v>376</v>
      </c>
      <c r="D304" s="134" t="s">
        <v>281</v>
      </c>
      <c r="E304" s="9" t="s">
        <v>979</v>
      </c>
      <c r="F304" s="165" t="s">
        <v>977</v>
      </c>
      <c r="G304" s="165" t="s">
        <v>978</v>
      </c>
    </row>
    <row r="305" spans="4:7" x14ac:dyDescent="0.25">
      <c r="D305" s="164" t="s">
        <v>965</v>
      </c>
      <c r="E305" s="51" t="s">
        <v>980</v>
      </c>
      <c r="F305" s="166"/>
      <c r="G305" s="166"/>
    </row>
    <row r="306" spans="4:7" x14ac:dyDescent="0.25">
      <c r="D306" s="40" t="s">
        <v>964</v>
      </c>
      <c r="E306" s="51" t="s">
        <v>980</v>
      </c>
      <c r="F306" s="167"/>
      <c r="G306" s="167"/>
    </row>
    <row r="307" spans="4:7" x14ac:dyDescent="0.25">
      <c r="D307" s="40" t="s">
        <v>962</v>
      </c>
      <c r="E307" s="51" t="s">
        <v>980</v>
      </c>
      <c r="F307" s="167"/>
      <c r="G307" s="167"/>
    </row>
    <row r="308" spans="4:7" x14ac:dyDescent="0.25">
      <c r="D308" s="40" t="s">
        <v>959</v>
      </c>
      <c r="E308" s="51" t="s">
        <v>980</v>
      </c>
      <c r="F308" s="167"/>
      <c r="G308" s="167"/>
    </row>
    <row r="309" spans="4:7" x14ac:dyDescent="0.25">
      <c r="D309" s="40" t="s">
        <v>840</v>
      </c>
      <c r="E309" s="51" t="s">
        <v>265</v>
      </c>
      <c r="F309" s="167"/>
      <c r="G309" s="167"/>
    </row>
    <row r="310" spans="4:7" x14ac:dyDescent="0.25">
      <c r="D310" s="40" t="s">
        <v>966</v>
      </c>
      <c r="E310" s="51" t="s">
        <v>980</v>
      </c>
      <c r="F310" s="167"/>
      <c r="G310" s="167"/>
    </row>
    <row r="311" spans="4:7" x14ac:dyDescent="0.25">
      <c r="D311" s="40" t="s">
        <v>963</v>
      </c>
      <c r="E311" s="51" t="s">
        <v>980</v>
      </c>
      <c r="F311" s="167"/>
      <c r="G311" s="167"/>
    </row>
    <row r="312" spans="4:7" x14ac:dyDescent="0.25">
      <c r="D312" s="40" t="s">
        <v>967</v>
      </c>
      <c r="E312" s="51" t="s">
        <v>980</v>
      </c>
      <c r="F312" s="167"/>
      <c r="G312" s="167"/>
    </row>
    <row r="313" spans="4:7" x14ac:dyDescent="0.25">
      <c r="D313" s="40" t="s">
        <v>960</v>
      </c>
      <c r="E313" s="51" t="s">
        <v>980</v>
      </c>
      <c r="F313" s="167"/>
      <c r="G313" s="167"/>
    </row>
    <row r="314" spans="4:7" x14ac:dyDescent="0.25">
      <c r="D314" s="40" t="s">
        <v>971</v>
      </c>
      <c r="E314" s="51" t="s">
        <v>980</v>
      </c>
      <c r="F314" s="167"/>
      <c r="G314" s="167"/>
    </row>
    <row r="315" spans="4:7" x14ac:dyDescent="0.25">
      <c r="D315" s="40" t="s">
        <v>961</v>
      </c>
      <c r="E315" s="51" t="s">
        <v>980</v>
      </c>
      <c r="F315" s="167"/>
      <c r="G315" s="167"/>
    </row>
    <row r="316" spans="4:7" x14ac:dyDescent="0.25">
      <c r="D316" s="40" t="s">
        <v>958</v>
      </c>
      <c r="E316" s="51" t="s">
        <v>980</v>
      </c>
      <c r="F316" s="167"/>
      <c r="G316" s="167"/>
    </row>
    <row r="317" spans="4:7" x14ac:dyDescent="0.25">
      <c r="D317" s="40" t="s">
        <v>968</v>
      </c>
      <c r="E317" s="51" t="s">
        <v>980</v>
      </c>
      <c r="F317" s="167"/>
      <c r="G317" s="167"/>
    </row>
    <row r="318" spans="4:7" x14ac:dyDescent="0.25">
      <c r="D318" s="40" t="s">
        <v>969</v>
      </c>
      <c r="E318" s="51" t="s">
        <v>980</v>
      </c>
      <c r="F318" s="167"/>
      <c r="G318" s="167"/>
    </row>
    <row r="319" spans="4:7" x14ac:dyDescent="0.25">
      <c r="D319" s="40" t="s">
        <v>970</v>
      </c>
      <c r="E319" s="51" t="s">
        <v>980</v>
      </c>
      <c r="F319" s="167"/>
      <c r="G319" s="167"/>
    </row>
    <row r="322" spans="2:9" ht="23.25" x14ac:dyDescent="0.35">
      <c r="E322" s="184"/>
      <c r="I322" s="184"/>
    </row>
    <row r="324" spans="2:9" ht="15.75" thickBot="1" x14ac:dyDescent="0.3"/>
    <row r="325" spans="2:9" ht="15.75" thickBot="1" x14ac:dyDescent="0.3">
      <c r="E325" s="14" t="s">
        <v>1054</v>
      </c>
      <c r="F325" s="52"/>
      <c r="G325" s="52"/>
      <c r="H325" s="15"/>
    </row>
    <row r="326" spans="2:9" ht="15.75" thickBot="1" x14ac:dyDescent="0.3">
      <c r="B326" s="104" t="s">
        <v>377</v>
      </c>
      <c r="D326" s="157" t="s">
        <v>1055</v>
      </c>
      <c r="E326" s="40" t="s">
        <v>1050</v>
      </c>
      <c r="F326" s="40" t="s">
        <v>1051</v>
      </c>
      <c r="G326" s="40" t="s">
        <v>1052</v>
      </c>
      <c r="H326" s="40" t="s">
        <v>1053</v>
      </c>
    </row>
    <row r="327" spans="2:9" x14ac:dyDescent="0.25">
      <c r="D327" s="185" t="s">
        <v>965</v>
      </c>
      <c r="E327" s="39">
        <v>3</v>
      </c>
      <c r="F327" s="39">
        <v>3</v>
      </c>
      <c r="G327" s="39">
        <v>3.2</v>
      </c>
      <c r="H327" s="39">
        <v>3</v>
      </c>
    </row>
    <row r="328" spans="2:9" x14ac:dyDescent="0.25">
      <c r="D328" s="186" t="s">
        <v>964</v>
      </c>
      <c r="E328" s="39">
        <v>3</v>
      </c>
      <c r="F328" s="39">
        <v>3</v>
      </c>
      <c r="G328" s="39">
        <v>3.2</v>
      </c>
      <c r="H328" s="39">
        <v>3</v>
      </c>
    </row>
    <row r="329" spans="2:9" x14ac:dyDescent="0.25">
      <c r="D329" s="186" t="s">
        <v>962</v>
      </c>
      <c r="E329" s="39">
        <v>3</v>
      </c>
      <c r="F329" s="39">
        <v>3</v>
      </c>
      <c r="G329" s="39">
        <v>3.2</v>
      </c>
      <c r="H329" s="39">
        <v>3</v>
      </c>
    </row>
    <row r="330" spans="2:9" x14ac:dyDescent="0.25">
      <c r="D330" s="186" t="s">
        <v>959</v>
      </c>
      <c r="E330" s="39">
        <v>3</v>
      </c>
      <c r="F330" s="39">
        <v>3</v>
      </c>
      <c r="G330" s="39">
        <v>3.2</v>
      </c>
      <c r="H330" s="39">
        <v>3</v>
      </c>
    </row>
    <row r="331" spans="2:9" x14ac:dyDescent="0.25">
      <c r="D331" s="186" t="s">
        <v>840</v>
      </c>
      <c r="E331" s="39">
        <v>2.8</v>
      </c>
      <c r="F331" s="39">
        <v>2.8</v>
      </c>
      <c r="G331" s="39">
        <v>2.8</v>
      </c>
      <c r="H331" s="39">
        <v>2.8</v>
      </c>
    </row>
    <row r="332" spans="2:9" x14ac:dyDescent="0.25">
      <c r="D332" s="186" t="s">
        <v>966</v>
      </c>
      <c r="E332" s="39">
        <v>3</v>
      </c>
      <c r="F332" s="39">
        <v>3</v>
      </c>
      <c r="G332" s="39">
        <v>3.2</v>
      </c>
      <c r="H332" s="39">
        <v>3</v>
      </c>
    </row>
    <row r="333" spans="2:9" x14ac:dyDescent="0.25">
      <c r="D333" s="186" t="s">
        <v>963</v>
      </c>
      <c r="E333" s="39">
        <v>3</v>
      </c>
      <c r="F333" s="39">
        <v>3</v>
      </c>
      <c r="G333" s="39">
        <v>3.2</v>
      </c>
      <c r="H333" s="39">
        <v>3</v>
      </c>
    </row>
    <row r="334" spans="2:9" x14ac:dyDescent="0.25">
      <c r="D334" s="186" t="s">
        <v>967</v>
      </c>
      <c r="E334" s="39">
        <v>3</v>
      </c>
      <c r="F334" s="39">
        <v>3</v>
      </c>
      <c r="G334" s="39">
        <v>3.2</v>
      </c>
      <c r="H334" s="39">
        <v>3</v>
      </c>
    </row>
    <row r="335" spans="2:9" x14ac:dyDescent="0.25">
      <c r="D335" s="186" t="s">
        <v>960</v>
      </c>
      <c r="E335" s="39">
        <v>3</v>
      </c>
      <c r="F335" s="39">
        <v>3</v>
      </c>
      <c r="G335" s="39">
        <v>3.2</v>
      </c>
      <c r="H335" s="39">
        <v>3</v>
      </c>
    </row>
    <row r="336" spans="2:9" x14ac:dyDescent="0.25">
      <c r="D336" s="186" t="s">
        <v>971</v>
      </c>
      <c r="E336" s="39">
        <v>3</v>
      </c>
      <c r="F336" s="39">
        <v>3</v>
      </c>
      <c r="G336" s="39">
        <v>3.2</v>
      </c>
      <c r="H336" s="39">
        <v>3</v>
      </c>
    </row>
    <row r="337" spans="2:8" x14ac:dyDescent="0.25">
      <c r="D337" s="186" t="s">
        <v>961</v>
      </c>
      <c r="E337" s="39">
        <v>3</v>
      </c>
      <c r="F337" s="39">
        <v>3</v>
      </c>
      <c r="G337" s="39">
        <v>3.2</v>
      </c>
      <c r="H337" s="39">
        <v>3</v>
      </c>
    </row>
    <row r="338" spans="2:8" x14ac:dyDescent="0.25">
      <c r="D338" s="186" t="s">
        <v>958</v>
      </c>
      <c r="E338" s="39">
        <v>2.8</v>
      </c>
      <c r="F338" s="39">
        <v>2.8</v>
      </c>
      <c r="G338" s="39">
        <v>2.8</v>
      </c>
      <c r="H338" s="39">
        <v>2.8</v>
      </c>
    </row>
    <row r="339" spans="2:8" x14ac:dyDescent="0.25">
      <c r="D339" s="186" t="s">
        <v>968</v>
      </c>
      <c r="E339" s="39">
        <v>3</v>
      </c>
      <c r="F339" s="39">
        <v>3</v>
      </c>
      <c r="G339" s="39">
        <v>3.2</v>
      </c>
      <c r="H339" s="39">
        <v>3</v>
      </c>
    </row>
    <row r="340" spans="2:8" x14ac:dyDescent="0.25">
      <c r="D340" s="186" t="s">
        <v>969</v>
      </c>
      <c r="E340" s="39">
        <v>3</v>
      </c>
      <c r="F340" s="39">
        <v>3</v>
      </c>
      <c r="G340" s="39">
        <v>3.2</v>
      </c>
      <c r="H340" s="39">
        <v>3</v>
      </c>
    </row>
    <row r="341" spans="2:8" x14ac:dyDescent="0.25">
      <c r="D341" s="186" t="s">
        <v>970</v>
      </c>
      <c r="E341" s="39">
        <v>3</v>
      </c>
      <c r="F341" s="39">
        <v>3</v>
      </c>
      <c r="G341" s="39">
        <v>3.2</v>
      </c>
      <c r="H341" s="39">
        <v>3</v>
      </c>
    </row>
    <row r="348" spans="2:8" x14ac:dyDescent="0.25">
      <c r="B348" s="104" t="s">
        <v>378</v>
      </c>
      <c r="C348" s="2" t="s">
        <v>3703</v>
      </c>
    </row>
    <row r="350" spans="2:8" x14ac:dyDescent="0.25">
      <c r="C350" s="214" t="s">
        <v>3722</v>
      </c>
      <c r="D350" s="214"/>
    </row>
    <row r="351" spans="2:8" x14ac:dyDescent="0.25">
      <c r="C351" s="39" t="s">
        <v>3704</v>
      </c>
      <c r="D351" s="50" t="s">
        <v>582</v>
      </c>
    </row>
    <row r="352" spans="2:8" x14ac:dyDescent="0.25">
      <c r="C352" s="39" t="s">
        <v>3705</v>
      </c>
      <c r="D352" s="50" t="s">
        <v>592</v>
      </c>
    </row>
    <row r="353" spans="3:4" ht="45" x14ac:dyDescent="0.25">
      <c r="C353" s="39" t="s">
        <v>3706</v>
      </c>
      <c r="D353" s="50" t="s">
        <v>595</v>
      </c>
    </row>
    <row r="354" spans="3:4" x14ac:dyDescent="0.25">
      <c r="C354" s="39" t="s">
        <v>3707</v>
      </c>
      <c r="D354" s="50" t="s">
        <v>584</v>
      </c>
    </row>
    <row r="355" spans="3:4" x14ac:dyDescent="0.25">
      <c r="C355" s="39" t="s">
        <v>3708</v>
      </c>
      <c r="D355" s="50" t="s">
        <v>597</v>
      </c>
    </row>
    <row r="356" spans="3:4" x14ac:dyDescent="0.25">
      <c r="C356" s="39" t="s">
        <v>3709</v>
      </c>
      <c r="D356" s="50" t="s">
        <v>320</v>
      </c>
    </row>
    <row r="357" spans="3:4" x14ac:dyDescent="0.25">
      <c r="C357" s="39" t="s">
        <v>3710</v>
      </c>
      <c r="D357" s="50" t="s">
        <v>321</v>
      </c>
    </row>
    <row r="358" spans="3:4" x14ac:dyDescent="0.25">
      <c r="C358" s="39" t="s">
        <v>3711</v>
      </c>
      <c r="D358" s="50" t="s">
        <v>625</v>
      </c>
    </row>
    <row r="359" spans="3:4" x14ac:dyDescent="0.25">
      <c r="C359" s="39" t="s">
        <v>3712</v>
      </c>
      <c r="D359" s="50" t="s">
        <v>626</v>
      </c>
    </row>
    <row r="360" spans="3:4" ht="30" x14ac:dyDescent="0.25">
      <c r="C360" s="39" t="s">
        <v>3713</v>
      </c>
      <c r="D360" s="50" t="s">
        <v>323</v>
      </c>
    </row>
    <row r="361" spans="3:4" x14ac:dyDescent="0.25">
      <c r="C361" s="39" t="s">
        <v>3714</v>
      </c>
      <c r="D361" s="50" t="s">
        <v>717</v>
      </c>
    </row>
    <row r="362" spans="3:4" x14ac:dyDescent="0.25">
      <c r="C362" s="39" t="s">
        <v>3715</v>
      </c>
      <c r="D362" s="50" t="s">
        <v>1130</v>
      </c>
    </row>
    <row r="363" spans="3:4" x14ac:dyDescent="0.25">
      <c r="C363" s="39" t="s">
        <v>3716</v>
      </c>
      <c r="D363" s="50" t="s">
        <v>778</v>
      </c>
    </row>
    <row r="364" spans="3:4" x14ac:dyDescent="0.25">
      <c r="C364" s="39" t="s">
        <v>3717</v>
      </c>
      <c r="D364" s="50" t="s">
        <v>902</v>
      </c>
    </row>
    <row r="365" spans="3:4" x14ac:dyDescent="0.25">
      <c r="C365" s="39" t="s">
        <v>3718</v>
      </c>
      <c r="D365" s="50" t="s">
        <v>903</v>
      </c>
    </row>
    <row r="366" spans="3:4" x14ac:dyDescent="0.25">
      <c r="C366" s="39" t="s">
        <v>3719</v>
      </c>
      <c r="D366" s="50" t="s">
        <v>900</v>
      </c>
    </row>
    <row r="367" spans="3:4" x14ac:dyDescent="0.25">
      <c r="C367" s="39" t="s">
        <v>3720</v>
      </c>
      <c r="D367" s="50" t="s">
        <v>904</v>
      </c>
    </row>
    <row r="368" spans="3:4" x14ac:dyDescent="0.25">
      <c r="C368" s="39" t="s">
        <v>3721</v>
      </c>
      <c r="D368" s="50" t="s">
        <v>905</v>
      </c>
    </row>
    <row r="372" spans="3:4" x14ac:dyDescent="0.25">
      <c r="C372" s="214" t="s">
        <v>273</v>
      </c>
      <c r="D372" s="214"/>
    </row>
    <row r="373" spans="3:4" x14ac:dyDescent="0.25">
      <c r="C373" s="39" t="s">
        <v>3723</v>
      </c>
      <c r="D373" s="39" t="s">
        <v>775</v>
      </c>
    </row>
    <row r="374" spans="3:4" x14ac:dyDescent="0.25">
      <c r="C374" s="39" t="s">
        <v>3724</v>
      </c>
      <c r="D374" s="39" t="s">
        <v>776</v>
      </c>
    </row>
    <row r="375" spans="3:4" x14ac:dyDescent="0.25">
      <c r="C375" s="39" t="s">
        <v>3726</v>
      </c>
      <c r="D375" s="39" t="s">
        <v>779</v>
      </c>
    </row>
    <row r="376" spans="3:4" x14ac:dyDescent="0.25">
      <c r="C376" s="39" t="s">
        <v>3727</v>
      </c>
      <c r="D376" s="39" t="s">
        <v>780</v>
      </c>
    </row>
    <row r="377" spans="3:4" x14ac:dyDescent="0.25">
      <c r="C377" s="39" t="s">
        <v>3728</v>
      </c>
      <c r="D377" s="39" t="s">
        <v>781</v>
      </c>
    </row>
    <row r="378" spans="3:4" x14ac:dyDescent="0.25">
      <c r="C378" s="39" t="s">
        <v>3729</v>
      </c>
      <c r="D378" s="39" t="s">
        <v>782</v>
      </c>
    </row>
    <row r="379" spans="3:4" x14ac:dyDescent="0.25">
      <c r="C379" s="39" t="s">
        <v>3730</v>
      </c>
      <c r="D379" s="39" t="s">
        <v>783</v>
      </c>
    </row>
    <row r="380" spans="3:4" x14ac:dyDescent="0.25">
      <c r="C380" s="39" t="s">
        <v>3731</v>
      </c>
      <c r="D380" s="39" t="s">
        <v>784</v>
      </c>
    </row>
    <row r="381" spans="3:4" x14ac:dyDescent="0.25">
      <c r="C381" s="39" t="s">
        <v>3725</v>
      </c>
      <c r="D381" s="39" t="s">
        <v>777</v>
      </c>
    </row>
    <row r="382" spans="3:4" x14ac:dyDescent="0.25">
      <c r="C382" s="39" t="s">
        <v>3732</v>
      </c>
      <c r="D382" s="39" t="s">
        <v>1011</v>
      </c>
    </row>
    <row r="383" spans="3:4" x14ac:dyDescent="0.25">
      <c r="C383" s="39" t="s">
        <v>3733</v>
      </c>
      <c r="D383" s="39" t="s">
        <v>1024</v>
      </c>
    </row>
    <row r="384" spans="3:4" x14ac:dyDescent="0.25">
      <c r="C384" s="39" t="s">
        <v>3734</v>
      </c>
      <c r="D384" s="39" t="s">
        <v>816</v>
      </c>
    </row>
    <row r="385" spans="2:5" x14ac:dyDescent="0.25">
      <c r="C385" s="39" t="s">
        <v>3735</v>
      </c>
      <c r="D385" s="39" t="s">
        <v>778</v>
      </c>
    </row>
    <row r="386" spans="2:5" x14ac:dyDescent="0.25">
      <c r="C386" s="39" t="s">
        <v>3736</v>
      </c>
      <c r="D386" s="39" t="s">
        <v>902</v>
      </c>
    </row>
    <row r="387" spans="2:5" x14ac:dyDescent="0.25">
      <c r="C387" s="39" t="s">
        <v>3737</v>
      </c>
      <c r="D387" s="39" t="s">
        <v>903</v>
      </c>
    </row>
    <row r="388" spans="2:5" x14ac:dyDescent="0.25">
      <c r="C388" s="39" t="s">
        <v>3738</v>
      </c>
      <c r="D388" s="39" t="s">
        <v>899</v>
      </c>
    </row>
    <row r="391" spans="2:5" ht="15.75" thickBot="1" x14ac:dyDescent="0.3"/>
    <row r="392" spans="2:5" ht="45.75" thickBot="1" x14ac:dyDescent="0.3">
      <c r="B392" s="104" t="s">
        <v>3747</v>
      </c>
      <c r="D392" s="157" t="s">
        <v>1055</v>
      </c>
      <c r="E392" s="107" t="s">
        <v>3748</v>
      </c>
    </row>
    <row r="393" spans="2:5" x14ac:dyDescent="0.25">
      <c r="D393" s="185" t="s">
        <v>965</v>
      </c>
      <c r="E393" s="215" t="s">
        <v>980</v>
      </c>
    </row>
    <row r="394" spans="2:5" x14ac:dyDescent="0.25">
      <c r="D394" s="186" t="s">
        <v>964</v>
      </c>
      <c r="E394" s="215" t="s">
        <v>980</v>
      </c>
    </row>
    <row r="395" spans="2:5" x14ac:dyDescent="0.25">
      <c r="D395" s="186" t="s">
        <v>962</v>
      </c>
      <c r="E395" s="215" t="s">
        <v>980</v>
      </c>
    </row>
    <row r="396" spans="2:5" x14ac:dyDescent="0.25">
      <c r="D396" s="186" t="s">
        <v>959</v>
      </c>
      <c r="E396" s="215" t="s">
        <v>980</v>
      </c>
    </row>
    <row r="397" spans="2:5" x14ac:dyDescent="0.25">
      <c r="D397" s="186" t="s">
        <v>840</v>
      </c>
      <c r="E397" s="215" t="s">
        <v>980</v>
      </c>
    </row>
    <row r="398" spans="2:5" x14ac:dyDescent="0.25">
      <c r="D398" s="186" t="s">
        <v>966</v>
      </c>
      <c r="E398" s="215" t="s">
        <v>980</v>
      </c>
    </row>
    <row r="399" spans="2:5" x14ac:dyDescent="0.25">
      <c r="D399" s="186" t="s">
        <v>963</v>
      </c>
      <c r="E399" s="215" t="s">
        <v>980</v>
      </c>
    </row>
    <row r="400" spans="2:5" x14ac:dyDescent="0.25">
      <c r="D400" s="186" t="s">
        <v>967</v>
      </c>
      <c r="E400" s="39" t="s">
        <v>265</v>
      </c>
    </row>
    <row r="401" spans="4:5" x14ac:dyDescent="0.25">
      <c r="D401" s="186" t="s">
        <v>960</v>
      </c>
      <c r="E401" s="215" t="s">
        <v>980</v>
      </c>
    </row>
    <row r="402" spans="4:5" x14ac:dyDescent="0.25">
      <c r="D402" s="186" t="s">
        <v>971</v>
      </c>
      <c r="E402" s="215" t="s">
        <v>980</v>
      </c>
    </row>
    <row r="403" spans="4:5" x14ac:dyDescent="0.25">
      <c r="D403" s="186" t="s">
        <v>961</v>
      </c>
      <c r="E403" s="215" t="s">
        <v>980</v>
      </c>
    </row>
    <row r="404" spans="4:5" x14ac:dyDescent="0.25">
      <c r="D404" s="186" t="s">
        <v>958</v>
      </c>
      <c r="E404" s="39" t="s">
        <v>265</v>
      </c>
    </row>
    <row r="405" spans="4:5" x14ac:dyDescent="0.25">
      <c r="D405" s="186" t="s">
        <v>968</v>
      </c>
      <c r="E405" s="215" t="s">
        <v>980</v>
      </c>
    </row>
    <row r="406" spans="4:5" x14ac:dyDescent="0.25">
      <c r="D406" s="186" t="s">
        <v>969</v>
      </c>
      <c r="E406" s="215" t="s">
        <v>980</v>
      </c>
    </row>
    <row r="407" spans="4:5" x14ac:dyDescent="0.25">
      <c r="D407" s="186" t="s">
        <v>970</v>
      </c>
      <c r="E407" s="215" t="s">
        <v>980</v>
      </c>
    </row>
  </sheetData>
  <sortState ref="C373:F413">
    <sortCondition descending="1" ref="F373:F413"/>
    <sortCondition ref="D373:D413"/>
  </sortState>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D1:E102"/>
  <sheetViews>
    <sheetView topLeftCell="A2" workbookViewId="0">
      <selection activeCell="G8" sqref="G8"/>
    </sheetView>
  </sheetViews>
  <sheetFormatPr defaultRowHeight="15" x14ac:dyDescent="0.25"/>
  <cols>
    <col min="4" max="4" width="10.85546875" bestFit="1" customWidth="1"/>
    <col min="5" max="5" width="111" customWidth="1"/>
  </cols>
  <sheetData>
    <row r="1" spans="4:5" ht="15.75" thickBot="1" x14ac:dyDescent="0.3"/>
    <row r="2" spans="4:5" x14ac:dyDescent="0.25">
      <c r="D2" s="23"/>
      <c r="E2" s="20" t="s">
        <v>81</v>
      </c>
    </row>
    <row r="3" spans="4:5" x14ac:dyDescent="0.25">
      <c r="D3" s="24" t="s">
        <v>47</v>
      </c>
      <c r="E3" s="21" t="s">
        <v>830</v>
      </c>
    </row>
    <row r="4" spans="4:5" x14ac:dyDescent="0.25">
      <c r="D4" s="101" t="s">
        <v>48</v>
      </c>
      <c r="E4" s="102" t="s">
        <v>348</v>
      </c>
    </row>
    <row r="5" spans="4:5" x14ac:dyDescent="0.25">
      <c r="D5" s="24" t="s">
        <v>51</v>
      </c>
      <c r="E5" s="21" t="s">
        <v>831</v>
      </c>
    </row>
    <row r="6" spans="4:5" x14ac:dyDescent="0.25">
      <c r="D6" s="101" t="s">
        <v>53</v>
      </c>
      <c r="E6" s="102" t="s">
        <v>400</v>
      </c>
    </row>
    <row r="7" spans="4:5" x14ac:dyDescent="0.25">
      <c r="D7" s="24" t="s">
        <v>55</v>
      </c>
      <c r="E7" s="21"/>
    </row>
    <row r="8" spans="4:5" x14ac:dyDescent="0.25">
      <c r="D8" s="24" t="s">
        <v>56</v>
      </c>
      <c r="E8" s="21"/>
    </row>
    <row r="9" spans="4:5" x14ac:dyDescent="0.25">
      <c r="D9" s="24" t="s">
        <v>57</v>
      </c>
      <c r="E9" s="21"/>
    </row>
    <row r="10" spans="4:5" x14ac:dyDescent="0.25">
      <c r="D10" s="24" t="s">
        <v>58</v>
      </c>
      <c r="E10" s="21"/>
    </row>
    <row r="11" spans="4:5" x14ac:dyDescent="0.25">
      <c r="D11" s="24" t="s">
        <v>59</v>
      </c>
      <c r="E11" s="21"/>
    </row>
    <row r="12" spans="4:5" x14ac:dyDescent="0.25">
      <c r="D12" s="24" t="s">
        <v>60</v>
      </c>
      <c r="E12" s="21"/>
    </row>
    <row r="13" spans="4:5" x14ac:dyDescent="0.25">
      <c r="D13" s="24" t="s">
        <v>61</v>
      </c>
      <c r="E13" s="21"/>
    </row>
    <row r="14" spans="4:5" x14ac:dyDescent="0.25">
      <c r="D14" s="24" t="s">
        <v>62</v>
      </c>
      <c r="E14" s="21"/>
    </row>
    <row r="15" spans="4:5" x14ac:dyDescent="0.25">
      <c r="D15" s="24" t="s">
        <v>63</v>
      </c>
      <c r="E15" s="21"/>
    </row>
    <row r="16" spans="4:5" x14ac:dyDescent="0.25">
      <c r="D16" s="24" t="s">
        <v>64</v>
      </c>
      <c r="E16" s="21"/>
    </row>
    <row r="17" spans="4:5" x14ac:dyDescent="0.25">
      <c r="D17" s="24" t="s">
        <v>65</v>
      </c>
      <c r="E17" s="21"/>
    </row>
    <row r="18" spans="4:5" x14ac:dyDescent="0.25">
      <c r="D18" s="24" t="s">
        <v>66</v>
      </c>
      <c r="E18" s="21"/>
    </row>
    <row r="19" spans="4:5" x14ac:dyDescent="0.25">
      <c r="D19" s="24" t="s">
        <v>67</v>
      </c>
      <c r="E19" s="21"/>
    </row>
    <row r="20" spans="4:5" x14ac:dyDescent="0.25">
      <c r="D20" s="24" t="s">
        <v>68</v>
      </c>
      <c r="E20" s="21"/>
    </row>
    <row r="21" spans="4:5" x14ac:dyDescent="0.25">
      <c r="D21" s="24" t="s">
        <v>69</v>
      </c>
      <c r="E21" s="21"/>
    </row>
    <row r="22" spans="4:5" x14ac:dyDescent="0.25">
      <c r="D22" s="24" t="s">
        <v>70</v>
      </c>
      <c r="E22" s="21"/>
    </row>
    <row r="23" spans="4:5" x14ac:dyDescent="0.25">
      <c r="D23" s="24" t="s">
        <v>71</v>
      </c>
      <c r="E23" s="21"/>
    </row>
    <row r="24" spans="4:5" x14ac:dyDescent="0.25">
      <c r="D24" s="24" t="s">
        <v>72</v>
      </c>
      <c r="E24" s="21"/>
    </row>
    <row r="25" spans="4:5" x14ac:dyDescent="0.25">
      <c r="D25" s="24" t="s">
        <v>73</v>
      </c>
      <c r="E25" s="21"/>
    </row>
    <row r="26" spans="4:5" x14ac:dyDescent="0.25">
      <c r="D26" s="24" t="s">
        <v>74</v>
      </c>
      <c r="E26" s="21"/>
    </row>
    <row r="27" spans="4:5" x14ac:dyDescent="0.25">
      <c r="D27" s="24" t="s">
        <v>75</v>
      </c>
      <c r="E27" s="21"/>
    </row>
    <row r="28" spans="4:5" x14ac:dyDescent="0.25">
      <c r="D28" s="24" t="s">
        <v>76</v>
      </c>
      <c r="E28" s="21"/>
    </row>
    <row r="29" spans="4:5" x14ac:dyDescent="0.25">
      <c r="D29" s="24" t="s">
        <v>77</v>
      </c>
      <c r="E29" s="21"/>
    </row>
    <row r="30" spans="4:5" x14ac:dyDescent="0.25">
      <c r="D30" s="24" t="s">
        <v>78</v>
      </c>
      <c r="E30" s="21"/>
    </row>
    <row r="31" spans="4:5" x14ac:dyDescent="0.25">
      <c r="D31" s="24" t="s">
        <v>79</v>
      </c>
      <c r="E31" s="21"/>
    </row>
    <row r="32" spans="4:5" ht="15.75" thickBot="1" x14ac:dyDescent="0.3">
      <c r="D32" s="25" t="s">
        <v>80</v>
      </c>
      <c r="E32" s="22"/>
    </row>
    <row r="33" spans="4:4" ht="15.75" thickBot="1" x14ac:dyDescent="0.3">
      <c r="D33" s="25" t="s">
        <v>178</v>
      </c>
    </row>
    <row r="34" spans="4:4" ht="15.75" thickBot="1" x14ac:dyDescent="0.3">
      <c r="D34" s="25" t="s">
        <v>179</v>
      </c>
    </row>
    <row r="35" spans="4:4" ht="15.75" thickBot="1" x14ac:dyDescent="0.3">
      <c r="D35" s="25" t="s">
        <v>180</v>
      </c>
    </row>
    <row r="36" spans="4:4" ht="15.75" thickBot="1" x14ac:dyDescent="0.3">
      <c r="D36" s="25" t="s">
        <v>181</v>
      </c>
    </row>
    <row r="37" spans="4:4" ht="15.75" thickBot="1" x14ac:dyDescent="0.3">
      <c r="D37" s="25" t="s">
        <v>182</v>
      </c>
    </row>
    <row r="38" spans="4:4" ht="15.75" thickBot="1" x14ac:dyDescent="0.3">
      <c r="D38" s="25" t="s">
        <v>183</v>
      </c>
    </row>
    <row r="39" spans="4:4" ht="15.75" thickBot="1" x14ac:dyDescent="0.3">
      <c r="D39" s="25" t="s">
        <v>184</v>
      </c>
    </row>
    <row r="40" spans="4:4" ht="15.75" thickBot="1" x14ac:dyDescent="0.3">
      <c r="D40" s="25" t="s">
        <v>185</v>
      </c>
    </row>
    <row r="41" spans="4:4" ht="15.75" thickBot="1" x14ac:dyDescent="0.3">
      <c r="D41" s="25" t="s">
        <v>186</v>
      </c>
    </row>
    <row r="42" spans="4:4" ht="15.75" thickBot="1" x14ac:dyDescent="0.3">
      <c r="D42" s="25" t="s">
        <v>187</v>
      </c>
    </row>
    <row r="43" spans="4:4" ht="15.75" thickBot="1" x14ac:dyDescent="0.3">
      <c r="D43" s="25" t="s">
        <v>188</v>
      </c>
    </row>
    <row r="44" spans="4:4" ht="15.75" thickBot="1" x14ac:dyDescent="0.3">
      <c r="D44" s="25" t="s">
        <v>189</v>
      </c>
    </row>
    <row r="45" spans="4:4" ht="15.75" thickBot="1" x14ac:dyDescent="0.3">
      <c r="D45" s="25" t="s">
        <v>190</v>
      </c>
    </row>
    <row r="46" spans="4:4" ht="15.75" thickBot="1" x14ac:dyDescent="0.3">
      <c r="D46" s="25" t="s">
        <v>191</v>
      </c>
    </row>
    <row r="47" spans="4:4" ht="15.75" thickBot="1" x14ac:dyDescent="0.3">
      <c r="D47" s="25" t="s">
        <v>192</v>
      </c>
    </row>
    <row r="48" spans="4:4" ht="15.75" thickBot="1" x14ac:dyDescent="0.3">
      <c r="D48" s="25" t="s">
        <v>193</v>
      </c>
    </row>
    <row r="49" spans="4:4" ht="15.75" thickBot="1" x14ac:dyDescent="0.3">
      <c r="D49" s="25" t="s">
        <v>194</v>
      </c>
    </row>
    <row r="50" spans="4:4" ht="15.75" thickBot="1" x14ac:dyDescent="0.3">
      <c r="D50" s="25" t="s">
        <v>195</v>
      </c>
    </row>
    <row r="51" spans="4:4" ht="15.75" thickBot="1" x14ac:dyDescent="0.3">
      <c r="D51" s="25" t="s">
        <v>196</v>
      </c>
    </row>
    <row r="52" spans="4:4" ht="15.75" thickBot="1" x14ac:dyDescent="0.3">
      <c r="D52" s="25" t="s">
        <v>197</v>
      </c>
    </row>
    <row r="53" spans="4:4" ht="15.75" thickBot="1" x14ac:dyDescent="0.3">
      <c r="D53" s="25" t="s">
        <v>198</v>
      </c>
    </row>
    <row r="54" spans="4:4" ht="15.75" thickBot="1" x14ac:dyDescent="0.3">
      <c r="D54" s="25" t="s">
        <v>199</v>
      </c>
    </row>
    <row r="55" spans="4:4" ht="15.75" thickBot="1" x14ac:dyDescent="0.3">
      <c r="D55" s="25" t="s">
        <v>200</v>
      </c>
    </row>
    <row r="56" spans="4:4" ht="15.75" thickBot="1" x14ac:dyDescent="0.3">
      <c r="D56" s="25" t="s">
        <v>201</v>
      </c>
    </row>
    <row r="57" spans="4:4" ht="15.75" thickBot="1" x14ac:dyDescent="0.3">
      <c r="D57" s="25" t="s">
        <v>202</v>
      </c>
    </row>
    <row r="58" spans="4:4" ht="15.75" thickBot="1" x14ac:dyDescent="0.3">
      <c r="D58" s="25" t="s">
        <v>203</v>
      </c>
    </row>
    <row r="59" spans="4:4" ht="15.75" thickBot="1" x14ac:dyDescent="0.3">
      <c r="D59" s="25" t="s">
        <v>204</v>
      </c>
    </row>
    <row r="60" spans="4:4" ht="15.75" thickBot="1" x14ac:dyDescent="0.3">
      <c r="D60" s="25" t="s">
        <v>205</v>
      </c>
    </row>
    <row r="61" spans="4:4" ht="15.75" thickBot="1" x14ac:dyDescent="0.3">
      <c r="D61" s="25" t="s">
        <v>206</v>
      </c>
    </row>
    <row r="62" spans="4:4" ht="15.75" thickBot="1" x14ac:dyDescent="0.3">
      <c r="D62" s="25" t="s">
        <v>207</v>
      </c>
    </row>
    <row r="63" spans="4:4" ht="15.75" thickBot="1" x14ac:dyDescent="0.3">
      <c r="D63" s="25" t="s">
        <v>208</v>
      </c>
    </row>
    <row r="64" spans="4:4" ht="15.75" thickBot="1" x14ac:dyDescent="0.3">
      <c r="D64" s="25" t="s">
        <v>209</v>
      </c>
    </row>
    <row r="65" spans="4:4" ht="15.75" thickBot="1" x14ac:dyDescent="0.3">
      <c r="D65" s="25" t="s">
        <v>210</v>
      </c>
    </row>
    <row r="66" spans="4:4" ht="15.75" thickBot="1" x14ac:dyDescent="0.3">
      <c r="D66" s="25" t="s">
        <v>211</v>
      </c>
    </row>
    <row r="67" spans="4:4" ht="15.75" thickBot="1" x14ac:dyDescent="0.3">
      <c r="D67" s="25" t="s">
        <v>212</v>
      </c>
    </row>
    <row r="68" spans="4:4" ht="15.75" thickBot="1" x14ac:dyDescent="0.3">
      <c r="D68" s="25" t="s">
        <v>213</v>
      </c>
    </row>
    <row r="69" spans="4:4" ht="15.75" thickBot="1" x14ac:dyDescent="0.3">
      <c r="D69" s="25" t="s">
        <v>214</v>
      </c>
    </row>
    <row r="70" spans="4:4" ht="15.75" thickBot="1" x14ac:dyDescent="0.3">
      <c r="D70" s="25" t="s">
        <v>215</v>
      </c>
    </row>
    <row r="71" spans="4:4" ht="15.75" thickBot="1" x14ac:dyDescent="0.3">
      <c r="D71" s="25" t="s">
        <v>216</v>
      </c>
    </row>
    <row r="72" spans="4:4" ht="15.75" thickBot="1" x14ac:dyDescent="0.3">
      <c r="D72" s="25" t="s">
        <v>217</v>
      </c>
    </row>
    <row r="73" spans="4:4" ht="15.75" thickBot="1" x14ac:dyDescent="0.3">
      <c r="D73" s="25" t="s">
        <v>218</v>
      </c>
    </row>
    <row r="74" spans="4:4" ht="15.75" thickBot="1" x14ac:dyDescent="0.3">
      <c r="D74" s="25" t="s">
        <v>219</v>
      </c>
    </row>
    <row r="75" spans="4:4" ht="15.75" thickBot="1" x14ac:dyDescent="0.3">
      <c r="D75" s="25" t="s">
        <v>220</v>
      </c>
    </row>
    <row r="76" spans="4:4" ht="15.75" thickBot="1" x14ac:dyDescent="0.3">
      <c r="D76" s="25" t="s">
        <v>221</v>
      </c>
    </row>
    <row r="77" spans="4:4" ht="15.75" thickBot="1" x14ac:dyDescent="0.3">
      <c r="D77" s="25" t="s">
        <v>222</v>
      </c>
    </row>
    <row r="78" spans="4:4" ht="15.75" thickBot="1" x14ac:dyDescent="0.3">
      <c r="D78" s="25" t="s">
        <v>223</v>
      </c>
    </row>
    <row r="79" spans="4:4" ht="15.75" thickBot="1" x14ac:dyDescent="0.3">
      <c r="D79" s="25" t="s">
        <v>224</v>
      </c>
    </row>
    <row r="80" spans="4:4" ht="15.75" thickBot="1" x14ac:dyDescent="0.3">
      <c r="D80" s="25" t="s">
        <v>225</v>
      </c>
    </row>
    <row r="81" spans="4:4" ht="15.75" thickBot="1" x14ac:dyDescent="0.3">
      <c r="D81" s="25" t="s">
        <v>226</v>
      </c>
    </row>
    <row r="82" spans="4:4" ht="15.75" thickBot="1" x14ac:dyDescent="0.3">
      <c r="D82" s="25" t="s">
        <v>227</v>
      </c>
    </row>
    <row r="83" spans="4:4" ht="15.75" thickBot="1" x14ac:dyDescent="0.3">
      <c r="D83" s="25" t="s">
        <v>228</v>
      </c>
    </row>
    <row r="84" spans="4:4" ht="15.75" thickBot="1" x14ac:dyDescent="0.3">
      <c r="D84" s="25" t="s">
        <v>229</v>
      </c>
    </row>
    <row r="85" spans="4:4" ht="15.75" thickBot="1" x14ac:dyDescent="0.3">
      <c r="D85" s="25" t="s">
        <v>230</v>
      </c>
    </row>
    <row r="86" spans="4:4" ht="15.75" thickBot="1" x14ac:dyDescent="0.3">
      <c r="D86" s="25" t="s">
        <v>231</v>
      </c>
    </row>
    <row r="87" spans="4:4" ht="15.75" thickBot="1" x14ac:dyDescent="0.3">
      <c r="D87" s="25" t="s">
        <v>232</v>
      </c>
    </row>
    <row r="88" spans="4:4" ht="15.75" thickBot="1" x14ac:dyDescent="0.3">
      <c r="D88" s="25" t="s">
        <v>233</v>
      </c>
    </row>
    <row r="89" spans="4:4" ht="15.75" thickBot="1" x14ac:dyDescent="0.3">
      <c r="D89" s="25" t="s">
        <v>234</v>
      </c>
    </row>
    <row r="90" spans="4:4" ht="15.75" thickBot="1" x14ac:dyDescent="0.3">
      <c r="D90" s="25" t="s">
        <v>235</v>
      </c>
    </row>
    <row r="91" spans="4:4" ht="15.75" thickBot="1" x14ac:dyDescent="0.3">
      <c r="D91" s="25" t="s">
        <v>236</v>
      </c>
    </row>
    <row r="92" spans="4:4" ht="15.75" thickBot="1" x14ac:dyDescent="0.3">
      <c r="D92" s="25" t="s">
        <v>237</v>
      </c>
    </row>
    <row r="93" spans="4:4" ht="15.75" thickBot="1" x14ac:dyDescent="0.3">
      <c r="D93" s="25" t="s">
        <v>238</v>
      </c>
    </row>
    <row r="94" spans="4:4" ht="15.75" thickBot="1" x14ac:dyDescent="0.3">
      <c r="D94" s="25" t="s">
        <v>239</v>
      </c>
    </row>
    <row r="95" spans="4:4" ht="15.75" thickBot="1" x14ac:dyDescent="0.3">
      <c r="D95" s="25" t="s">
        <v>240</v>
      </c>
    </row>
    <row r="96" spans="4:4" ht="15.75" thickBot="1" x14ac:dyDescent="0.3">
      <c r="D96" s="25" t="s">
        <v>241</v>
      </c>
    </row>
    <row r="97" spans="4:4" ht="15.75" thickBot="1" x14ac:dyDescent="0.3">
      <c r="D97" s="25" t="s">
        <v>242</v>
      </c>
    </row>
    <row r="98" spans="4:4" ht="15.75" thickBot="1" x14ac:dyDescent="0.3">
      <c r="D98" s="25" t="s">
        <v>243</v>
      </c>
    </row>
    <row r="99" spans="4:4" ht="15.75" thickBot="1" x14ac:dyDescent="0.3">
      <c r="D99" s="25" t="s">
        <v>244</v>
      </c>
    </row>
    <row r="100" spans="4:4" ht="15.75" thickBot="1" x14ac:dyDescent="0.3">
      <c r="D100" s="25" t="s">
        <v>245</v>
      </c>
    </row>
    <row r="101" spans="4:4" ht="15.75" thickBot="1" x14ac:dyDescent="0.3">
      <c r="D101" s="25" t="s">
        <v>246</v>
      </c>
    </row>
    <row r="102" spans="4:4" ht="15.75" thickBot="1" x14ac:dyDescent="0.3">
      <c r="D102" s="25" t="s">
        <v>247</v>
      </c>
    </row>
  </sheetData>
  <sheetProtection password="CD4E"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D1:E203"/>
  <sheetViews>
    <sheetView workbookViewId="0">
      <selection activeCell="D15" sqref="D15"/>
    </sheetView>
  </sheetViews>
  <sheetFormatPr defaultRowHeight="15" x14ac:dyDescent="0.25"/>
  <cols>
    <col min="4" max="4" width="11.85546875" bestFit="1" customWidth="1"/>
    <col min="5" max="5" width="111" customWidth="1"/>
  </cols>
  <sheetData>
    <row r="1" spans="4:5" ht="15.75" thickBot="1" x14ac:dyDescent="0.3"/>
    <row r="2" spans="4:5" x14ac:dyDescent="0.25">
      <c r="D2" s="23"/>
      <c r="E2" s="20" t="s">
        <v>81</v>
      </c>
    </row>
    <row r="3" spans="4:5" x14ac:dyDescent="0.25">
      <c r="D3" s="73" t="s">
        <v>49</v>
      </c>
      <c r="E3" s="74" t="s">
        <v>349</v>
      </c>
    </row>
    <row r="4" spans="4:5" x14ac:dyDescent="0.25">
      <c r="D4" s="101" t="s">
        <v>50</v>
      </c>
      <c r="E4" s="102" t="s">
        <v>350</v>
      </c>
    </row>
    <row r="5" spans="4:5" x14ac:dyDescent="0.25">
      <c r="D5" s="101" t="s">
        <v>52</v>
      </c>
      <c r="E5" s="102" t="s">
        <v>538</v>
      </c>
    </row>
    <row r="6" spans="4:5" x14ac:dyDescent="0.25">
      <c r="D6" s="101" t="s">
        <v>54</v>
      </c>
      <c r="E6" s="102" t="s">
        <v>355</v>
      </c>
    </row>
    <row r="7" spans="4:5" x14ac:dyDescent="0.25">
      <c r="D7" s="24" t="s">
        <v>82</v>
      </c>
      <c r="E7" s="21" t="s">
        <v>832</v>
      </c>
    </row>
    <row r="8" spans="4:5" x14ac:dyDescent="0.25">
      <c r="D8" s="101" t="s">
        <v>83</v>
      </c>
      <c r="E8" s="102" t="s">
        <v>827</v>
      </c>
    </row>
    <row r="9" spans="4:5" x14ac:dyDescent="0.25">
      <c r="D9" s="101" t="s">
        <v>84</v>
      </c>
      <c r="E9" s="102" t="s">
        <v>373</v>
      </c>
    </row>
    <row r="10" spans="4:5" x14ac:dyDescent="0.25">
      <c r="D10" s="101" t="s">
        <v>85</v>
      </c>
      <c r="E10" s="102" t="s">
        <v>375</v>
      </c>
    </row>
    <row r="11" spans="4:5" x14ac:dyDescent="0.25">
      <c r="D11" s="101" t="s">
        <v>86</v>
      </c>
      <c r="E11" s="102" t="s">
        <v>812</v>
      </c>
    </row>
    <row r="12" spans="4:5" x14ac:dyDescent="0.25">
      <c r="D12" s="101" t="s">
        <v>87</v>
      </c>
      <c r="E12" s="102" t="s">
        <v>813</v>
      </c>
    </row>
    <row r="13" spans="4:5" x14ac:dyDescent="0.25">
      <c r="D13" s="101" t="s">
        <v>88</v>
      </c>
      <c r="E13" s="102" t="s">
        <v>819</v>
      </c>
    </row>
    <row r="14" spans="4:5" x14ac:dyDescent="0.25">
      <c r="D14" s="120" t="s">
        <v>89</v>
      </c>
      <c r="E14" s="121" t="s">
        <v>833</v>
      </c>
    </row>
    <row r="15" spans="4:5" x14ac:dyDescent="0.25">
      <c r="D15" s="120" t="s">
        <v>90</v>
      </c>
      <c r="E15" s="121" t="s">
        <v>833</v>
      </c>
    </row>
    <row r="16" spans="4:5" x14ac:dyDescent="0.25">
      <c r="D16" s="24" t="s">
        <v>91</v>
      </c>
      <c r="E16" s="21" t="s">
        <v>834</v>
      </c>
    </row>
    <row r="17" spans="4:5" x14ac:dyDescent="0.25">
      <c r="D17" s="73" t="s">
        <v>92</v>
      </c>
      <c r="E17" s="74" t="s">
        <v>429</v>
      </c>
    </row>
    <row r="18" spans="4:5" x14ac:dyDescent="0.25">
      <c r="D18" s="24" t="s">
        <v>93</v>
      </c>
      <c r="E18" s="21" t="s">
        <v>835</v>
      </c>
    </row>
    <row r="19" spans="4:5" x14ac:dyDescent="0.25">
      <c r="D19" s="24" t="s">
        <v>94</v>
      </c>
      <c r="E19" s="137"/>
    </row>
    <row r="20" spans="4:5" x14ac:dyDescent="0.25">
      <c r="D20" s="24" t="s">
        <v>95</v>
      </c>
      <c r="E20" s="21"/>
    </row>
    <row r="21" spans="4:5" x14ac:dyDescent="0.25">
      <c r="D21" s="24" t="s">
        <v>96</v>
      </c>
      <c r="E21" s="21"/>
    </row>
    <row r="22" spans="4:5" x14ac:dyDescent="0.25">
      <c r="D22" s="24" t="s">
        <v>97</v>
      </c>
      <c r="E22" s="21"/>
    </row>
    <row r="23" spans="4:5" x14ac:dyDescent="0.25">
      <c r="D23" s="24" t="s">
        <v>98</v>
      </c>
      <c r="E23" s="21"/>
    </row>
    <row r="24" spans="4:5" x14ac:dyDescent="0.25">
      <c r="D24" s="24" t="s">
        <v>99</v>
      </c>
      <c r="E24" s="21"/>
    </row>
    <row r="25" spans="4:5" x14ac:dyDescent="0.25">
      <c r="D25" s="24" t="s">
        <v>100</v>
      </c>
      <c r="E25" s="21"/>
    </row>
    <row r="26" spans="4:5" x14ac:dyDescent="0.25">
      <c r="D26" s="24" t="s">
        <v>101</v>
      </c>
      <c r="E26" s="21"/>
    </row>
    <row r="27" spans="4:5" x14ac:dyDescent="0.25">
      <c r="D27" s="24" t="s">
        <v>102</v>
      </c>
      <c r="E27" s="21"/>
    </row>
    <row r="28" spans="4:5" x14ac:dyDescent="0.25">
      <c r="D28" s="24" t="s">
        <v>103</v>
      </c>
      <c r="E28" s="21"/>
    </row>
    <row r="29" spans="4:5" x14ac:dyDescent="0.25">
      <c r="D29" s="24" t="s">
        <v>104</v>
      </c>
      <c r="E29" s="21"/>
    </row>
    <row r="30" spans="4:5" x14ac:dyDescent="0.25">
      <c r="D30" s="24" t="s">
        <v>105</v>
      </c>
      <c r="E30" s="21"/>
    </row>
    <row r="31" spans="4:5" x14ac:dyDescent="0.25">
      <c r="D31" s="24" t="s">
        <v>106</v>
      </c>
      <c r="E31" s="21"/>
    </row>
    <row r="32" spans="4:5" x14ac:dyDescent="0.25">
      <c r="D32" s="24" t="s">
        <v>107</v>
      </c>
      <c r="E32" s="21"/>
    </row>
    <row r="33" spans="4:4" x14ac:dyDescent="0.25">
      <c r="D33" s="24" t="s">
        <v>108</v>
      </c>
    </row>
    <row r="34" spans="4:4" x14ac:dyDescent="0.25">
      <c r="D34" s="24" t="s">
        <v>109</v>
      </c>
    </row>
    <row r="35" spans="4:4" x14ac:dyDescent="0.25">
      <c r="D35" s="24" t="s">
        <v>110</v>
      </c>
    </row>
    <row r="36" spans="4:4" x14ac:dyDescent="0.25">
      <c r="D36" s="24" t="s">
        <v>111</v>
      </c>
    </row>
    <row r="37" spans="4:4" x14ac:dyDescent="0.25">
      <c r="D37" s="24" t="s">
        <v>112</v>
      </c>
    </row>
    <row r="38" spans="4:4" x14ac:dyDescent="0.25">
      <c r="D38" s="24" t="s">
        <v>113</v>
      </c>
    </row>
    <row r="39" spans="4:4" x14ac:dyDescent="0.25">
      <c r="D39" s="24" t="s">
        <v>114</v>
      </c>
    </row>
    <row r="40" spans="4:4" x14ac:dyDescent="0.25">
      <c r="D40" s="24" t="s">
        <v>115</v>
      </c>
    </row>
    <row r="41" spans="4:4" x14ac:dyDescent="0.25">
      <c r="D41" s="24" t="s">
        <v>116</v>
      </c>
    </row>
    <row r="42" spans="4:4" x14ac:dyDescent="0.25">
      <c r="D42" s="24" t="s">
        <v>117</v>
      </c>
    </row>
    <row r="43" spans="4:4" x14ac:dyDescent="0.25">
      <c r="D43" s="24" t="s">
        <v>118</v>
      </c>
    </row>
    <row r="44" spans="4:4" x14ac:dyDescent="0.25">
      <c r="D44" s="24" t="s">
        <v>119</v>
      </c>
    </row>
    <row r="45" spans="4:4" x14ac:dyDescent="0.25">
      <c r="D45" s="24" t="s">
        <v>120</v>
      </c>
    </row>
    <row r="46" spans="4:4" x14ac:dyDescent="0.25">
      <c r="D46" s="24" t="s">
        <v>121</v>
      </c>
    </row>
    <row r="47" spans="4:4" x14ac:dyDescent="0.25">
      <c r="D47" s="24" t="s">
        <v>122</v>
      </c>
    </row>
    <row r="48" spans="4:4" x14ac:dyDescent="0.25">
      <c r="D48" s="24" t="s">
        <v>123</v>
      </c>
    </row>
    <row r="49" spans="4:4" x14ac:dyDescent="0.25">
      <c r="D49" s="24" t="s">
        <v>124</v>
      </c>
    </row>
    <row r="50" spans="4:4" x14ac:dyDescent="0.25">
      <c r="D50" s="24" t="s">
        <v>125</v>
      </c>
    </row>
    <row r="51" spans="4:4" x14ac:dyDescent="0.25">
      <c r="D51" s="24" t="s">
        <v>126</v>
      </c>
    </row>
    <row r="52" spans="4:4" x14ac:dyDescent="0.25">
      <c r="D52" s="24" t="s">
        <v>127</v>
      </c>
    </row>
    <row r="53" spans="4:4" x14ac:dyDescent="0.25">
      <c r="D53" s="24" t="s">
        <v>128</v>
      </c>
    </row>
    <row r="54" spans="4:4" x14ac:dyDescent="0.25">
      <c r="D54" s="24" t="s">
        <v>129</v>
      </c>
    </row>
    <row r="55" spans="4:4" x14ac:dyDescent="0.25">
      <c r="D55" s="24" t="s">
        <v>130</v>
      </c>
    </row>
    <row r="56" spans="4:4" x14ac:dyDescent="0.25">
      <c r="D56" s="24" t="s">
        <v>131</v>
      </c>
    </row>
    <row r="57" spans="4:4" x14ac:dyDescent="0.25">
      <c r="D57" s="24" t="s">
        <v>132</v>
      </c>
    </row>
    <row r="58" spans="4:4" x14ac:dyDescent="0.25">
      <c r="D58" s="24" t="s">
        <v>133</v>
      </c>
    </row>
    <row r="59" spans="4:4" x14ac:dyDescent="0.25">
      <c r="D59" s="24" t="s">
        <v>134</v>
      </c>
    </row>
    <row r="60" spans="4:4" x14ac:dyDescent="0.25">
      <c r="D60" s="24" t="s">
        <v>135</v>
      </c>
    </row>
    <row r="61" spans="4:4" x14ac:dyDescent="0.25">
      <c r="D61" s="24" t="s">
        <v>136</v>
      </c>
    </row>
    <row r="62" spans="4:4" x14ac:dyDescent="0.25">
      <c r="D62" s="24" t="s">
        <v>137</v>
      </c>
    </row>
    <row r="63" spans="4:4" x14ac:dyDescent="0.25">
      <c r="D63" s="24" t="s">
        <v>138</v>
      </c>
    </row>
    <row r="64" spans="4:4" x14ac:dyDescent="0.25">
      <c r="D64" s="24" t="s">
        <v>139</v>
      </c>
    </row>
    <row r="65" spans="4:4" x14ac:dyDescent="0.25">
      <c r="D65" s="24" t="s">
        <v>140</v>
      </c>
    </row>
    <row r="66" spans="4:4" x14ac:dyDescent="0.25">
      <c r="D66" s="24" t="s">
        <v>141</v>
      </c>
    </row>
    <row r="67" spans="4:4" x14ac:dyDescent="0.25">
      <c r="D67" s="24" t="s">
        <v>142</v>
      </c>
    </row>
    <row r="68" spans="4:4" x14ac:dyDescent="0.25">
      <c r="D68" s="24" t="s">
        <v>143</v>
      </c>
    </row>
    <row r="69" spans="4:4" x14ac:dyDescent="0.25">
      <c r="D69" s="24" t="s">
        <v>144</v>
      </c>
    </row>
    <row r="70" spans="4:4" x14ac:dyDescent="0.25">
      <c r="D70" s="24" t="s">
        <v>145</v>
      </c>
    </row>
    <row r="71" spans="4:4" x14ac:dyDescent="0.25">
      <c r="D71" s="24" t="s">
        <v>146</v>
      </c>
    </row>
    <row r="72" spans="4:4" x14ac:dyDescent="0.25">
      <c r="D72" s="24" t="s">
        <v>147</v>
      </c>
    </row>
    <row r="73" spans="4:4" x14ac:dyDescent="0.25">
      <c r="D73" s="24" t="s">
        <v>148</v>
      </c>
    </row>
    <row r="74" spans="4:4" x14ac:dyDescent="0.25">
      <c r="D74" s="24" t="s">
        <v>149</v>
      </c>
    </row>
    <row r="75" spans="4:4" x14ac:dyDescent="0.25">
      <c r="D75" s="24" t="s">
        <v>150</v>
      </c>
    </row>
    <row r="76" spans="4:4" x14ac:dyDescent="0.25">
      <c r="D76" s="24" t="s">
        <v>151</v>
      </c>
    </row>
    <row r="77" spans="4:4" x14ac:dyDescent="0.25">
      <c r="D77" s="24" t="s">
        <v>152</v>
      </c>
    </row>
    <row r="78" spans="4:4" x14ac:dyDescent="0.25">
      <c r="D78" s="24" t="s">
        <v>153</v>
      </c>
    </row>
    <row r="79" spans="4:4" x14ac:dyDescent="0.25">
      <c r="D79" s="24" t="s">
        <v>154</v>
      </c>
    </row>
    <row r="80" spans="4:4" x14ac:dyDescent="0.25">
      <c r="D80" s="24" t="s">
        <v>155</v>
      </c>
    </row>
    <row r="81" spans="4:4" x14ac:dyDescent="0.25">
      <c r="D81" s="24" t="s">
        <v>156</v>
      </c>
    </row>
    <row r="82" spans="4:4" x14ac:dyDescent="0.25">
      <c r="D82" s="24" t="s">
        <v>157</v>
      </c>
    </row>
    <row r="83" spans="4:4" x14ac:dyDescent="0.25">
      <c r="D83" s="24" t="s">
        <v>158</v>
      </c>
    </row>
    <row r="84" spans="4:4" x14ac:dyDescent="0.25">
      <c r="D84" s="24" t="s">
        <v>159</v>
      </c>
    </row>
    <row r="85" spans="4:4" x14ac:dyDescent="0.25">
      <c r="D85" s="24" t="s">
        <v>160</v>
      </c>
    </row>
    <row r="86" spans="4:4" x14ac:dyDescent="0.25">
      <c r="D86" s="24" t="s">
        <v>161</v>
      </c>
    </row>
    <row r="87" spans="4:4" x14ac:dyDescent="0.25">
      <c r="D87" s="24" t="s">
        <v>162</v>
      </c>
    </row>
    <row r="88" spans="4:4" x14ac:dyDescent="0.25">
      <c r="D88" s="24" t="s">
        <v>163</v>
      </c>
    </row>
    <row r="89" spans="4:4" x14ac:dyDescent="0.25">
      <c r="D89" s="24" t="s">
        <v>164</v>
      </c>
    </row>
    <row r="90" spans="4:4" x14ac:dyDescent="0.25">
      <c r="D90" s="24" t="s">
        <v>165</v>
      </c>
    </row>
    <row r="91" spans="4:4" x14ac:dyDescent="0.25">
      <c r="D91" s="24" t="s">
        <v>166</v>
      </c>
    </row>
    <row r="92" spans="4:4" x14ac:dyDescent="0.25">
      <c r="D92" s="24" t="s">
        <v>167</v>
      </c>
    </row>
    <row r="93" spans="4:4" x14ac:dyDescent="0.25">
      <c r="D93" s="24" t="s">
        <v>168</v>
      </c>
    </row>
    <row r="94" spans="4:4" x14ac:dyDescent="0.25">
      <c r="D94" s="24" t="s">
        <v>169</v>
      </c>
    </row>
    <row r="95" spans="4:4" x14ac:dyDescent="0.25">
      <c r="D95" s="24" t="s">
        <v>170</v>
      </c>
    </row>
    <row r="96" spans="4:4" x14ac:dyDescent="0.25">
      <c r="D96" s="24" t="s">
        <v>171</v>
      </c>
    </row>
    <row r="97" spans="4:5" x14ac:dyDescent="0.25">
      <c r="D97" s="24" t="s">
        <v>172</v>
      </c>
    </row>
    <row r="98" spans="4:5" x14ac:dyDescent="0.25">
      <c r="D98" s="24" t="s">
        <v>173</v>
      </c>
    </row>
    <row r="99" spans="4:5" x14ac:dyDescent="0.25">
      <c r="D99" s="24" t="s">
        <v>174</v>
      </c>
    </row>
    <row r="100" spans="4:5" x14ac:dyDescent="0.25">
      <c r="D100" s="24" t="s">
        <v>175</v>
      </c>
    </row>
    <row r="101" spans="4:5" x14ac:dyDescent="0.25">
      <c r="D101" s="24" t="s">
        <v>176</v>
      </c>
    </row>
    <row r="102" spans="4:5" x14ac:dyDescent="0.25">
      <c r="D102" s="24" t="s">
        <v>177</v>
      </c>
    </row>
    <row r="104" spans="4:5" x14ac:dyDescent="0.25">
      <c r="D104" s="26" t="str">
        <f>Warnings!D3</f>
        <v>Warning 1</v>
      </c>
      <c r="E104" s="26" t="str">
        <f>Warnings!E3</f>
        <v>Warning 1 - Not used</v>
      </c>
    </row>
    <row r="105" spans="4:5" x14ac:dyDescent="0.25">
      <c r="D105" s="26" t="str">
        <f>Warnings!D4</f>
        <v>Warning 2</v>
      </c>
      <c r="E105" s="26" t="str">
        <f>Warnings!E4</f>
        <v>Warning 2: This value is outside the expected range - please check (including the units)</v>
      </c>
    </row>
    <row r="106" spans="4:5" x14ac:dyDescent="0.25">
      <c r="D106" s="26" t="str">
        <f>Warnings!D5</f>
        <v>Warning 3</v>
      </c>
      <c r="E106" s="26" t="str">
        <f>Warnings!E5</f>
        <v>Warning 3: Not used</v>
      </c>
    </row>
    <row r="107" spans="4:5" x14ac:dyDescent="0.25">
      <c r="D107" s="26" t="str">
        <f>Warnings!D6</f>
        <v>Warning 4</v>
      </c>
      <c r="E107" s="26" t="str">
        <f>Warnings!E6</f>
        <v>Warning 4: When approving an application the officer making the approval should record their name</v>
      </c>
    </row>
    <row r="108" spans="4:5" x14ac:dyDescent="0.25">
      <c r="D108" s="26" t="str">
        <f>Warnings!D7</f>
        <v>Warning 5</v>
      </c>
      <c r="E108" s="26">
        <f>Warnings!E7</f>
        <v>0</v>
      </c>
    </row>
    <row r="109" spans="4:5" x14ac:dyDescent="0.25">
      <c r="D109" s="26" t="str">
        <f>Warnings!D8</f>
        <v>Warning 6</v>
      </c>
      <c r="E109" s="26">
        <f>Warnings!E8</f>
        <v>0</v>
      </c>
    </row>
    <row r="110" spans="4:5" x14ac:dyDescent="0.25">
      <c r="D110" s="26" t="str">
        <f>Warnings!D9</f>
        <v>Warning 7</v>
      </c>
      <c r="E110" s="26">
        <f>Warnings!E9</f>
        <v>0</v>
      </c>
    </row>
    <row r="111" spans="4:5" x14ac:dyDescent="0.25">
      <c r="D111" s="26" t="str">
        <f>Warnings!D10</f>
        <v>Warning 8</v>
      </c>
      <c r="E111" s="26">
        <f>Warnings!E10</f>
        <v>0</v>
      </c>
    </row>
    <row r="112" spans="4:5" x14ac:dyDescent="0.25">
      <c r="D112" s="26" t="str">
        <f>Warnings!D11</f>
        <v>Warning 9</v>
      </c>
      <c r="E112" s="26">
        <f>Warnings!E11</f>
        <v>0</v>
      </c>
    </row>
    <row r="113" spans="4:5" x14ac:dyDescent="0.25">
      <c r="D113" s="26" t="str">
        <f>Warnings!D12</f>
        <v>Warning 10</v>
      </c>
      <c r="E113" s="26">
        <f>Warnings!E12</f>
        <v>0</v>
      </c>
    </row>
    <row r="114" spans="4:5" x14ac:dyDescent="0.25">
      <c r="D114" s="26" t="str">
        <f>Warnings!D13</f>
        <v>Warning 11</v>
      </c>
      <c r="E114" s="26">
        <f>Warnings!E13</f>
        <v>0</v>
      </c>
    </row>
    <row r="115" spans="4:5" x14ac:dyDescent="0.25">
      <c r="D115" s="26" t="str">
        <f>Warnings!D14</f>
        <v>Warning 12</v>
      </c>
      <c r="E115" s="26">
        <f>Warnings!E14</f>
        <v>0</v>
      </c>
    </row>
    <row r="116" spans="4:5" x14ac:dyDescent="0.25">
      <c r="D116" s="26" t="str">
        <f>Warnings!D15</f>
        <v>Warning 13</v>
      </c>
      <c r="E116" s="26">
        <f>Warnings!E15</f>
        <v>0</v>
      </c>
    </row>
    <row r="117" spans="4:5" x14ac:dyDescent="0.25">
      <c r="D117" s="26" t="str">
        <f>Warnings!D16</f>
        <v>Warning 14</v>
      </c>
      <c r="E117" s="26">
        <f>Warnings!E16</f>
        <v>0</v>
      </c>
    </row>
    <row r="118" spans="4:5" x14ac:dyDescent="0.25">
      <c r="D118" s="26" t="str">
        <f>Warnings!D17</f>
        <v>Warning 15</v>
      </c>
      <c r="E118" s="26">
        <f>Warnings!E17</f>
        <v>0</v>
      </c>
    </row>
    <row r="119" spans="4:5" x14ac:dyDescent="0.25">
      <c r="D119" s="26" t="str">
        <f>Warnings!D18</f>
        <v>Warning 16</v>
      </c>
      <c r="E119" s="26">
        <f>Warnings!E18</f>
        <v>0</v>
      </c>
    </row>
    <row r="120" spans="4:5" x14ac:dyDescent="0.25">
      <c r="D120" s="26" t="str">
        <f>Warnings!D19</f>
        <v>Warning 17</v>
      </c>
      <c r="E120" s="26">
        <f>Warnings!E19</f>
        <v>0</v>
      </c>
    </row>
    <row r="121" spans="4:5" x14ac:dyDescent="0.25">
      <c r="D121" s="26" t="str">
        <f>Warnings!D20</f>
        <v>Warning 18</v>
      </c>
      <c r="E121" s="26">
        <f>Warnings!E20</f>
        <v>0</v>
      </c>
    </row>
    <row r="122" spans="4:5" x14ac:dyDescent="0.25">
      <c r="D122" s="26" t="str">
        <f>Warnings!D21</f>
        <v>Warning 19</v>
      </c>
      <c r="E122" s="26">
        <f>Warnings!E21</f>
        <v>0</v>
      </c>
    </row>
    <row r="123" spans="4:5" x14ac:dyDescent="0.25">
      <c r="D123" s="26" t="str">
        <f>Warnings!D22</f>
        <v>Warning 20</v>
      </c>
      <c r="E123" s="26">
        <f>Warnings!E22</f>
        <v>0</v>
      </c>
    </row>
    <row r="124" spans="4:5" x14ac:dyDescent="0.25">
      <c r="D124" s="26" t="str">
        <f>Warnings!D23</f>
        <v>Warning 21</v>
      </c>
      <c r="E124" s="26">
        <f>Warnings!E23</f>
        <v>0</v>
      </c>
    </row>
    <row r="125" spans="4:5" x14ac:dyDescent="0.25">
      <c r="D125" s="26" t="str">
        <f>Warnings!D24</f>
        <v>Warning 22</v>
      </c>
      <c r="E125" s="26">
        <f>Warnings!E24</f>
        <v>0</v>
      </c>
    </row>
    <row r="126" spans="4:5" x14ac:dyDescent="0.25">
      <c r="D126" s="26" t="str">
        <f>Warnings!D25</f>
        <v>Warning 23</v>
      </c>
      <c r="E126" s="26">
        <f>Warnings!E25</f>
        <v>0</v>
      </c>
    </row>
    <row r="127" spans="4:5" x14ac:dyDescent="0.25">
      <c r="D127" s="26" t="str">
        <f>Warnings!D26</f>
        <v>Warning 24</v>
      </c>
      <c r="E127" s="26">
        <f>Warnings!E26</f>
        <v>0</v>
      </c>
    </row>
    <row r="128" spans="4:5" x14ac:dyDescent="0.25">
      <c r="D128" s="26" t="str">
        <f>Warnings!D27</f>
        <v>Warning 25</v>
      </c>
      <c r="E128" s="26">
        <f>Warnings!E27</f>
        <v>0</v>
      </c>
    </row>
    <row r="129" spans="4:5" x14ac:dyDescent="0.25">
      <c r="D129" s="26" t="str">
        <f>Warnings!D28</f>
        <v>Warning 26</v>
      </c>
      <c r="E129" s="26">
        <f>Warnings!E28</f>
        <v>0</v>
      </c>
    </row>
    <row r="130" spans="4:5" x14ac:dyDescent="0.25">
      <c r="D130" s="26" t="str">
        <f>Warnings!D29</f>
        <v>Warning 27</v>
      </c>
      <c r="E130" s="26">
        <f>Warnings!E29</f>
        <v>0</v>
      </c>
    </row>
    <row r="131" spans="4:5" x14ac:dyDescent="0.25">
      <c r="D131" s="26" t="str">
        <f>Warnings!D30</f>
        <v>Warning 28</v>
      </c>
      <c r="E131" s="26">
        <f>Warnings!E30</f>
        <v>0</v>
      </c>
    </row>
    <row r="132" spans="4:5" x14ac:dyDescent="0.25">
      <c r="D132" s="26" t="str">
        <f>Warnings!D31</f>
        <v>Warning 29</v>
      </c>
      <c r="E132" s="26">
        <f>Warnings!E31</f>
        <v>0</v>
      </c>
    </row>
    <row r="133" spans="4:5" x14ac:dyDescent="0.25">
      <c r="D133" s="26" t="str">
        <f>Warnings!D32</f>
        <v>Warning 30</v>
      </c>
      <c r="E133" s="26">
        <f>Warnings!E32</f>
        <v>0</v>
      </c>
    </row>
    <row r="134" spans="4:5" x14ac:dyDescent="0.25">
      <c r="D134" s="26" t="str">
        <f>Warnings!D33</f>
        <v>Warning 31</v>
      </c>
      <c r="E134" s="26">
        <f>Warnings!E33</f>
        <v>0</v>
      </c>
    </row>
    <row r="135" spans="4:5" x14ac:dyDescent="0.25">
      <c r="D135" s="26" t="str">
        <f>Warnings!D34</f>
        <v>Warning 32</v>
      </c>
      <c r="E135" s="26">
        <f>Warnings!E34</f>
        <v>0</v>
      </c>
    </row>
    <row r="136" spans="4:5" x14ac:dyDescent="0.25">
      <c r="D136" s="26" t="str">
        <f>Warnings!D35</f>
        <v>Warning 33</v>
      </c>
      <c r="E136" s="26">
        <f>Warnings!E35</f>
        <v>0</v>
      </c>
    </row>
    <row r="137" spans="4:5" x14ac:dyDescent="0.25">
      <c r="D137" s="26" t="str">
        <f>Warnings!D36</f>
        <v>Warning 34</v>
      </c>
      <c r="E137" s="26">
        <f>Warnings!E36</f>
        <v>0</v>
      </c>
    </row>
    <row r="138" spans="4:5" x14ac:dyDescent="0.25">
      <c r="D138" s="26" t="str">
        <f>Warnings!D37</f>
        <v>Warning 35</v>
      </c>
      <c r="E138" s="26">
        <f>Warnings!E37</f>
        <v>0</v>
      </c>
    </row>
    <row r="139" spans="4:5" x14ac:dyDescent="0.25">
      <c r="D139" s="26" t="str">
        <f>Warnings!D38</f>
        <v>Warning 36</v>
      </c>
      <c r="E139" s="26">
        <f>Warnings!E38</f>
        <v>0</v>
      </c>
    </row>
    <row r="140" spans="4:5" x14ac:dyDescent="0.25">
      <c r="D140" s="26" t="str">
        <f>Warnings!D39</f>
        <v>Warning 37</v>
      </c>
      <c r="E140" s="26">
        <f>Warnings!E39</f>
        <v>0</v>
      </c>
    </row>
    <row r="141" spans="4:5" x14ac:dyDescent="0.25">
      <c r="D141" s="26" t="str">
        <f>Warnings!D40</f>
        <v>Warning 38</v>
      </c>
      <c r="E141" s="26">
        <f>Warnings!E40</f>
        <v>0</v>
      </c>
    </row>
    <row r="142" spans="4:5" x14ac:dyDescent="0.25">
      <c r="D142" s="26" t="str">
        <f>Warnings!D41</f>
        <v>Warning 39</v>
      </c>
      <c r="E142" s="26">
        <f>Warnings!E41</f>
        <v>0</v>
      </c>
    </row>
    <row r="143" spans="4:5" x14ac:dyDescent="0.25">
      <c r="D143" s="26" t="str">
        <f>Warnings!D42</f>
        <v>Warning 40</v>
      </c>
      <c r="E143" s="26">
        <f>Warnings!E42</f>
        <v>0</v>
      </c>
    </row>
    <row r="144" spans="4:5" x14ac:dyDescent="0.25">
      <c r="D144" s="26" t="str">
        <f>Warnings!D43</f>
        <v>Warning 41</v>
      </c>
      <c r="E144" s="26">
        <f>Warnings!E43</f>
        <v>0</v>
      </c>
    </row>
    <row r="145" spans="4:5" x14ac:dyDescent="0.25">
      <c r="D145" s="26" t="str">
        <f>Warnings!D44</f>
        <v>Warning 42</v>
      </c>
      <c r="E145" s="26">
        <f>Warnings!E44</f>
        <v>0</v>
      </c>
    </row>
    <row r="146" spans="4:5" x14ac:dyDescent="0.25">
      <c r="D146" s="26" t="str">
        <f>Warnings!D45</f>
        <v>Warning 43</v>
      </c>
      <c r="E146" s="26">
        <f>Warnings!E45</f>
        <v>0</v>
      </c>
    </row>
    <row r="147" spans="4:5" x14ac:dyDescent="0.25">
      <c r="D147" s="26" t="str">
        <f>Warnings!D46</f>
        <v>Warning 44</v>
      </c>
      <c r="E147" s="26">
        <f>Warnings!E46</f>
        <v>0</v>
      </c>
    </row>
    <row r="148" spans="4:5" x14ac:dyDescent="0.25">
      <c r="D148" s="26" t="str">
        <f>Warnings!D47</f>
        <v>Warning 45</v>
      </c>
      <c r="E148" s="26">
        <f>Warnings!E47</f>
        <v>0</v>
      </c>
    </row>
    <row r="149" spans="4:5" x14ac:dyDescent="0.25">
      <c r="D149" s="26" t="str">
        <f>Warnings!D48</f>
        <v>Warning 46</v>
      </c>
      <c r="E149" s="26">
        <f>Warnings!E48</f>
        <v>0</v>
      </c>
    </row>
    <row r="150" spans="4:5" x14ac:dyDescent="0.25">
      <c r="D150" s="26" t="str">
        <f>Warnings!D49</f>
        <v>Warning 47</v>
      </c>
      <c r="E150" s="26">
        <f>Warnings!E49</f>
        <v>0</v>
      </c>
    </row>
    <row r="151" spans="4:5" x14ac:dyDescent="0.25">
      <c r="D151" s="26" t="str">
        <f>Warnings!D50</f>
        <v>Warning 48</v>
      </c>
      <c r="E151" s="26">
        <f>Warnings!E50</f>
        <v>0</v>
      </c>
    </row>
    <row r="152" spans="4:5" x14ac:dyDescent="0.25">
      <c r="D152" s="26" t="str">
        <f>Warnings!D51</f>
        <v>Warning 49</v>
      </c>
      <c r="E152" s="26">
        <f>Warnings!E51</f>
        <v>0</v>
      </c>
    </row>
    <row r="153" spans="4:5" x14ac:dyDescent="0.25">
      <c r="D153" s="26" t="str">
        <f>Warnings!D52</f>
        <v>Warning 50</v>
      </c>
      <c r="E153" s="26">
        <f>Warnings!E52</f>
        <v>0</v>
      </c>
    </row>
    <row r="154" spans="4:5" x14ac:dyDescent="0.25">
      <c r="D154" s="26" t="str">
        <f>Warnings!D53</f>
        <v>Warning 51</v>
      </c>
      <c r="E154" s="26">
        <f>Warnings!E53</f>
        <v>0</v>
      </c>
    </row>
    <row r="155" spans="4:5" x14ac:dyDescent="0.25">
      <c r="D155" s="26" t="str">
        <f>Warnings!D54</f>
        <v>Warning 52</v>
      </c>
      <c r="E155" s="26">
        <f>Warnings!E54</f>
        <v>0</v>
      </c>
    </row>
    <row r="156" spans="4:5" x14ac:dyDescent="0.25">
      <c r="D156" s="26" t="str">
        <f>Warnings!D55</f>
        <v>Warning 53</v>
      </c>
      <c r="E156" s="26">
        <f>Warnings!E55</f>
        <v>0</v>
      </c>
    </row>
    <row r="157" spans="4:5" x14ac:dyDescent="0.25">
      <c r="D157" s="26" t="str">
        <f>Warnings!D56</f>
        <v>Warning 54</v>
      </c>
      <c r="E157" s="26">
        <f>Warnings!E56</f>
        <v>0</v>
      </c>
    </row>
    <row r="158" spans="4:5" x14ac:dyDescent="0.25">
      <c r="D158" s="26" t="str">
        <f>Warnings!D57</f>
        <v>Warning 55</v>
      </c>
      <c r="E158" s="26">
        <f>Warnings!E57</f>
        <v>0</v>
      </c>
    </row>
    <row r="159" spans="4:5" x14ac:dyDescent="0.25">
      <c r="D159" s="26" t="str">
        <f>Warnings!D58</f>
        <v>Warning 56</v>
      </c>
      <c r="E159" s="26">
        <f>Warnings!E58</f>
        <v>0</v>
      </c>
    </row>
    <row r="160" spans="4:5" x14ac:dyDescent="0.25">
      <c r="D160" s="26" t="str">
        <f>Warnings!D59</f>
        <v>Warning 57</v>
      </c>
      <c r="E160" s="26">
        <f>Warnings!E59</f>
        <v>0</v>
      </c>
    </row>
    <row r="161" spans="4:5" x14ac:dyDescent="0.25">
      <c r="D161" s="26" t="str">
        <f>Warnings!D60</f>
        <v>Warning 58</v>
      </c>
      <c r="E161" s="26">
        <f>Warnings!E60</f>
        <v>0</v>
      </c>
    </row>
    <row r="162" spans="4:5" x14ac:dyDescent="0.25">
      <c r="D162" s="26" t="str">
        <f>Warnings!D61</f>
        <v>Warning 59</v>
      </c>
      <c r="E162" s="26">
        <f>Warnings!E61</f>
        <v>0</v>
      </c>
    </row>
    <row r="163" spans="4:5" x14ac:dyDescent="0.25">
      <c r="D163" s="26" t="str">
        <f>Warnings!D62</f>
        <v>Warning 60</v>
      </c>
      <c r="E163" s="26">
        <f>Warnings!E62</f>
        <v>0</v>
      </c>
    </row>
    <row r="164" spans="4:5" x14ac:dyDescent="0.25">
      <c r="D164" s="26" t="str">
        <f>Warnings!D63</f>
        <v>Warning 61</v>
      </c>
      <c r="E164" s="26">
        <f>Warnings!E63</f>
        <v>0</v>
      </c>
    </row>
    <row r="165" spans="4:5" x14ac:dyDescent="0.25">
      <c r="D165" s="26" t="str">
        <f>Warnings!D64</f>
        <v>Warning 62</v>
      </c>
      <c r="E165" s="26">
        <f>Warnings!E64</f>
        <v>0</v>
      </c>
    </row>
    <row r="166" spans="4:5" x14ac:dyDescent="0.25">
      <c r="D166" s="26" t="str">
        <f>Warnings!D65</f>
        <v>Warning 63</v>
      </c>
      <c r="E166" s="26">
        <f>Warnings!E65</f>
        <v>0</v>
      </c>
    </row>
    <row r="167" spans="4:5" x14ac:dyDescent="0.25">
      <c r="D167" s="26" t="str">
        <f>Warnings!D66</f>
        <v>Warning 64</v>
      </c>
      <c r="E167" s="26">
        <f>Warnings!E66</f>
        <v>0</v>
      </c>
    </row>
    <row r="168" spans="4:5" x14ac:dyDescent="0.25">
      <c r="D168" s="26" t="str">
        <f>Warnings!D67</f>
        <v>Warning 65</v>
      </c>
      <c r="E168" s="26">
        <f>Warnings!E67</f>
        <v>0</v>
      </c>
    </row>
    <row r="169" spans="4:5" x14ac:dyDescent="0.25">
      <c r="D169" s="26" t="str">
        <f>Warnings!D68</f>
        <v>Warning 66</v>
      </c>
      <c r="E169" s="26">
        <f>Warnings!E68</f>
        <v>0</v>
      </c>
    </row>
    <row r="170" spans="4:5" x14ac:dyDescent="0.25">
      <c r="D170" s="26" t="str">
        <f>Warnings!D69</f>
        <v>Warning 67</v>
      </c>
      <c r="E170" s="26">
        <f>Warnings!E69</f>
        <v>0</v>
      </c>
    </row>
    <row r="171" spans="4:5" x14ac:dyDescent="0.25">
      <c r="D171" s="26" t="str">
        <f>Warnings!D70</f>
        <v>Warning 68</v>
      </c>
      <c r="E171" s="26">
        <f>Warnings!E70</f>
        <v>0</v>
      </c>
    </row>
    <row r="172" spans="4:5" x14ac:dyDescent="0.25">
      <c r="D172" s="26" t="str">
        <f>Warnings!D71</f>
        <v>Warning 69</v>
      </c>
      <c r="E172" s="26">
        <f>Warnings!E71</f>
        <v>0</v>
      </c>
    </row>
    <row r="173" spans="4:5" x14ac:dyDescent="0.25">
      <c r="D173" s="26" t="str">
        <f>Warnings!D72</f>
        <v>Warning 70</v>
      </c>
      <c r="E173" s="26">
        <f>Warnings!E72</f>
        <v>0</v>
      </c>
    </row>
    <row r="174" spans="4:5" x14ac:dyDescent="0.25">
      <c r="D174" s="26" t="str">
        <f>Warnings!D73</f>
        <v>Warning 71</v>
      </c>
      <c r="E174" s="26">
        <f>Warnings!E73</f>
        <v>0</v>
      </c>
    </row>
    <row r="175" spans="4:5" x14ac:dyDescent="0.25">
      <c r="D175" s="26" t="str">
        <f>Warnings!D74</f>
        <v>Warning 72</v>
      </c>
      <c r="E175" s="26">
        <f>Warnings!E74</f>
        <v>0</v>
      </c>
    </row>
    <row r="176" spans="4:5" x14ac:dyDescent="0.25">
      <c r="D176" s="26" t="str">
        <f>Warnings!D75</f>
        <v>Warning 73</v>
      </c>
      <c r="E176" s="26">
        <f>Warnings!E75</f>
        <v>0</v>
      </c>
    </row>
    <row r="177" spans="4:5" x14ac:dyDescent="0.25">
      <c r="D177" s="26" t="str">
        <f>Warnings!D76</f>
        <v>Warning 74</v>
      </c>
      <c r="E177" s="26">
        <f>Warnings!E76</f>
        <v>0</v>
      </c>
    </row>
    <row r="178" spans="4:5" x14ac:dyDescent="0.25">
      <c r="D178" s="26" t="str">
        <f>Warnings!D77</f>
        <v>Warning 75</v>
      </c>
      <c r="E178" s="26">
        <f>Warnings!E77</f>
        <v>0</v>
      </c>
    </row>
    <row r="179" spans="4:5" x14ac:dyDescent="0.25">
      <c r="D179" s="26" t="str">
        <f>Warnings!D78</f>
        <v>Warning 76</v>
      </c>
      <c r="E179" s="26">
        <f>Warnings!E78</f>
        <v>0</v>
      </c>
    </row>
    <row r="180" spans="4:5" x14ac:dyDescent="0.25">
      <c r="D180" s="26" t="str">
        <f>Warnings!D79</f>
        <v>Warning 77</v>
      </c>
      <c r="E180" s="26">
        <f>Warnings!E79</f>
        <v>0</v>
      </c>
    </row>
    <row r="181" spans="4:5" x14ac:dyDescent="0.25">
      <c r="D181" s="26" t="str">
        <f>Warnings!D80</f>
        <v>Warning 78</v>
      </c>
      <c r="E181" s="26">
        <f>Warnings!E80</f>
        <v>0</v>
      </c>
    </row>
    <row r="182" spans="4:5" x14ac:dyDescent="0.25">
      <c r="D182" s="26" t="str">
        <f>Warnings!D81</f>
        <v>Warning 79</v>
      </c>
      <c r="E182" s="26">
        <f>Warnings!E81</f>
        <v>0</v>
      </c>
    </row>
    <row r="183" spans="4:5" x14ac:dyDescent="0.25">
      <c r="D183" s="26" t="str">
        <f>Warnings!D82</f>
        <v>Warning 80</v>
      </c>
      <c r="E183" s="26">
        <f>Warnings!E82</f>
        <v>0</v>
      </c>
    </row>
    <row r="184" spans="4:5" x14ac:dyDescent="0.25">
      <c r="D184" s="26" t="str">
        <f>Warnings!D83</f>
        <v>Warning 81</v>
      </c>
      <c r="E184" s="26">
        <f>Warnings!E83</f>
        <v>0</v>
      </c>
    </row>
    <row r="185" spans="4:5" x14ac:dyDescent="0.25">
      <c r="D185" s="26" t="str">
        <f>Warnings!D84</f>
        <v>Warning 82</v>
      </c>
      <c r="E185" s="26">
        <f>Warnings!E84</f>
        <v>0</v>
      </c>
    </row>
    <row r="186" spans="4:5" x14ac:dyDescent="0.25">
      <c r="D186" s="26" t="str">
        <f>Warnings!D85</f>
        <v>Warning 83</v>
      </c>
      <c r="E186" s="26">
        <f>Warnings!E85</f>
        <v>0</v>
      </c>
    </row>
    <row r="187" spans="4:5" x14ac:dyDescent="0.25">
      <c r="D187" s="26" t="str">
        <f>Warnings!D86</f>
        <v>Warning 84</v>
      </c>
      <c r="E187" s="26">
        <f>Warnings!E86</f>
        <v>0</v>
      </c>
    </row>
    <row r="188" spans="4:5" x14ac:dyDescent="0.25">
      <c r="D188" s="26" t="str">
        <f>Warnings!D87</f>
        <v>Warning 85</v>
      </c>
      <c r="E188" s="26">
        <f>Warnings!E87</f>
        <v>0</v>
      </c>
    </row>
    <row r="189" spans="4:5" x14ac:dyDescent="0.25">
      <c r="D189" s="26" t="str">
        <f>Warnings!D88</f>
        <v>Warning 86</v>
      </c>
      <c r="E189" s="26">
        <f>Warnings!E88</f>
        <v>0</v>
      </c>
    </row>
    <row r="190" spans="4:5" x14ac:dyDescent="0.25">
      <c r="D190" s="26" t="str">
        <f>Warnings!D89</f>
        <v>Warning 87</v>
      </c>
      <c r="E190" s="26">
        <f>Warnings!E89</f>
        <v>0</v>
      </c>
    </row>
    <row r="191" spans="4:5" x14ac:dyDescent="0.25">
      <c r="D191" s="26" t="str">
        <f>Warnings!D90</f>
        <v>Warning 88</v>
      </c>
      <c r="E191" s="26">
        <f>Warnings!E90</f>
        <v>0</v>
      </c>
    </row>
    <row r="192" spans="4:5" x14ac:dyDescent="0.25">
      <c r="D192" s="26" t="str">
        <f>Warnings!D91</f>
        <v>Warning 89</v>
      </c>
      <c r="E192" s="26">
        <f>Warnings!E91</f>
        <v>0</v>
      </c>
    </row>
    <row r="193" spans="4:5" x14ac:dyDescent="0.25">
      <c r="D193" s="26" t="str">
        <f>Warnings!D92</f>
        <v>Warning 90</v>
      </c>
      <c r="E193" s="26">
        <f>Warnings!E92</f>
        <v>0</v>
      </c>
    </row>
    <row r="194" spans="4:5" x14ac:dyDescent="0.25">
      <c r="D194" s="26" t="str">
        <f>Warnings!D93</f>
        <v>Warning 91</v>
      </c>
      <c r="E194" s="26">
        <f>Warnings!E93</f>
        <v>0</v>
      </c>
    </row>
    <row r="195" spans="4:5" x14ac:dyDescent="0.25">
      <c r="D195" s="26" t="str">
        <f>Warnings!D94</f>
        <v>Warning 92</v>
      </c>
      <c r="E195" s="26">
        <f>Warnings!E94</f>
        <v>0</v>
      </c>
    </row>
    <row r="196" spans="4:5" x14ac:dyDescent="0.25">
      <c r="D196" s="26" t="str">
        <f>Warnings!D95</f>
        <v>Warning 93</v>
      </c>
      <c r="E196" s="26">
        <f>Warnings!E95</f>
        <v>0</v>
      </c>
    </row>
    <row r="197" spans="4:5" x14ac:dyDescent="0.25">
      <c r="D197" s="26" t="str">
        <f>Warnings!D96</f>
        <v>Warning 94</v>
      </c>
      <c r="E197" s="26">
        <f>Warnings!E96</f>
        <v>0</v>
      </c>
    </row>
    <row r="198" spans="4:5" x14ac:dyDescent="0.25">
      <c r="D198" s="26" t="str">
        <f>Warnings!D97</f>
        <v>Warning 95</v>
      </c>
      <c r="E198" s="26">
        <f>Warnings!E97</f>
        <v>0</v>
      </c>
    </row>
    <row r="199" spans="4:5" x14ac:dyDescent="0.25">
      <c r="D199" s="26" t="str">
        <f>Warnings!D98</f>
        <v>Warning 96</v>
      </c>
      <c r="E199" s="26">
        <f>Warnings!E98</f>
        <v>0</v>
      </c>
    </row>
    <row r="200" spans="4:5" x14ac:dyDescent="0.25">
      <c r="D200" s="26" t="str">
        <f>Warnings!D99</f>
        <v>Warning 97</v>
      </c>
      <c r="E200" s="26">
        <f>Warnings!E99</f>
        <v>0</v>
      </c>
    </row>
    <row r="201" spans="4:5" x14ac:dyDescent="0.25">
      <c r="D201" s="26" t="str">
        <f>Warnings!D100</f>
        <v>Warning 98</v>
      </c>
      <c r="E201" s="26">
        <f>Warnings!E100</f>
        <v>0</v>
      </c>
    </row>
    <row r="202" spans="4:5" x14ac:dyDescent="0.25">
      <c r="D202" s="26" t="str">
        <f>Warnings!D101</f>
        <v>Warning 99</v>
      </c>
      <c r="E202" s="26">
        <f>Warnings!E101</f>
        <v>0</v>
      </c>
    </row>
    <row r="203" spans="4:5" x14ac:dyDescent="0.25">
      <c r="D203" s="26" t="str">
        <f>Warnings!D102</f>
        <v>Warning 100</v>
      </c>
      <c r="E203" s="26">
        <f>Warnings!E102</f>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
  <sheetViews>
    <sheetView workbookViewId="0">
      <selection activeCell="G20" sqref="G20"/>
    </sheetView>
  </sheetViews>
  <sheetFormatPr defaultRowHeight="15" x14ac:dyDescent="0.25"/>
  <cols>
    <col min="2" max="2" width="27.85546875" bestFit="1" customWidth="1"/>
    <col min="4" max="4" width="31.42578125" customWidth="1"/>
    <col min="5" max="5" width="16.140625" customWidth="1"/>
    <col min="6" max="6" width="12" customWidth="1"/>
    <col min="7" max="7" width="30.42578125" customWidth="1"/>
    <col min="9" max="9" width="19.28515625" customWidth="1"/>
    <col min="10" max="10" width="15.85546875" customWidth="1"/>
    <col min="11" max="11" width="35.7109375" customWidth="1"/>
    <col min="13" max="13" width="24.85546875" customWidth="1"/>
    <col min="15" max="15" width="32" customWidth="1"/>
  </cols>
  <sheetData>
    <row r="2" spans="2:16" ht="15.75" thickBot="1" x14ac:dyDescent="0.3">
      <c r="B2" s="2" t="s">
        <v>44</v>
      </c>
      <c r="D2" s="2" t="s">
        <v>16</v>
      </c>
      <c r="F2" s="2" t="s">
        <v>18</v>
      </c>
      <c r="I2" s="2" t="s">
        <v>2</v>
      </c>
      <c r="J2" s="2"/>
      <c r="K2" s="2" t="s">
        <v>294</v>
      </c>
      <c r="M2" s="2" t="s">
        <v>437</v>
      </c>
      <c r="O2" s="2" t="s">
        <v>841</v>
      </c>
      <c r="P2" s="2" t="s">
        <v>842</v>
      </c>
    </row>
    <row r="3" spans="2:16" x14ac:dyDescent="0.25">
      <c r="B3" s="9" t="s">
        <v>249</v>
      </c>
      <c r="C3" s="54"/>
      <c r="D3" s="9" t="s">
        <v>261</v>
      </c>
      <c r="F3" s="14" t="s">
        <v>458</v>
      </c>
      <c r="G3" s="15" t="s">
        <v>460</v>
      </c>
      <c r="I3" s="9" t="s">
        <v>265</v>
      </c>
      <c r="K3" s="9" t="s">
        <v>297</v>
      </c>
      <c r="M3" s="9" t="s">
        <v>438</v>
      </c>
      <c r="O3" s="14" t="s">
        <v>840</v>
      </c>
      <c r="P3" s="15" t="s">
        <v>843</v>
      </c>
    </row>
    <row r="4" spans="2:16" x14ac:dyDescent="0.25">
      <c r="B4" s="10" t="s">
        <v>250</v>
      </c>
      <c r="C4" s="54"/>
      <c r="D4" s="10" t="s">
        <v>15</v>
      </c>
      <c r="F4" s="16" t="s">
        <v>279</v>
      </c>
      <c r="G4" s="17" t="s">
        <v>278</v>
      </c>
      <c r="I4" s="10" t="s">
        <v>266</v>
      </c>
      <c r="K4" s="10" t="s">
        <v>298</v>
      </c>
      <c r="M4" s="10" t="s">
        <v>439</v>
      </c>
      <c r="O4" s="16"/>
      <c r="P4" s="17"/>
    </row>
    <row r="5" spans="2:16" x14ac:dyDescent="0.25">
      <c r="B5" s="10" t="s">
        <v>909</v>
      </c>
      <c r="C5" s="54"/>
      <c r="D5" s="10" t="s">
        <v>844</v>
      </c>
      <c r="F5" s="16" t="s">
        <v>296</v>
      </c>
      <c r="G5" s="17" t="s">
        <v>25</v>
      </c>
      <c r="I5" s="30" t="s">
        <v>264</v>
      </c>
      <c r="K5" s="10" t="s">
        <v>314</v>
      </c>
      <c r="M5" s="10" t="s">
        <v>440</v>
      </c>
      <c r="O5" s="16"/>
      <c r="P5" s="17"/>
    </row>
    <row r="6" spans="2:16" x14ac:dyDescent="0.25">
      <c r="B6" s="10" t="s">
        <v>276</v>
      </c>
      <c r="C6" s="54"/>
      <c r="D6" s="10" t="s">
        <v>847</v>
      </c>
      <c r="F6" s="16" t="s">
        <v>14</v>
      </c>
      <c r="G6" s="17" t="s">
        <v>274</v>
      </c>
      <c r="I6" s="10" t="s">
        <v>251</v>
      </c>
      <c r="K6" s="10" t="s">
        <v>287</v>
      </c>
      <c r="M6" s="10" t="s">
        <v>441</v>
      </c>
      <c r="O6" s="16"/>
      <c r="P6" s="17"/>
    </row>
    <row r="7" spans="2:16" ht="15.75" thickBot="1" x14ac:dyDescent="0.3">
      <c r="B7" s="10" t="s">
        <v>0</v>
      </c>
      <c r="C7" s="54"/>
      <c r="D7" s="10" t="s">
        <v>848</v>
      </c>
      <c r="F7" s="16" t="s">
        <v>13</v>
      </c>
      <c r="G7" s="17" t="s">
        <v>273</v>
      </c>
      <c r="I7" s="10" t="s">
        <v>23</v>
      </c>
      <c r="K7" s="10" t="s">
        <v>26</v>
      </c>
      <c r="M7" s="11" t="s">
        <v>442</v>
      </c>
      <c r="O7" s="16"/>
      <c r="P7" s="17"/>
    </row>
    <row r="8" spans="2:16" x14ac:dyDescent="0.25">
      <c r="B8" s="10" t="s">
        <v>285</v>
      </c>
      <c r="C8" s="54"/>
      <c r="D8" s="10" t="s">
        <v>849</v>
      </c>
      <c r="F8" s="16" t="s">
        <v>527</v>
      </c>
      <c r="G8" s="17" t="s">
        <v>528</v>
      </c>
      <c r="I8" s="10" t="s">
        <v>332</v>
      </c>
      <c r="K8" s="10" t="s">
        <v>11</v>
      </c>
      <c r="O8" s="16"/>
      <c r="P8" s="17"/>
    </row>
    <row r="9" spans="2:16" ht="15.75" thickBot="1" x14ac:dyDescent="0.3">
      <c r="B9" s="10" t="s">
        <v>1</v>
      </c>
      <c r="C9" s="54"/>
      <c r="D9" s="10" t="s">
        <v>850</v>
      </c>
      <c r="F9" s="16" t="s">
        <v>418</v>
      </c>
      <c r="G9" s="17" t="s">
        <v>519</v>
      </c>
      <c r="I9" s="11" t="s">
        <v>571</v>
      </c>
      <c r="K9" s="10" t="s">
        <v>12</v>
      </c>
      <c r="O9" s="16"/>
      <c r="P9" s="17"/>
    </row>
    <row r="10" spans="2:16" x14ac:dyDescent="0.25">
      <c r="B10" s="10" t="s">
        <v>3</v>
      </c>
      <c r="C10" s="54"/>
      <c r="D10" s="10" t="s">
        <v>17</v>
      </c>
      <c r="F10" s="16" t="s">
        <v>24</v>
      </c>
      <c r="G10" s="17" t="s">
        <v>8</v>
      </c>
      <c r="K10" s="10" t="s">
        <v>22</v>
      </c>
      <c r="O10" s="16"/>
      <c r="P10" s="17"/>
    </row>
    <row r="11" spans="2:16" x14ac:dyDescent="0.25">
      <c r="B11" s="10" t="s">
        <v>6</v>
      </c>
      <c r="C11" s="54"/>
      <c r="D11" s="10" t="s">
        <v>459</v>
      </c>
      <c r="F11" s="16" t="s">
        <v>734</v>
      </c>
      <c r="G11" s="17" t="s">
        <v>733</v>
      </c>
      <c r="K11" s="10" t="s">
        <v>10</v>
      </c>
      <c r="O11" s="16"/>
      <c r="P11" s="17"/>
    </row>
    <row r="12" spans="2:16" x14ac:dyDescent="0.25">
      <c r="B12" s="10" t="s">
        <v>35</v>
      </c>
      <c r="C12" s="54"/>
      <c r="D12" s="10" t="s">
        <v>732</v>
      </c>
      <c r="F12" s="140" t="s">
        <v>921</v>
      </c>
      <c r="G12" s="141" t="s">
        <v>922</v>
      </c>
      <c r="K12" s="10" t="s">
        <v>21</v>
      </c>
      <c r="O12" s="16"/>
      <c r="P12" s="17"/>
    </row>
    <row r="13" spans="2:16" x14ac:dyDescent="0.25">
      <c r="B13" s="10" t="s">
        <v>263</v>
      </c>
      <c r="C13" s="54"/>
      <c r="D13" s="10" t="s">
        <v>922</v>
      </c>
      <c r="F13" s="140"/>
      <c r="G13" s="141"/>
      <c r="K13" s="10" t="s">
        <v>27</v>
      </c>
      <c r="O13" s="16"/>
      <c r="P13" s="17"/>
    </row>
    <row r="14" spans="2:16" x14ac:dyDescent="0.25">
      <c r="B14" s="10" t="s">
        <v>2</v>
      </c>
      <c r="C14" s="54"/>
      <c r="D14" s="10"/>
      <c r="F14" s="16"/>
      <c r="G14" s="17"/>
      <c r="K14" s="10" t="s">
        <v>20</v>
      </c>
      <c r="O14" s="16"/>
      <c r="P14" s="17"/>
    </row>
    <row r="15" spans="2:16" x14ac:dyDescent="0.25">
      <c r="B15" s="30" t="s">
        <v>267</v>
      </c>
      <c r="D15" s="10"/>
      <c r="F15" s="16"/>
      <c r="G15" s="17"/>
      <c r="K15" s="10" t="s">
        <v>268</v>
      </c>
      <c r="O15" s="16"/>
      <c r="P15" s="17"/>
    </row>
    <row r="16" spans="2:16" x14ac:dyDescent="0.25">
      <c r="B16" s="10" t="s">
        <v>294</v>
      </c>
      <c r="D16" s="30"/>
      <c r="F16" s="16"/>
      <c r="G16" s="17"/>
      <c r="K16" s="10" t="s">
        <v>269</v>
      </c>
      <c r="O16" s="16"/>
      <c r="P16" s="17"/>
    </row>
    <row r="17" spans="2:16" ht="15.75" thickBot="1" x14ac:dyDescent="0.3">
      <c r="B17" s="10" t="s">
        <v>284</v>
      </c>
      <c r="D17" s="100"/>
      <c r="F17" s="16"/>
      <c r="G17" s="17"/>
      <c r="K17" s="10" t="s">
        <v>270</v>
      </c>
      <c r="O17" s="16"/>
      <c r="P17" s="17"/>
    </row>
    <row r="18" spans="2:16" x14ac:dyDescent="0.25">
      <c r="B18" s="10" t="s">
        <v>275</v>
      </c>
      <c r="F18" s="16"/>
      <c r="G18" s="17"/>
      <c r="K18" s="10" t="s">
        <v>290</v>
      </c>
      <c r="O18" s="16"/>
      <c r="P18" s="17"/>
    </row>
    <row r="19" spans="2:16" x14ac:dyDescent="0.25">
      <c r="B19" s="10" t="s">
        <v>29</v>
      </c>
      <c r="F19" s="16"/>
      <c r="G19" s="17"/>
      <c r="K19" s="30" t="s">
        <v>295</v>
      </c>
      <c r="O19" s="16"/>
      <c r="P19" s="17"/>
    </row>
    <row r="20" spans="2:16" x14ac:dyDescent="0.25">
      <c r="B20" s="10" t="s">
        <v>31</v>
      </c>
      <c r="F20" s="16"/>
      <c r="G20" s="17"/>
      <c r="K20" s="10" t="s">
        <v>312</v>
      </c>
      <c r="O20" s="16"/>
      <c r="P20" s="17"/>
    </row>
    <row r="21" spans="2:16" x14ac:dyDescent="0.25">
      <c r="B21" s="10" t="s">
        <v>4</v>
      </c>
      <c r="F21" s="16"/>
      <c r="G21" s="17"/>
      <c r="K21" s="30"/>
      <c r="O21" s="16"/>
      <c r="P21" s="17"/>
    </row>
    <row r="22" spans="2:16" x14ac:dyDescent="0.25">
      <c r="B22" s="10" t="s">
        <v>5</v>
      </c>
      <c r="D22" s="49"/>
      <c r="F22" s="16"/>
      <c r="G22" s="17"/>
      <c r="K22" s="10"/>
      <c r="O22" s="16"/>
      <c r="P22" s="17"/>
    </row>
    <row r="23" spans="2:16" x14ac:dyDescent="0.25">
      <c r="B23" s="10" t="s">
        <v>36</v>
      </c>
      <c r="D23" s="49"/>
      <c r="F23" s="16"/>
      <c r="G23" s="17"/>
      <c r="K23" s="10"/>
      <c r="O23" s="16"/>
      <c r="P23" s="17"/>
    </row>
    <row r="24" spans="2:16" x14ac:dyDescent="0.25">
      <c r="B24" s="10" t="s">
        <v>37</v>
      </c>
      <c r="D24" s="49"/>
      <c r="F24" s="16"/>
      <c r="G24" s="17"/>
      <c r="K24" s="10"/>
      <c r="O24" s="16"/>
      <c r="P24" s="17"/>
    </row>
    <row r="25" spans="2:16" x14ac:dyDescent="0.25">
      <c r="B25" s="10" t="s">
        <v>38</v>
      </c>
      <c r="F25" s="16"/>
      <c r="G25" s="17"/>
      <c r="K25" s="10"/>
      <c r="O25" s="16"/>
      <c r="P25" s="17"/>
    </row>
    <row r="26" spans="2:16" ht="15.75" thickBot="1" x14ac:dyDescent="0.3">
      <c r="B26" s="10" t="s">
        <v>39</v>
      </c>
      <c r="F26" s="16"/>
      <c r="G26" s="17"/>
      <c r="K26" s="11"/>
      <c r="O26" s="18"/>
      <c r="P26" s="19"/>
    </row>
    <row r="27" spans="2:16" ht="15.75" thickBot="1" x14ac:dyDescent="0.3">
      <c r="B27" s="10" t="s">
        <v>40</v>
      </c>
      <c r="F27" s="18"/>
      <c r="G27" s="19"/>
    </row>
    <row r="28" spans="2:16" x14ac:dyDescent="0.25">
      <c r="B28" s="10" t="s">
        <v>41</v>
      </c>
    </row>
    <row r="29" spans="2:16" x14ac:dyDescent="0.25">
      <c r="B29" s="10" t="s">
        <v>42</v>
      </c>
    </row>
    <row r="30" spans="2:16" x14ac:dyDescent="0.25">
      <c r="B30" s="10" t="s">
        <v>43</v>
      </c>
      <c r="F30" s="49"/>
      <c r="G30" s="49"/>
    </row>
    <row r="31" spans="2:16" x14ac:dyDescent="0.25">
      <c r="B31" s="10" t="s">
        <v>431</v>
      </c>
      <c r="F31" s="49"/>
      <c r="G31" s="49"/>
    </row>
    <row r="32" spans="2:16" x14ac:dyDescent="0.25">
      <c r="B32" s="10" t="s">
        <v>432</v>
      </c>
      <c r="F32" s="49"/>
      <c r="G32" s="49"/>
    </row>
    <row r="33" spans="2:7" x14ac:dyDescent="0.25">
      <c r="B33" s="10" t="s">
        <v>433</v>
      </c>
      <c r="F33" s="49"/>
      <c r="G33" s="49"/>
    </row>
    <row r="34" spans="2:7" x14ac:dyDescent="0.25">
      <c r="B34" s="10" t="s">
        <v>434</v>
      </c>
      <c r="F34" s="49"/>
      <c r="G34" s="49"/>
    </row>
    <row r="35" spans="2:7" x14ac:dyDescent="0.25">
      <c r="B35" s="10" t="s">
        <v>435</v>
      </c>
      <c r="F35" s="49"/>
      <c r="G35" s="49"/>
    </row>
    <row r="36" spans="2:7" x14ac:dyDescent="0.25">
      <c r="B36" s="10" t="s">
        <v>436</v>
      </c>
      <c r="F36" s="49"/>
      <c r="G36" s="49"/>
    </row>
    <row r="37" spans="2:7" x14ac:dyDescent="0.25">
      <c r="B37" s="10" t="s">
        <v>446</v>
      </c>
      <c r="F37" s="49"/>
      <c r="G37" s="49"/>
    </row>
    <row r="38" spans="2:7" x14ac:dyDescent="0.25">
      <c r="B38" s="10" t="s">
        <v>447</v>
      </c>
      <c r="F38" s="49"/>
      <c r="G38" s="49"/>
    </row>
    <row r="39" spans="2:7" x14ac:dyDescent="0.25">
      <c r="B39" s="10" t="s">
        <v>448</v>
      </c>
      <c r="F39" s="49"/>
      <c r="G39" s="49"/>
    </row>
    <row r="40" spans="2:7" x14ac:dyDescent="0.25">
      <c r="B40" s="10" t="s">
        <v>449</v>
      </c>
    </row>
    <row r="41" spans="2:7" x14ac:dyDescent="0.25">
      <c r="B41" s="10" t="s">
        <v>450</v>
      </c>
    </row>
    <row r="42" spans="2:7" x14ac:dyDescent="0.25">
      <c r="B42" s="10" t="s">
        <v>451</v>
      </c>
    </row>
    <row r="50" spans="7:7" x14ac:dyDescent="0.25">
      <c r="G50" s="49"/>
    </row>
    <row r="51" spans="7:7" x14ac:dyDescent="0.25">
      <c r="G51" s="49"/>
    </row>
    <row r="52" spans="7:7" x14ac:dyDescent="0.25">
      <c r="G52" s="49"/>
    </row>
    <row r="53" spans="7:7" x14ac:dyDescent="0.25">
      <c r="G53" s="49"/>
    </row>
  </sheetData>
  <sortState ref="F6:G15">
    <sortCondition ref="F7:F16"/>
  </sortState>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showGridLines="0" workbookViewId="0">
      <selection activeCell="D24" sqref="D24"/>
    </sheetView>
  </sheetViews>
  <sheetFormatPr defaultRowHeight="15" x14ac:dyDescent="0.25"/>
  <cols>
    <col min="2" max="2" width="14" customWidth="1"/>
    <col min="3" max="3" width="100.28515625" customWidth="1"/>
    <col min="4" max="4" width="119.42578125" customWidth="1"/>
  </cols>
  <sheetData>
    <row r="2" spans="1:4" x14ac:dyDescent="0.25">
      <c r="A2" s="127" t="s">
        <v>430</v>
      </c>
      <c r="B2" s="127" t="s">
        <v>22</v>
      </c>
      <c r="C2" s="127" t="s">
        <v>836</v>
      </c>
    </row>
    <row r="3" spans="1:4" x14ac:dyDescent="0.25">
      <c r="A3" s="57" t="s">
        <v>3740</v>
      </c>
      <c r="B3" s="130"/>
      <c r="C3" s="57" t="s">
        <v>3741</v>
      </c>
      <c r="D3" s="55"/>
    </row>
    <row r="4" spans="1:4" x14ac:dyDescent="0.25">
      <c r="A4" s="57"/>
      <c r="B4" s="130"/>
      <c r="C4" s="57"/>
      <c r="D4" s="55"/>
    </row>
    <row r="5" spans="1:4" x14ac:dyDescent="0.25">
      <c r="A5" s="57"/>
      <c r="B5" s="130"/>
      <c r="C5" s="57"/>
      <c r="D5" s="55"/>
    </row>
    <row r="6" spans="1:4" x14ac:dyDescent="0.25">
      <c r="A6" s="57"/>
      <c r="B6" s="130"/>
      <c r="C6" s="57"/>
      <c r="D6" s="55"/>
    </row>
    <row r="7" spans="1:4" x14ac:dyDescent="0.25">
      <c r="A7" s="57"/>
      <c r="B7" s="130"/>
      <c r="C7" s="57"/>
      <c r="D7" s="55"/>
    </row>
    <row r="8" spans="1:4" x14ac:dyDescent="0.25">
      <c r="A8" s="57"/>
      <c r="B8" s="130"/>
      <c r="C8" s="57"/>
      <c r="D8" s="48"/>
    </row>
    <row r="9" spans="1:4" x14ac:dyDescent="0.25">
      <c r="A9" s="57"/>
      <c r="B9" s="130"/>
      <c r="C9" s="57"/>
      <c r="D9" s="48"/>
    </row>
    <row r="10" spans="1:4" x14ac:dyDescent="0.25">
      <c r="A10" s="57"/>
      <c r="B10" s="130"/>
      <c r="C10" s="57"/>
      <c r="D10" s="55"/>
    </row>
    <row r="11" spans="1:4" x14ac:dyDescent="0.25">
      <c r="A11" s="57"/>
      <c r="B11" s="57"/>
      <c r="C11" s="57"/>
      <c r="D11" s="55"/>
    </row>
    <row r="12" spans="1:4" x14ac:dyDescent="0.25">
      <c r="A12" s="57"/>
      <c r="B12" s="130"/>
      <c r="C12" s="57"/>
      <c r="D12" s="55"/>
    </row>
    <row r="13" spans="1:4" x14ac:dyDescent="0.25">
      <c r="A13" s="39"/>
      <c r="B13" s="39"/>
      <c r="C13" s="39"/>
    </row>
    <row r="14" spans="1:4" x14ac:dyDescent="0.25">
      <c r="A14" s="39"/>
      <c r="B14" s="39"/>
      <c r="C14" s="39"/>
    </row>
    <row r="15" spans="1:4" x14ac:dyDescent="0.25">
      <c r="A15" s="39"/>
      <c r="B15" s="39"/>
      <c r="C15" s="39"/>
    </row>
    <row r="16" spans="1:4" x14ac:dyDescent="0.25">
      <c r="A16" s="39"/>
      <c r="B16" s="39"/>
      <c r="C16" s="39"/>
    </row>
    <row r="17" spans="1:3" x14ac:dyDescent="0.25">
      <c r="A17" s="39"/>
      <c r="B17" s="39"/>
      <c r="C17" s="39"/>
    </row>
    <row r="18" spans="1:3" x14ac:dyDescent="0.25">
      <c r="A18" s="39"/>
      <c r="B18" s="39"/>
      <c r="C18" s="39"/>
    </row>
    <row r="19" spans="1:3" x14ac:dyDescent="0.25">
      <c r="A19" s="39"/>
      <c r="B19" s="39"/>
      <c r="C19" s="39"/>
    </row>
    <row r="20" spans="1:3" x14ac:dyDescent="0.25">
      <c r="A20" s="39"/>
      <c r="B20" s="39"/>
      <c r="C20" s="39"/>
    </row>
    <row r="21" spans="1:3" x14ac:dyDescent="0.25">
      <c r="A21" s="39"/>
      <c r="B21" s="39"/>
      <c r="C21" s="39"/>
    </row>
    <row r="22" spans="1:3" x14ac:dyDescent="0.25">
      <c r="A22" s="39"/>
      <c r="B22" s="39"/>
      <c r="C22" s="39"/>
    </row>
    <row r="23" spans="1:3" x14ac:dyDescent="0.25">
      <c r="A23" s="39"/>
      <c r="B23" s="39"/>
      <c r="C23" s="39"/>
    </row>
    <row r="24" spans="1:3" x14ac:dyDescent="0.25">
      <c r="A24" s="39"/>
      <c r="B24" s="39"/>
      <c r="C24" s="39"/>
    </row>
    <row r="25" spans="1:3" x14ac:dyDescent="0.25">
      <c r="A25" s="39"/>
      <c r="B25" s="39"/>
      <c r="C25" s="39"/>
    </row>
    <row r="26" spans="1:3" x14ac:dyDescent="0.25">
      <c r="A26" s="39"/>
      <c r="B26" s="39"/>
      <c r="C26" s="39"/>
    </row>
    <row r="27" spans="1:3" x14ac:dyDescent="0.25">
      <c r="A27" s="39"/>
      <c r="B27" s="39"/>
      <c r="C27" s="39"/>
    </row>
    <row r="28" spans="1:3" x14ac:dyDescent="0.25">
      <c r="A28" s="39"/>
      <c r="B28" s="39"/>
      <c r="C28" s="3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E75"/>
  <sheetViews>
    <sheetView zoomScale="70" zoomScaleNormal="70" workbookViewId="0">
      <pane xSplit="4" ySplit="7" topLeftCell="E8" activePane="bottomRight" state="frozen"/>
      <selection pane="topRight" activeCell="E1" sqref="E1"/>
      <selection pane="bottomLeft" activeCell="A8" sqref="A8"/>
      <selection pane="bottomRight" activeCell="D1" sqref="D1"/>
    </sheetView>
  </sheetViews>
  <sheetFormatPr defaultRowHeight="15" x14ac:dyDescent="0.25"/>
  <cols>
    <col min="1" max="1" width="15.7109375" customWidth="1"/>
    <col min="2" max="2" width="33.7109375" customWidth="1"/>
    <col min="3" max="3" width="9.140625" customWidth="1"/>
    <col min="4" max="4" width="12.140625" customWidth="1"/>
    <col min="5" max="5" width="28.140625" customWidth="1"/>
    <col min="6" max="6" width="68.7109375" customWidth="1"/>
    <col min="7" max="7" width="2.85546875" customWidth="1"/>
    <col min="8" max="8" width="28.140625" customWidth="1"/>
    <col min="9" max="9" width="68.7109375" customWidth="1"/>
    <col min="10" max="10" width="2.85546875" customWidth="1"/>
    <col min="11" max="11" width="28.140625" customWidth="1"/>
    <col min="12" max="12" width="68.7109375" customWidth="1"/>
    <col min="13" max="13" width="2.85546875" customWidth="1"/>
    <col min="14" max="14" width="28.140625" customWidth="1"/>
    <col min="15" max="15" width="68.7109375" customWidth="1"/>
    <col min="16" max="16" width="2.85546875" customWidth="1"/>
    <col min="17" max="17" width="28.140625" customWidth="1"/>
    <col min="18" max="18" width="68.7109375" customWidth="1"/>
    <col min="19" max="19" width="2.85546875" customWidth="1"/>
    <col min="20" max="20" width="28.140625" customWidth="1"/>
    <col min="21" max="21" width="68.7109375" customWidth="1"/>
    <col min="22" max="22" width="2.85546875" customWidth="1"/>
    <col min="23" max="23" width="28.140625" customWidth="1"/>
    <col min="24" max="24" width="68.7109375" customWidth="1"/>
    <col min="25" max="25" width="2.85546875" customWidth="1"/>
    <col min="26" max="26" width="28.140625" customWidth="1"/>
    <col min="27" max="27" width="68.7109375" customWidth="1"/>
    <col min="28" max="28" width="2.85546875" customWidth="1"/>
    <col min="29" max="29" width="28.140625" customWidth="1"/>
    <col min="30" max="30" width="68.7109375" customWidth="1"/>
    <col min="31" max="31" width="2.85546875" customWidth="1"/>
    <col min="32" max="32" width="28.140625" customWidth="1"/>
    <col min="33" max="33" width="68.7109375" customWidth="1"/>
    <col min="34" max="34" width="2.85546875" customWidth="1"/>
    <col min="35" max="35" width="28.140625" customWidth="1"/>
    <col min="36" max="36" width="68.7109375" customWidth="1"/>
    <col min="37" max="37" width="2.85546875" customWidth="1"/>
    <col min="38" max="38" width="28.140625" customWidth="1"/>
    <col min="39" max="39" width="68.7109375" customWidth="1"/>
    <col min="40" max="40" width="2.85546875" customWidth="1"/>
    <col min="41" max="41" width="28.140625" customWidth="1"/>
    <col min="42" max="42" width="68.7109375" customWidth="1"/>
    <col min="43" max="43" width="2.85546875" customWidth="1"/>
    <col min="44" max="44" width="28.140625" customWidth="1"/>
    <col min="45" max="45" width="68.7109375" customWidth="1"/>
    <col min="46" max="46" width="2.85546875" customWidth="1"/>
    <col min="47" max="47" width="28.140625" customWidth="1"/>
    <col min="48" max="48" width="68.7109375" customWidth="1"/>
    <col min="49" max="49" width="2.85546875" customWidth="1"/>
    <col min="50" max="50" width="28.140625" customWidth="1"/>
    <col min="51" max="51" width="68.7109375" customWidth="1"/>
    <col min="52" max="52" width="2.85546875" customWidth="1"/>
    <col min="53" max="53" width="28.140625" customWidth="1"/>
    <col min="54" max="54" width="68.7109375" customWidth="1"/>
    <col min="55" max="55" width="2.85546875" customWidth="1"/>
    <col min="56" max="56" width="28.140625" customWidth="1"/>
    <col min="57" max="57" width="68.7109375" customWidth="1"/>
    <col min="58" max="58" width="2.85546875" customWidth="1"/>
    <col min="59" max="59" width="28.140625" customWidth="1"/>
    <col min="60" max="60" width="68.7109375" customWidth="1"/>
    <col min="61" max="61" width="2.85546875" customWidth="1"/>
    <col min="62" max="62" width="28.140625" customWidth="1"/>
    <col min="63" max="63" width="68.7109375" customWidth="1"/>
    <col min="64" max="64" width="2.85546875" customWidth="1"/>
    <col min="65" max="65" width="28.140625" customWidth="1"/>
    <col min="66" max="66" width="68.7109375" customWidth="1"/>
    <col min="67" max="67" width="2.85546875" customWidth="1"/>
    <col min="68" max="68" width="28.140625" customWidth="1"/>
    <col min="69" max="69" width="68.7109375" customWidth="1"/>
    <col min="70" max="70" width="2.85546875" customWidth="1"/>
    <col min="71" max="71" width="28.140625" customWidth="1"/>
    <col min="72" max="72" width="68.7109375" customWidth="1"/>
    <col min="73" max="73" width="2.85546875" customWidth="1"/>
    <col min="74" max="74" width="28.140625" customWidth="1"/>
    <col min="75" max="75" width="68.7109375" customWidth="1"/>
    <col min="76" max="76" width="2.85546875" customWidth="1"/>
    <col min="77" max="77" width="28.140625" customWidth="1"/>
    <col min="78" max="78" width="68.7109375" customWidth="1"/>
    <col min="79" max="79" width="2.85546875" customWidth="1"/>
    <col min="80" max="80" width="28.140625" customWidth="1"/>
    <col min="81" max="81" width="68.7109375" customWidth="1"/>
    <col min="82" max="82" width="2.85546875" customWidth="1"/>
    <col min="83" max="83" width="28.140625" customWidth="1"/>
    <col min="84" max="84" width="68.7109375" customWidth="1"/>
    <col min="85" max="85" width="2.85546875" customWidth="1"/>
    <col min="86" max="86" width="28.140625" customWidth="1"/>
    <col min="87" max="87" width="68.7109375" customWidth="1"/>
    <col min="88" max="88" width="2.85546875" customWidth="1"/>
    <col min="89" max="89" width="28.140625" customWidth="1"/>
    <col min="90" max="90" width="68.7109375" customWidth="1"/>
    <col min="91" max="91" width="2.85546875" customWidth="1"/>
    <col min="92" max="92" width="28.140625" customWidth="1"/>
    <col min="93" max="93" width="68.7109375" customWidth="1"/>
    <col min="94" max="94" width="2.85546875" customWidth="1"/>
    <col min="95" max="95" width="28.140625" customWidth="1"/>
    <col min="96" max="96" width="68.7109375" customWidth="1"/>
    <col min="97" max="97" width="2.85546875" customWidth="1"/>
    <col min="98" max="98" width="28.140625" customWidth="1"/>
    <col min="99" max="99" width="68.7109375" customWidth="1"/>
    <col min="100" max="100" width="2.85546875" customWidth="1"/>
    <col min="101" max="101" width="28.140625" customWidth="1"/>
    <col min="102" max="102" width="68.7109375" customWidth="1"/>
    <col min="103" max="103" width="2.85546875" customWidth="1"/>
    <col min="104" max="104" width="28.140625" customWidth="1"/>
    <col min="105" max="105" width="68.7109375" customWidth="1"/>
    <col min="106" max="106" width="2.85546875" customWidth="1"/>
    <col min="107" max="107" width="28.140625" customWidth="1"/>
    <col min="108" max="108" width="68.7109375" customWidth="1"/>
    <col min="109" max="109" width="2.85546875" customWidth="1"/>
    <col min="110" max="110" width="28.140625" customWidth="1"/>
    <col min="111" max="111" width="68.7109375" customWidth="1"/>
    <col min="112" max="112" width="2.85546875" customWidth="1"/>
    <col min="113" max="113" width="28.140625" customWidth="1"/>
    <col min="114" max="114" width="68.7109375" customWidth="1"/>
    <col min="115" max="115" width="2.85546875" customWidth="1"/>
    <col min="116" max="116" width="28.140625" customWidth="1"/>
    <col min="117" max="117" width="68.7109375" customWidth="1"/>
    <col min="118" max="118" width="2.85546875" customWidth="1"/>
    <col min="119" max="119" width="28.140625" customWidth="1"/>
    <col min="120" max="120" width="68.7109375" customWidth="1"/>
    <col min="121" max="121" width="2.85546875" customWidth="1"/>
    <col min="122" max="122" width="28.140625" customWidth="1"/>
    <col min="123" max="123" width="68.7109375" customWidth="1"/>
    <col min="124" max="124" width="2.85546875" customWidth="1"/>
    <col min="125" max="125" width="28.140625" customWidth="1"/>
    <col min="126" max="126" width="68.7109375" customWidth="1"/>
    <col min="127" max="127" width="2.85546875" customWidth="1"/>
    <col min="128" max="128" width="28.140625" customWidth="1"/>
    <col min="129" max="129" width="68.7109375" customWidth="1"/>
    <col min="130" max="130" width="2.85546875" customWidth="1"/>
    <col min="131" max="131" width="28.140625" customWidth="1"/>
    <col min="132" max="132" width="68.7109375" customWidth="1"/>
    <col min="133" max="133" width="2.85546875" customWidth="1"/>
    <col min="134" max="134" width="28.140625" customWidth="1"/>
    <col min="135" max="135" width="68.7109375" customWidth="1"/>
    <col min="136" max="136" width="2.85546875" customWidth="1"/>
    <col min="137" max="137" width="28.140625" customWidth="1"/>
    <col min="138" max="138" width="68.7109375" customWidth="1"/>
    <col min="139" max="139" width="2.85546875" customWidth="1"/>
    <col min="140" max="140" width="28.140625" customWidth="1"/>
    <col min="141" max="141" width="68.7109375" customWidth="1"/>
    <col min="142" max="142" width="2.85546875" customWidth="1"/>
    <col min="143" max="143" width="28.140625" customWidth="1"/>
    <col min="144" max="144" width="68.7109375" customWidth="1"/>
    <col min="145" max="145" width="2.85546875" customWidth="1"/>
    <col min="146" max="146" width="28.140625" customWidth="1"/>
    <col min="147" max="147" width="68.7109375" customWidth="1"/>
    <col min="148" max="148" width="2.85546875" customWidth="1"/>
    <col min="149" max="149" width="28.140625" customWidth="1"/>
    <col min="150" max="150" width="68.7109375" customWidth="1"/>
    <col min="151" max="151" width="2.85546875" customWidth="1"/>
    <col min="152" max="152" width="28.140625" customWidth="1"/>
    <col min="153" max="153" width="68.7109375" customWidth="1"/>
    <col min="154" max="154" width="2.85546875" customWidth="1"/>
    <col min="155" max="155" width="28.140625" customWidth="1"/>
    <col min="156" max="156" width="68.7109375" customWidth="1"/>
    <col min="157" max="157" width="2.85546875" customWidth="1"/>
    <col min="158" max="158" width="28.140625" customWidth="1"/>
    <col min="159" max="159" width="68.7109375" customWidth="1"/>
    <col min="160" max="160" width="2.85546875" customWidth="1"/>
    <col min="161" max="161" width="28.140625" customWidth="1"/>
    <col min="162" max="162" width="68.7109375" customWidth="1"/>
    <col min="163" max="163" width="2.85546875" customWidth="1"/>
    <col min="164" max="164" width="28.140625" customWidth="1"/>
    <col min="165" max="165" width="68.7109375" customWidth="1"/>
    <col min="166" max="166" width="2.85546875" customWidth="1"/>
    <col min="167" max="167" width="28.140625" customWidth="1"/>
    <col min="168" max="168" width="68.7109375" customWidth="1"/>
    <col min="169" max="169" width="2.85546875" customWidth="1"/>
    <col min="170" max="170" width="28.140625" customWidth="1"/>
    <col min="171" max="171" width="68.7109375" customWidth="1"/>
    <col min="172" max="172" width="2.85546875" customWidth="1"/>
    <col min="173" max="173" width="28.140625" customWidth="1"/>
    <col min="174" max="174" width="68.7109375" customWidth="1"/>
    <col min="175" max="175" width="2.85546875" customWidth="1"/>
    <col min="176" max="176" width="28.140625" customWidth="1"/>
    <col min="177" max="177" width="68.7109375" customWidth="1"/>
    <col min="178" max="178" width="2.85546875" customWidth="1"/>
    <col min="179" max="179" width="28.140625" customWidth="1"/>
    <col min="180" max="180" width="68.7109375" customWidth="1"/>
    <col min="181" max="181" width="2.85546875" customWidth="1"/>
    <col min="182" max="182" width="28.140625" customWidth="1"/>
    <col min="183" max="183" width="68.7109375" customWidth="1"/>
    <col min="184" max="184" width="2.85546875" customWidth="1"/>
    <col min="185" max="185" width="28.140625" customWidth="1"/>
    <col min="186" max="186" width="68.7109375" customWidth="1"/>
    <col min="187" max="187" width="2.85546875" customWidth="1"/>
    <col min="188" max="188" width="28.140625" customWidth="1"/>
    <col min="189" max="189" width="68.7109375" customWidth="1"/>
    <col min="190" max="190" width="2.85546875" customWidth="1"/>
    <col min="191" max="191" width="28.140625" customWidth="1"/>
    <col min="192" max="192" width="68.7109375" customWidth="1"/>
    <col min="193" max="193" width="2.85546875" customWidth="1"/>
    <col min="194" max="194" width="28.140625" customWidth="1"/>
    <col min="195" max="195" width="68.7109375" customWidth="1"/>
    <col min="196" max="196" width="2.85546875" customWidth="1"/>
    <col min="197" max="197" width="28.140625" customWidth="1"/>
    <col min="198" max="198" width="68.7109375" customWidth="1"/>
    <col min="199" max="199" width="2.85546875" customWidth="1"/>
    <col min="200" max="200" width="28.140625" customWidth="1"/>
    <col min="201" max="201" width="68.7109375" customWidth="1"/>
    <col min="202" max="202" width="2.85546875" customWidth="1"/>
    <col min="203" max="203" width="28.140625" customWidth="1"/>
    <col min="204" max="204" width="68.7109375" customWidth="1"/>
    <col min="205" max="205" width="2.85546875" customWidth="1"/>
    <col min="206" max="206" width="28.140625" customWidth="1"/>
    <col min="207" max="207" width="68.7109375" customWidth="1"/>
    <col min="208" max="208" width="2.85546875" customWidth="1"/>
    <col min="209" max="209" width="28.140625" customWidth="1"/>
    <col min="210" max="210" width="68.7109375" customWidth="1"/>
    <col min="211" max="211" width="2.85546875" customWidth="1"/>
    <col min="212" max="212" width="28.140625" customWidth="1"/>
    <col min="213" max="213" width="68.7109375" customWidth="1"/>
  </cols>
  <sheetData>
    <row r="1" spans="1:213" ht="15.75" thickBot="1" x14ac:dyDescent="0.3">
      <c r="D1" t="s">
        <v>46</v>
      </c>
      <c r="E1" s="27">
        <v>6</v>
      </c>
      <c r="H1" s="27">
        <f>E1+1</f>
        <v>7</v>
      </c>
      <c r="K1" s="27">
        <f>H1+1</f>
        <v>8</v>
      </c>
      <c r="N1" s="27">
        <f>K1+1</f>
        <v>9</v>
      </c>
      <c r="Q1" s="27">
        <f>N1+1</f>
        <v>10</v>
      </c>
      <c r="T1" s="27">
        <f>Q1+1</f>
        <v>11</v>
      </c>
      <c r="W1" s="27">
        <f>T1+1</f>
        <v>12</v>
      </c>
      <c r="Z1" s="27">
        <f>W1+1</f>
        <v>13</v>
      </c>
      <c r="AC1" s="27">
        <f>Z1+1</f>
        <v>14</v>
      </c>
      <c r="AF1" s="27">
        <f>AC1+1</f>
        <v>15</v>
      </c>
      <c r="AI1" s="27">
        <f>AF1+1</f>
        <v>16</v>
      </c>
      <c r="AL1" s="27">
        <f>AI1+1</f>
        <v>17</v>
      </c>
      <c r="AO1" s="27">
        <f>AL1+1</f>
        <v>18</v>
      </c>
      <c r="AR1" s="27">
        <f>AO1+1</f>
        <v>19</v>
      </c>
      <c r="AU1" s="27">
        <f>AR1+1</f>
        <v>20</v>
      </c>
      <c r="AX1" s="27">
        <f>AU1+1</f>
        <v>21</v>
      </c>
      <c r="BA1" s="27">
        <f>AX1+1</f>
        <v>22</v>
      </c>
      <c r="BD1" s="27">
        <f>BA1+1</f>
        <v>23</v>
      </c>
      <c r="BG1" s="27">
        <f>BD1+1</f>
        <v>24</v>
      </c>
      <c r="BJ1" s="27">
        <f>BG1+1</f>
        <v>25</v>
      </c>
      <c r="BM1" s="27">
        <f>BJ1+1</f>
        <v>26</v>
      </c>
      <c r="BP1" s="27">
        <f>BM1+1</f>
        <v>27</v>
      </c>
      <c r="BS1" s="27">
        <f>BP1+1</f>
        <v>28</v>
      </c>
      <c r="BV1" s="27">
        <f>BS1+1</f>
        <v>29</v>
      </c>
      <c r="BY1" s="27">
        <f>BV1+1</f>
        <v>30</v>
      </c>
      <c r="CB1" s="27">
        <f>BY1+1</f>
        <v>31</v>
      </c>
      <c r="CE1" s="27">
        <f>CB1+1</f>
        <v>32</v>
      </c>
      <c r="CH1" s="27">
        <f>CE1+1</f>
        <v>33</v>
      </c>
      <c r="CK1" s="27">
        <f>CH1+1</f>
        <v>34</v>
      </c>
      <c r="CN1" s="27">
        <f>CK1+1</f>
        <v>35</v>
      </c>
      <c r="CQ1" s="27">
        <f>CN1+1</f>
        <v>36</v>
      </c>
      <c r="CT1" s="27">
        <f>CQ1+1</f>
        <v>37</v>
      </c>
      <c r="CW1" s="27">
        <f>CT1+1</f>
        <v>38</v>
      </c>
      <c r="CZ1" s="27">
        <f>CW1+1</f>
        <v>39</v>
      </c>
      <c r="DC1" s="27">
        <f>CZ1+1</f>
        <v>40</v>
      </c>
      <c r="DF1" s="27">
        <f>DC1+1</f>
        <v>41</v>
      </c>
      <c r="DI1" s="27">
        <f>DF1+1</f>
        <v>42</v>
      </c>
      <c r="DL1" s="27">
        <f>DI1+1</f>
        <v>43</v>
      </c>
      <c r="DO1" s="27">
        <f>DL1+1</f>
        <v>44</v>
      </c>
      <c r="DR1" s="27">
        <f>DO1+1</f>
        <v>45</v>
      </c>
      <c r="DU1" s="27">
        <f>DR1+1</f>
        <v>46</v>
      </c>
      <c r="DX1" s="27">
        <f>DU1+1</f>
        <v>47</v>
      </c>
      <c r="EA1" s="27">
        <f>DX1+1</f>
        <v>48</v>
      </c>
      <c r="ED1" s="27">
        <f>EA1+1</f>
        <v>49</v>
      </c>
      <c r="EG1" s="27">
        <f>ED1+1</f>
        <v>50</v>
      </c>
      <c r="EJ1" s="27">
        <f>EG1+1</f>
        <v>51</v>
      </c>
      <c r="EM1" s="27">
        <f>EJ1+1</f>
        <v>52</v>
      </c>
      <c r="EP1" s="27">
        <f>EM1+1</f>
        <v>53</v>
      </c>
      <c r="ES1" s="27">
        <f>EP1+1</f>
        <v>54</v>
      </c>
      <c r="EV1" s="27">
        <f>ES1+1</f>
        <v>55</v>
      </c>
      <c r="EY1" s="27">
        <f>EV1+1</f>
        <v>56</v>
      </c>
      <c r="FB1" s="27">
        <f>EY1+1</f>
        <v>57</v>
      </c>
      <c r="FE1" s="27">
        <f>FB1+1</f>
        <v>58</v>
      </c>
      <c r="FH1" s="27">
        <f>FE1+1</f>
        <v>59</v>
      </c>
      <c r="FK1" s="27">
        <f>FH1+1</f>
        <v>60</v>
      </c>
      <c r="FN1" s="27">
        <f>FK1+1</f>
        <v>61</v>
      </c>
      <c r="FQ1" s="27">
        <f>FN1+1</f>
        <v>62</v>
      </c>
      <c r="FT1" s="27">
        <f>FQ1+1</f>
        <v>63</v>
      </c>
      <c r="FW1" s="27">
        <f>FT1+1</f>
        <v>64</v>
      </c>
      <c r="FZ1" s="27">
        <f>FW1+1</f>
        <v>65</v>
      </c>
      <c r="GC1" s="27">
        <f>FZ1+1</f>
        <v>66</v>
      </c>
      <c r="GF1" s="27">
        <f>GC1+1</f>
        <v>67</v>
      </c>
      <c r="GI1" s="27">
        <f>GF1+1</f>
        <v>68</v>
      </c>
      <c r="GL1" s="27">
        <f>GI1+1</f>
        <v>69</v>
      </c>
      <c r="GO1" s="27">
        <f>GL1+1</f>
        <v>70</v>
      </c>
      <c r="GR1" s="27">
        <f>GO1+1</f>
        <v>71</v>
      </c>
      <c r="GU1" s="27">
        <f>GR1+1</f>
        <v>72</v>
      </c>
      <c r="GX1" s="27">
        <f>GU1+1</f>
        <v>73</v>
      </c>
      <c r="HA1" s="27">
        <f>GX1+1</f>
        <v>74</v>
      </c>
      <c r="HD1" s="27">
        <f>HA1+1</f>
        <v>75</v>
      </c>
    </row>
    <row r="2" spans="1:213" ht="24" thickBot="1" x14ac:dyDescent="0.4">
      <c r="A2" t="s">
        <v>34</v>
      </c>
      <c r="B2" s="129" t="s">
        <v>458</v>
      </c>
      <c r="C2" s="4"/>
    </row>
    <row r="3" spans="1:213" ht="15.75" thickBot="1" x14ac:dyDescent="0.3"/>
    <row r="4" spans="1:213" ht="15.75" thickBot="1" x14ac:dyDescent="0.3">
      <c r="D4" t="s">
        <v>45</v>
      </c>
      <c r="E4" s="29" t="s">
        <v>248</v>
      </c>
      <c r="F4" s="28" t="str">
        <f>CONCATENATE($B$2," - ",E1-5)</f>
        <v>SU - 1</v>
      </c>
      <c r="H4" s="29" t="s">
        <v>248</v>
      </c>
      <c r="I4" s="28" t="str">
        <f>CONCATENATE($B$2," - ",H1-5)</f>
        <v>SU - 2</v>
      </c>
      <c r="K4" s="29" t="s">
        <v>248</v>
      </c>
      <c r="L4" s="28" t="str">
        <f>CONCATENATE($B$2," - ",K1-5)</f>
        <v>SU - 3</v>
      </c>
      <c r="N4" s="29" t="s">
        <v>248</v>
      </c>
      <c r="O4" s="28" t="str">
        <f>CONCATENATE($B$2," - ",N1-5)</f>
        <v>SU - 4</v>
      </c>
      <c r="Q4" s="29" t="s">
        <v>248</v>
      </c>
      <c r="R4" s="28" t="str">
        <f>CONCATENATE($B$2," - ",Q1-5)</f>
        <v>SU - 5</v>
      </c>
      <c r="T4" s="29" t="s">
        <v>248</v>
      </c>
      <c r="U4" s="28" t="str">
        <f>CONCATENATE($B$2," - ",T1-5)</f>
        <v>SU - 6</v>
      </c>
      <c r="W4" s="29" t="s">
        <v>248</v>
      </c>
      <c r="X4" s="28" t="str">
        <f>CONCATENATE($B$2," - ",W1-5)</f>
        <v>SU - 7</v>
      </c>
      <c r="Z4" s="29" t="s">
        <v>248</v>
      </c>
      <c r="AA4" s="28" t="str">
        <f>CONCATENATE($B$2," - ",Z1-5)</f>
        <v>SU - 8</v>
      </c>
      <c r="AC4" s="29" t="s">
        <v>248</v>
      </c>
      <c r="AD4" s="28" t="str">
        <f>CONCATENATE($B$2," - ",AC1-5)</f>
        <v>SU - 9</v>
      </c>
      <c r="AF4" s="29" t="s">
        <v>248</v>
      </c>
      <c r="AG4" s="28" t="str">
        <f>CONCATENATE($B$2," - ",AF1-5)</f>
        <v>SU - 10</v>
      </c>
      <c r="AI4" s="29" t="s">
        <v>248</v>
      </c>
      <c r="AJ4" s="28" t="str">
        <f>CONCATENATE($B$2," - ",AI1-5)</f>
        <v>SU - 11</v>
      </c>
      <c r="AL4" s="29" t="s">
        <v>248</v>
      </c>
      <c r="AM4" s="28" t="str">
        <f>CONCATENATE($B$2," - ",AL1-5)</f>
        <v>SU - 12</v>
      </c>
      <c r="AO4" s="29" t="s">
        <v>248</v>
      </c>
      <c r="AP4" s="28" t="str">
        <f>CONCATENATE($B$2," - ",AO1-5)</f>
        <v>SU - 13</v>
      </c>
      <c r="AR4" s="29" t="s">
        <v>248</v>
      </c>
      <c r="AS4" s="28" t="str">
        <f>CONCATENATE($B$2," - ",AR1-5)</f>
        <v>SU - 14</v>
      </c>
      <c r="AU4" s="29" t="s">
        <v>248</v>
      </c>
      <c r="AV4" s="28" t="str">
        <f>CONCATENATE($B$2," - ",AU1-5)</f>
        <v>SU - 15</v>
      </c>
      <c r="AX4" s="29" t="s">
        <v>248</v>
      </c>
      <c r="AY4" s="28" t="str">
        <f>CONCATENATE($B$2," - ",AX1-5)</f>
        <v>SU - 16</v>
      </c>
      <c r="BA4" s="29" t="s">
        <v>248</v>
      </c>
      <c r="BB4" s="28" t="str">
        <f>CONCATENATE($B$2," - ",BA1-5)</f>
        <v>SU - 17</v>
      </c>
      <c r="BD4" s="29" t="s">
        <v>248</v>
      </c>
      <c r="BE4" s="28" t="str">
        <f>CONCATENATE($B$2," - ",BD1-5)</f>
        <v>SU - 18</v>
      </c>
      <c r="BG4" s="29" t="s">
        <v>248</v>
      </c>
      <c r="BH4" s="28" t="str">
        <f>CONCATENATE($B$2," - ",BG1-5)</f>
        <v>SU - 19</v>
      </c>
      <c r="BJ4" s="29" t="s">
        <v>248</v>
      </c>
      <c r="BK4" s="28" t="str">
        <f>CONCATENATE($B$2," - ",BJ1-5)</f>
        <v>SU - 20</v>
      </c>
      <c r="BM4" s="29" t="s">
        <v>248</v>
      </c>
      <c r="BN4" s="28" t="str">
        <f>CONCATENATE($B$2," - ",BM1-5)</f>
        <v>SU - 21</v>
      </c>
      <c r="BP4" s="29" t="s">
        <v>248</v>
      </c>
      <c r="BQ4" s="28" t="str">
        <f>CONCATENATE($B$2," - ",BP1-5)</f>
        <v>SU - 22</v>
      </c>
      <c r="BS4" s="29" t="s">
        <v>248</v>
      </c>
      <c r="BT4" s="28" t="str">
        <f>CONCATENATE($B$2," - ",BS1-5)</f>
        <v>SU - 23</v>
      </c>
      <c r="BV4" s="29" t="s">
        <v>248</v>
      </c>
      <c r="BW4" s="28" t="str">
        <f>CONCATENATE($B$2," - ",BV1-5)</f>
        <v>SU - 24</v>
      </c>
      <c r="BY4" s="29" t="s">
        <v>248</v>
      </c>
      <c r="BZ4" s="28" t="str">
        <f>CONCATENATE($B$2," - ",BY1-5)</f>
        <v>SU - 25</v>
      </c>
      <c r="CB4" s="29" t="s">
        <v>248</v>
      </c>
      <c r="CC4" s="28" t="str">
        <f>CONCATENATE($B$2," - ",CB1-5)</f>
        <v>SU - 26</v>
      </c>
      <c r="CE4" s="29" t="s">
        <v>248</v>
      </c>
      <c r="CF4" s="28" t="str">
        <f>CONCATENATE($B$2," - ",CE1-5)</f>
        <v>SU - 27</v>
      </c>
      <c r="CH4" s="29" t="s">
        <v>248</v>
      </c>
      <c r="CI4" s="28" t="str">
        <f>CONCATENATE($B$2," - ",CH1-5)</f>
        <v>SU - 28</v>
      </c>
      <c r="CK4" s="29" t="s">
        <v>248</v>
      </c>
      <c r="CL4" s="28" t="str">
        <f>CONCATENATE($B$2," - ",CK1-5)</f>
        <v>SU - 29</v>
      </c>
      <c r="CN4" s="29" t="s">
        <v>248</v>
      </c>
      <c r="CO4" s="28" t="str">
        <f>CONCATENATE($B$2," - ",CN1-5)</f>
        <v>SU - 30</v>
      </c>
      <c r="CQ4" s="29" t="s">
        <v>248</v>
      </c>
      <c r="CR4" s="28" t="str">
        <f>CONCATENATE($B$2," - ",CQ1-5)</f>
        <v>SU - 31</v>
      </c>
      <c r="CT4" s="29" t="s">
        <v>248</v>
      </c>
      <c r="CU4" s="28" t="str">
        <f>CONCATENATE($B$2," - ",CT1-5)</f>
        <v>SU - 32</v>
      </c>
      <c r="CW4" s="29" t="s">
        <v>248</v>
      </c>
      <c r="CX4" s="28" t="str">
        <f>CONCATENATE($B$2," - ",CW1-5)</f>
        <v>SU - 33</v>
      </c>
      <c r="CZ4" s="29" t="s">
        <v>248</v>
      </c>
      <c r="DA4" s="28" t="str">
        <f>CONCATENATE($B$2," - ",CZ1-5)</f>
        <v>SU - 34</v>
      </c>
      <c r="DC4" s="29" t="s">
        <v>248</v>
      </c>
      <c r="DD4" s="28" t="str">
        <f>CONCATENATE($B$2," - ",DC1-5)</f>
        <v>SU - 35</v>
      </c>
      <c r="DF4" s="29" t="s">
        <v>248</v>
      </c>
      <c r="DG4" s="28" t="str">
        <f>CONCATENATE($B$2," - ",DF1-5)</f>
        <v>SU - 36</v>
      </c>
      <c r="DI4" s="29" t="s">
        <v>248</v>
      </c>
      <c r="DJ4" s="28" t="str">
        <f>CONCATENATE($B$2," - ",DI1-5)</f>
        <v>SU - 37</v>
      </c>
      <c r="DL4" s="29" t="s">
        <v>248</v>
      </c>
      <c r="DM4" s="28" t="str">
        <f>CONCATENATE($B$2," - ",DL1-5)</f>
        <v>SU - 38</v>
      </c>
      <c r="DO4" s="29" t="s">
        <v>248</v>
      </c>
      <c r="DP4" s="28" t="str">
        <f>CONCATENATE($B$2," - ",DO1-5)</f>
        <v>SU - 39</v>
      </c>
      <c r="DR4" s="29" t="s">
        <v>248</v>
      </c>
      <c r="DS4" s="28" t="str">
        <f>CONCATENATE($B$2," - ",DR1-5)</f>
        <v>SU - 40</v>
      </c>
      <c r="DU4" s="29" t="s">
        <v>248</v>
      </c>
      <c r="DV4" s="28" t="str">
        <f>CONCATENATE($B$2," - ",DU1-5)</f>
        <v>SU - 41</v>
      </c>
      <c r="DX4" s="29" t="s">
        <v>248</v>
      </c>
      <c r="DY4" s="28" t="str">
        <f>CONCATENATE($B$2," - ",DX1-5)</f>
        <v>SU - 42</v>
      </c>
      <c r="EA4" s="29" t="s">
        <v>248</v>
      </c>
      <c r="EB4" s="28" t="str">
        <f>CONCATENATE($B$2," - ",EA1-5)</f>
        <v>SU - 43</v>
      </c>
      <c r="ED4" s="29" t="s">
        <v>248</v>
      </c>
      <c r="EE4" s="28" t="str">
        <f>CONCATENATE($B$2," - ",ED1-5)</f>
        <v>SU - 44</v>
      </c>
      <c r="EG4" s="29" t="s">
        <v>248</v>
      </c>
      <c r="EH4" s="28" t="str">
        <f>CONCATENATE($B$2," - ",EG1-5)</f>
        <v>SU - 45</v>
      </c>
      <c r="EJ4" s="29" t="s">
        <v>248</v>
      </c>
      <c r="EK4" s="28" t="str">
        <f>CONCATENATE($B$2," - ",EJ1-5)</f>
        <v>SU - 46</v>
      </c>
      <c r="EM4" s="29" t="s">
        <v>248</v>
      </c>
      <c r="EN4" s="28" t="str">
        <f>CONCATENATE($B$2," - ",EM1-5)</f>
        <v>SU - 47</v>
      </c>
      <c r="EP4" s="29" t="s">
        <v>248</v>
      </c>
      <c r="EQ4" s="28" t="str">
        <f>CONCATENATE($B$2," - ",EP1-5)</f>
        <v>SU - 48</v>
      </c>
      <c r="ES4" s="29" t="s">
        <v>248</v>
      </c>
      <c r="ET4" s="28" t="str">
        <f>CONCATENATE($B$2," - ",ES1-5)</f>
        <v>SU - 49</v>
      </c>
      <c r="EV4" s="29" t="s">
        <v>248</v>
      </c>
      <c r="EW4" s="28" t="str">
        <f>CONCATENATE($B$2," - ",EV1-5)</f>
        <v>SU - 50</v>
      </c>
      <c r="EY4" s="29" t="s">
        <v>248</v>
      </c>
      <c r="EZ4" s="28" t="str">
        <f>CONCATENATE($B$2," - ",EY1-5)</f>
        <v>SU - 51</v>
      </c>
      <c r="FB4" s="29" t="s">
        <v>248</v>
      </c>
      <c r="FC4" s="28" t="str">
        <f>CONCATENATE($B$2," - ",FB1-5)</f>
        <v>SU - 52</v>
      </c>
      <c r="FE4" s="29" t="s">
        <v>248</v>
      </c>
      <c r="FF4" s="28" t="str">
        <f>CONCATENATE($B$2," - ",FE1-5)</f>
        <v>SU - 53</v>
      </c>
      <c r="FH4" s="29" t="s">
        <v>248</v>
      </c>
      <c r="FI4" s="28" t="str">
        <f>CONCATENATE($B$2," - ",FH1-5)</f>
        <v>SU - 54</v>
      </c>
      <c r="FK4" s="29" t="s">
        <v>248</v>
      </c>
      <c r="FL4" s="28" t="str">
        <f>CONCATENATE($B$2," - ",FK1-5)</f>
        <v>SU - 55</v>
      </c>
      <c r="FN4" s="29" t="s">
        <v>248</v>
      </c>
      <c r="FO4" s="28" t="str">
        <f>CONCATENATE($B$2," - ",FN1-5)</f>
        <v>SU - 56</v>
      </c>
      <c r="FQ4" s="29" t="s">
        <v>248</v>
      </c>
      <c r="FR4" s="28" t="str">
        <f>CONCATENATE($B$2," - ",FQ1-5)</f>
        <v>SU - 57</v>
      </c>
      <c r="FT4" s="29" t="s">
        <v>248</v>
      </c>
      <c r="FU4" s="28" t="str">
        <f>CONCATENATE($B$2," - ",FT1-5)</f>
        <v>SU - 58</v>
      </c>
      <c r="FW4" s="29" t="s">
        <v>248</v>
      </c>
      <c r="FX4" s="28" t="str">
        <f>CONCATENATE($B$2," - ",FW1-5)</f>
        <v>SU - 59</v>
      </c>
      <c r="FZ4" s="29" t="s">
        <v>248</v>
      </c>
      <c r="GA4" s="28" t="str">
        <f>CONCATENATE($B$2," - ",FZ1-5)</f>
        <v>SU - 60</v>
      </c>
      <c r="GC4" s="29" t="s">
        <v>248</v>
      </c>
      <c r="GD4" s="28" t="str">
        <f>CONCATENATE($B$2," - ",GC1-5)</f>
        <v>SU - 61</v>
      </c>
      <c r="GF4" s="29" t="s">
        <v>248</v>
      </c>
      <c r="GG4" s="28" t="str">
        <f>CONCATENATE($B$2," - ",GF1-5)</f>
        <v>SU - 62</v>
      </c>
      <c r="GI4" s="29" t="s">
        <v>248</v>
      </c>
      <c r="GJ4" s="28" t="str">
        <f>CONCATENATE($B$2," - ",GI1-5)</f>
        <v>SU - 63</v>
      </c>
      <c r="GL4" s="29" t="s">
        <v>248</v>
      </c>
      <c r="GM4" s="28" t="str">
        <f>CONCATENATE($B$2," - ",GL1-5)</f>
        <v>SU - 64</v>
      </c>
      <c r="GO4" s="29" t="s">
        <v>248</v>
      </c>
      <c r="GP4" s="28" t="str">
        <f>CONCATENATE($B$2," - ",GO1-5)</f>
        <v>SU - 65</v>
      </c>
      <c r="GR4" s="29" t="s">
        <v>248</v>
      </c>
      <c r="GS4" s="28" t="str">
        <f>CONCATENATE($B$2," - ",GR1-5)</f>
        <v>SU - 66</v>
      </c>
      <c r="GU4" s="29" t="s">
        <v>248</v>
      </c>
      <c r="GV4" s="28" t="str">
        <f>CONCATENATE($B$2," - ",GU1-5)</f>
        <v>SU - 67</v>
      </c>
      <c r="GX4" s="29" t="s">
        <v>248</v>
      </c>
      <c r="GY4" s="28" t="str">
        <f>CONCATENATE($B$2," - ",GX1-5)</f>
        <v>SU - 68</v>
      </c>
      <c r="HA4" s="29" t="s">
        <v>248</v>
      </c>
      <c r="HB4" s="28" t="str">
        <f>CONCATENATE($B$2," - ",HA1-5)</f>
        <v>SU - 69</v>
      </c>
      <c r="HD4" s="29" t="s">
        <v>248</v>
      </c>
      <c r="HE4" s="28" t="str">
        <f>CONCATENATE($B$2," - ",HD1-5)</f>
        <v>SU - 70</v>
      </c>
    </row>
    <row r="5" spans="1:213" ht="21" x14ac:dyDescent="0.35">
      <c r="A5" s="44" t="str">
        <f>Codes!F3</f>
        <v>SU</v>
      </c>
      <c r="B5" s="45" t="str">
        <f>Codes!G3</f>
        <v>Account Sign up Form</v>
      </c>
      <c r="D5">
        <v>2</v>
      </c>
      <c r="E5" s="6" t="s">
        <v>33</v>
      </c>
      <c r="F5" s="12" t="str">
        <f ca="1">INDIRECT(ADDRESS(E$1,$D5,1,0,$B$2),FALSE)</f>
        <v>Application for Account</v>
      </c>
      <c r="H5" s="6" t="str">
        <f>E5</f>
        <v>Form</v>
      </c>
      <c r="I5" s="12" t="str">
        <f ca="1">INDIRECT(ADDRESS(H$1,$D5,1,0,$B$2),FALSE)</f>
        <v>Application for Account</v>
      </c>
      <c r="K5" s="6" t="str">
        <f>H5</f>
        <v>Form</v>
      </c>
      <c r="L5" s="12" t="str">
        <f ca="1">INDIRECT(ADDRESS(K$1,$D5,1,0,$B$2),FALSE)</f>
        <v>Application for Account</v>
      </c>
      <c r="N5" s="6" t="str">
        <f>K5</f>
        <v>Form</v>
      </c>
      <c r="O5" s="12" t="str">
        <f ca="1">INDIRECT(ADDRESS(N$1,$D5,1,0,$B$2),FALSE)</f>
        <v>Application for Account</v>
      </c>
      <c r="Q5" s="6" t="str">
        <f>N5</f>
        <v>Form</v>
      </c>
      <c r="R5" s="12" t="str">
        <f ca="1">INDIRECT(ADDRESS(Q$1,$D5,1,0,$B$2),FALSE)</f>
        <v>Application for Account</v>
      </c>
      <c r="T5" s="6" t="str">
        <f>Q5</f>
        <v>Form</v>
      </c>
      <c r="U5" s="12" t="str">
        <f ca="1">INDIRECT(ADDRESS(T$1,$D5,1,0,$B$2),FALSE)</f>
        <v>Application for Account</v>
      </c>
      <c r="W5" s="6" t="str">
        <f>T5</f>
        <v>Form</v>
      </c>
      <c r="X5" s="12" t="str">
        <f ca="1">INDIRECT(ADDRESS(W$1,$D5,1,0,$B$2),FALSE)</f>
        <v>Application for Account</v>
      </c>
      <c r="Z5" s="6" t="str">
        <f>W5</f>
        <v>Form</v>
      </c>
      <c r="AA5" s="12" t="str">
        <f ca="1">INDIRECT(ADDRESS(Z$1,$D5,1,0,$B$2),FALSE)</f>
        <v>Application for Account</v>
      </c>
      <c r="AC5" s="6" t="str">
        <f>Z5</f>
        <v>Form</v>
      </c>
      <c r="AD5" s="12" t="str">
        <f ca="1">INDIRECT(ADDRESS(AC$1,$D5,1,0,$B$2),FALSE)</f>
        <v>Application for Account</v>
      </c>
      <c r="AF5" s="6" t="str">
        <f>AC5</f>
        <v>Form</v>
      </c>
      <c r="AG5" s="12" t="str">
        <f ca="1">INDIRECT(ADDRESS(AF$1,$D5,1,0,$B$2),FALSE)</f>
        <v>Application for Account</v>
      </c>
      <c r="AI5" s="6" t="str">
        <f>AF5</f>
        <v>Form</v>
      </c>
      <c r="AJ5" s="12" t="str">
        <f ca="1">INDIRECT(ADDRESS(AI$1,$D5,1,0,$B$2),FALSE)</f>
        <v>Application for Account</v>
      </c>
      <c r="AL5" s="6" t="str">
        <f>AI5</f>
        <v>Form</v>
      </c>
      <c r="AM5" s="12" t="str">
        <f ca="1">INDIRECT(ADDRESS(AL$1,$D5,1,0,$B$2),FALSE)</f>
        <v>Application for Account</v>
      </c>
      <c r="AO5" s="6" t="str">
        <f>AL5</f>
        <v>Form</v>
      </c>
      <c r="AP5" s="12" t="str">
        <f ca="1">INDIRECT(ADDRESS(AO$1,$D5,1,0,$B$2),FALSE)</f>
        <v>Application for Account</v>
      </c>
      <c r="AR5" s="6" t="str">
        <f>AO5</f>
        <v>Form</v>
      </c>
      <c r="AS5" s="12" t="str">
        <f ca="1">INDIRECT(ADDRESS(AR$1,$D5,1,0,$B$2),FALSE)</f>
        <v>Application for Account</v>
      </c>
      <c r="AU5" s="6" t="str">
        <f>AR5</f>
        <v>Form</v>
      </c>
      <c r="AV5" s="12" t="str">
        <f ca="1">INDIRECT(ADDRESS(AU$1,$D5,1,0,$B$2),FALSE)</f>
        <v>Application for Account</v>
      </c>
      <c r="AX5" s="6" t="str">
        <f>AU5</f>
        <v>Form</v>
      </c>
      <c r="AY5" s="12" t="str">
        <f ca="1">INDIRECT(ADDRESS(AX$1,$D5,1,0,$B$2),FALSE)</f>
        <v>Application for Account</v>
      </c>
      <c r="BA5" s="6" t="str">
        <f>AX5</f>
        <v>Form</v>
      </c>
      <c r="BB5" s="12" t="str">
        <f ca="1">INDIRECT(ADDRESS(BA$1,$D5,1,0,$B$2),FALSE)</f>
        <v>Application for Account</v>
      </c>
      <c r="BD5" s="6" t="str">
        <f>BA5</f>
        <v>Form</v>
      </c>
      <c r="BE5" s="12" t="str">
        <f ca="1">INDIRECT(ADDRESS(BD$1,$D5,1,0,$B$2),FALSE)</f>
        <v>Application for Account</v>
      </c>
      <c r="BG5" s="6" t="str">
        <f>BD5</f>
        <v>Form</v>
      </c>
      <c r="BH5" s="12" t="str">
        <f ca="1">INDIRECT(ADDRESS(BG$1,$D5,1,0,$B$2),FALSE)</f>
        <v>Application for Account</v>
      </c>
      <c r="BJ5" s="6" t="str">
        <f>BG5</f>
        <v>Form</v>
      </c>
      <c r="BK5" s="12" t="str">
        <f ca="1">INDIRECT(ADDRESS(BJ$1,$D5,1,0,$B$2),FALSE)</f>
        <v>Application for Account</v>
      </c>
      <c r="BM5" s="6" t="str">
        <f>BJ5</f>
        <v>Form</v>
      </c>
      <c r="BN5" s="12" t="str">
        <f ca="1">INDIRECT(ADDRESS(BM$1,$D5,1,0,$B$2),FALSE)</f>
        <v>Application for Account</v>
      </c>
      <c r="BP5" s="6" t="str">
        <f>BM5</f>
        <v>Form</v>
      </c>
      <c r="BQ5" s="12" t="str">
        <f ca="1">INDIRECT(ADDRESS(BP$1,$D5,1,0,$B$2),FALSE)</f>
        <v>Application for Account</v>
      </c>
      <c r="BS5" s="6" t="str">
        <f>BP5</f>
        <v>Form</v>
      </c>
      <c r="BT5" s="12" t="str">
        <f ca="1">INDIRECT(ADDRESS(BS$1,$D5,1,0,$B$2),FALSE)</f>
        <v>Application for Account</v>
      </c>
      <c r="BV5" s="6" t="str">
        <f>BS5</f>
        <v>Form</v>
      </c>
      <c r="BW5" s="12">
        <f ca="1">INDIRECT(ADDRESS(BV$1,$D5,1,0,$B$2),FALSE)</f>
        <v>0</v>
      </c>
      <c r="BY5" s="6" t="str">
        <f>BV5</f>
        <v>Form</v>
      </c>
      <c r="BZ5" s="12">
        <f ca="1">INDIRECT(ADDRESS(BY$1,$D5,1,0,$B$2),FALSE)</f>
        <v>0</v>
      </c>
      <c r="CB5" s="6" t="str">
        <f>BY5</f>
        <v>Form</v>
      </c>
      <c r="CC5" s="12">
        <f ca="1">INDIRECT(ADDRESS(CB$1,$D5,1,0,$B$2),FALSE)</f>
        <v>0</v>
      </c>
      <c r="CE5" s="6" t="str">
        <f>CB5</f>
        <v>Form</v>
      </c>
      <c r="CF5" s="12">
        <f ca="1">INDIRECT(ADDRESS(CE$1,$D5,1,0,$B$2),FALSE)</f>
        <v>0</v>
      </c>
      <c r="CH5" s="6" t="str">
        <f>CE5</f>
        <v>Form</v>
      </c>
      <c r="CI5" s="12">
        <f ca="1">INDIRECT(ADDRESS(CH$1,$D5,1,0,$B$2),FALSE)</f>
        <v>0</v>
      </c>
      <c r="CK5" s="6" t="str">
        <f>CH5</f>
        <v>Form</v>
      </c>
      <c r="CL5" s="12">
        <f ca="1">INDIRECT(ADDRESS(CK$1,$D5,1,0,$B$2),FALSE)</f>
        <v>0</v>
      </c>
      <c r="CN5" s="6" t="str">
        <f>CK5</f>
        <v>Form</v>
      </c>
      <c r="CO5" s="12">
        <f ca="1">INDIRECT(ADDRESS(CN$1,$D5,1,0,$B$2),FALSE)</f>
        <v>0</v>
      </c>
      <c r="CQ5" s="6" t="str">
        <f>CN5</f>
        <v>Form</v>
      </c>
      <c r="CR5" s="12">
        <f ca="1">INDIRECT(ADDRESS(CQ$1,$D5,1,0,$B$2),FALSE)</f>
        <v>0</v>
      </c>
      <c r="CT5" s="6" t="str">
        <f>CQ5</f>
        <v>Form</v>
      </c>
      <c r="CU5" s="12">
        <f ca="1">INDIRECT(ADDRESS(CT$1,$D5,1,0,$B$2),FALSE)</f>
        <v>0</v>
      </c>
      <c r="CW5" s="6" t="str">
        <f>CT5</f>
        <v>Form</v>
      </c>
      <c r="CX5" s="12">
        <f ca="1">INDIRECT(ADDRESS(CW$1,$D5,1,0,$B$2),FALSE)</f>
        <v>0</v>
      </c>
      <c r="CZ5" s="6" t="str">
        <f>CW5</f>
        <v>Form</v>
      </c>
      <c r="DA5" s="12">
        <f ca="1">INDIRECT(ADDRESS(CZ$1,$D5,1,0,$B$2),FALSE)</f>
        <v>0</v>
      </c>
      <c r="DC5" s="6" t="str">
        <f>CZ5</f>
        <v>Form</v>
      </c>
      <c r="DD5" s="12">
        <f ca="1">INDIRECT(ADDRESS(DC$1,$D5,1,0,$B$2),FALSE)</f>
        <v>0</v>
      </c>
      <c r="DF5" s="6" t="str">
        <f>DC5</f>
        <v>Form</v>
      </c>
      <c r="DG5" s="12">
        <f ca="1">INDIRECT(ADDRESS(DF$1,$D5,1,0,$B$2),FALSE)</f>
        <v>0</v>
      </c>
      <c r="DI5" s="6" t="str">
        <f>DF5</f>
        <v>Form</v>
      </c>
      <c r="DJ5" s="12">
        <f ca="1">INDIRECT(ADDRESS(DI$1,$D5,1,0,$B$2),FALSE)</f>
        <v>0</v>
      </c>
      <c r="DL5" s="6" t="str">
        <f>DI5</f>
        <v>Form</v>
      </c>
      <c r="DM5" s="12">
        <f ca="1">INDIRECT(ADDRESS(DL$1,$D5,1,0,$B$2),FALSE)</f>
        <v>0</v>
      </c>
      <c r="DO5" s="6" t="str">
        <f>DL5</f>
        <v>Form</v>
      </c>
      <c r="DP5" s="12">
        <f ca="1">INDIRECT(ADDRESS(DO$1,$D5,1,0,$B$2),FALSE)</f>
        <v>0</v>
      </c>
      <c r="DR5" s="6" t="str">
        <f>DO5</f>
        <v>Form</v>
      </c>
      <c r="DS5" s="12">
        <f ca="1">INDIRECT(ADDRESS(DR$1,$D5,1,0,$B$2),FALSE)</f>
        <v>0</v>
      </c>
      <c r="DU5" s="6" t="str">
        <f>DR5</f>
        <v>Form</v>
      </c>
      <c r="DV5" s="12">
        <f ca="1">INDIRECT(ADDRESS(DU$1,$D5,1,0,$B$2),FALSE)</f>
        <v>0</v>
      </c>
      <c r="DX5" s="6" t="str">
        <f>DU5</f>
        <v>Form</v>
      </c>
      <c r="DY5" s="12">
        <f ca="1">INDIRECT(ADDRESS(DX$1,$D5,1,0,$B$2),FALSE)</f>
        <v>0</v>
      </c>
      <c r="EA5" s="6" t="str">
        <f>DX5</f>
        <v>Form</v>
      </c>
      <c r="EB5" s="12">
        <f ca="1">INDIRECT(ADDRESS(EA$1,$D5,1,0,$B$2),FALSE)</f>
        <v>0</v>
      </c>
      <c r="ED5" s="6" t="str">
        <f>EA5</f>
        <v>Form</v>
      </c>
      <c r="EE5" s="12">
        <f ca="1">INDIRECT(ADDRESS(ED$1,$D5,1,0,$B$2),FALSE)</f>
        <v>0</v>
      </c>
      <c r="EG5" s="6" t="str">
        <f>ED5</f>
        <v>Form</v>
      </c>
      <c r="EH5" s="12">
        <f ca="1">INDIRECT(ADDRESS(EG$1,$D5,1,0,$B$2),FALSE)</f>
        <v>0</v>
      </c>
      <c r="EJ5" s="6" t="str">
        <f>EG5</f>
        <v>Form</v>
      </c>
      <c r="EK5" s="12">
        <f ca="1">INDIRECT(ADDRESS(EJ$1,$D5,1,0,$B$2),FALSE)</f>
        <v>0</v>
      </c>
      <c r="EM5" s="6" t="str">
        <f>EJ5</f>
        <v>Form</v>
      </c>
      <c r="EN5" s="12">
        <f ca="1">INDIRECT(ADDRESS(EM$1,$D5,1,0,$B$2),FALSE)</f>
        <v>0</v>
      </c>
      <c r="EP5" s="6" t="str">
        <f>EM5</f>
        <v>Form</v>
      </c>
      <c r="EQ5" s="12">
        <f ca="1">INDIRECT(ADDRESS(EP$1,$D5,1,0,$B$2),FALSE)</f>
        <v>0</v>
      </c>
      <c r="ES5" s="6" t="str">
        <f>EP5</f>
        <v>Form</v>
      </c>
      <c r="ET5" s="12">
        <f ca="1">INDIRECT(ADDRESS(ES$1,$D5,1,0,$B$2),FALSE)</f>
        <v>0</v>
      </c>
      <c r="EV5" s="6" t="str">
        <f>ES5</f>
        <v>Form</v>
      </c>
      <c r="EW5" s="12">
        <f ca="1">INDIRECT(ADDRESS(EV$1,$D5,1,0,$B$2),FALSE)</f>
        <v>0</v>
      </c>
      <c r="EY5" s="6" t="str">
        <f>EV5</f>
        <v>Form</v>
      </c>
      <c r="EZ5" s="12">
        <f ca="1">INDIRECT(ADDRESS(EY$1,$D5,1,0,$B$2),FALSE)</f>
        <v>0</v>
      </c>
      <c r="FB5" s="6" t="str">
        <f>EY5</f>
        <v>Form</v>
      </c>
      <c r="FC5" s="12">
        <f ca="1">INDIRECT(ADDRESS(FB$1,$D5,1,0,$B$2),FALSE)</f>
        <v>0</v>
      </c>
      <c r="FE5" s="6" t="str">
        <f>FB5</f>
        <v>Form</v>
      </c>
      <c r="FF5" s="12">
        <f ca="1">INDIRECT(ADDRESS(FE$1,$D5,1,0,$B$2),FALSE)</f>
        <v>0</v>
      </c>
      <c r="FH5" s="6" t="str">
        <f>FE5</f>
        <v>Form</v>
      </c>
      <c r="FI5" s="12">
        <f ca="1">INDIRECT(ADDRESS(FH$1,$D5,1,0,$B$2),FALSE)</f>
        <v>0</v>
      </c>
      <c r="FK5" s="6" t="str">
        <f>FH5</f>
        <v>Form</v>
      </c>
      <c r="FL5" s="12">
        <f ca="1">INDIRECT(ADDRESS(FK$1,$D5,1,0,$B$2),FALSE)</f>
        <v>0</v>
      </c>
      <c r="FN5" s="6" t="str">
        <f>FK5</f>
        <v>Form</v>
      </c>
      <c r="FO5" s="12">
        <f ca="1">INDIRECT(ADDRESS(FN$1,$D5,1,0,$B$2),FALSE)</f>
        <v>0</v>
      </c>
      <c r="FQ5" s="6" t="str">
        <f>FN5</f>
        <v>Form</v>
      </c>
      <c r="FR5" s="12">
        <f ca="1">INDIRECT(ADDRESS(FQ$1,$D5,1,0,$B$2),FALSE)</f>
        <v>0</v>
      </c>
      <c r="FT5" s="6" t="str">
        <f>FQ5</f>
        <v>Form</v>
      </c>
      <c r="FU5" s="12">
        <f ca="1">INDIRECT(ADDRESS(FT$1,$D5,1,0,$B$2),FALSE)</f>
        <v>0</v>
      </c>
      <c r="FW5" s="6" t="str">
        <f>FT5</f>
        <v>Form</v>
      </c>
      <c r="FX5" s="12">
        <f ca="1">INDIRECT(ADDRESS(FW$1,$D5,1,0,$B$2),FALSE)</f>
        <v>0</v>
      </c>
      <c r="FZ5" s="6" t="str">
        <f>FW5</f>
        <v>Form</v>
      </c>
      <c r="GA5" s="12">
        <f ca="1">INDIRECT(ADDRESS(FZ$1,$D5,1,0,$B$2),FALSE)</f>
        <v>0</v>
      </c>
      <c r="GC5" s="6" t="str">
        <f>FZ5</f>
        <v>Form</v>
      </c>
      <c r="GD5" s="12">
        <f ca="1">INDIRECT(ADDRESS(GC$1,$D5,1,0,$B$2),FALSE)</f>
        <v>0</v>
      </c>
      <c r="GF5" s="6" t="str">
        <f>GC5</f>
        <v>Form</v>
      </c>
      <c r="GG5" s="12">
        <f ca="1">INDIRECT(ADDRESS(GF$1,$D5,1,0,$B$2),FALSE)</f>
        <v>0</v>
      </c>
      <c r="GI5" s="6" t="str">
        <f>GF5</f>
        <v>Form</v>
      </c>
      <c r="GJ5" s="12">
        <f ca="1">INDIRECT(ADDRESS(GI$1,$D5,1,0,$B$2),FALSE)</f>
        <v>0</v>
      </c>
      <c r="GL5" s="6" t="str">
        <f>GI5</f>
        <v>Form</v>
      </c>
      <c r="GM5" s="12">
        <f ca="1">INDIRECT(ADDRESS(GL$1,$D5,1,0,$B$2),FALSE)</f>
        <v>0</v>
      </c>
      <c r="GO5" s="6" t="str">
        <f>GL5</f>
        <v>Form</v>
      </c>
      <c r="GP5" s="12">
        <f ca="1">INDIRECT(ADDRESS(GO$1,$D5,1,0,$B$2),FALSE)</f>
        <v>0</v>
      </c>
      <c r="GR5" s="6" t="str">
        <f>GO5</f>
        <v>Form</v>
      </c>
      <c r="GS5" s="12">
        <f ca="1">INDIRECT(ADDRESS(GR$1,$D5,1,0,$B$2),FALSE)</f>
        <v>0</v>
      </c>
      <c r="GU5" s="6" t="str">
        <f>GR5</f>
        <v>Form</v>
      </c>
      <c r="GV5" s="12">
        <f ca="1">INDIRECT(ADDRESS(GU$1,$D5,1,0,$B$2),FALSE)</f>
        <v>0</v>
      </c>
      <c r="GX5" s="6" t="str">
        <f>GU5</f>
        <v>Form</v>
      </c>
      <c r="GY5" s="12">
        <f ca="1">INDIRECT(ADDRESS(GX$1,$D5,1,0,$B$2),FALSE)</f>
        <v>0</v>
      </c>
      <c r="HA5" s="6" t="str">
        <f>GX5</f>
        <v>Form</v>
      </c>
      <c r="HB5" s="12">
        <f ca="1">INDIRECT(ADDRESS(HA$1,$D5,1,0,$B$2),FALSE)</f>
        <v>0</v>
      </c>
      <c r="HD5" s="6" t="str">
        <f>HA5</f>
        <v>Form</v>
      </c>
      <c r="HE5" s="12">
        <f ca="1">INDIRECT(ADDRESS(HD$1,$D5,1,0,$B$2),FALSE)</f>
        <v>0</v>
      </c>
    </row>
    <row r="6" spans="1:213" ht="18.75" x14ac:dyDescent="0.3">
      <c r="A6" s="46" t="str">
        <f>Codes!F4</f>
        <v>IA</v>
      </c>
      <c r="B6" s="47" t="str">
        <f>Codes!G4</f>
        <v>Initiate a Registration application</v>
      </c>
      <c r="D6">
        <v>3</v>
      </c>
      <c r="E6" s="7" t="str">
        <f>IF(Codes!$B$3="","",Codes!$B$3)</f>
        <v>Section (Page Heading)</v>
      </c>
      <c r="F6" s="13" t="str">
        <f ca="1">IF(INDIRECT(ADDRESS(E$1,$D6,1,0,$B$2),FALSE)="","",INDIRECT(ADDRESS(E$1,$D6,1,0,$B$2),FALSE))</f>
        <v>Account Sign Up Form</v>
      </c>
      <c r="H6" s="7" t="str">
        <f t="shared" ref="H6:H8" si="0">E6</f>
        <v>Section (Page Heading)</v>
      </c>
      <c r="I6" s="13" t="str">
        <f ca="1">IF(INDIRECT(ADDRESS(H$1,$D6,1,0,$B$2),FALSE)="","",INDIRECT(ADDRESS(H$1,$D6,1,0,$B$2),FALSE))</f>
        <v>Account Sign Up Form</v>
      </c>
      <c r="K6" s="7" t="str">
        <f t="shared" ref="K6:K8" si="1">H6</f>
        <v>Section (Page Heading)</v>
      </c>
      <c r="L6" s="13" t="str">
        <f ca="1">IF(INDIRECT(ADDRESS(K$1,$D6,1,0,$B$2),FALSE)="","",INDIRECT(ADDRESS(K$1,$D6,1,0,$B$2),FALSE))</f>
        <v>Account Sign Up Form</v>
      </c>
      <c r="N6" s="7" t="str">
        <f t="shared" ref="N6:N8" si="2">K6</f>
        <v>Section (Page Heading)</v>
      </c>
      <c r="O6" s="13" t="str">
        <f ca="1">IF(INDIRECT(ADDRESS(N$1,$D6,1,0,$B$2),FALSE)="","",INDIRECT(ADDRESS(N$1,$D6,1,0,$B$2),FALSE))</f>
        <v>Account Sign Up Form</v>
      </c>
      <c r="Q6" s="7" t="str">
        <f t="shared" ref="Q6:Q8" si="3">N6</f>
        <v>Section (Page Heading)</v>
      </c>
      <c r="R6" s="13" t="str">
        <f ca="1">IF(INDIRECT(ADDRESS(Q$1,$D6,1,0,$B$2),FALSE)="","",INDIRECT(ADDRESS(Q$1,$D6,1,0,$B$2),FALSE))</f>
        <v>Account Sign Up Form</v>
      </c>
      <c r="T6" s="7" t="str">
        <f t="shared" ref="T6:T8" si="4">Q6</f>
        <v>Section (Page Heading)</v>
      </c>
      <c r="U6" s="13" t="str">
        <f ca="1">IF(INDIRECT(ADDRESS(T$1,$D6,1,0,$B$2),FALSE)="","",INDIRECT(ADDRESS(T$1,$D6,1,0,$B$2),FALSE))</f>
        <v>Account Sign Up Form</v>
      </c>
      <c r="W6" s="7" t="str">
        <f t="shared" ref="W6:W8" si="5">T6</f>
        <v>Section (Page Heading)</v>
      </c>
      <c r="X6" s="13" t="str">
        <f ca="1">IF(INDIRECT(ADDRESS(W$1,$D6,1,0,$B$2),FALSE)="","",INDIRECT(ADDRESS(W$1,$D6,1,0,$B$2),FALSE))</f>
        <v>Account Sign Up Form</v>
      </c>
      <c r="Z6" s="7" t="str">
        <f t="shared" ref="Z6:Z8" si="6">W6</f>
        <v>Section (Page Heading)</v>
      </c>
      <c r="AA6" s="13" t="str">
        <f ca="1">IF(INDIRECT(ADDRESS(Z$1,$D6,1,0,$B$2),FALSE)="","",INDIRECT(ADDRESS(Z$1,$D6,1,0,$B$2),FALSE))</f>
        <v>Account Sign Up Form</v>
      </c>
      <c r="AC6" s="7" t="str">
        <f t="shared" ref="AC6:AC8" si="7">Z6</f>
        <v>Section (Page Heading)</v>
      </c>
      <c r="AD6" s="13" t="str">
        <f ca="1">IF(INDIRECT(ADDRESS(AC$1,$D6,1,0,$B$2),FALSE)="","",INDIRECT(ADDRESS(AC$1,$D6,1,0,$B$2),FALSE))</f>
        <v>Account Sign Up Form</v>
      </c>
      <c r="AF6" s="7" t="str">
        <f t="shared" ref="AF6:AF8" si="8">AC6</f>
        <v>Section (Page Heading)</v>
      </c>
      <c r="AG6" s="13" t="str">
        <f ca="1">IF(INDIRECT(ADDRESS(AF$1,$D6,1,0,$B$2),FALSE)="","",INDIRECT(ADDRESS(AF$1,$D6,1,0,$B$2),FALSE))</f>
        <v>Account Sign Up Form</v>
      </c>
      <c r="AI6" s="7" t="str">
        <f t="shared" ref="AI6:AI8" si="9">AF6</f>
        <v>Section (Page Heading)</v>
      </c>
      <c r="AJ6" s="13" t="str">
        <f ca="1">IF(INDIRECT(ADDRESS(AI$1,$D6,1,0,$B$2),FALSE)="","",INDIRECT(ADDRESS(AI$1,$D6,1,0,$B$2),FALSE))</f>
        <v>Account Sign Up Form</v>
      </c>
      <c r="AL6" s="7" t="str">
        <f t="shared" ref="AL6:AL8" si="10">AI6</f>
        <v>Section (Page Heading)</v>
      </c>
      <c r="AM6" s="13" t="str">
        <f ca="1">IF(INDIRECT(ADDRESS(AL$1,$D6,1,0,$B$2),FALSE)="","",INDIRECT(ADDRESS(AL$1,$D6,1,0,$B$2),FALSE))</f>
        <v>Account Sign Up Form</v>
      </c>
      <c r="AO6" s="7" t="str">
        <f t="shared" ref="AO6:AO8" si="11">AL6</f>
        <v>Section (Page Heading)</v>
      </c>
      <c r="AP6" s="13" t="str">
        <f ca="1">IF(INDIRECT(ADDRESS(AO$1,$D6,1,0,$B$2),FALSE)="","",INDIRECT(ADDRESS(AO$1,$D6,1,0,$B$2),FALSE))</f>
        <v>Account Sign Up Form</v>
      </c>
      <c r="AR6" s="7" t="str">
        <f t="shared" ref="AR6:AR8" si="12">AO6</f>
        <v>Section (Page Heading)</v>
      </c>
      <c r="AS6" s="13" t="str">
        <f ca="1">IF(INDIRECT(ADDRESS(AR$1,$D6,1,0,$B$2),FALSE)="","",INDIRECT(ADDRESS(AR$1,$D6,1,0,$B$2),FALSE))</f>
        <v>Account Sign Up Form</v>
      </c>
      <c r="AU6" s="7" t="str">
        <f t="shared" ref="AU6:AU8" si="13">AR6</f>
        <v>Section (Page Heading)</v>
      </c>
      <c r="AV6" s="13" t="str">
        <f ca="1">IF(INDIRECT(ADDRESS(AU$1,$D6,1,0,$B$2),FALSE)="","",INDIRECT(ADDRESS(AU$1,$D6,1,0,$B$2),FALSE))</f>
        <v>Account Sign Up Form</v>
      </c>
      <c r="AX6" s="7" t="str">
        <f t="shared" ref="AX6:AX8" si="14">AU6</f>
        <v>Section (Page Heading)</v>
      </c>
      <c r="AY6" s="13" t="str">
        <f ca="1">IF(INDIRECT(ADDRESS(AX$1,$D6,1,0,$B$2),FALSE)="","",INDIRECT(ADDRESS(AX$1,$D6,1,0,$B$2),FALSE))</f>
        <v>Account Sign Up Form</v>
      </c>
      <c r="BA6" s="7" t="str">
        <f t="shared" ref="BA6:BA8" si="15">AX6</f>
        <v>Section (Page Heading)</v>
      </c>
      <c r="BB6" s="13" t="str">
        <f ca="1">IF(INDIRECT(ADDRESS(BA$1,$D6,1,0,$B$2),FALSE)="","",INDIRECT(ADDRESS(BA$1,$D6,1,0,$B$2),FALSE))</f>
        <v>Account Sign Up Form</v>
      </c>
      <c r="BD6" s="7" t="str">
        <f t="shared" ref="BD6:BD8" si="16">BA6</f>
        <v>Section (Page Heading)</v>
      </c>
      <c r="BE6" s="13" t="str">
        <f ca="1">IF(INDIRECT(ADDRESS(BD$1,$D6,1,0,$B$2),FALSE)="","",INDIRECT(ADDRESS(BD$1,$D6,1,0,$B$2),FALSE))</f>
        <v>Account Sign Up Form</v>
      </c>
      <c r="BG6" s="7" t="str">
        <f t="shared" ref="BG6:BG8" si="17">BD6</f>
        <v>Section (Page Heading)</v>
      </c>
      <c r="BH6" s="13" t="str">
        <f ca="1">IF(INDIRECT(ADDRESS(BG$1,$D6,1,0,$B$2),FALSE)="","",INDIRECT(ADDRESS(BG$1,$D6,1,0,$B$2),FALSE))</f>
        <v>Account Sign Up Form</v>
      </c>
      <c r="BJ6" s="7" t="str">
        <f t="shared" ref="BJ6:BJ8" si="18">BG6</f>
        <v>Section (Page Heading)</v>
      </c>
      <c r="BK6" s="13" t="str">
        <f ca="1">IF(INDIRECT(ADDRESS(BJ$1,$D6,1,0,$B$2),FALSE)="","",INDIRECT(ADDRESS(BJ$1,$D6,1,0,$B$2),FALSE))</f>
        <v>Account Sign Up Form</v>
      </c>
      <c r="BM6" s="7" t="str">
        <f t="shared" ref="BM6:BM8" si="19">BJ6</f>
        <v>Section (Page Heading)</v>
      </c>
      <c r="BN6" s="13" t="str">
        <f ca="1">IF(INDIRECT(ADDRESS(BM$1,$D6,1,0,$B$2),FALSE)="","",INDIRECT(ADDRESS(BM$1,$D6,1,0,$B$2),FALSE))</f>
        <v>Account Sign Up Form</v>
      </c>
      <c r="BP6" s="7" t="str">
        <f t="shared" ref="BP6:BP8" si="20">BM6</f>
        <v>Section (Page Heading)</v>
      </c>
      <c r="BQ6" s="13" t="str">
        <f ca="1">IF(INDIRECT(ADDRESS(BP$1,$D6,1,0,$B$2),FALSE)="","",INDIRECT(ADDRESS(BP$1,$D6,1,0,$B$2),FALSE))</f>
        <v>Account Sign Up Form</v>
      </c>
      <c r="BS6" s="7" t="str">
        <f t="shared" ref="BS6:BS8" si="21">BP6</f>
        <v>Section (Page Heading)</v>
      </c>
      <c r="BT6" s="13" t="str">
        <f ca="1">IF(INDIRECT(ADDRESS(BS$1,$D6,1,0,$B$2),FALSE)="","",INDIRECT(ADDRESS(BS$1,$D6,1,0,$B$2),FALSE))</f>
        <v>Account Sign Up Form</v>
      </c>
      <c r="BV6" s="7" t="str">
        <f t="shared" ref="BV6:BV8" si="22">BS6</f>
        <v>Section (Page Heading)</v>
      </c>
      <c r="BW6" s="13" t="str">
        <f ca="1">IF(INDIRECT(ADDRESS(BV$1,$D6,1,0,$B$2),FALSE)="","",INDIRECT(ADDRESS(BV$1,$D6,1,0,$B$2),FALSE))</f>
        <v/>
      </c>
      <c r="BY6" s="7" t="str">
        <f t="shared" ref="BY6:BY8" si="23">BV6</f>
        <v>Section (Page Heading)</v>
      </c>
      <c r="BZ6" s="13" t="str">
        <f ca="1">IF(INDIRECT(ADDRESS(BY$1,$D6,1,0,$B$2),FALSE)="","",INDIRECT(ADDRESS(BY$1,$D6,1,0,$B$2),FALSE))</f>
        <v/>
      </c>
      <c r="CB6" s="7" t="str">
        <f t="shared" ref="CB6:CB8" si="24">BY6</f>
        <v>Section (Page Heading)</v>
      </c>
      <c r="CC6" s="13" t="str">
        <f ca="1">IF(INDIRECT(ADDRESS(CB$1,$D6,1,0,$B$2),FALSE)="","",INDIRECT(ADDRESS(CB$1,$D6,1,0,$B$2),FALSE))</f>
        <v/>
      </c>
      <c r="CE6" s="7" t="str">
        <f t="shared" ref="CE6:CE8" si="25">CB6</f>
        <v>Section (Page Heading)</v>
      </c>
      <c r="CF6" s="13" t="str">
        <f ca="1">IF(INDIRECT(ADDRESS(CE$1,$D6,1,0,$B$2),FALSE)="","",INDIRECT(ADDRESS(CE$1,$D6,1,0,$B$2),FALSE))</f>
        <v/>
      </c>
      <c r="CH6" s="7" t="str">
        <f t="shared" ref="CH6:CH8" si="26">CE6</f>
        <v>Section (Page Heading)</v>
      </c>
      <c r="CI6" s="13" t="str">
        <f ca="1">IF(INDIRECT(ADDRESS(CH$1,$D6,1,0,$B$2),FALSE)="","",INDIRECT(ADDRESS(CH$1,$D6,1,0,$B$2),FALSE))</f>
        <v/>
      </c>
      <c r="CK6" s="7" t="str">
        <f t="shared" ref="CK6:CK8" si="27">CH6</f>
        <v>Section (Page Heading)</v>
      </c>
      <c r="CL6" s="13" t="str">
        <f ca="1">IF(INDIRECT(ADDRESS(CK$1,$D6,1,0,$B$2),FALSE)="","",INDIRECT(ADDRESS(CK$1,$D6,1,0,$B$2),FALSE))</f>
        <v/>
      </c>
      <c r="CN6" s="7" t="str">
        <f t="shared" ref="CN6:CN8" si="28">CK6</f>
        <v>Section (Page Heading)</v>
      </c>
      <c r="CO6" s="13" t="str">
        <f ca="1">IF(INDIRECT(ADDRESS(CN$1,$D6,1,0,$B$2),FALSE)="","",INDIRECT(ADDRESS(CN$1,$D6,1,0,$B$2),FALSE))</f>
        <v/>
      </c>
      <c r="CQ6" s="7" t="str">
        <f t="shared" ref="CQ6:CQ8" si="29">CN6</f>
        <v>Section (Page Heading)</v>
      </c>
      <c r="CR6" s="13" t="str">
        <f ca="1">IF(INDIRECT(ADDRESS(CQ$1,$D6,1,0,$B$2),FALSE)="","",INDIRECT(ADDRESS(CQ$1,$D6,1,0,$B$2),FALSE))</f>
        <v/>
      </c>
      <c r="CT6" s="7" t="str">
        <f t="shared" ref="CT6:CT8" si="30">CQ6</f>
        <v>Section (Page Heading)</v>
      </c>
      <c r="CU6" s="13" t="str">
        <f ca="1">IF(INDIRECT(ADDRESS(CT$1,$D6,1,0,$B$2),FALSE)="","",INDIRECT(ADDRESS(CT$1,$D6,1,0,$B$2),FALSE))</f>
        <v/>
      </c>
      <c r="CW6" s="7" t="str">
        <f t="shared" ref="CW6:CW8" si="31">CT6</f>
        <v>Section (Page Heading)</v>
      </c>
      <c r="CX6" s="13" t="str">
        <f ca="1">IF(INDIRECT(ADDRESS(CW$1,$D6,1,0,$B$2),FALSE)="","",INDIRECT(ADDRESS(CW$1,$D6,1,0,$B$2),FALSE))</f>
        <v/>
      </c>
      <c r="CZ6" s="7" t="str">
        <f t="shared" ref="CZ6:CZ8" si="32">CW6</f>
        <v>Section (Page Heading)</v>
      </c>
      <c r="DA6" s="13" t="str">
        <f ca="1">IF(INDIRECT(ADDRESS(CZ$1,$D6,1,0,$B$2),FALSE)="","",INDIRECT(ADDRESS(CZ$1,$D6,1,0,$B$2),FALSE))</f>
        <v/>
      </c>
      <c r="DC6" s="7" t="str">
        <f t="shared" ref="DC6:DC8" si="33">CZ6</f>
        <v>Section (Page Heading)</v>
      </c>
      <c r="DD6" s="13" t="str">
        <f ca="1">IF(INDIRECT(ADDRESS(DC$1,$D6,1,0,$B$2),FALSE)="","",INDIRECT(ADDRESS(DC$1,$D6,1,0,$B$2),FALSE))</f>
        <v/>
      </c>
      <c r="DF6" s="7" t="str">
        <f t="shared" ref="DF6:DF8" si="34">DC6</f>
        <v>Section (Page Heading)</v>
      </c>
      <c r="DG6" s="13" t="str">
        <f ca="1">IF(INDIRECT(ADDRESS(DF$1,$D6,1,0,$B$2),FALSE)="","",INDIRECT(ADDRESS(DF$1,$D6,1,0,$B$2),FALSE))</f>
        <v/>
      </c>
      <c r="DI6" s="7" t="str">
        <f t="shared" ref="DI6:DI8" si="35">DF6</f>
        <v>Section (Page Heading)</v>
      </c>
      <c r="DJ6" s="13" t="str">
        <f ca="1">IF(INDIRECT(ADDRESS(DI$1,$D6,1,0,$B$2),FALSE)="","",INDIRECT(ADDRESS(DI$1,$D6,1,0,$B$2),FALSE))</f>
        <v/>
      </c>
      <c r="DL6" s="7" t="str">
        <f t="shared" ref="DL6:DL8" si="36">DI6</f>
        <v>Section (Page Heading)</v>
      </c>
      <c r="DM6" s="13" t="str">
        <f ca="1">IF(INDIRECT(ADDRESS(DL$1,$D6,1,0,$B$2),FALSE)="","",INDIRECT(ADDRESS(DL$1,$D6,1,0,$B$2),FALSE))</f>
        <v/>
      </c>
      <c r="DO6" s="7" t="str">
        <f t="shared" ref="DO6:DO8" si="37">DL6</f>
        <v>Section (Page Heading)</v>
      </c>
      <c r="DP6" s="13" t="str">
        <f ca="1">IF(INDIRECT(ADDRESS(DO$1,$D6,1,0,$B$2),FALSE)="","",INDIRECT(ADDRESS(DO$1,$D6,1,0,$B$2),FALSE))</f>
        <v/>
      </c>
      <c r="DR6" s="7" t="str">
        <f t="shared" ref="DR6:DR8" si="38">DO6</f>
        <v>Section (Page Heading)</v>
      </c>
      <c r="DS6" s="13" t="str">
        <f ca="1">IF(INDIRECT(ADDRESS(DR$1,$D6,1,0,$B$2),FALSE)="","",INDIRECT(ADDRESS(DR$1,$D6,1,0,$B$2),FALSE))</f>
        <v/>
      </c>
      <c r="DU6" s="7" t="str">
        <f t="shared" ref="DU6:DU8" si="39">DR6</f>
        <v>Section (Page Heading)</v>
      </c>
      <c r="DV6" s="13" t="str">
        <f ca="1">IF(INDIRECT(ADDRESS(DU$1,$D6,1,0,$B$2),FALSE)="","",INDIRECT(ADDRESS(DU$1,$D6,1,0,$B$2),FALSE))</f>
        <v/>
      </c>
      <c r="DX6" s="7" t="str">
        <f t="shared" ref="DX6:DX8" si="40">DU6</f>
        <v>Section (Page Heading)</v>
      </c>
      <c r="DY6" s="13" t="str">
        <f ca="1">IF(INDIRECT(ADDRESS(DX$1,$D6,1,0,$B$2),FALSE)="","",INDIRECT(ADDRESS(DX$1,$D6,1,0,$B$2),FALSE))</f>
        <v/>
      </c>
      <c r="EA6" s="7" t="str">
        <f t="shared" ref="EA6:EA8" si="41">DX6</f>
        <v>Section (Page Heading)</v>
      </c>
      <c r="EB6" s="13" t="str">
        <f ca="1">IF(INDIRECT(ADDRESS(EA$1,$D6,1,0,$B$2),FALSE)="","",INDIRECT(ADDRESS(EA$1,$D6,1,0,$B$2),FALSE))</f>
        <v/>
      </c>
      <c r="ED6" s="7" t="str">
        <f t="shared" ref="ED6:ED8" si="42">EA6</f>
        <v>Section (Page Heading)</v>
      </c>
      <c r="EE6" s="13" t="str">
        <f ca="1">IF(INDIRECT(ADDRESS(ED$1,$D6,1,0,$B$2),FALSE)="","",INDIRECT(ADDRESS(ED$1,$D6,1,0,$B$2),FALSE))</f>
        <v/>
      </c>
      <c r="EG6" s="7" t="str">
        <f t="shared" ref="EG6:EG8" si="43">ED6</f>
        <v>Section (Page Heading)</v>
      </c>
      <c r="EH6" s="13" t="str">
        <f ca="1">IF(INDIRECT(ADDRESS(EG$1,$D6,1,0,$B$2),FALSE)="","",INDIRECT(ADDRESS(EG$1,$D6,1,0,$B$2),FALSE))</f>
        <v/>
      </c>
      <c r="EJ6" s="7" t="str">
        <f t="shared" ref="EJ6:EJ8" si="44">EG6</f>
        <v>Section (Page Heading)</v>
      </c>
      <c r="EK6" s="13" t="str">
        <f ca="1">IF(INDIRECT(ADDRESS(EJ$1,$D6,1,0,$B$2),FALSE)="","",INDIRECT(ADDRESS(EJ$1,$D6,1,0,$B$2),FALSE))</f>
        <v/>
      </c>
      <c r="EM6" s="7" t="str">
        <f t="shared" ref="EM6:EM8" si="45">EJ6</f>
        <v>Section (Page Heading)</v>
      </c>
      <c r="EN6" s="13" t="str">
        <f ca="1">IF(INDIRECT(ADDRESS(EM$1,$D6,1,0,$B$2),FALSE)="","",INDIRECT(ADDRESS(EM$1,$D6,1,0,$B$2),FALSE))</f>
        <v/>
      </c>
      <c r="EP6" s="7" t="str">
        <f t="shared" ref="EP6:EP8" si="46">EM6</f>
        <v>Section (Page Heading)</v>
      </c>
      <c r="EQ6" s="13" t="str">
        <f ca="1">IF(INDIRECT(ADDRESS(EP$1,$D6,1,0,$B$2),FALSE)="","",INDIRECT(ADDRESS(EP$1,$D6,1,0,$B$2),FALSE))</f>
        <v/>
      </c>
      <c r="ES6" s="7" t="str">
        <f t="shared" ref="ES6:ES8" si="47">EP6</f>
        <v>Section (Page Heading)</v>
      </c>
      <c r="ET6" s="13" t="str">
        <f ca="1">IF(INDIRECT(ADDRESS(ES$1,$D6,1,0,$B$2),FALSE)="","",INDIRECT(ADDRESS(ES$1,$D6,1,0,$B$2),FALSE))</f>
        <v/>
      </c>
      <c r="EV6" s="7" t="str">
        <f t="shared" ref="EV6:EV8" si="48">ES6</f>
        <v>Section (Page Heading)</v>
      </c>
      <c r="EW6" s="13" t="str">
        <f ca="1">IF(INDIRECT(ADDRESS(EV$1,$D6,1,0,$B$2),FALSE)="","",INDIRECT(ADDRESS(EV$1,$D6,1,0,$B$2),FALSE))</f>
        <v/>
      </c>
      <c r="EY6" s="7" t="str">
        <f t="shared" ref="EY6:EY8" si="49">EV6</f>
        <v>Section (Page Heading)</v>
      </c>
      <c r="EZ6" s="13" t="str">
        <f ca="1">IF(INDIRECT(ADDRESS(EY$1,$D6,1,0,$B$2),FALSE)="","",INDIRECT(ADDRESS(EY$1,$D6,1,0,$B$2),FALSE))</f>
        <v/>
      </c>
      <c r="FB6" s="7" t="str">
        <f t="shared" ref="FB6:FB8" si="50">EY6</f>
        <v>Section (Page Heading)</v>
      </c>
      <c r="FC6" s="13" t="str">
        <f ca="1">IF(INDIRECT(ADDRESS(FB$1,$D6,1,0,$B$2),FALSE)="","",INDIRECT(ADDRESS(FB$1,$D6,1,0,$B$2),FALSE))</f>
        <v/>
      </c>
      <c r="FE6" s="7" t="str">
        <f t="shared" ref="FE6:FE8" si="51">FB6</f>
        <v>Section (Page Heading)</v>
      </c>
      <c r="FF6" s="13" t="str">
        <f ca="1">IF(INDIRECT(ADDRESS(FE$1,$D6,1,0,$B$2),FALSE)="","",INDIRECT(ADDRESS(FE$1,$D6,1,0,$B$2),FALSE))</f>
        <v/>
      </c>
      <c r="FH6" s="7" t="str">
        <f t="shared" ref="FH6:FH8" si="52">FE6</f>
        <v>Section (Page Heading)</v>
      </c>
      <c r="FI6" s="13" t="str">
        <f ca="1">IF(INDIRECT(ADDRESS(FH$1,$D6,1,0,$B$2),FALSE)="","",INDIRECT(ADDRESS(FH$1,$D6,1,0,$B$2),FALSE))</f>
        <v/>
      </c>
      <c r="FK6" s="7" t="str">
        <f t="shared" ref="FK6:FK8" si="53">FH6</f>
        <v>Section (Page Heading)</v>
      </c>
      <c r="FL6" s="13" t="str">
        <f ca="1">IF(INDIRECT(ADDRESS(FK$1,$D6,1,0,$B$2),FALSE)="","",INDIRECT(ADDRESS(FK$1,$D6,1,0,$B$2),FALSE))</f>
        <v/>
      </c>
      <c r="FN6" s="7" t="str">
        <f t="shared" ref="FN6:FN8" si="54">FK6</f>
        <v>Section (Page Heading)</v>
      </c>
      <c r="FO6" s="13" t="str">
        <f ca="1">IF(INDIRECT(ADDRESS(FN$1,$D6,1,0,$B$2),FALSE)="","",INDIRECT(ADDRESS(FN$1,$D6,1,0,$B$2),FALSE))</f>
        <v/>
      </c>
      <c r="FQ6" s="7" t="str">
        <f t="shared" ref="FQ6:FQ8" si="55">FN6</f>
        <v>Section (Page Heading)</v>
      </c>
      <c r="FR6" s="13" t="str">
        <f ca="1">IF(INDIRECT(ADDRESS(FQ$1,$D6,1,0,$B$2),FALSE)="","",INDIRECT(ADDRESS(FQ$1,$D6,1,0,$B$2),FALSE))</f>
        <v/>
      </c>
      <c r="FT6" s="7" t="str">
        <f t="shared" ref="FT6:FT8" si="56">FQ6</f>
        <v>Section (Page Heading)</v>
      </c>
      <c r="FU6" s="13" t="str">
        <f ca="1">IF(INDIRECT(ADDRESS(FT$1,$D6,1,0,$B$2),FALSE)="","",INDIRECT(ADDRESS(FT$1,$D6,1,0,$B$2),FALSE))</f>
        <v/>
      </c>
      <c r="FW6" s="7" t="str">
        <f t="shared" ref="FW6:FW8" si="57">FT6</f>
        <v>Section (Page Heading)</v>
      </c>
      <c r="FX6" s="13" t="str">
        <f ca="1">IF(INDIRECT(ADDRESS(FW$1,$D6,1,0,$B$2),FALSE)="","",INDIRECT(ADDRESS(FW$1,$D6,1,0,$B$2),FALSE))</f>
        <v/>
      </c>
      <c r="FZ6" s="7" t="str">
        <f t="shared" ref="FZ6:FZ8" si="58">FW6</f>
        <v>Section (Page Heading)</v>
      </c>
      <c r="GA6" s="13" t="str">
        <f ca="1">IF(INDIRECT(ADDRESS(FZ$1,$D6,1,0,$B$2),FALSE)="","",INDIRECT(ADDRESS(FZ$1,$D6,1,0,$B$2),FALSE))</f>
        <v/>
      </c>
      <c r="GC6" s="7" t="str">
        <f t="shared" ref="GC6:GC8" si="59">FZ6</f>
        <v>Section (Page Heading)</v>
      </c>
      <c r="GD6" s="13" t="str">
        <f ca="1">IF(INDIRECT(ADDRESS(GC$1,$D6,1,0,$B$2),FALSE)="","",INDIRECT(ADDRESS(GC$1,$D6,1,0,$B$2),FALSE))</f>
        <v/>
      </c>
      <c r="GF6" s="7" t="str">
        <f t="shared" ref="GF6:GF8" si="60">GC6</f>
        <v>Section (Page Heading)</v>
      </c>
      <c r="GG6" s="13" t="str">
        <f ca="1">IF(INDIRECT(ADDRESS(GF$1,$D6,1,0,$B$2),FALSE)="","",INDIRECT(ADDRESS(GF$1,$D6,1,0,$B$2),FALSE))</f>
        <v/>
      </c>
      <c r="GI6" s="7" t="str">
        <f t="shared" ref="GI6:GI8" si="61">GF6</f>
        <v>Section (Page Heading)</v>
      </c>
      <c r="GJ6" s="13" t="str">
        <f ca="1">IF(INDIRECT(ADDRESS(GI$1,$D6,1,0,$B$2),FALSE)="","",INDIRECT(ADDRESS(GI$1,$D6,1,0,$B$2),FALSE))</f>
        <v/>
      </c>
      <c r="GL6" s="7" t="str">
        <f t="shared" ref="GL6:GL8" si="62">GI6</f>
        <v>Section (Page Heading)</v>
      </c>
      <c r="GM6" s="13" t="str">
        <f ca="1">IF(INDIRECT(ADDRESS(GL$1,$D6,1,0,$B$2),FALSE)="","",INDIRECT(ADDRESS(GL$1,$D6,1,0,$B$2),FALSE))</f>
        <v/>
      </c>
      <c r="GO6" s="7" t="str">
        <f t="shared" ref="GO6:GO8" si="63">GL6</f>
        <v>Section (Page Heading)</v>
      </c>
      <c r="GP6" s="13" t="str">
        <f ca="1">IF(INDIRECT(ADDRESS(GO$1,$D6,1,0,$B$2),FALSE)="","",INDIRECT(ADDRESS(GO$1,$D6,1,0,$B$2),FALSE))</f>
        <v/>
      </c>
      <c r="GR6" s="7" t="str">
        <f t="shared" ref="GR6:GR8" si="64">GO6</f>
        <v>Section (Page Heading)</v>
      </c>
      <c r="GS6" s="13" t="str">
        <f ca="1">IF(INDIRECT(ADDRESS(GR$1,$D6,1,0,$B$2),FALSE)="","",INDIRECT(ADDRESS(GR$1,$D6,1,0,$B$2),FALSE))</f>
        <v/>
      </c>
      <c r="GU6" s="7" t="str">
        <f t="shared" ref="GU6:GU8" si="65">GR6</f>
        <v>Section (Page Heading)</v>
      </c>
      <c r="GV6" s="13" t="str">
        <f ca="1">IF(INDIRECT(ADDRESS(GU$1,$D6,1,0,$B$2),FALSE)="","",INDIRECT(ADDRESS(GU$1,$D6,1,0,$B$2),FALSE))</f>
        <v/>
      </c>
      <c r="GX6" s="7" t="str">
        <f t="shared" ref="GX6:GX8" si="66">GU6</f>
        <v>Section (Page Heading)</v>
      </c>
      <c r="GY6" s="13" t="str">
        <f ca="1">IF(INDIRECT(ADDRESS(GX$1,$D6,1,0,$B$2),FALSE)="","",INDIRECT(ADDRESS(GX$1,$D6,1,0,$B$2),FALSE))</f>
        <v/>
      </c>
      <c r="HA6" s="7" t="str">
        <f t="shared" ref="HA6:HA8" si="67">GX6</f>
        <v>Section (Page Heading)</v>
      </c>
      <c r="HB6" s="13" t="str">
        <f ca="1">IF(INDIRECT(ADDRESS(HA$1,$D6,1,0,$B$2),FALSE)="","",INDIRECT(ADDRESS(HA$1,$D6,1,0,$B$2),FALSE))</f>
        <v/>
      </c>
      <c r="HD6" s="7" t="str">
        <f t="shared" ref="HD6:HD8" si="68">HA6</f>
        <v>Section (Page Heading)</v>
      </c>
      <c r="HE6" s="13" t="str">
        <f ca="1">IF(INDIRECT(ADDRESS(HD$1,$D6,1,0,$B$2),FALSE)="","",INDIRECT(ADDRESS(HD$1,$D6,1,0,$B$2),FALSE))</f>
        <v/>
      </c>
    </row>
    <row r="7" spans="1:213" ht="15.75" x14ac:dyDescent="0.25">
      <c r="A7" s="46" t="str">
        <f>Codes!F5</f>
        <v>AD</v>
      </c>
      <c r="B7" s="47" t="str">
        <f>Codes!G5</f>
        <v>Applicant Details</v>
      </c>
      <c r="D7">
        <v>4</v>
      </c>
      <c r="E7" s="31" t="str">
        <f>IF(Codes!$B$4="","",Codes!$B$4)</f>
        <v>Sub-section (Sub heading)</v>
      </c>
      <c r="F7" s="32" t="str">
        <f t="shared" ref="F7:F38" ca="1" si="69">IF(INDIRECT(ADDRESS(E$1,$D7,1,0,$B$2),FALSE)="","",INDIRECT(ADDRESS(E$1,$D7,1,0,$B$2),FALSE))</f>
        <v/>
      </c>
      <c r="H7" s="31" t="str">
        <f t="shared" si="0"/>
        <v>Sub-section (Sub heading)</v>
      </c>
      <c r="I7" s="32" t="str">
        <f t="shared" ref="I7:I31" ca="1" si="70">IF(INDIRECT(ADDRESS(H$1,$D7,1,0,$B$2),FALSE)="","",INDIRECT(ADDRESS(H$1,$D7,1,0,$B$2),FALSE))</f>
        <v>Applicants Company Details</v>
      </c>
      <c r="K7" s="31" t="str">
        <f t="shared" si="1"/>
        <v>Sub-section (Sub heading)</v>
      </c>
      <c r="L7" s="32" t="str">
        <f t="shared" ref="L7:L16" ca="1" si="71">IF(INDIRECT(ADDRESS(K$1,$D7,1,0,$B$2),FALSE)="","",INDIRECT(ADDRESS(K$1,$D7,1,0,$B$2),FALSE))</f>
        <v>Applicants Company Details</v>
      </c>
      <c r="N7" s="31" t="str">
        <f t="shared" si="2"/>
        <v>Sub-section (Sub heading)</v>
      </c>
      <c r="O7" s="32" t="str">
        <f t="shared" ref="O7:O16" ca="1" si="72">IF(INDIRECT(ADDRESS(N$1,$D7,1,0,$B$2),FALSE)="","",INDIRECT(ADDRESS(N$1,$D7,1,0,$B$2),FALSE))</f>
        <v>Applicants Company Details</v>
      </c>
      <c r="Q7" s="31" t="str">
        <f t="shared" si="3"/>
        <v>Sub-section (Sub heading)</v>
      </c>
      <c r="R7" s="32" t="str">
        <f t="shared" ref="R7:R16" ca="1" si="73">IF(INDIRECT(ADDRESS(Q$1,$D7,1,0,$B$2),FALSE)="","",INDIRECT(ADDRESS(Q$1,$D7,1,0,$B$2),FALSE))</f>
        <v>Applicants Company Details</v>
      </c>
      <c r="T7" s="31" t="str">
        <f t="shared" si="4"/>
        <v>Sub-section (Sub heading)</v>
      </c>
      <c r="U7" s="32" t="str">
        <f t="shared" ref="U7:U16" ca="1" si="74">IF(INDIRECT(ADDRESS(T$1,$D7,1,0,$B$2),FALSE)="","",INDIRECT(ADDRESS(T$1,$D7,1,0,$B$2),FALSE))</f>
        <v>Applicants Company Details</v>
      </c>
      <c r="W7" s="31" t="str">
        <f t="shared" si="5"/>
        <v>Sub-section (Sub heading)</v>
      </c>
      <c r="X7" s="32" t="str">
        <f t="shared" ref="X7:X16" ca="1" si="75">IF(INDIRECT(ADDRESS(W$1,$D7,1,0,$B$2),FALSE)="","",INDIRECT(ADDRESS(W$1,$D7,1,0,$B$2),FALSE))</f>
        <v>Applicants Company Details</v>
      </c>
      <c r="Z7" s="31" t="str">
        <f t="shared" si="6"/>
        <v>Sub-section (Sub heading)</v>
      </c>
      <c r="AA7" s="32" t="str">
        <f t="shared" ref="AA7:AA16" ca="1" si="76">IF(INDIRECT(ADDRESS(Z$1,$D7,1,0,$B$2),FALSE)="","",INDIRECT(ADDRESS(Z$1,$D7,1,0,$B$2),FALSE))</f>
        <v>Applicants Company Details</v>
      </c>
      <c r="AC7" s="31" t="str">
        <f t="shared" si="7"/>
        <v>Sub-section (Sub heading)</v>
      </c>
      <c r="AD7" s="32" t="str">
        <f t="shared" ref="AD7:AD16" ca="1" si="77">IF(INDIRECT(ADDRESS(AC$1,$D7,1,0,$B$2),FALSE)="","",INDIRECT(ADDRESS(AC$1,$D7,1,0,$B$2),FALSE))</f>
        <v>Applicants Company Details</v>
      </c>
      <c r="AF7" s="31" t="str">
        <f t="shared" si="8"/>
        <v>Sub-section (Sub heading)</v>
      </c>
      <c r="AG7" s="32" t="str">
        <f t="shared" ref="AG7:AG16" ca="1" si="78">IF(INDIRECT(ADDRESS(AF$1,$D7,1,0,$B$2),FALSE)="","",INDIRECT(ADDRESS(AF$1,$D7,1,0,$B$2),FALSE))</f>
        <v>Applicants Company Details</v>
      </c>
      <c r="AI7" s="31" t="str">
        <f t="shared" si="9"/>
        <v>Sub-section (Sub heading)</v>
      </c>
      <c r="AJ7" s="32" t="str">
        <f t="shared" ref="AJ7:AJ16" ca="1" si="79">IF(INDIRECT(ADDRESS(AI$1,$D7,1,0,$B$2),FALSE)="","",INDIRECT(ADDRESS(AI$1,$D7,1,0,$B$2),FALSE))</f>
        <v>Applicants Company Details</v>
      </c>
      <c r="AL7" s="31" t="str">
        <f t="shared" si="10"/>
        <v>Sub-section (Sub heading)</v>
      </c>
      <c r="AM7" s="32" t="str">
        <f t="shared" ref="AM7:AM16" ca="1" si="80">IF(INDIRECT(ADDRESS(AL$1,$D7,1,0,$B$2),FALSE)="","",INDIRECT(ADDRESS(AL$1,$D7,1,0,$B$2),FALSE))</f>
        <v>Applicants Company Details</v>
      </c>
      <c r="AO7" s="31" t="str">
        <f t="shared" si="11"/>
        <v>Sub-section (Sub heading)</v>
      </c>
      <c r="AP7" s="32" t="str">
        <f t="shared" ref="AP7:AP16" ca="1" si="81">IF(INDIRECT(ADDRESS(AO$1,$D7,1,0,$B$2),FALSE)="","",INDIRECT(ADDRESS(AO$1,$D7,1,0,$B$2),FALSE))</f>
        <v>Applicants Company Details</v>
      </c>
      <c r="AR7" s="31" t="str">
        <f t="shared" si="12"/>
        <v>Sub-section (Sub heading)</v>
      </c>
      <c r="AS7" s="32" t="str">
        <f t="shared" ref="AS7:AS16" ca="1" si="82">IF(INDIRECT(ADDRESS(AR$1,$D7,1,0,$B$2),FALSE)="","",INDIRECT(ADDRESS(AR$1,$D7,1,0,$B$2),FALSE))</f>
        <v>Applicants Company Details</v>
      </c>
      <c r="AU7" s="31" t="str">
        <f t="shared" si="13"/>
        <v>Sub-section (Sub heading)</v>
      </c>
      <c r="AV7" s="32" t="str">
        <f t="shared" ref="AV7:AV16" ca="1" si="83">IF(INDIRECT(ADDRESS(AU$1,$D7,1,0,$B$2),FALSE)="","",INDIRECT(ADDRESS(AU$1,$D7,1,0,$B$2),FALSE))</f>
        <v>Applicants Company Details</v>
      </c>
      <c r="AX7" s="31" t="str">
        <f t="shared" si="14"/>
        <v>Sub-section (Sub heading)</v>
      </c>
      <c r="AY7" s="32" t="str">
        <f t="shared" ref="AY7:AY16" ca="1" si="84">IF(INDIRECT(ADDRESS(AX$1,$D7,1,0,$B$2),FALSE)="","",INDIRECT(ADDRESS(AX$1,$D7,1,0,$B$2),FALSE))</f>
        <v>Applicants Company Details</v>
      </c>
      <c r="BA7" s="31" t="str">
        <f t="shared" si="15"/>
        <v>Sub-section (Sub heading)</v>
      </c>
      <c r="BB7" s="32" t="str">
        <f t="shared" ref="BB7:BB16" ca="1" si="85">IF(INDIRECT(ADDRESS(BA$1,$D7,1,0,$B$2),FALSE)="","",INDIRECT(ADDRESS(BA$1,$D7,1,0,$B$2),FALSE))</f>
        <v>Applicants Company Details</v>
      </c>
      <c r="BD7" s="31" t="str">
        <f t="shared" si="16"/>
        <v>Sub-section (Sub heading)</v>
      </c>
      <c r="BE7" s="32" t="str">
        <f t="shared" ref="BE7:BE16" ca="1" si="86">IF(INDIRECT(ADDRESS(BD$1,$D7,1,0,$B$2),FALSE)="","",INDIRECT(ADDRESS(BD$1,$D7,1,0,$B$2),FALSE))</f>
        <v>Applicants Company Details</v>
      </c>
      <c r="BG7" s="31" t="str">
        <f t="shared" si="17"/>
        <v>Sub-section (Sub heading)</v>
      </c>
      <c r="BH7" s="32" t="str">
        <f t="shared" ref="BH7:BH16" ca="1" si="87">IF(INDIRECT(ADDRESS(BG$1,$D7,1,0,$B$2),FALSE)="","",INDIRECT(ADDRESS(BG$1,$D7,1,0,$B$2),FALSE))</f>
        <v>Applicants Company Details</v>
      </c>
      <c r="BJ7" s="31" t="str">
        <f t="shared" si="18"/>
        <v>Sub-section (Sub heading)</v>
      </c>
      <c r="BK7" s="32" t="str">
        <f t="shared" ref="BK7:BK16" ca="1" si="88">IF(INDIRECT(ADDRESS(BJ$1,$D7,1,0,$B$2),FALSE)="","",INDIRECT(ADDRESS(BJ$1,$D7,1,0,$B$2),FALSE))</f>
        <v>Applicants Company Details</v>
      </c>
      <c r="BM7" s="31" t="str">
        <f t="shared" si="19"/>
        <v>Sub-section (Sub heading)</v>
      </c>
      <c r="BN7" s="32" t="str">
        <f t="shared" ref="BN7:BN16" ca="1" si="89">IF(INDIRECT(ADDRESS(BM$1,$D7,1,0,$B$2),FALSE)="","",INDIRECT(ADDRESS(BM$1,$D7,1,0,$B$2),FALSE))</f>
        <v>Applicants Company Details</v>
      </c>
      <c r="BP7" s="31" t="str">
        <f t="shared" si="20"/>
        <v>Sub-section (Sub heading)</v>
      </c>
      <c r="BQ7" s="32" t="str">
        <f t="shared" ref="BQ7:BQ16" ca="1" si="90">IF(INDIRECT(ADDRESS(BP$1,$D7,1,0,$B$2),FALSE)="","",INDIRECT(ADDRESS(BP$1,$D7,1,0,$B$2),FALSE))</f>
        <v>Applicants Company Details</v>
      </c>
      <c r="BS7" s="31" t="str">
        <f t="shared" si="21"/>
        <v>Sub-section (Sub heading)</v>
      </c>
      <c r="BT7" s="32" t="str">
        <f t="shared" ref="BT7:BT16" ca="1" si="91">IF(INDIRECT(ADDRESS(BS$1,$D7,1,0,$B$2),FALSE)="","",INDIRECT(ADDRESS(BS$1,$D7,1,0,$B$2),FALSE))</f>
        <v>Other Details</v>
      </c>
      <c r="BV7" s="31" t="str">
        <f t="shared" si="22"/>
        <v>Sub-section (Sub heading)</v>
      </c>
      <c r="BW7" s="32" t="str">
        <f t="shared" ref="BW7:BW16" ca="1" si="92">IF(INDIRECT(ADDRESS(BV$1,$D7,1,0,$B$2),FALSE)="","",INDIRECT(ADDRESS(BV$1,$D7,1,0,$B$2),FALSE))</f>
        <v/>
      </c>
      <c r="BY7" s="31" t="str">
        <f t="shared" si="23"/>
        <v>Sub-section (Sub heading)</v>
      </c>
      <c r="BZ7" s="32" t="str">
        <f t="shared" ref="BZ7:BZ16" ca="1" si="93">IF(INDIRECT(ADDRESS(BY$1,$D7,1,0,$B$2),FALSE)="","",INDIRECT(ADDRESS(BY$1,$D7,1,0,$B$2),FALSE))</f>
        <v/>
      </c>
      <c r="CB7" s="31" t="str">
        <f t="shared" si="24"/>
        <v>Sub-section (Sub heading)</v>
      </c>
      <c r="CC7" s="32" t="str">
        <f t="shared" ref="CC7:CC16" ca="1" si="94">IF(INDIRECT(ADDRESS(CB$1,$D7,1,0,$B$2),FALSE)="","",INDIRECT(ADDRESS(CB$1,$D7,1,0,$B$2),FALSE))</f>
        <v/>
      </c>
      <c r="CE7" s="31" t="str">
        <f t="shared" si="25"/>
        <v>Sub-section (Sub heading)</v>
      </c>
      <c r="CF7" s="32" t="str">
        <f t="shared" ref="CF7:CF16" ca="1" si="95">IF(INDIRECT(ADDRESS(CE$1,$D7,1,0,$B$2),FALSE)="","",INDIRECT(ADDRESS(CE$1,$D7,1,0,$B$2),FALSE))</f>
        <v/>
      </c>
      <c r="CH7" s="31" t="str">
        <f t="shared" si="26"/>
        <v>Sub-section (Sub heading)</v>
      </c>
      <c r="CI7" s="32" t="str">
        <f t="shared" ref="CI7:CI16" ca="1" si="96">IF(INDIRECT(ADDRESS(CH$1,$D7,1,0,$B$2),FALSE)="","",INDIRECT(ADDRESS(CH$1,$D7,1,0,$B$2),FALSE))</f>
        <v/>
      </c>
      <c r="CK7" s="31" t="str">
        <f t="shared" si="27"/>
        <v>Sub-section (Sub heading)</v>
      </c>
      <c r="CL7" s="32" t="str">
        <f t="shared" ref="CL7:CL16" ca="1" si="97">IF(INDIRECT(ADDRESS(CK$1,$D7,1,0,$B$2),FALSE)="","",INDIRECT(ADDRESS(CK$1,$D7,1,0,$B$2),FALSE))</f>
        <v/>
      </c>
      <c r="CN7" s="31" t="str">
        <f t="shared" si="28"/>
        <v>Sub-section (Sub heading)</v>
      </c>
      <c r="CO7" s="32" t="str">
        <f t="shared" ref="CO7:CO16" ca="1" si="98">IF(INDIRECT(ADDRESS(CN$1,$D7,1,0,$B$2),FALSE)="","",INDIRECT(ADDRESS(CN$1,$D7,1,0,$B$2),FALSE))</f>
        <v/>
      </c>
      <c r="CQ7" s="31" t="str">
        <f t="shared" si="29"/>
        <v>Sub-section (Sub heading)</v>
      </c>
      <c r="CR7" s="32" t="str">
        <f t="shared" ref="CR7:CR16" ca="1" si="99">IF(INDIRECT(ADDRESS(CQ$1,$D7,1,0,$B$2),FALSE)="","",INDIRECT(ADDRESS(CQ$1,$D7,1,0,$B$2),FALSE))</f>
        <v/>
      </c>
      <c r="CT7" s="31" t="str">
        <f t="shared" si="30"/>
        <v>Sub-section (Sub heading)</v>
      </c>
      <c r="CU7" s="32" t="str">
        <f t="shared" ref="CU7:CU16" ca="1" si="100">IF(INDIRECT(ADDRESS(CT$1,$D7,1,0,$B$2),FALSE)="","",INDIRECT(ADDRESS(CT$1,$D7,1,0,$B$2),FALSE))</f>
        <v/>
      </c>
      <c r="CW7" s="31" t="str">
        <f t="shared" si="31"/>
        <v>Sub-section (Sub heading)</v>
      </c>
      <c r="CX7" s="32" t="str">
        <f t="shared" ref="CX7:CX16" ca="1" si="101">IF(INDIRECT(ADDRESS(CW$1,$D7,1,0,$B$2),FALSE)="","",INDIRECT(ADDRESS(CW$1,$D7,1,0,$B$2),FALSE))</f>
        <v/>
      </c>
      <c r="CZ7" s="31" t="str">
        <f t="shared" si="32"/>
        <v>Sub-section (Sub heading)</v>
      </c>
      <c r="DA7" s="32" t="str">
        <f t="shared" ref="DA7:DA16" ca="1" si="102">IF(INDIRECT(ADDRESS(CZ$1,$D7,1,0,$B$2),FALSE)="","",INDIRECT(ADDRESS(CZ$1,$D7,1,0,$B$2),FALSE))</f>
        <v/>
      </c>
      <c r="DC7" s="31" t="str">
        <f t="shared" si="33"/>
        <v>Sub-section (Sub heading)</v>
      </c>
      <c r="DD7" s="32" t="str">
        <f t="shared" ref="DD7:DD16" ca="1" si="103">IF(INDIRECT(ADDRESS(DC$1,$D7,1,0,$B$2),FALSE)="","",INDIRECT(ADDRESS(DC$1,$D7,1,0,$B$2),FALSE))</f>
        <v/>
      </c>
      <c r="DF7" s="31" t="str">
        <f t="shared" si="34"/>
        <v>Sub-section (Sub heading)</v>
      </c>
      <c r="DG7" s="32" t="str">
        <f t="shared" ref="DG7:DG16" ca="1" si="104">IF(INDIRECT(ADDRESS(DF$1,$D7,1,0,$B$2),FALSE)="","",INDIRECT(ADDRESS(DF$1,$D7,1,0,$B$2),FALSE))</f>
        <v/>
      </c>
      <c r="DI7" s="31" t="str">
        <f t="shared" si="35"/>
        <v>Sub-section (Sub heading)</v>
      </c>
      <c r="DJ7" s="32" t="str">
        <f t="shared" ref="DJ7:DJ16" ca="1" si="105">IF(INDIRECT(ADDRESS(DI$1,$D7,1,0,$B$2),FALSE)="","",INDIRECT(ADDRESS(DI$1,$D7,1,0,$B$2),FALSE))</f>
        <v/>
      </c>
      <c r="DL7" s="31" t="str">
        <f t="shared" si="36"/>
        <v>Sub-section (Sub heading)</v>
      </c>
      <c r="DM7" s="32" t="str">
        <f t="shared" ref="DM7:DM16" ca="1" si="106">IF(INDIRECT(ADDRESS(DL$1,$D7,1,0,$B$2),FALSE)="","",INDIRECT(ADDRESS(DL$1,$D7,1,0,$B$2),FALSE))</f>
        <v/>
      </c>
      <c r="DO7" s="31" t="str">
        <f t="shared" si="37"/>
        <v>Sub-section (Sub heading)</v>
      </c>
      <c r="DP7" s="32" t="str">
        <f t="shared" ref="DP7:DP16" ca="1" si="107">IF(INDIRECT(ADDRESS(DO$1,$D7,1,0,$B$2),FALSE)="","",INDIRECT(ADDRESS(DO$1,$D7,1,0,$B$2),FALSE))</f>
        <v/>
      </c>
      <c r="DR7" s="31" t="str">
        <f t="shared" si="38"/>
        <v>Sub-section (Sub heading)</v>
      </c>
      <c r="DS7" s="32" t="str">
        <f t="shared" ref="DS7:DS16" ca="1" si="108">IF(INDIRECT(ADDRESS(DR$1,$D7,1,0,$B$2),FALSE)="","",INDIRECT(ADDRESS(DR$1,$D7,1,0,$B$2),FALSE))</f>
        <v/>
      </c>
      <c r="DU7" s="31" t="str">
        <f t="shared" si="39"/>
        <v>Sub-section (Sub heading)</v>
      </c>
      <c r="DV7" s="32" t="str">
        <f t="shared" ref="DV7:DV16" ca="1" si="109">IF(INDIRECT(ADDRESS(DU$1,$D7,1,0,$B$2),FALSE)="","",INDIRECT(ADDRESS(DU$1,$D7,1,0,$B$2),FALSE))</f>
        <v/>
      </c>
      <c r="DX7" s="31" t="str">
        <f t="shared" si="40"/>
        <v>Sub-section (Sub heading)</v>
      </c>
      <c r="DY7" s="32" t="str">
        <f t="shared" ref="DY7:DY16" ca="1" si="110">IF(INDIRECT(ADDRESS(DX$1,$D7,1,0,$B$2),FALSE)="","",INDIRECT(ADDRESS(DX$1,$D7,1,0,$B$2),FALSE))</f>
        <v/>
      </c>
      <c r="EA7" s="31" t="str">
        <f t="shared" si="41"/>
        <v>Sub-section (Sub heading)</v>
      </c>
      <c r="EB7" s="32" t="str">
        <f t="shared" ref="EB7:EB16" ca="1" si="111">IF(INDIRECT(ADDRESS(EA$1,$D7,1,0,$B$2),FALSE)="","",INDIRECT(ADDRESS(EA$1,$D7,1,0,$B$2),FALSE))</f>
        <v/>
      </c>
      <c r="ED7" s="31" t="str">
        <f t="shared" si="42"/>
        <v>Sub-section (Sub heading)</v>
      </c>
      <c r="EE7" s="32" t="str">
        <f t="shared" ref="EE7:EE16" ca="1" si="112">IF(INDIRECT(ADDRESS(ED$1,$D7,1,0,$B$2),FALSE)="","",INDIRECT(ADDRESS(ED$1,$D7,1,0,$B$2),FALSE))</f>
        <v/>
      </c>
      <c r="EG7" s="31" t="str">
        <f t="shared" si="43"/>
        <v>Sub-section (Sub heading)</v>
      </c>
      <c r="EH7" s="32" t="str">
        <f t="shared" ref="EH7:EH16" ca="1" si="113">IF(INDIRECT(ADDRESS(EG$1,$D7,1,0,$B$2),FALSE)="","",INDIRECT(ADDRESS(EG$1,$D7,1,0,$B$2),FALSE))</f>
        <v/>
      </c>
      <c r="EJ7" s="31" t="str">
        <f t="shared" si="44"/>
        <v>Sub-section (Sub heading)</v>
      </c>
      <c r="EK7" s="32" t="str">
        <f t="shared" ref="EK7:EK16" ca="1" si="114">IF(INDIRECT(ADDRESS(EJ$1,$D7,1,0,$B$2),FALSE)="","",INDIRECT(ADDRESS(EJ$1,$D7,1,0,$B$2),FALSE))</f>
        <v/>
      </c>
      <c r="EM7" s="31" t="str">
        <f t="shared" si="45"/>
        <v>Sub-section (Sub heading)</v>
      </c>
      <c r="EN7" s="32" t="str">
        <f t="shared" ref="EN7:EN16" ca="1" si="115">IF(INDIRECT(ADDRESS(EM$1,$D7,1,0,$B$2),FALSE)="","",INDIRECT(ADDRESS(EM$1,$D7,1,0,$B$2),FALSE))</f>
        <v/>
      </c>
      <c r="EP7" s="31" t="str">
        <f t="shared" si="46"/>
        <v>Sub-section (Sub heading)</v>
      </c>
      <c r="EQ7" s="32" t="str">
        <f t="shared" ref="EQ7:EQ16" ca="1" si="116">IF(INDIRECT(ADDRESS(EP$1,$D7,1,0,$B$2),FALSE)="","",INDIRECT(ADDRESS(EP$1,$D7,1,0,$B$2),FALSE))</f>
        <v/>
      </c>
      <c r="ES7" s="31" t="str">
        <f t="shared" si="47"/>
        <v>Sub-section (Sub heading)</v>
      </c>
      <c r="ET7" s="32" t="str">
        <f t="shared" ref="ET7:ET16" ca="1" si="117">IF(INDIRECT(ADDRESS(ES$1,$D7,1,0,$B$2),FALSE)="","",INDIRECT(ADDRESS(ES$1,$D7,1,0,$B$2),FALSE))</f>
        <v/>
      </c>
      <c r="EV7" s="31" t="str">
        <f t="shared" si="48"/>
        <v>Sub-section (Sub heading)</v>
      </c>
      <c r="EW7" s="32" t="str">
        <f t="shared" ref="EW7:EW16" ca="1" si="118">IF(INDIRECT(ADDRESS(EV$1,$D7,1,0,$B$2),FALSE)="","",INDIRECT(ADDRESS(EV$1,$D7,1,0,$B$2),FALSE))</f>
        <v/>
      </c>
      <c r="EY7" s="31" t="str">
        <f t="shared" si="49"/>
        <v>Sub-section (Sub heading)</v>
      </c>
      <c r="EZ7" s="32" t="str">
        <f t="shared" ref="EZ7:EZ16" ca="1" si="119">IF(INDIRECT(ADDRESS(EY$1,$D7,1,0,$B$2),FALSE)="","",INDIRECT(ADDRESS(EY$1,$D7,1,0,$B$2),FALSE))</f>
        <v/>
      </c>
      <c r="FB7" s="31" t="str">
        <f t="shared" si="50"/>
        <v>Sub-section (Sub heading)</v>
      </c>
      <c r="FC7" s="32" t="str">
        <f t="shared" ref="FC7:FC16" ca="1" si="120">IF(INDIRECT(ADDRESS(FB$1,$D7,1,0,$B$2),FALSE)="","",INDIRECT(ADDRESS(FB$1,$D7,1,0,$B$2),FALSE))</f>
        <v/>
      </c>
      <c r="FE7" s="31" t="str">
        <f t="shared" si="51"/>
        <v>Sub-section (Sub heading)</v>
      </c>
      <c r="FF7" s="32" t="str">
        <f t="shared" ref="FF7:FF16" ca="1" si="121">IF(INDIRECT(ADDRESS(FE$1,$D7,1,0,$B$2),FALSE)="","",INDIRECT(ADDRESS(FE$1,$D7,1,0,$B$2),FALSE))</f>
        <v/>
      </c>
      <c r="FH7" s="31" t="str">
        <f t="shared" si="52"/>
        <v>Sub-section (Sub heading)</v>
      </c>
      <c r="FI7" s="32" t="str">
        <f t="shared" ref="FI7:FI16" ca="1" si="122">IF(INDIRECT(ADDRESS(FH$1,$D7,1,0,$B$2),FALSE)="","",INDIRECT(ADDRESS(FH$1,$D7,1,0,$B$2),FALSE))</f>
        <v/>
      </c>
      <c r="FK7" s="31" t="str">
        <f t="shared" si="53"/>
        <v>Sub-section (Sub heading)</v>
      </c>
      <c r="FL7" s="32" t="str">
        <f t="shared" ref="FL7:FL16" ca="1" si="123">IF(INDIRECT(ADDRESS(FK$1,$D7,1,0,$B$2),FALSE)="","",INDIRECT(ADDRESS(FK$1,$D7,1,0,$B$2),FALSE))</f>
        <v/>
      </c>
      <c r="FN7" s="31" t="str">
        <f t="shared" si="54"/>
        <v>Sub-section (Sub heading)</v>
      </c>
      <c r="FO7" s="32" t="str">
        <f t="shared" ref="FO7:FO16" ca="1" si="124">IF(INDIRECT(ADDRESS(FN$1,$D7,1,0,$B$2),FALSE)="","",INDIRECT(ADDRESS(FN$1,$D7,1,0,$B$2),FALSE))</f>
        <v/>
      </c>
      <c r="FQ7" s="31" t="str">
        <f t="shared" si="55"/>
        <v>Sub-section (Sub heading)</v>
      </c>
      <c r="FR7" s="32" t="str">
        <f t="shared" ref="FR7:FR16" ca="1" si="125">IF(INDIRECT(ADDRESS(FQ$1,$D7,1,0,$B$2),FALSE)="","",INDIRECT(ADDRESS(FQ$1,$D7,1,0,$B$2),FALSE))</f>
        <v/>
      </c>
      <c r="FT7" s="31" t="str">
        <f t="shared" si="56"/>
        <v>Sub-section (Sub heading)</v>
      </c>
      <c r="FU7" s="32" t="str">
        <f t="shared" ref="FU7:FU16" ca="1" si="126">IF(INDIRECT(ADDRESS(FT$1,$D7,1,0,$B$2),FALSE)="","",INDIRECT(ADDRESS(FT$1,$D7,1,0,$B$2),FALSE))</f>
        <v/>
      </c>
      <c r="FW7" s="31" t="str">
        <f t="shared" si="57"/>
        <v>Sub-section (Sub heading)</v>
      </c>
      <c r="FX7" s="32" t="str">
        <f t="shared" ref="FX7:FX16" ca="1" si="127">IF(INDIRECT(ADDRESS(FW$1,$D7,1,0,$B$2),FALSE)="","",INDIRECT(ADDRESS(FW$1,$D7,1,0,$B$2),FALSE))</f>
        <v/>
      </c>
      <c r="FZ7" s="31" t="str">
        <f t="shared" si="58"/>
        <v>Sub-section (Sub heading)</v>
      </c>
      <c r="GA7" s="32" t="str">
        <f t="shared" ref="GA7:GA16" ca="1" si="128">IF(INDIRECT(ADDRESS(FZ$1,$D7,1,0,$B$2),FALSE)="","",INDIRECT(ADDRESS(FZ$1,$D7,1,0,$B$2),FALSE))</f>
        <v/>
      </c>
      <c r="GC7" s="31" t="str">
        <f t="shared" si="59"/>
        <v>Sub-section (Sub heading)</v>
      </c>
      <c r="GD7" s="32" t="str">
        <f t="shared" ref="GD7:GD16" ca="1" si="129">IF(INDIRECT(ADDRESS(GC$1,$D7,1,0,$B$2),FALSE)="","",INDIRECT(ADDRESS(GC$1,$D7,1,0,$B$2),FALSE))</f>
        <v/>
      </c>
      <c r="GF7" s="31" t="str">
        <f t="shared" si="60"/>
        <v>Sub-section (Sub heading)</v>
      </c>
      <c r="GG7" s="32" t="str">
        <f t="shared" ref="GG7:GG16" ca="1" si="130">IF(INDIRECT(ADDRESS(GF$1,$D7,1,0,$B$2),FALSE)="","",INDIRECT(ADDRESS(GF$1,$D7,1,0,$B$2),FALSE))</f>
        <v/>
      </c>
      <c r="GI7" s="31" t="str">
        <f t="shared" si="61"/>
        <v>Sub-section (Sub heading)</v>
      </c>
      <c r="GJ7" s="32" t="str">
        <f t="shared" ref="GJ7:GJ16" ca="1" si="131">IF(INDIRECT(ADDRESS(GI$1,$D7,1,0,$B$2),FALSE)="","",INDIRECT(ADDRESS(GI$1,$D7,1,0,$B$2),FALSE))</f>
        <v/>
      </c>
      <c r="GL7" s="31" t="str">
        <f t="shared" si="62"/>
        <v>Sub-section (Sub heading)</v>
      </c>
      <c r="GM7" s="32" t="str">
        <f t="shared" ref="GM7:GM16" ca="1" si="132">IF(INDIRECT(ADDRESS(GL$1,$D7,1,0,$B$2),FALSE)="","",INDIRECT(ADDRESS(GL$1,$D7,1,0,$B$2),FALSE))</f>
        <v/>
      </c>
      <c r="GO7" s="31" t="str">
        <f t="shared" si="63"/>
        <v>Sub-section (Sub heading)</v>
      </c>
      <c r="GP7" s="32" t="str">
        <f t="shared" ref="GP7" ca="1" si="133">IF(INDIRECT(ADDRESS(GO$1,$D7,1,0,$B$2),FALSE)="","",INDIRECT(ADDRESS(GO$1,$D7,1,0,$B$2),FALSE))</f>
        <v/>
      </c>
      <c r="GR7" s="31" t="str">
        <f t="shared" si="64"/>
        <v>Sub-section (Sub heading)</v>
      </c>
      <c r="GS7" s="32" t="str">
        <f t="shared" ref="GS7" ca="1" si="134">IF(INDIRECT(ADDRESS(GR$1,$D7,1,0,$B$2),FALSE)="","",INDIRECT(ADDRESS(GR$1,$D7,1,0,$B$2),FALSE))</f>
        <v/>
      </c>
      <c r="GU7" s="31" t="str">
        <f t="shared" si="65"/>
        <v>Sub-section (Sub heading)</v>
      </c>
      <c r="GV7" s="32" t="str">
        <f t="shared" ref="GV7" ca="1" si="135">IF(INDIRECT(ADDRESS(GU$1,$D7,1,0,$B$2),FALSE)="","",INDIRECT(ADDRESS(GU$1,$D7,1,0,$B$2),FALSE))</f>
        <v/>
      </c>
      <c r="GX7" s="31" t="str">
        <f t="shared" si="66"/>
        <v>Sub-section (Sub heading)</v>
      </c>
      <c r="GY7" s="32" t="str">
        <f t="shared" ref="GY7" ca="1" si="136">IF(INDIRECT(ADDRESS(GX$1,$D7,1,0,$B$2),FALSE)="","",INDIRECT(ADDRESS(GX$1,$D7,1,0,$B$2),FALSE))</f>
        <v/>
      </c>
      <c r="HA7" s="31" t="str">
        <f t="shared" si="67"/>
        <v>Sub-section (Sub heading)</v>
      </c>
      <c r="HB7" s="32" t="str">
        <f t="shared" ref="HB7" ca="1" si="137">IF(INDIRECT(ADDRESS(HA$1,$D7,1,0,$B$2),FALSE)="","",INDIRECT(ADDRESS(HA$1,$D7,1,0,$B$2),FALSE))</f>
        <v/>
      </c>
      <c r="HD7" s="31" t="str">
        <f t="shared" si="68"/>
        <v>Sub-section (Sub heading)</v>
      </c>
      <c r="HE7" s="32" t="str">
        <f t="shared" ref="HE7" ca="1" si="138">IF(INDIRECT(ADDRESS(HD$1,$D7,1,0,$B$2),FALSE)="","",INDIRECT(ADDRESS(HD$1,$D7,1,0,$B$2),FALSE))</f>
        <v/>
      </c>
    </row>
    <row r="8" spans="1:213" ht="16.5" thickBot="1" x14ac:dyDescent="0.3">
      <c r="A8" s="46"/>
      <c r="B8" s="47"/>
      <c r="D8">
        <v>5</v>
      </c>
      <c r="E8" s="153" t="s">
        <v>911</v>
      </c>
      <c r="F8" s="154" t="str">
        <f ca="1">IF(INDIRECT(ADDRESS(E$1,$D8,1,0,$B$2),FALSE)="","",INDIRECT(ADDRESS(E$1,$D8,1,0,$B$2),FALSE))</f>
        <v>All</v>
      </c>
      <c r="H8" s="155" t="str">
        <f t="shared" si="0"/>
        <v>Field Displays for Countries</v>
      </c>
      <c r="I8" s="154" t="str">
        <f ca="1">IF(INDIRECT(ADDRESS(H$1,$D8,1,0,$B$2),FALSE)="","",INDIRECT(ADDRESS(H$1,$D8,1,0,$B$2),FALSE))</f>
        <v>All</v>
      </c>
      <c r="K8" s="155" t="str">
        <f t="shared" si="1"/>
        <v>Field Displays for Countries</v>
      </c>
      <c r="L8" s="154" t="str">
        <f ca="1">IF(INDIRECT(ADDRESS(K$1,$D8,1,0,$B$2),FALSE)="","",INDIRECT(ADDRESS(K$1,$D8,1,0,$B$2),FALSE))</f>
        <v>All</v>
      </c>
      <c r="N8" s="155" t="str">
        <f t="shared" si="2"/>
        <v>Field Displays for Countries</v>
      </c>
      <c r="O8" s="154" t="str">
        <f ca="1">IF(INDIRECT(ADDRESS(N$1,$D8,1,0,$B$2),FALSE)="","",INDIRECT(ADDRESS(N$1,$D8,1,0,$B$2),FALSE))</f>
        <v>All</v>
      </c>
      <c r="Q8" s="155" t="str">
        <f t="shared" si="3"/>
        <v>Field Displays for Countries</v>
      </c>
      <c r="R8" s="154" t="str">
        <f ca="1">IF(INDIRECT(ADDRESS(Q$1,$D8,1,0,$B$2),FALSE)="","",INDIRECT(ADDRESS(Q$1,$D8,1,0,$B$2),FALSE))</f>
        <v>All</v>
      </c>
      <c r="T8" s="155" t="str">
        <f t="shared" si="4"/>
        <v>Field Displays for Countries</v>
      </c>
      <c r="U8" s="154" t="str">
        <f ca="1">IF(INDIRECT(ADDRESS(T$1,$D8,1,0,$B$2),FALSE)="","",INDIRECT(ADDRESS(T$1,$D8,1,0,$B$2),FALSE))</f>
        <v>All</v>
      </c>
      <c r="W8" s="155" t="str">
        <f t="shared" si="5"/>
        <v>Field Displays for Countries</v>
      </c>
      <c r="X8" s="154" t="str">
        <f ca="1">IF(INDIRECT(ADDRESS(W$1,$D8,1,0,$B$2),FALSE)="","",INDIRECT(ADDRESS(W$1,$D8,1,0,$B$2),FALSE))</f>
        <v>All</v>
      </c>
      <c r="Z8" s="155" t="str">
        <f t="shared" si="6"/>
        <v>Field Displays for Countries</v>
      </c>
      <c r="AA8" s="154" t="str">
        <f ca="1">IF(INDIRECT(ADDRESS(Z$1,$D8,1,0,$B$2),FALSE)="","",INDIRECT(ADDRESS(Z$1,$D8,1,0,$B$2),FALSE))</f>
        <v>All</v>
      </c>
      <c r="AC8" s="155" t="str">
        <f t="shared" si="7"/>
        <v>Field Displays for Countries</v>
      </c>
      <c r="AD8" s="154" t="str">
        <f ca="1">IF(INDIRECT(ADDRESS(AC$1,$D8,1,0,$B$2),FALSE)="","",INDIRECT(ADDRESS(AC$1,$D8,1,0,$B$2),FALSE))</f>
        <v>All</v>
      </c>
      <c r="AF8" s="155" t="str">
        <f t="shared" si="8"/>
        <v>Field Displays for Countries</v>
      </c>
      <c r="AG8" s="154" t="str">
        <f ca="1">IF(INDIRECT(ADDRESS(AF$1,$D8,1,0,$B$2),FALSE)="","",INDIRECT(ADDRESS(AF$1,$D8,1,0,$B$2),FALSE))</f>
        <v>All</v>
      </c>
      <c r="AI8" s="155" t="str">
        <f t="shared" si="9"/>
        <v>Field Displays for Countries</v>
      </c>
      <c r="AJ8" s="154" t="str">
        <f ca="1">IF(INDIRECT(ADDRESS(AI$1,$D8,1,0,$B$2),FALSE)="","",INDIRECT(ADDRESS(AI$1,$D8,1,0,$B$2),FALSE))</f>
        <v>All</v>
      </c>
      <c r="AL8" s="155" t="str">
        <f t="shared" si="10"/>
        <v>Field Displays for Countries</v>
      </c>
      <c r="AM8" s="154" t="str">
        <f ca="1">IF(INDIRECT(ADDRESS(AL$1,$D8,1,0,$B$2),FALSE)="","",INDIRECT(ADDRESS(AL$1,$D8,1,0,$B$2),FALSE))</f>
        <v>All</v>
      </c>
      <c r="AO8" s="155" t="str">
        <f t="shared" si="11"/>
        <v>Field Displays for Countries</v>
      </c>
      <c r="AP8" s="154" t="str">
        <f ca="1">IF(INDIRECT(ADDRESS(AO$1,$D8,1,0,$B$2),FALSE)="","",INDIRECT(ADDRESS(AO$1,$D8,1,0,$B$2),FALSE))</f>
        <v>All</v>
      </c>
      <c r="AR8" s="155" t="str">
        <f t="shared" si="12"/>
        <v>Field Displays for Countries</v>
      </c>
      <c r="AS8" s="154" t="str">
        <f ca="1">IF(INDIRECT(ADDRESS(AR$1,$D8,1,0,$B$2),FALSE)="","",INDIRECT(ADDRESS(AR$1,$D8,1,0,$B$2),FALSE))</f>
        <v>All</v>
      </c>
      <c r="AU8" s="155" t="str">
        <f t="shared" si="13"/>
        <v>Field Displays for Countries</v>
      </c>
      <c r="AV8" s="154" t="str">
        <f ca="1">IF(INDIRECT(ADDRESS(AU$1,$D8,1,0,$B$2),FALSE)="","",INDIRECT(ADDRESS(AU$1,$D8,1,0,$B$2),FALSE))</f>
        <v>All</v>
      </c>
      <c r="AX8" s="155" t="str">
        <f t="shared" si="14"/>
        <v>Field Displays for Countries</v>
      </c>
      <c r="AY8" s="154" t="str">
        <f ca="1">IF(INDIRECT(ADDRESS(AX$1,$D8,1,0,$B$2),FALSE)="","",INDIRECT(ADDRESS(AX$1,$D8,1,0,$B$2),FALSE))</f>
        <v>All</v>
      </c>
      <c r="BA8" s="155" t="str">
        <f t="shared" si="15"/>
        <v>Field Displays for Countries</v>
      </c>
      <c r="BB8" s="154" t="str">
        <f ca="1">IF(INDIRECT(ADDRESS(BA$1,$D8,1,0,$B$2),FALSE)="","",INDIRECT(ADDRESS(BA$1,$D8,1,0,$B$2),FALSE))</f>
        <v>All</v>
      </c>
      <c r="BD8" s="155" t="str">
        <f t="shared" si="16"/>
        <v>Field Displays for Countries</v>
      </c>
      <c r="BE8" s="154" t="str">
        <f ca="1">IF(INDIRECT(ADDRESS(BD$1,$D8,1,0,$B$2),FALSE)="","",INDIRECT(ADDRESS(BD$1,$D8,1,0,$B$2),FALSE))</f>
        <v>All</v>
      </c>
      <c r="BG8" s="155" t="str">
        <f t="shared" si="17"/>
        <v>Field Displays for Countries</v>
      </c>
      <c r="BH8" s="154" t="str">
        <f ca="1">IF(INDIRECT(ADDRESS(BG$1,$D8,1,0,$B$2),FALSE)="","",INDIRECT(ADDRESS(BG$1,$D8,1,0,$B$2),FALSE))</f>
        <v>All</v>
      </c>
      <c r="BJ8" s="155" t="str">
        <f t="shared" si="18"/>
        <v>Field Displays for Countries</v>
      </c>
      <c r="BK8" s="154" t="str">
        <f ca="1">IF(INDIRECT(ADDRESS(BJ$1,$D8,1,0,$B$2),FALSE)="","",INDIRECT(ADDRESS(BJ$1,$D8,1,0,$B$2),FALSE))</f>
        <v>All</v>
      </c>
      <c r="BM8" s="155" t="str">
        <f t="shared" si="19"/>
        <v>Field Displays for Countries</v>
      </c>
      <c r="BN8" s="154" t="str">
        <f ca="1">IF(INDIRECT(ADDRESS(BM$1,$D8,1,0,$B$2),FALSE)="","",INDIRECT(ADDRESS(BM$1,$D8,1,0,$B$2),FALSE))</f>
        <v>All</v>
      </c>
      <c r="BP8" s="155" t="str">
        <f t="shared" si="20"/>
        <v>Field Displays for Countries</v>
      </c>
      <c r="BQ8" s="154" t="str">
        <f ca="1">IF(INDIRECT(ADDRESS(BP$1,$D8,1,0,$B$2),FALSE)="","",INDIRECT(ADDRESS(BP$1,$D8,1,0,$B$2),FALSE))</f>
        <v>All</v>
      </c>
      <c r="BS8" s="155" t="str">
        <f t="shared" si="21"/>
        <v>Field Displays for Countries</v>
      </c>
      <c r="BT8" s="154" t="str">
        <f ca="1">IF(INDIRECT(ADDRESS(BS$1,$D8,1,0,$B$2),FALSE)="","",INDIRECT(ADDRESS(BS$1,$D8,1,0,$B$2),FALSE))</f>
        <v>All</v>
      </c>
      <c r="BV8" s="155" t="str">
        <f t="shared" si="22"/>
        <v>Field Displays for Countries</v>
      </c>
      <c r="BW8" s="154" t="str">
        <f ca="1">IF(INDIRECT(ADDRESS(BV$1,$D8,1,0,$B$2),FALSE)="","",INDIRECT(ADDRESS(BV$1,$D8,1,0,$B$2),FALSE))</f>
        <v/>
      </c>
      <c r="BY8" s="155" t="str">
        <f t="shared" si="23"/>
        <v>Field Displays for Countries</v>
      </c>
      <c r="BZ8" s="154" t="str">
        <f ca="1">IF(INDIRECT(ADDRESS(BY$1,$D8,1,0,$B$2),FALSE)="","",INDIRECT(ADDRESS(BY$1,$D8,1,0,$B$2),FALSE))</f>
        <v/>
      </c>
      <c r="CB8" s="155" t="str">
        <f t="shared" si="24"/>
        <v>Field Displays for Countries</v>
      </c>
      <c r="CC8" s="154" t="str">
        <f ca="1">IF(INDIRECT(ADDRESS(CB$1,$D8,1,0,$B$2),FALSE)="","",INDIRECT(ADDRESS(CB$1,$D8,1,0,$B$2),FALSE))</f>
        <v/>
      </c>
      <c r="CE8" s="155" t="str">
        <f t="shared" si="25"/>
        <v>Field Displays for Countries</v>
      </c>
      <c r="CF8" s="154" t="str">
        <f ca="1">IF(INDIRECT(ADDRESS(CE$1,$D8,1,0,$B$2),FALSE)="","",INDIRECT(ADDRESS(CE$1,$D8,1,0,$B$2),FALSE))</f>
        <v/>
      </c>
      <c r="CH8" s="155" t="str">
        <f t="shared" si="26"/>
        <v>Field Displays for Countries</v>
      </c>
      <c r="CI8" s="154" t="str">
        <f ca="1">IF(INDIRECT(ADDRESS(CH$1,$D8,1,0,$B$2),FALSE)="","",INDIRECT(ADDRESS(CH$1,$D8,1,0,$B$2),FALSE))</f>
        <v/>
      </c>
      <c r="CK8" s="155" t="str">
        <f t="shared" si="27"/>
        <v>Field Displays for Countries</v>
      </c>
      <c r="CL8" s="154" t="str">
        <f ca="1">IF(INDIRECT(ADDRESS(CK$1,$D8,1,0,$B$2),FALSE)="","",INDIRECT(ADDRESS(CK$1,$D8,1,0,$B$2),FALSE))</f>
        <v/>
      </c>
      <c r="CN8" s="155" t="str">
        <f t="shared" si="28"/>
        <v>Field Displays for Countries</v>
      </c>
      <c r="CO8" s="154" t="str">
        <f ca="1">IF(INDIRECT(ADDRESS(CN$1,$D8,1,0,$B$2),FALSE)="","",INDIRECT(ADDRESS(CN$1,$D8,1,0,$B$2),FALSE))</f>
        <v/>
      </c>
      <c r="CQ8" s="155" t="str">
        <f t="shared" si="29"/>
        <v>Field Displays for Countries</v>
      </c>
      <c r="CR8" s="154" t="str">
        <f ca="1">IF(INDIRECT(ADDRESS(CQ$1,$D8,1,0,$B$2),FALSE)="","",INDIRECT(ADDRESS(CQ$1,$D8,1,0,$B$2),FALSE))</f>
        <v/>
      </c>
      <c r="CT8" s="155" t="str">
        <f t="shared" si="30"/>
        <v>Field Displays for Countries</v>
      </c>
      <c r="CU8" s="154" t="str">
        <f ca="1">IF(INDIRECT(ADDRESS(CT$1,$D8,1,0,$B$2),FALSE)="","",INDIRECT(ADDRESS(CT$1,$D8,1,0,$B$2),FALSE))</f>
        <v/>
      </c>
      <c r="CW8" s="155" t="str">
        <f t="shared" si="31"/>
        <v>Field Displays for Countries</v>
      </c>
      <c r="CX8" s="154" t="str">
        <f ca="1">IF(INDIRECT(ADDRESS(CW$1,$D8,1,0,$B$2),FALSE)="","",INDIRECT(ADDRESS(CW$1,$D8,1,0,$B$2),FALSE))</f>
        <v/>
      </c>
      <c r="CZ8" s="155" t="str">
        <f t="shared" si="32"/>
        <v>Field Displays for Countries</v>
      </c>
      <c r="DA8" s="154" t="str">
        <f ca="1">IF(INDIRECT(ADDRESS(CZ$1,$D8,1,0,$B$2),FALSE)="","",INDIRECT(ADDRESS(CZ$1,$D8,1,0,$B$2),FALSE))</f>
        <v/>
      </c>
      <c r="DC8" s="155" t="str">
        <f t="shared" si="33"/>
        <v>Field Displays for Countries</v>
      </c>
      <c r="DD8" s="154" t="str">
        <f ca="1">IF(INDIRECT(ADDRESS(DC$1,$D8,1,0,$B$2),FALSE)="","",INDIRECT(ADDRESS(DC$1,$D8,1,0,$B$2),FALSE))</f>
        <v/>
      </c>
      <c r="DF8" s="155" t="str">
        <f t="shared" si="34"/>
        <v>Field Displays for Countries</v>
      </c>
      <c r="DG8" s="154" t="str">
        <f ca="1">IF(INDIRECT(ADDRESS(DF$1,$D8,1,0,$B$2),FALSE)="","",INDIRECT(ADDRESS(DF$1,$D8,1,0,$B$2),FALSE))</f>
        <v/>
      </c>
      <c r="DI8" s="155" t="str">
        <f t="shared" si="35"/>
        <v>Field Displays for Countries</v>
      </c>
      <c r="DJ8" s="154" t="str">
        <f ca="1">IF(INDIRECT(ADDRESS(DI$1,$D8,1,0,$B$2),FALSE)="","",INDIRECT(ADDRESS(DI$1,$D8,1,0,$B$2),FALSE))</f>
        <v/>
      </c>
      <c r="DL8" s="155" t="str">
        <f t="shared" si="36"/>
        <v>Field Displays for Countries</v>
      </c>
      <c r="DM8" s="154" t="str">
        <f ca="1">IF(INDIRECT(ADDRESS(DL$1,$D8,1,0,$B$2),FALSE)="","",INDIRECT(ADDRESS(DL$1,$D8,1,0,$B$2),FALSE))</f>
        <v/>
      </c>
      <c r="DO8" s="155" t="str">
        <f t="shared" si="37"/>
        <v>Field Displays for Countries</v>
      </c>
      <c r="DP8" s="154" t="str">
        <f ca="1">IF(INDIRECT(ADDRESS(DO$1,$D8,1,0,$B$2),FALSE)="","",INDIRECT(ADDRESS(DO$1,$D8,1,0,$B$2),FALSE))</f>
        <v/>
      </c>
      <c r="DR8" s="155" t="str">
        <f t="shared" si="38"/>
        <v>Field Displays for Countries</v>
      </c>
      <c r="DS8" s="154" t="str">
        <f ca="1">IF(INDIRECT(ADDRESS(DR$1,$D8,1,0,$B$2),FALSE)="","",INDIRECT(ADDRESS(DR$1,$D8,1,0,$B$2),FALSE))</f>
        <v/>
      </c>
      <c r="DU8" s="155" t="str">
        <f t="shared" si="39"/>
        <v>Field Displays for Countries</v>
      </c>
      <c r="DV8" s="154" t="str">
        <f ca="1">IF(INDIRECT(ADDRESS(DU$1,$D8,1,0,$B$2),FALSE)="","",INDIRECT(ADDRESS(DU$1,$D8,1,0,$B$2),FALSE))</f>
        <v/>
      </c>
      <c r="DX8" s="155" t="str">
        <f t="shared" si="40"/>
        <v>Field Displays for Countries</v>
      </c>
      <c r="DY8" s="154" t="str">
        <f ca="1">IF(INDIRECT(ADDRESS(DX$1,$D8,1,0,$B$2),FALSE)="","",INDIRECT(ADDRESS(DX$1,$D8,1,0,$B$2),FALSE))</f>
        <v/>
      </c>
      <c r="EA8" s="155" t="str">
        <f t="shared" si="41"/>
        <v>Field Displays for Countries</v>
      </c>
      <c r="EB8" s="154" t="str">
        <f ca="1">IF(INDIRECT(ADDRESS(EA$1,$D8,1,0,$B$2),FALSE)="","",INDIRECT(ADDRESS(EA$1,$D8,1,0,$B$2),FALSE))</f>
        <v/>
      </c>
      <c r="ED8" s="155" t="str">
        <f t="shared" si="42"/>
        <v>Field Displays for Countries</v>
      </c>
      <c r="EE8" s="154" t="str">
        <f ca="1">IF(INDIRECT(ADDRESS(ED$1,$D8,1,0,$B$2),FALSE)="","",INDIRECT(ADDRESS(ED$1,$D8,1,0,$B$2),FALSE))</f>
        <v/>
      </c>
      <c r="EG8" s="155" t="str">
        <f t="shared" si="43"/>
        <v>Field Displays for Countries</v>
      </c>
      <c r="EH8" s="154" t="str">
        <f ca="1">IF(INDIRECT(ADDRESS(EG$1,$D8,1,0,$B$2),FALSE)="","",INDIRECT(ADDRESS(EG$1,$D8,1,0,$B$2),FALSE))</f>
        <v/>
      </c>
      <c r="EJ8" s="155" t="str">
        <f t="shared" si="44"/>
        <v>Field Displays for Countries</v>
      </c>
      <c r="EK8" s="154" t="str">
        <f ca="1">IF(INDIRECT(ADDRESS(EJ$1,$D8,1,0,$B$2),FALSE)="","",INDIRECT(ADDRESS(EJ$1,$D8,1,0,$B$2),FALSE))</f>
        <v/>
      </c>
      <c r="EM8" s="155" t="str">
        <f t="shared" si="45"/>
        <v>Field Displays for Countries</v>
      </c>
      <c r="EN8" s="154" t="str">
        <f ca="1">IF(INDIRECT(ADDRESS(EM$1,$D8,1,0,$B$2),FALSE)="","",INDIRECT(ADDRESS(EM$1,$D8,1,0,$B$2),FALSE))</f>
        <v/>
      </c>
      <c r="EP8" s="155" t="str">
        <f t="shared" si="46"/>
        <v>Field Displays for Countries</v>
      </c>
      <c r="EQ8" s="154" t="str">
        <f ca="1">IF(INDIRECT(ADDRESS(EP$1,$D8,1,0,$B$2),FALSE)="","",INDIRECT(ADDRESS(EP$1,$D8,1,0,$B$2),FALSE))</f>
        <v/>
      </c>
      <c r="ES8" s="155" t="str">
        <f t="shared" si="47"/>
        <v>Field Displays for Countries</v>
      </c>
      <c r="ET8" s="154" t="str">
        <f ca="1">IF(INDIRECT(ADDRESS(ES$1,$D8,1,0,$B$2),FALSE)="","",INDIRECT(ADDRESS(ES$1,$D8,1,0,$B$2),FALSE))</f>
        <v/>
      </c>
      <c r="EV8" s="155" t="str">
        <f t="shared" si="48"/>
        <v>Field Displays for Countries</v>
      </c>
      <c r="EW8" s="154" t="str">
        <f ca="1">IF(INDIRECT(ADDRESS(EV$1,$D8,1,0,$B$2),FALSE)="","",INDIRECT(ADDRESS(EV$1,$D8,1,0,$B$2),FALSE))</f>
        <v/>
      </c>
      <c r="EY8" s="155" t="str">
        <f t="shared" si="49"/>
        <v>Field Displays for Countries</v>
      </c>
      <c r="EZ8" s="154" t="str">
        <f ca="1">IF(INDIRECT(ADDRESS(EY$1,$D8,1,0,$B$2),FALSE)="","",INDIRECT(ADDRESS(EY$1,$D8,1,0,$B$2),FALSE))</f>
        <v/>
      </c>
      <c r="FB8" s="155" t="str">
        <f t="shared" si="50"/>
        <v>Field Displays for Countries</v>
      </c>
      <c r="FC8" s="154" t="str">
        <f ca="1">IF(INDIRECT(ADDRESS(FB$1,$D8,1,0,$B$2),FALSE)="","",INDIRECT(ADDRESS(FB$1,$D8,1,0,$B$2),FALSE))</f>
        <v/>
      </c>
      <c r="FE8" s="155" t="str">
        <f t="shared" si="51"/>
        <v>Field Displays for Countries</v>
      </c>
      <c r="FF8" s="154" t="str">
        <f ca="1">IF(INDIRECT(ADDRESS(FE$1,$D8,1,0,$B$2),FALSE)="","",INDIRECT(ADDRESS(FE$1,$D8,1,0,$B$2),FALSE))</f>
        <v/>
      </c>
      <c r="FH8" s="155" t="str">
        <f t="shared" si="52"/>
        <v>Field Displays for Countries</v>
      </c>
      <c r="FI8" s="154" t="str">
        <f ca="1">IF(INDIRECT(ADDRESS(FH$1,$D8,1,0,$B$2),FALSE)="","",INDIRECT(ADDRESS(FH$1,$D8,1,0,$B$2),FALSE))</f>
        <v/>
      </c>
      <c r="FK8" s="155" t="str">
        <f t="shared" si="53"/>
        <v>Field Displays for Countries</v>
      </c>
      <c r="FL8" s="154" t="str">
        <f ca="1">IF(INDIRECT(ADDRESS(FK$1,$D8,1,0,$B$2),FALSE)="","",INDIRECT(ADDRESS(FK$1,$D8,1,0,$B$2),FALSE))</f>
        <v/>
      </c>
      <c r="FN8" s="155" t="str">
        <f t="shared" si="54"/>
        <v>Field Displays for Countries</v>
      </c>
      <c r="FO8" s="154" t="str">
        <f ca="1">IF(INDIRECT(ADDRESS(FN$1,$D8,1,0,$B$2),FALSE)="","",INDIRECT(ADDRESS(FN$1,$D8,1,0,$B$2),FALSE))</f>
        <v/>
      </c>
      <c r="FQ8" s="155" t="str">
        <f t="shared" si="55"/>
        <v>Field Displays for Countries</v>
      </c>
      <c r="FR8" s="154" t="str">
        <f ca="1">IF(INDIRECT(ADDRESS(FQ$1,$D8,1,0,$B$2),FALSE)="","",INDIRECT(ADDRESS(FQ$1,$D8,1,0,$B$2),FALSE))</f>
        <v/>
      </c>
      <c r="FT8" s="155" t="str">
        <f t="shared" si="56"/>
        <v>Field Displays for Countries</v>
      </c>
      <c r="FU8" s="154" t="str">
        <f ca="1">IF(INDIRECT(ADDRESS(FT$1,$D8,1,0,$B$2),FALSE)="","",INDIRECT(ADDRESS(FT$1,$D8,1,0,$B$2),FALSE))</f>
        <v/>
      </c>
      <c r="FW8" s="155" t="str">
        <f t="shared" si="57"/>
        <v>Field Displays for Countries</v>
      </c>
      <c r="FX8" s="154" t="str">
        <f ca="1">IF(INDIRECT(ADDRESS(FW$1,$D8,1,0,$B$2),FALSE)="","",INDIRECT(ADDRESS(FW$1,$D8,1,0,$B$2),FALSE))</f>
        <v/>
      </c>
      <c r="FZ8" s="155" t="str">
        <f t="shared" si="58"/>
        <v>Field Displays for Countries</v>
      </c>
      <c r="GA8" s="154" t="str">
        <f ca="1">IF(INDIRECT(ADDRESS(FZ$1,$D8,1,0,$B$2),FALSE)="","",INDIRECT(ADDRESS(FZ$1,$D8,1,0,$B$2),FALSE))</f>
        <v/>
      </c>
      <c r="GC8" s="155" t="str">
        <f t="shared" si="59"/>
        <v>Field Displays for Countries</v>
      </c>
      <c r="GD8" s="154" t="str">
        <f ca="1">IF(INDIRECT(ADDRESS(GC$1,$D8,1,0,$B$2),FALSE)="","",INDIRECT(ADDRESS(GC$1,$D8,1,0,$B$2),FALSE))</f>
        <v/>
      </c>
      <c r="GF8" s="155" t="str">
        <f t="shared" si="60"/>
        <v>Field Displays for Countries</v>
      </c>
      <c r="GG8" s="154" t="str">
        <f ca="1">IF(INDIRECT(ADDRESS(GF$1,$D8,1,0,$B$2),FALSE)="","",INDIRECT(ADDRESS(GF$1,$D8,1,0,$B$2),FALSE))</f>
        <v/>
      </c>
      <c r="GI8" s="155" t="str">
        <f t="shared" si="61"/>
        <v>Field Displays for Countries</v>
      </c>
      <c r="GJ8" s="154" t="str">
        <f ca="1">IF(INDIRECT(ADDRESS(GI$1,$D8,1,0,$B$2),FALSE)="","",INDIRECT(ADDRESS(GI$1,$D8,1,0,$B$2),FALSE))</f>
        <v/>
      </c>
      <c r="GL8" s="155" t="str">
        <f t="shared" si="62"/>
        <v>Field Displays for Countries</v>
      </c>
      <c r="GM8" s="154" t="str">
        <f ca="1">IF(INDIRECT(ADDRESS(GL$1,$D8,1,0,$B$2),FALSE)="","",INDIRECT(ADDRESS(GL$1,$D8,1,0,$B$2),FALSE))</f>
        <v/>
      </c>
      <c r="GO8" s="155" t="str">
        <f t="shared" si="63"/>
        <v>Field Displays for Countries</v>
      </c>
      <c r="GP8" s="154" t="str">
        <f ca="1">IF(INDIRECT(ADDRESS(GO$1,$D8,1,0,$B$2),FALSE)="","",INDIRECT(ADDRESS(GO$1,$D8,1,0,$B$2),FALSE))</f>
        <v/>
      </c>
      <c r="GR8" s="155" t="str">
        <f t="shared" si="64"/>
        <v>Field Displays for Countries</v>
      </c>
      <c r="GS8" s="154" t="str">
        <f ca="1">IF(INDIRECT(ADDRESS(GR$1,$D8,1,0,$B$2),FALSE)="","",INDIRECT(ADDRESS(GR$1,$D8,1,0,$B$2),FALSE))</f>
        <v/>
      </c>
      <c r="GU8" s="155" t="str">
        <f t="shared" si="65"/>
        <v>Field Displays for Countries</v>
      </c>
      <c r="GV8" s="154" t="str">
        <f ca="1">IF(INDIRECT(ADDRESS(GU$1,$D8,1,0,$B$2),FALSE)="","",INDIRECT(ADDRESS(GU$1,$D8,1,0,$B$2),FALSE))</f>
        <v/>
      </c>
      <c r="GX8" s="155" t="str">
        <f t="shared" si="66"/>
        <v>Field Displays for Countries</v>
      </c>
      <c r="GY8" s="154" t="str">
        <f ca="1">IF(INDIRECT(ADDRESS(GX$1,$D8,1,0,$B$2),FALSE)="","",INDIRECT(ADDRESS(GX$1,$D8,1,0,$B$2),FALSE))</f>
        <v/>
      </c>
      <c r="HA8" s="155" t="str">
        <f t="shared" si="67"/>
        <v>Field Displays for Countries</v>
      </c>
      <c r="HB8" s="154" t="str">
        <f ca="1">IF(INDIRECT(ADDRESS(HA$1,$D8,1,0,$B$2),FALSE)="","",INDIRECT(ADDRESS(HA$1,$D8,1,0,$B$2),FALSE))</f>
        <v/>
      </c>
      <c r="HD8" s="155" t="str">
        <f t="shared" si="68"/>
        <v>Field Displays for Countries</v>
      </c>
      <c r="HE8" s="154" t="str">
        <f ca="1">IF(INDIRECT(ADDRESS(HD$1,$D8,1,0,$B$2),FALSE)="","",INDIRECT(ADDRESS(HD$1,$D8,1,0,$B$2),FALSE))</f>
        <v/>
      </c>
    </row>
    <row r="9" spans="1:213" s="5" customFormat="1" ht="15" customHeight="1" thickBot="1" x14ac:dyDescent="0.3">
      <c r="A9" s="46" t="str">
        <f>Codes!F6</f>
        <v>RF</v>
      </c>
      <c r="B9" s="47" t="str">
        <f>Codes!G6</f>
        <v>Refrigerators/Freezers</v>
      </c>
      <c r="D9">
        <v>7</v>
      </c>
      <c r="E9" s="33" t="str">
        <f>IF(Codes!$B7="","",Codes!$B7)</f>
        <v>Field Name</v>
      </c>
      <c r="F9" s="34" t="str">
        <f ca="1">IF(INDIRECT(ADDRESS(E$1,$D9,1,0,$B$2),FALSE)="","",INDIRECT(ADDRESS(E$1,$D9,1,0,$B$2),FALSE))</f>
        <v>SU_1_Note1</v>
      </c>
      <c r="H9" s="33" t="str">
        <f>E9</f>
        <v>Field Name</v>
      </c>
      <c r="I9" s="34" t="str">
        <f t="shared" ca="1" si="70"/>
        <v>SU_2_AppCompany</v>
      </c>
      <c r="K9" s="33" t="str">
        <f>H9</f>
        <v>Field Name</v>
      </c>
      <c r="L9" s="34" t="str">
        <f t="shared" ca="1" si="71"/>
        <v>SU_3_AppTrading</v>
      </c>
      <c r="N9" s="33" t="str">
        <f>K9</f>
        <v>Field Name</v>
      </c>
      <c r="O9" s="34" t="str">
        <f t="shared" ca="1" si="72"/>
        <v>SU_4_AppType</v>
      </c>
      <c r="Q9" s="33" t="str">
        <f>N9</f>
        <v>Field Name</v>
      </c>
      <c r="R9" s="34" t="str">
        <f t="shared" ca="1" si="73"/>
        <v>SU_5_AppRegistration</v>
      </c>
      <c r="T9" s="33" t="str">
        <f>Q9</f>
        <v>Field Name</v>
      </c>
      <c r="U9" s="34" t="str">
        <f t="shared" ca="1" si="74"/>
        <v>SU_6_AppContactName</v>
      </c>
      <c r="W9" s="33" t="str">
        <f>T9</f>
        <v>Field Name</v>
      </c>
      <c r="X9" s="34" t="str">
        <f t="shared" ca="1" si="75"/>
        <v>SU_7_AppContactPosition</v>
      </c>
      <c r="Z9" s="33" t="str">
        <f>W9</f>
        <v>Field Name</v>
      </c>
      <c r="AA9" s="34" t="str">
        <f t="shared" ca="1" si="76"/>
        <v>SU_8_AppContactTitle</v>
      </c>
      <c r="AC9" s="33" t="str">
        <f>Z9</f>
        <v>Field Name</v>
      </c>
      <c r="AD9" s="34" t="str">
        <f t="shared" ca="1" si="77"/>
        <v>SU_9_AppPhysAddress</v>
      </c>
      <c r="AF9" s="33" t="str">
        <f>AC9</f>
        <v>Field Name</v>
      </c>
      <c r="AG9" s="34" t="str">
        <f t="shared" ca="1" si="78"/>
        <v>SU_10_AppPhysTown</v>
      </c>
      <c r="AI9" s="33" t="str">
        <f>AF9</f>
        <v>Field Name</v>
      </c>
      <c r="AJ9" s="34" t="str">
        <f t="shared" ca="1" si="79"/>
        <v>SU_11_AppPhysState</v>
      </c>
      <c r="AL9" s="33" t="str">
        <f>AI9</f>
        <v>Field Name</v>
      </c>
      <c r="AM9" s="34" t="str">
        <f t="shared" ca="1" si="80"/>
        <v>SU_12_AppPhysCountry</v>
      </c>
      <c r="AO9" s="33" t="str">
        <f>AL9</f>
        <v>Field Name</v>
      </c>
      <c r="AP9" s="34" t="str">
        <f t="shared" ca="1" si="81"/>
        <v>SU_13_AppPhysPostcode</v>
      </c>
      <c r="AR9" s="33" t="str">
        <f>AO9</f>
        <v>Field Name</v>
      </c>
      <c r="AS9" s="34" t="str">
        <f t="shared" ca="1" si="82"/>
        <v>SU_14_AppPostAddress</v>
      </c>
      <c r="AU9" s="33" t="str">
        <f>AR9</f>
        <v>Field Name</v>
      </c>
      <c r="AV9" s="34" t="str">
        <f t="shared" ca="1" si="83"/>
        <v>SU_15_AppPostTown</v>
      </c>
      <c r="AX9" s="33" t="str">
        <f>AU9</f>
        <v>Field Name</v>
      </c>
      <c r="AY9" s="34" t="str">
        <f t="shared" ca="1" si="84"/>
        <v>SU_16_AppPostState</v>
      </c>
      <c r="BA9" s="33" t="str">
        <f>AX9</f>
        <v>Field Name</v>
      </c>
      <c r="BB9" s="34" t="str">
        <f t="shared" ca="1" si="85"/>
        <v>SU_17_AppPostCountry</v>
      </c>
      <c r="BD9" s="33" t="str">
        <f>BA9</f>
        <v>Field Name</v>
      </c>
      <c r="BE9" s="34" t="str">
        <f t="shared" ca="1" si="86"/>
        <v>SU_18_AppPostPostcode</v>
      </c>
      <c r="BG9" s="33" t="str">
        <f>BD9</f>
        <v>Field Name</v>
      </c>
      <c r="BH9" s="34" t="str">
        <f t="shared" ca="1" si="87"/>
        <v>SU_19_AppComWeb</v>
      </c>
      <c r="BJ9" s="33" t="str">
        <f>BG9</f>
        <v>Field Name</v>
      </c>
      <c r="BK9" s="34" t="str">
        <f t="shared" ca="1" si="88"/>
        <v>SU_20_AppComPhone</v>
      </c>
      <c r="BM9" s="33" t="str">
        <f>BJ9</f>
        <v>Field Name</v>
      </c>
      <c r="BN9" s="34" t="str">
        <f t="shared" ca="1" si="89"/>
        <v>SU_21_AppComMobile</v>
      </c>
      <c r="BP9" s="33" t="str">
        <f>BM9</f>
        <v>Field Name</v>
      </c>
      <c r="BQ9" s="34" t="str">
        <f t="shared" ca="1" si="90"/>
        <v>SU_22_AppComEmail</v>
      </c>
      <c r="BS9" s="33" t="str">
        <f>BP9</f>
        <v>Field Name</v>
      </c>
      <c r="BT9" s="34" t="str">
        <f t="shared" ca="1" si="91"/>
        <v>SU_23_App_ID</v>
      </c>
      <c r="BV9" s="33" t="str">
        <f>BS9</f>
        <v>Field Name</v>
      </c>
      <c r="BW9" s="34" t="str">
        <f t="shared" ca="1" si="92"/>
        <v/>
      </c>
      <c r="BY9" s="33" t="str">
        <f>BV9</f>
        <v>Field Name</v>
      </c>
      <c r="BZ9" s="34" t="str">
        <f t="shared" ca="1" si="93"/>
        <v/>
      </c>
      <c r="CB9" s="33" t="str">
        <f>BY9</f>
        <v>Field Name</v>
      </c>
      <c r="CC9" s="34" t="str">
        <f t="shared" ca="1" si="94"/>
        <v/>
      </c>
      <c r="CE9" s="33" t="str">
        <f>CB9</f>
        <v>Field Name</v>
      </c>
      <c r="CF9" s="34" t="str">
        <f t="shared" ca="1" si="95"/>
        <v/>
      </c>
      <c r="CH9" s="33" t="str">
        <f>CE9</f>
        <v>Field Name</v>
      </c>
      <c r="CI9" s="34" t="str">
        <f t="shared" ca="1" si="96"/>
        <v/>
      </c>
      <c r="CK9" s="33" t="str">
        <f>CH9</f>
        <v>Field Name</v>
      </c>
      <c r="CL9" s="34" t="str">
        <f t="shared" ca="1" si="97"/>
        <v/>
      </c>
      <c r="CN9" s="33" t="str">
        <f>CK9</f>
        <v>Field Name</v>
      </c>
      <c r="CO9" s="34" t="str">
        <f t="shared" ca="1" si="98"/>
        <v/>
      </c>
      <c r="CQ9" s="33" t="str">
        <f>CN9</f>
        <v>Field Name</v>
      </c>
      <c r="CR9" s="34" t="str">
        <f t="shared" ca="1" si="99"/>
        <v/>
      </c>
      <c r="CT9" s="33" t="str">
        <f>CQ9</f>
        <v>Field Name</v>
      </c>
      <c r="CU9" s="34" t="str">
        <f t="shared" ca="1" si="100"/>
        <v/>
      </c>
      <c r="CW9" s="33" t="str">
        <f>CT9</f>
        <v>Field Name</v>
      </c>
      <c r="CX9" s="34" t="str">
        <f t="shared" ca="1" si="101"/>
        <v/>
      </c>
      <c r="CZ9" s="33" t="str">
        <f>CW9</f>
        <v>Field Name</v>
      </c>
      <c r="DA9" s="34" t="str">
        <f t="shared" ca="1" si="102"/>
        <v/>
      </c>
      <c r="DC9" s="33" t="str">
        <f>CZ9</f>
        <v>Field Name</v>
      </c>
      <c r="DD9" s="34" t="str">
        <f t="shared" ca="1" si="103"/>
        <v/>
      </c>
      <c r="DF9" s="33" t="str">
        <f>DC9</f>
        <v>Field Name</v>
      </c>
      <c r="DG9" s="34" t="str">
        <f t="shared" ca="1" si="104"/>
        <v/>
      </c>
      <c r="DI9" s="33" t="str">
        <f>DF9</f>
        <v>Field Name</v>
      </c>
      <c r="DJ9" s="34" t="str">
        <f t="shared" ca="1" si="105"/>
        <v/>
      </c>
      <c r="DL9" s="33" t="str">
        <f>DI9</f>
        <v>Field Name</v>
      </c>
      <c r="DM9" s="34" t="str">
        <f t="shared" ca="1" si="106"/>
        <v/>
      </c>
      <c r="DO9" s="33" t="str">
        <f>DL9</f>
        <v>Field Name</v>
      </c>
      <c r="DP9" s="34" t="str">
        <f t="shared" ca="1" si="107"/>
        <v/>
      </c>
      <c r="DR9" s="33" t="str">
        <f>DO9</f>
        <v>Field Name</v>
      </c>
      <c r="DS9" s="34" t="str">
        <f t="shared" ca="1" si="108"/>
        <v/>
      </c>
      <c r="DU9" s="33" t="str">
        <f>DR9</f>
        <v>Field Name</v>
      </c>
      <c r="DV9" s="34" t="str">
        <f t="shared" ca="1" si="109"/>
        <v/>
      </c>
      <c r="DX9" s="33" t="str">
        <f>DU9</f>
        <v>Field Name</v>
      </c>
      <c r="DY9" s="34" t="str">
        <f t="shared" ca="1" si="110"/>
        <v/>
      </c>
      <c r="EA9" s="33" t="str">
        <f>DX9</f>
        <v>Field Name</v>
      </c>
      <c r="EB9" s="34" t="str">
        <f t="shared" ca="1" si="111"/>
        <v/>
      </c>
      <c r="ED9" s="33" t="str">
        <f>EA9</f>
        <v>Field Name</v>
      </c>
      <c r="EE9" s="34" t="str">
        <f t="shared" ca="1" si="112"/>
        <v/>
      </c>
      <c r="EG9" s="33" t="str">
        <f>ED9</f>
        <v>Field Name</v>
      </c>
      <c r="EH9" s="34" t="str">
        <f t="shared" ca="1" si="113"/>
        <v/>
      </c>
      <c r="EJ9" s="33" t="str">
        <f>EG9</f>
        <v>Field Name</v>
      </c>
      <c r="EK9" s="34" t="str">
        <f t="shared" ca="1" si="114"/>
        <v/>
      </c>
      <c r="EM9" s="33" t="str">
        <f>EJ9</f>
        <v>Field Name</v>
      </c>
      <c r="EN9" s="34" t="str">
        <f t="shared" ca="1" si="115"/>
        <v/>
      </c>
      <c r="EP9" s="33" t="str">
        <f>EM9</f>
        <v>Field Name</v>
      </c>
      <c r="EQ9" s="34" t="str">
        <f t="shared" ca="1" si="116"/>
        <v/>
      </c>
      <c r="ES9" s="33" t="str">
        <f>EP9</f>
        <v>Field Name</v>
      </c>
      <c r="ET9" s="34" t="str">
        <f t="shared" ca="1" si="117"/>
        <v/>
      </c>
      <c r="EV9" s="33" t="str">
        <f>ES9</f>
        <v>Field Name</v>
      </c>
      <c r="EW9" s="34" t="str">
        <f t="shared" ca="1" si="118"/>
        <v/>
      </c>
      <c r="EY9" s="33" t="str">
        <f>EV9</f>
        <v>Field Name</v>
      </c>
      <c r="EZ9" s="34" t="str">
        <f t="shared" ca="1" si="119"/>
        <v/>
      </c>
      <c r="FB9" s="33" t="str">
        <f>EY9</f>
        <v>Field Name</v>
      </c>
      <c r="FC9" s="34" t="str">
        <f t="shared" ca="1" si="120"/>
        <v/>
      </c>
      <c r="FE9" s="33" t="str">
        <f>FB9</f>
        <v>Field Name</v>
      </c>
      <c r="FF9" s="34" t="str">
        <f t="shared" ca="1" si="121"/>
        <v/>
      </c>
      <c r="FH9" s="33" t="str">
        <f>FE9</f>
        <v>Field Name</v>
      </c>
      <c r="FI9" s="34" t="str">
        <f t="shared" ca="1" si="122"/>
        <v/>
      </c>
      <c r="FK9" s="33" t="str">
        <f>FH9</f>
        <v>Field Name</v>
      </c>
      <c r="FL9" s="34" t="str">
        <f t="shared" ca="1" si="123"/>
        <v/>
      </c>
      <c r="FN9" s="33" t="str">
        <f>FK9</f>
        <v>Field Name</v>
      </c>
      <c r="FO9" s="34" t="str">
        <f t="shared" ca="1" si="124"/>
        <v/>
      </c>
      <c r="FQ9" s="33" t="str">
        <f>FN9</f>
        <v>Field Name</v>
      </c>
      <c r="FR9" s="34" t="str">
        <f t="shared" ca="1" si="125"/>
        <v/>
      </c>
      <c r="FT9" s="33" t="str">
        <f>FQ9</f>
        <v>Field Name</v>
      </c>
      <c r="FU9" s="34" t="str">
        <f t="shared" ca="1" si="126"/>
        <v/>
      </c>
      <c r="FW9" s="33" t="str">
        <f>FT9</f>
        <v>Field Name</v>
      </c>
      <c r="FX9" s="34" t="str">
        <f t="shared" ca="1" si="127"/>
        <v/>
      </c>
      <c r="FZ9" s="33" t="str">
        <f>FW9</f>
        <v>Field Name</v>
      </c>
      <c r="GA9" s="34" t="str">
        <f t="shared" ca="1" si="128"/>
        <v/>
      </c>
      <c r="GC9" s="33" t="str">
        <f>FZ9</f>
        <v>Field Name</v>
      </c>
      <c r="GD9" s="34" t="str">
        <f t="shared" ca="1" si="129"/>
        <v/>
      </c>
      <c r="GF9" s="33" t="str">
        <f>GC9</f>
        <v>Field Name</v>
      </c>
      <c r="GG9" s="34" t="str">
        <f t="shared" ca="1" si="130"/>
        <v/>
      </c>
      <c r="GI9" s="33" t="str">
        <f>GF9</f>
        <v>Field Name</v>
      </c>
      <c r="GJ9" s="34" t="str">
        <f t="shared" ca="1" si="131"/>
        <v/>
      </c>
      <c r="GL9" s="33" t="str">
        <f>GI9</f>
        <v>Field Name</v>
      </c>
      <c r="GM9" s="34" t="str">
        <f t="shared" ca="1" si="132"/>
        <v/>
      </c>
      <c r="GO9" s="33" t="str">
        <f>GL9</f>
        <v>Field Name</v>
      </c>
      <c r="GP9" s="34" t="str">
        <f t="shared" ref="GP9:GP16" ca="1" si="139">IF(INDIRECT(ADDRESS(GO$1,$D9,1,0,$B$2),FALSE)="","",INDIRECT(ADDRESS(GO$1,$D9,1,0,$B$2),FALSE))</f>
        <v/>
      </c>
      <c r="GR9" s="33" t="str">
        <f>GO9</f>
        <v>Field Name</v>
      </c>
      <c r="GS9" s="34" t="str">
        <f t="shared" ref="GS9:GS16" ca="1" si="140">IF(INDIRECT(ADDRESS(GR$1,$D9,1,0,$B$2),FALSE)="","",INDIRECT(ADDRESS(GR$1,$D9,1,0,$B$2),FALSE))</f>
        <v/>
      </c>
      <c r="GU9" s="33" t="str">
        <f>GR9</f>
        <v>Field Name</v>
      </c>
      <c r="GV9" s="34" t="str">
        <f t="shared" ref="GV9:GV16" ca="1" si="141">IF(INDIRECT(ADDRESS(GU$1,$D9,1,0,$B$2),FALSE)="","",INDIRECT(ADDRESS(GU$1,$D9,1,0,$B$2),FALSE))</f>
        <v/>
      </c>
      <c r="GX9" s="33" t="str">
        <f>GU9</f>
        <v>Field Name</v>
      </c>
      <c r="GY9" s="34" t="str">
        <f t="shared" ref="GY9:GY16" ca="1" si="142">IF(INDIRECT(ADDRESS(GX$1,$D9,1,0,$B$2),FALSE)="","",INDIRECT(ADDRESS(GX$1,$D9,1,0,$B$2),FALSE))</f>
        <v/>
      </c>
      <c r="HA9" s="33" t="str">
        <f>GX9</f>
        <v>Field Name</v>
      </c>
      <c r="HB9" s="34" t="str">
        <f t="shared" ref="HB9:HB16" ca="1" si="143">IF(INDIRECT(ADDRESS(HA$1,$D9,1,0,$B$2),FALSE)="","",INDIRECT(ADDRESS(HA$1,$D9,1,0,$B$2),FALSE))</f>
        <v/>
      </c>
      <c r="HD9" s="33" t="str">
        <f>HA9</f>
        <v>Field Name</v>
      </c>
      <c r="HE9" s="34" t="str">
        <f t="shared" ref="HE9:HE16" ca="1" si="144">IF(INDIRECT(ADDRESS(HD$1,$D9,1,0,$B$2),FALSE)="","",INDIRECT(ADDRESS(HD$1,$D9,1,0,$B$2),FALSE))</f>
        <v/>
      </c>
    </row>
    <row r="10" spans="1:213" s="5" customFormat="1" ht="15.75" thickBot="1" x14ac:dyDescent="0.3">
      <c r="A10" s="46" t="str">
        <f>Codes!F7</f>
        <v>AC</v>
      </c>
      <c r="B10" s="47" t="str">
        <f>Codes!G7</f>
        <v>Air-conditioners</v>
      </c>
      <c r="D10">
        <v>8</v>
      </c>
      <c r="E10" s="33" t="str">
        <f>IF(Codes!$B8="","",Codes!$B8)</f>
        <v>Order of appearance</v>
      </c>
      <c r="F10" s="36">
        <f t="shared" ca="1" si="69"/>
        <v>1</v>
      </c>
      <c r="H10" s="35" t="str">
        <f t="shared" ref="H10:H21" si="145">E10</f>
        <v>Order of appearance</v>
      </c>
      <c r="I10" s="36">
        <f t="shared" ca="1" si="70"/>
        <v>2</v>
      </c>
      <c r="K10" s="35" t="str">
        <f t="shared" ref="K10:K21" si="146">H10</f>
        <v>Order of appearance</v>
      </c>
      <c r="L10" s="36">
        <f t="shared" ca="1" si="71"/>
        <v>3</v>
      </c>
      <c r="N10" s="35" t="str">
        <f t="shared" ref="N10:N21" si="147">K10</f>
        <v>Order of appearance</v>
      </c>
      <c r="O10" s="36">
        <f t="shared" ca="1" si="72"/>
        <v>4</v>
      </c>
      <c r="Q10" s="35" t="str">
        <f t="shared" ref="Q10:Q21" si="148">N10</f>
        <v>Order of appearance</v>
      </c>
      <c r="R10" s="36">
        <f t="shared" ca="1" si="73"/>
        <v>5</v>
      </c>
      <c r="T10" s="35" t="str">
        <f t="shared" ref="T10:T21" si="149">Q10</f>
        <v>Order of appearance</v>
      </c>
      <c r="U10" s="36">
        <f t="shared" ca="1" si="74"/>
        <v>6</v>
      </c>
      <c r="W10" s="35" t="str">
        <f t="shared" ref="W10:W21" si="150">T10</f>
        <v>Order of appearance</v>
      </c>
      <c r="X10" s="36">
        <f t="shared" ca="1" si="75"/>
        <v>7</v>
      </c>
      <c r="Z10" s="35" t="str">
        <f t="shared" ref="Z10:Z21" si="151">W10</f>
        <v>Order of appearance</v>
      </c>
      <c r="AA10" s="36">
        <f t="shared" ca="1" si="76"/>
        <v>8</v>
      </c>
      <c r="AC10" s="35" t="str">
        <f t="shared" ref="AC10:AC21" si="152">Z10</f>
        <v>Order of appearance</v>
      </c>
      <c r="AD10" s="36">
        <f t="shared" ca="1" si="77"/>
        <v>9</v>
      </c>
      <c r="AF10" s="35" t="str">
        <f t="shared" ref="AF10:AF21" si="153">AC10</f>
        <v>Order of appearance</v>
      </c>
      <c r="AG10" s="36">
        <f t="shared" ca="1" si="78"/>
        <v>10</v>
      </c>
      <c r="AI10" s="35" t="str">
        <f t="shared" ref="AI10:AI21" si="154">AF10</f>
        <v>Order of appearance</v>
      </c>
      <c r="AJ10" s="36">
        <f t="shared" ca="1" si="79"/>
        <v>11</v>
      </c>
      <c r="AL10" s="35" t="str">
        <f t="shared" ref="AL10:AL21" si="155">AI10</f>
        <v>Order of appearance</v>
      </c>
      <c r="AM10" s="36">
        <f t="shared" ca="1" si="80"/>
        <v>12</v>
      </c>
      <c r="AO10" s="35" t="str">
        <f t="shared" ref="AO10:AO21" si="156">AL10</f>
        <v>Order of appearance</v>
      </c>
      <c r="AP10" s="36">
        <f t="shared" ca="1" si="81"/>
        <v>13</v>
      </c>
      <c r="AR10" s="35" t="str">
        <f t="shared" ref="AR10:AR21" si="157">AO10</f>
        <v>Order of appearance</v>
      </c>
      <c r="AS10" s="36">
        <f t="shared" ca="1" si="82"/>
        <v>14</v>
      </c>
      <c r="AU10" s="35" t="str">
        <f t="shared" ref="AU10:AU21" si="158">AR10</f>
        <v>Order of appearance</v>
      </c>
      <c r="AV10" s="36">
        <f t="shared" ca="1" si="83"/>
        <v>15</v>
      </c>
      <c r="AX10" s="35" t="str">
        <f t="shared" ref="AX10:AX21" si="159">AU10</f>
        <v>Order of appearance</v>
      </c>
      <c r="AY10" s="36">
        <f t="shared" ca="1" si="84"/>
        <v>16</v>
      </c>
      <c r="BA10" s="35" t="str">
        <f t="shared" ref="BA10:BA21" si="160">AX10</f>
        <v>Order of appearance</v>
      </c>
      <c r="BB10" s="36">
        <f t="shared" ca="1" si="85"/>
        <v>17</v>
      </c>
      <c r="BD10" s="35" t="str">
        <f t="shared" ref="BD10:BD21" si="161">BA10</f>
        <v>Order of appearance</v>
      </c>
      <c r="BE10" s="36">
        <f t="shared" ca="1" si="86"/>
        <v>18</v>
      </c>
      <c r="BG10" s="35" t="str">
        <f t="shared" ref="BG10:BG21" si="162">BD10</f>
        <v>Order of appearance</v>
      </c>
      <c r="BH10" s="36">
        <f t="shared" ca="1" si="87"/>
        <v>19</v>
      </c>
      <c r="BJ10" s="35" t="str">
        <f t="shared" ref="BJ10:BJ21" si="163">BG10</f>
        <v>Order of appearance</v>
      </c>
      <c r="BK10" s="36">
        <f t="shared" ca="1" si="88"/>
        <v>20</v>
      </c>
      <c r="BM10" s="35" t="str">
        <f t="shared" ref="BM10:BM21" si="164">BJ10</f>
        <v>Order of appearance</v>
      </c>
      <c r="BN10" s="36">
        <f t="shared" ca="1" si="89"/>
        <v>21</v>
      </c>
      <c r="BP10" s="35" t="str">
        <f t="shared" ref="BP10:BP21" si="165">BM10</f>
        <v>Order of appearance</v>
      </c>
      <c r="BQ10" s="36">
        <f t="shared" ca="1" si="90"/>
        <v>22</v>
      </c>
      <c r="BS10" s="35" t="str">
        <f t="shared" ref="BS10:BS21" si="166">BP10</f>
        <v>Order of appearance</v>
      </c>
      <c r="BT10" s="36">
        <f t="shared" ca="1" si="91"/>
        <v>23</v>
      </c>
      <c r="BV10" s="35" t="str">
        <f t="shared" ref="BV10:BV21" si="167">BS10</f>
        <v>Order of appearance</v>
      </c>
      <c r="BW10" s="36" t="str">
        <f t="shared" ca="1" si="92"/>
        <v/>
      </c>
      <c r="BY10" s="35" t="str">
        <f t="shared" ref="BY10:BY21" si="168">BV10</f>
        <v>Order of appearance</v>
      </c>
      <c r="BZ10" s="36" t="str">
        <f t="shared" ca="1" si="93"/>
        <v/>
      </c>
      <c r="CB10" s="35" t="str">
        <f t="shared" ref="CB10:CB21" si="169">BY10</f>
        <v>Order of appearance</v>
      </c>
      <c r="CC10" s="36" t="str">
        <f t="shared" ca="1" si="94"/>
        <v/>
      </c>
      <c r="CE10" s="35" t="str">
        <f t="shared" ref="CE10:CE21" si="170">CB10</f>
        <v>Order of appearance</v>
      </c>
      <c r="CF10" s="36" t="str">
        <f t="shared" ca="1" si="95"/>
        <v/>
      </c>
      <c r="CH10" s="35" t="str">
        <f t="shared" ref="CH10:CH21" si="171">CE10</f>
        <v>Order of appearance</v>
      </c>
      <c r="CI10" s="36" t="str">
        <f t="shared" ca="1" si="96"/>
        <v/>
      </c>
      <c r="CK10" s="35" t="str">
        <f t="shared" ref="CK10:CK21" si="172">CH10</f>
        <v>Order of appearance</v>
      </c>
      <c r="CL10" s="36" t="str">
        <f t="shared" ca="1" si="97"/>
        <v/>
      </c>
      <c r="CN10" s="35" t="str">
        <f t="shared" ref="CN10:CN21" si="173">CK10</f>
        <v>Order of appearance</v>
      </c>
      <c r="CO10" s="36" t="str">
        <f t="shared" ca="1" si="98"/>
        <v/>
      </c>
      <c r="CQ10" s="35" t="str">
        <f t="shared" ref="CQ10:CQ21" si="174">CN10</f>
        <v>Order of appearance</v>
      </c>
      <c r="CR10" s="36" t="str">
        <f t="shared" ca="1" si="99"/>
        <v/>
      </c>
      <c r="CT10" s="35" t="str">
        <f t="shared" ref="CT10:CT21" si="175">CQ10</f>
        <v>Order of appearance</v>
      </c>
      <c r="CU10" s="36" t="str">
        <f t="shared" ca="1" si="100"/>
        <v/>
      </c>
      <c r="CW10" s="35" t="str">
        <f t="shared" ref="CW10:CW21" si="176">CT10</f>
        <v>Order of appearance</v>
      </c>
      <c r="CX10" s="36" t="str">
        <f t="shared" ca="1" si="101"/>
        <v/>
      </c>
      <c r="CZ10" s="35" t="str">
        <f t="shared" ref="CZ10:CZ21" si="177">CW10</f>
        <v>Order of appearance</v>
      </c>
      <c r="DA10" s="36" t="str">
        <f t="shared" ca="1" si="102"/>
        <v/>
      </c>
      <c r="DC10" s="35" t="str">
        <f t="shared" ref="DC10:DC21" si="178">CZ10</f>
        <v>Order of appearance</v>
      </c>
      <c r="DD10" s="36" t="str">
        <f t="shared" ca="1" si="103"/>
        <v/>
      </c>
      <c r="DF10" s="35" t="str">
        <f t="shared" ref="DF10:DF21" si="179">DC10</f>
        <v>Order of appearance</v>
      </c>
      <c r="DG10" s="36" t="str">
        <f t="shared" ca="1" si="104"/>
        <v/>
      </c>
      <c r="DI10" s="35" t="str">
        <f t="shared" ref="DI10:DI21" si="180">DF10</f>
        <v>Order of appearance</v>
      </c>
      <c r="DJ10" s="36" t="str">
        <f t="shared" ca="1" si="105"/>
        <v/>
      </c>
      <c r="DL10" s="35" t="str">
        <f t="shared" ref="DL10:DL21" si="181">DI10</f>
        <v>Order of appearance</v>
      </c>
      <c r="DM10" s="36" t="str">
        <f t="shared" ca="1" si="106"/>
        <v/>
      </c>
      <c r="DO10" s="35" t="str">
        <f t="shared" ref="DO10:DO21" si="182">DL10</f>
        <v>Order of appearance</v>
      </c>
      <c r="DP10" s="36" t="str">
        <f t="shared" ca="1" si="107"/>
        <v/>
      </c>
      <c r="DR10" s="35" t="str">
        <f t="shared" ref="DR10:DR21" si="183">DO10</f>
        <v>Order of appearance</v>
      </c>
      <c r="DS10" s="36" t="str">
        <f t="shared" ca="1" si="108"/>
        <v/>
      </c>
      <c r="DU10" s="35" t="str">
        <f t="shared" ref="DU10:DU21" si="184">DR10</f>
        <v>Order of appearance</v>
      </c>
      <c r="DV10" s="36" t="str">
        <f t="shared" ca="1" si="109"/>
        <v/>
      </c>
      <c r="DX10" s="35" t="str">
        <f t="shared" ref="DX10:DX21" si="185">DU10</f>
        <v>Order of appearance</v>
      </c>
      <c r="DY10" s="36" t="str">
        <f t="shared" ca="1" si="110"/>
        <v/>
      </c>
      <c r="EA10" s="35" t="str">
        <f t="shared" ref="EA10:EA21" si="186">DX10</f>
        <v>Order of appearance</v>
      </c>
      <c r="EB10" s="36" t="str">
        <f t="shared" ca="1" si="111"/>
        <v/>
      </c>
      <c r="ED10" s="35" t="str">
        <f t="shared" ref="ED10:ED21" si="187">EA10</f>
        <v>Order of appearance</v>
      </c>
      <c r="EE10" s="36" t="str">
        <f t="shared" ca="1" si="112"/>
        <v/>
      </c>
      <c r="EG10" s="35" t="str">
        <f t="shared" ref="EG10:EG21" si="188">ED10</f>
        <v>Order of appearance</v>
      </c>
      <c r="EH10" s="36" t="str">
        <f t="shared" ca="1" si="113"/>
        <v/>
      </c>
      <c r="EJ10" s="35" t="str">
        <f t="shared" ref="EJ10:EJ21" si="189">EG10</f>
        <v>Order of appearance</v>
      </c>
      <c r="EK10" s="36" t="str">
        <f t="shared" ca="1" si="114"/>
        <v/>
      </c>
      <c r="EM10" s="35" t="str">
        <f t="shared" ref="EM10:EM21" si="190">EJ10</f>
        <v>Order of appearance</v>
      </c>
      <c r="EN10" s="36" t="str">
        <f t="shared" ca="1" si="115"/>
        <v/>
      </c>
      <c r="EP10" s="35" t="str">
        <f t="shared" ref="EP10:EP21" si="191">EM10</f>
        <v>Order of appearance</v>
      </c>
      <c r="EQ10" s="36" t="str">
        <f t="shared" ca="1" si="116"/>
        <v/>
      </c>
      <c r="ES10" s="35" t="str">
        <f t="shared" ref="ES10:ES21" si="192">EP10</f>
        <v>Order of appearance</v>
      </c>
      <c r="ET10" s="36" t="str">
        <f t="shared" ca="1" si="117"/>
        <v/>
      </c>
      <c r="EV10" s="35" t="str">
        <f t="shared" ref="EV10:EV21" si="193">ES10</f>
        <v>Order of appearance</v>
      </c>
      <c r="EW10" s="36" t="str">
        <f t="shared" ca="1" si="118"/>
        <v/>
      </c>
      <c r="EY10" s="35" t="str">
        <f t="shared" ref="EY10:EY21" si="194">EV10</f>
        <v>Order of appearance</v>
      </c>
      <c r="EZ10" s="36" t="str">
        <f t="shared" ca="1" si="119"/>
        <v/>
      </c>
      <c r="FB10" s="35" t="str">
        <f t="shared" ref="FB10:FB21" si="195">EY10</f>
        <v>Order of appearance</v>
      </c>
      <c r="FC10" s="36" t="str">
        <f t="shared" ca="1" si="120"/>
        <v/>
      </c>
      <c r="FE10" s="35" t="str">
        <f t="shared" ref="FE10:FE21" si="196">FB10</f>
        <v>Order of appearance</v>
      </c>
      <c r="FF10" s="36" t="str">
        <f t="shared" ca="1" si="121"/>
        <v/>
      </c>
      <c r="FH10" s="35" t="str">
        <f t="shared" ref="FH10:FH21" si="197">FE10</f>
        <v>Order of appearance</v>
      </c>
      <c r="FI10" s="36" t="str">
        <f t="shared" ca="1" si="122"/>
        <v/>
      </c>
      <c r="FK10" s="35" t="str">
        <f t="shared" ref="FK10:FK21" si="198">FH10</f>
        <v>Order of appearance</v>
      </c>
      <c r="FL10" s="36" t="str">
        <f t="shared" ca="1" si="123"/>
        <v/>
      </c>
      <c r="FN10" s="35" t="str">
        <f t="shared" ref="FN10:FN21" si="199">FK10</f>
        <v>Order of appearance</v>
      </c>
      <c r="FO10" s="36" t="str">
        <f t="shared" ca="1" si="124"/>
        <v/>
      </c>
      <c r="FQ10" s="35" t="str">
        <f t="shared" ref="FQ10:FQ21" si="200">FN10</f>
        <v>Order of appearance</v>
      </c>
      <c r="FR10" s="36" t="str">
        <f t="shared" ca="1" si="125"/>
        <v/>
      </c>
      <c r="FT10" s="35" t="str">
        <f t="shared" ref="FT10:FT21" si="201">FQ10</f>
        <v>Order of appearance</v>
      </c>
      <c r="FU10" s="36" t="str">
        <f t="shared" ca="1" si="126"/>
        <v/>
      </c>
      <c r="FW10" s="35" t="str">
        <f t="shared" ref="FW10:FW21" si="202">FT10</f>
        <v>Order of appearance</v>
      </c>
      <c r="FX10" s="36" t="str">
        <f t="shared" ca="1" si="127"/>
        <v/>
      </c>
      <c r="FZ10" s="35" t="str">
        <f t="shared" ref="FZ10:FZ21" si="203">FW10</f>
        <v>Order of appearance</v>
      </c>
      <c r="GA10" s="36" t="str">
        <f t="shared" ca="1" si="128"/>
        <v/>
      </c>
      <c r="GC10" s="35" t="str">
        <f t="shared" ref="GC10:GC21" si="204">FZ10</f>
        <v>Order of appearance</v>
      </c>
      <c r="GD10" s="36" t="str">
        <f t="shared" ca="1" si="129"/>
        <v/>
      </c>
      <c r="GF10" s="35" t="str">
        <f t="shared" ref="GF10:GF21" si="205">GC10</f>
        <v>Order of appearance</v>
      </c>
      <c r="GG10" s="36" t="str">
        <f t="shared" ca="1" si="130"/>
        <v/>
      </c>
      <c r="GI10" s="35" t="str">
        <f t="shared" ref="GI10:GI21" si="206">GF10</f>
        <v>Order of appearance</v>
      </c>
      <c r="GJ10" s="36" t="str">
        <f t="shared" ca="1" si="131"/>
        <v/>
      </c>
      <c r="GL10" s="35" t="str">
        <f t="shared" ref="GL10:GL21" si="207">GI10</f>
        <v>Order of appearance</v>
      </c>
      <c r="GM10" s="36" t="str">
        <f t="shared" ca="1" si="132"/>
        <v/>
      </c>
      <c r="GO10" s="35" t="str">
        <f t="shared" ref="GO10:GO21" si="208">GL10</f>
        <v>Order of appearance</v>
      </c>
      <c r="GP10" s="36" t="str">
        <f t="shared" ca="1" si="139"/>
        <v/>
      </c>
      <c r="GR10" s="35" t="str">
        <f t="shared" ref="GR10:GR21" si="209">GO10</f>
        <v>Order of appearance</v>
      </c>
      <c r="GS10" s="36" t="str">
        <f t="shared" ca="1" si="140"/>
        <v/>
      </c>
      <c r="GU10" s="35" t="str">
        <f t="shared" ref="GU10:GU21" si="210">GR10</f>
        <v>Order of appearance</v>
      </c>
      <c r="GV10" s="36" t="str">
        <f t="shared" ca="1" si="141"/>
        <v/>
      </c>
      <c r="GX10" s="35" t="str">
        <f t="shared" ref="GX10:GX21" si="211">GU10</f>
        <v>Order of appearance</v>
      </c>
      <c r="GY10" s="36" t="str">
        <f t="shared" ca="1" si="142"/>
        <v/>
      </c>
      <c r="HA10" s="35" t="str">
        <f t="shared" ref="HA10:HA21" si="212">GX10</f>
        <v>Order of appearance</v>
      </c>
      <c r="HB10" s="36" t="str">
        <f t="shared" ca="1" si="143"/>
        <v/>
      </c>
      <c r="HD10" s="35" t="str">
        <f t="shared" ref="HD10:HD21" si="213">HA10</f>
        <v>Order of appearance</v>
      </c>
      <c r="HE10" s="36" t="str">
        <f t="shared" ca="1" si="144"/>
        <v/>
      </c>
    </row>
    <row r="11" spans="1:213" s="5" customFormat="1" ht="72" customHeight="1" thickBot="1" x14ac:dyDescent="0.3">
      <c r="A11" s="46" t="str">
        <f>Codes!F8</f>
        <v>FU</v>
      </c>
      <c r="B11" s="47" t="str">
        <f>Codes!G8</f>
        <v>File Uploads</v>
      </c>
      <c r="D11">
        <v>9</v>
      </c>
      <c r="E11" s="33" t="str">
        <f>IF(Codes!$B9="","",Codes!$B9)</f>
        <v>Field Caption</v>
      </c>
      <c r="F11" s="37" t="str">
        <f t="shared" ca="1" si="69"/>
        <v>See special requirements</v>
      </c>
      <c r="H11" s="35" t="str">
        <f t="shared" si="145"/>
        <v>Field Caption</v>
      </c>
      <c r="I11" s="37" t="str">
        <f t="shared" ca="1" si="70"/>
        <v>Applicant's Company Name</v>
      </c>
      <c r="K11" s="35" t="str">
        <f t="shared" si="146"/>
        <v>Field Caption</v>
      </c>
      <c r="L11" s="37" t="str">
        <f t="shared" ca="1" si="71"/>
        <v>Trading as</v>
      </c>
      <c r="N11" s="35" t="str">
        <f t="shared" si="147"/>
        <v>Field Caption</v>
      </c>
      <c r="O11" s="37" t="str">
        <f t="shared" ca="1" si="72"/>
        <v>Type of Company (select)</v>
      </c>
      <c r="Q11" s="35" t="str">
        <f t="shared" si="148"/>
        <v>Field Caption</v>
      </c>
      <c r="R11" s="37" t="str">
        <f t="shared" ca="1" si="73"/>
        <v>Company Registration Number</v>
      </c>
      <c r="T11" s="35" t="str">
        <f t="shared" si="149"/>
        <v>Field Caption</v>
      </c>
      <c r="U11" s="37" t="str">
        <f t="shared" ca="1" si="74"/>
        <v>Contact's Name</v>
      </c>
      <c r="W11" s="35" t="str">
        <f t="shared" si="150"/>
        <v>Field Caption</v>
      </c>
      <c r="X11" s="37" t="str">
        <f t="shared" ca="1" si="75"/>
        <v>Contact's Position</v>
      </c>
      <c r="Z11" s="35" t="str">
        <f t="shared" si="151"/>
        <v>Field Caption</v>
      </c>
      <c r="AA11" s="37" t="str">
        <f t="shared" ca="1" si="76"/>
        <v>Contact's Title</v>
      </c>
      <c r="AC11" s="35" t="str">
        <f t="shared" si="152"/>
        <v>Field Caption</v>
      </c>
      <c r="AD11" s="37" t="str">
        <f t="shared" ca="1" si="77"/>
        <v>Companies Physical Address</v>
      </c>
      <c r="AF11" s="35" t="str">
        <f t="shared" si="153"/>
        <v>Field Caption</v>
      </c>
      <c r="AG11" s="37" t="str">
        <f t="shared" ca="1" si="78"/>
        <v>Town/City</v>
      </c>
      <c r="AI11" s="35" t="str">
        <f t="shared" si="154"/>
        <v>Field Caption</v>
      </c>
      <c r="AJ11" s="37" t="str">
        <f t="shared" ca="1" si="79"/>
        <v>State/Province</v>
      </c>
      <c r="AL11" s="35" t="str">
        <f t="shared" si="155"/>
        <v>Field Caption</v>
      </c>
      <c r="AM11" s="37" t="str">
        <f t="shared" ca="1" si="80"/>
        <v>Country</v>
      </c>
      <c r="AO11" s="35" t="str">
        <f t="shared" si="156"/>
        <v>Field Caption</v>
      </c>
      <c r="AP11" s="37" t="str">
        <f t="shared" ca="1" si="81"/>
        <v>Postal code (if applicable)</v>
      </c>
      <c r="AR11" s="35" t="str">
        <f t="shared" si="157"/>
        <v>Field Caption</v>
      </c>
      <c r="AS11" s="37" t="str">
        <f t="shared" ca="1" si="82"/>
        <v>Companies Postal Address</v>
      </c>
      <c r="AU11" s="35" t="str">
        <f t="shared" si="158"/>
        <v>Field Caption</v>
      </c>
      <c r="AV11" s="37" t="str">
        <f t="shared" ca="1" si="83"/>
        <v>Town/City</v>
      </c>
      <c r="AX11" s="35" t="str">
        <f t="shared" si="159"/>
        <v>Field Caption</v>
      </c>
      <c r="AY11" s="37" t="str">
        <f t="shared" ca="1" si="84"/>
        <v>State/Province</v>
      </c>
      <c r="BA11" s="35" t="str">
        <f t="shared" si="160"/>
        <v>Field Caption</v>
      </c>
      <c r="BB11" s="37" t="str">
        <f t="shared" ca="1" si="85"/>
        <v>Country</v>
      </c>
      <c r="BD11" s="35" t="str">
        <f t="shared" si="161"/>
        <v>Field Caption</v>
      </c>
      <c r="BE11" s="37" t="str">
        <f t="shared" ca="1" si="86"/>
        <v>Postal code (if applicable)</v>
      </c>
      <c r="BG11" s="35" t="str">
        <f t="shared" si="162"/>
        <v>Field Caption</v>
      </c>
      <c r="BH11" s="37" t="str">
        <f t="shared" ca="1" si="87"/>
        <v>Company Website (if applicable)</v>
      </c>
      <c r="BJ11" s="35" t="str">
        <f t="shared" si="163"/>
        <v>Field Caption</v>
      </c>
      <c r="BK11" s="37" t="str">
        <f t="shared" ca="1" si="88"/>
        <v>Company Primary Contacts's Phone</v>
      </c>
      <c r="BM11" s="35" t="str">
        <f t="shared" si="164"/>
        <v>Field Caption</v>
      </c>
      <c r="BN11" s="37" t="str">
        <f t="shared" ca="1" si="89"/>
        <v>Company Primary Contacts'sMobile</v>
      </c>
      <c r="BP11" s="35" t="str">
        <f t="shared" si="165"/>
        <v>Field Caption</v>
      </c>
      <c r="BQ11" s="37" t="str">
        <f t="shared" ca="1" si="90"/>
        <v>Company Primary Contacts'sEmail</v>
      </c>
      <c r="BS11" s="35" t="str">
        <f t="shared" si="166"/>
        <v>Field Caption</v>
      </c>
      <c r="BT11" s="37" t="str">
        <f t="shared" ca="1" si="91"/>
        <v>Applicants ID Number</v>
      </c>
      <c r="BV11" s="35" t="str">
        <f t="shared" si="167"/>
        <v>Field Caption</v>
      </c>
      <c r="BW11" s="37" t="str">
        <f t="shared" ca="1" si="92"/>
        <v/>
      </c>
      <c r="BY11" s="35" t="str">
        <f t="shared" si="168"/>
        <v>Field Caption</v>
      </c>
      <c r="BZ11" s="37" t="str">
        <f t="shared" ca="1" si="93"/>
        <v/>
      </c>
      <c r="CB11" s="35" t="str">
        <f t="shared" si="169"/>
        <v>Field Caption</v>
      </c>
      <c r="CC11" s="37" t="str">
        <f t="shared" ca="1" si="94"/>
        <v/>
      </c>
      <c r="CE11" s="35" t="str">
        <f t="shared" si="170"/>
        <v>Field Caption</v>
      </c>
      <c r="CF11" s="37" t="str">
        <f t="shared" ca="1" si="95"/>
        <v/>
      </c>
      <c r="CH11" s="35" t="str">
        <f t="shared" si="171"/>
        <v>Field Caption</v>
      </c>
      <c r="CI11" s="37" t="str">
        <f t="shared" ca="1" si="96"/>
        <v/>
      </c>
      <c r="CK11" s="35" t="str">
        <f t="shared" si="172"/>
        <v>Field Caption</v>
      </c>
      <c r="CL11" s="37" t="str">
        <f t="shared" ca="1" si="97"/>
        <v/>
      </c>
      <c r="CN11" s="35" t="str">
        <f t="shared" si="173"/>
        <v>Field Caption</v>
      </c>
      <c r="CO11" s="37" t="str">
        <f t="shared" ca="1" si="98"/>
        <v/>
      </c>
      <c r="CQ11" s="35" t="str">
        <f t="shared" si="174"/>
        <v>Field Caption</v>
      </c>
      <c r="CR11" s="37" t="str">
        <f t="shared" ca="1" si="99"/>
        <v/>
      </c>
      <c r="CT11" s="35" t="str">
        <f t="shared" si="175"/>
        <v>Field Caption</v>
      </c>
      <c r="CU11" s="37" t="str">
        <f t="shared" ca="1" si="100"/>
        <v/>
      </c>
      <c r="CW11" s="35" t="str">
        <f t="shared" si="176"/>
        <v>Field Caption</v>
      </c>
      <c r="CX11" s="37" t="str">
        <f t="shared" ca="1" si="101"/>
        <v/>
      </c>
      <c r="CZ11" s="35" t="str">
        <f t="shared" si="177"/>
        <v>Field Caption</v>
      </c>
      <c r="DA11" s="37" t="str">
        <f t="shared" ca="1" si="102"/>
        <v/>
      </c>
      <c r="DC11" s="35" t="str">
        <f t="shared" si="178"/>
        <v>Field Caption</v>
      </c>
      <c r="DD11" s="37" t="str">
        <f t="shared" ca="1" si="103"/>
        <v/>
      </c>
      <c r="DF11" s="35" t="str">
        <f t="shared" si="179"/>
        <v>Field Caption</v>
      </c>
      <c r="DG11" s="37" t="str">
        <f t="shared" ca="1" si="104"/>
        <v/>
      </c>
      <c r="DI11" s="35" t="str">
        <f t="shared" si="180"/>
        <v>Field Caption</v>
      </c>
      <c r="DJ11" s="37" t="str">
        <f t="shared" ca="1" si="105"/>
        <v/>
      </c>
      <c r="DL11" s="35" t="str">
        <f t="shared" si="181"/>
        <v>Field Caption</v>
      </c>
      <c r="DM11" s="37" t="str">
        <f t="shared" ca="1" si="106"/>
        <v/>
      </c>
      <c r="DO11" s="35" t="str">
        <f t="shared" si="182"/>
        <v>Field Caption</v>
      </c>
      <c r="DP11" s="37" t="str">
        <f t="shared" ca="1" si="107"/>
        <v/>
      </c>
      <c r="DR11" s="35" t="str">
        <f t="shared" si="183"/>
        <v>Field Caption</v>
      </c>
      <c r="DS11" s="37" t="str">
        <f t="shared" ca="1" si="108"/>
        <v/>
      </c>
      <c r="DU11" s="35" t="str">
        <f t="shared" si="184"/>
        <v>Field Caption</v>
      </c>
      <c r="DV11" s="37" t="str">
        <f t="shared" ca="1" si="109"/>
        <v/>
      </c>
      <c r="DX11" s="35" t="str">
        <f t="shared" si="185"/>
        <v>Field Caption</v>
      </c>
      <c r="DY11" s="37" t="str">
        <f t="shared" ca="1" si="110"/>
        <v/>
      </c>
      <c r="EA11" s="35" t="str">
        <f t="shared" si="186"/>
        <v>Field Caption</v>
      </c>
      <c r="EB11" s="37" t="str">
        <f t="shared" ca="1" si="111"/>
        <v/>
      </c>
      <c r="ED11" s="35" t="str">
        <f t="shared" si="187"/>
        <v>Field Caption</v>
      </c>
      <c r="EE11" s="37" t="str">
        <f t="shared" ca="1" si="112"/>
        <v/>
      </c>
      <c r="EG11" s="35" t="str">
        <f t="shared" si="188"/>
        <v>Field Caption</v>
      </c>
      <c r="EH11" s="37" t="str">
        <f t="shared" ca="1" si="113"/>
        <v/>
      </c>
      <c r="EJ11" s="35" t="str">
        <f t="shared" si="189"/>
        <v>Field Caption</v>
      </c>
      <c r="EK11" s="37" t="str">
        <f t="shared" ca="1" si="114"/>
        <v/>
      </c>
      <c r="EM11" s="35" t="str">
        <f t="shared" si="190"/>
        <v>Field Caption</v>
      </c>
      <c r="EN11" s="37" t="str">
        <f t="shared" ca="1" si="115"/>
        <v/>
      </c>
      <c r="EP11" s="35" t="str">
        <f t="shared" si="191"/>
        <v>Field Caption</v>
      </c>
      <c r="EQ11" s="37" t="str">
        <f t="shared" ca="1" si="116"/>
        <v/>
      </c>
      <c r="ES11" s="35" t="str">
        <f t="shared" si="192"/>
        <v>Field Caption</v>
      </c>
      <c r="ET11" s="37" t="str">
        <f t="shared" ca="1" si="117"/>
        <v/>
      </c>
      <c r="EV11" s="35" t="str">
        <f t="shared" si="193"/>
        <v>Field Caption</v>
      </c>
      <c r="EW11" s="37" t="str">
        <f t="shared" ca="1" si="118"/>
        <v/>
      </c>
      <c r="EY11" s="35" t="str">
        <f t="shared" si="194"/>
        <v>Field Caption</v>
      </c>
      <c r="EZ11" s="37" t="str">
        <f t="shared" ca="1" si="119"/>
        <v/>
      </c>
      <c r="FB11" s="35" t="str">
        <f t="shared" si="195"/>
        <v>Field Caption</v>
      </c>
      <c r="FC11" s="37" t="str">
        <f t="shared" ca="1" si="120"/>
        <v/>
      </c>
      <c r="FE11" s="35" t="str">
        <f t="shared" si="196"/>
        <v>Field Caption</v>
      </c>
      <c r="FF11" s="37" t="str">
        <f t="shared" ca="1" si="121"/>
        <v/>
      </c>
      <c r="FH11" s="35" t="str">
        <f t="shared" si="197"/>
        <v>Field Caption</v>
      </c>
      <c r="FI11" s="37" t="str">
        <f t="shared" ca="1" si="122"/>
        <v/>
      </c>
      <c r="FK11" s="35" t="str">
        <f t="shared" si="198"/>
        <v>Field Caption</v>
      </c>
      <c r="FL11" s="37" t="str">
        <f t="shared" ca="1" si="123"/>
        <v/>
      </c>
      <c r="FN11" s="35" t="str">
        <f t="shared" si="199"/>
        <v>Field Caption</v>
      </c>
      <c r="FO11" s="37" t="str">
        <f t="shared" ca="1" si="124"/>
        <v/>
      </c>
      <c r="FQ11" s="35" t="str">
        <f t="shared" si="200"/>
        <v>Field Caption</v>
      </c>
      <c r="FR11" s="37" t="str">
        <f t="shared" ca="1" si="125"/>
        <v/>
      </c>
      <c r="FT11" s="35" t="str">
        <f t="shared" si="201"/>
        <v>Field Caption</v>
      </c>
      <c r="FU11" s="37" t="str">
        <f t="shared" ca="1" si="126"/>
        <v/>
      </c>
      <c r="FW11" s="35" t="str">
        <f t="shared" si="202"/>
        <v>Field Caption</v>
      </c>
      <c r="FX11" s="37" t="str">
        <f t="shared" ca="1" si="127"/>
        <v/>
      </c>
      <c r="FZ11" s="35" t="str">
        <f t="shared" si="203"/>
        <v>Field Caption</v>
      </c>
      <c r="GA11" s="37" t="str">
        <f t="shared" ca="1" si="128"/>
        <v/>
      </c>
      <c r="GC11" s="35" t="str">
        <f t="shared" si="204"/>
        <v>Field Caption</v>
      </c>
      <c r="GD11" s="37" t="str">
        <f t="shared" ca="1" si="129"/>
        <v/>
      </c>
      <c r="GF11" s="35" t="str">
        <f t="shared" si="205"/>
        <v>Field Caption</v>
      </c>
      <c r="GG11" s="37" t="str">
        <f t="shared" ca="1" si="130"/>
        <v/>
      </c>
      <c r="GI11" s="35" t="str">
        <f t="shared" si="206"/>
        <v>Field Caption</v>
      </c>
      <c r="GJ11" s="37" t="str">
        <f t="shared" ca="1" si="131"/>
        <v/>
      </c>
      <c r="GL11" s="35" t="str">
        <f t="shared" si="207"/>
        <v>Field Caption</v>
      </c>
      <c r="GM11" s="37" t="str">
        <f t="shared" ca="1" si="132"/>
        <v/>
      </c>
      <c r="GO11" s="35" t="str">
        <f t="shared" si="208"/>
        <v>Field Caption</v>
      </c>
      <c r="GP11" s="37" t="str">
        <f t="shared" ca="1" si="139"/>
        <v/>
      </c>
      <c r="GR11" s="35" t="str">
        <f t="shared" si="209"/>
        <v>Field Caption</v>
      </c>
      <c r="GS11" s="37" t="str">
        <f t="shared" ca="1" si="140"/>
        <v/>
      </c>
      <c r="GU11" s="35" t="str">
        <f t="shared" si="210"/>
        <v>Field Caption</v>
      </c>
      <c r="GV11" s="37" t="str">
        <f t="shared" ca="1" si="141"/>
        <v/>
      </c>
      <c r="GX11" s="35" t="str">
        <f t="shared" si="211"/>
        <v>Field Caption</v>
      </c>
      <c r="GY11" s="37" t="str">
        <f t="shared" ca="1" si="142"/>
        <v/>
      </c>
      <c r="HA11" s="35" t="str">
        <f t="shared" si="212"/>
        <v>Field Caption</v>
      </c>
      <c r="HB11" s="37" t="str">
        <f t="shared" ca="1" si="143"/>
        <v/>
      </c>
      <c r="HD11" s="35" t="str">
        <f t="shared" si="213"/>
        <v>Field Caption</v>
      </c>
      <c r="HE11" s="37" t="str">
        <f t="shared" ca="1" si="144"/>
        <v/>
      </c>
    </row>
    <row r="12" spans="1:213" s="5" customFormat="1" ht="15.75" thickBot="1" x14ac:dyDescent="0.3">
      <c r="A12" s="46" t="str">
        <f>Codes!F9</f>
        <v>DE</v>
      </c>
      <c r="B12" s="47" t="str">
        <f>Codes!G9</f>
        <v>Fees and Declaration</v>
      </c>
      <c r="D12">
        <v>10</v>
      </c>
      <c r="E12" s="33" t="str">
        <f>IF(Codes!$B10="","",Codes!$B10)</f>
        <v>Units</v>
      </c>
      <c r="F12" s="37" t="str">
        <f t="shared" ca="1" si="69"/>
        <v>N/A</v>
      </c>
      <c r="H12" s="35" t="str">
        <f t="shared" si="145"/>
        <v>Units</v>
      </c>
      <c r="I12" s="37" t="str">
        <f t="shared" ca="1" si="70"/>
        <v>N/A</v>
      </c>
      <c r="K12" s="35" t="str">
        <f t="shared" si="146"/>
        <v>Units</v>
      </c>
      <c r="L12" s="37" t="str">
        <f t="shared" ca="1" si="71"/>
        <v>N/A</v>
      </c>
      <c r="N12" s="35" t="str">
        <f t="shared" si="147"/>
        <v>Units</v>
      </c>
      <c r="O12" s="37" t="str">
        <f t="shared" ca="1" si="72"/>
        <v>N/A</v>
      </c>
      <c r="Q12" s="35" t="str">
        <f t="shared" si="148"/>
        <v>Units</v>
      </c>
      <c r="R12" s="37" t="str">
        <f t="shared" ca="1" si="73"/>
        <v>N/A</v>
      </c>
      <c r="T12" s="35" t="str">
        <f t="shared" si="149"/>
        <v>Units</v>
      </c>
      <c r="U12" s="37" t="str">
        <f t="shared" ca="1" si="74"/>
        <v>N/A</v>
      </c>
      <c r="W12" s="35" t="str">
        <f t="shared" si="150"/>
        <v>Units</v>
      </c>
      <c r="X12" s="37" t="str">
        <f t="shared" ca="1" si="75"/>
        <v>N/A</v>
      </c>
      <c r="Z12" s="35" t="str">
        <f t="shared" si="151"/>
        <v>Units</v>
      </c>
      <c r="AA12" s="37" t="str">
        <f t="shared" ca="1" si="76"/>
        <v>N/A</v>
      </c>
      <c r="AC12" s="35" t="str">
        <f t="shared" si="152"/>
        <v>Units</v>
      </c>
      <c r="AD12" s="37" t="str">
        <f t="shared" ca="1" si="77"/>
        <v>N/A</v>
      </c>
      <c r="AF12" s="35" t="str">
        <f t="shared" si="153"/>
        <v>Units</v>
      </c>
      <c r="AG12" s="37" t="str">
        <f t="shared" ca="1" si="78"/>
        <v>N/A</v>
      </c>
      <c r="AI12" s="35" t="str">
        <f t="shared" si="154"/>
        <v>Units</v>
      </c>
      <c r="AJ12" s="37" t="str">
        <f t="shared" ca="1" si="79"/>
        <v>N/A</v>
      </c>
      <c r="AL12" s="35" t="str">
        <f t="shared" si="155"/>
        <v>Units</v>
      </c>
      <c r="AM12" s="37" t="str">
        <f t="shared" ca="1" si="80"/>
        <v>N/A</v>
      </c>
      <c r="AO12" s="35" t="str">
        <f t="shared" si="156"/>
        <v>Units</v>
      </c>
      <c r="AP12" s="37" t="str">
        <f t="shared" ca="1" si="81"/>
        <v>N/A</v>
      </c>
      <c r="AR12" s="35" t="str">
        <f t="shared" si="157"/>
        <v>Units</v>
      </c>
      <c r="AS12" s="37" t="str">
        <f t="shared" ca="1" si="82"/>
        <v>N/A</v>
      </c>
      <c r="AU12" s="35" t="str">
        <f t="shared" si="158"/>
        <v>Units</v>
      </c>
      <c r="AV12" s="37" t="str">
        <f t="shared" ca="1" si="83"/>
        <v>N/A</v>
      </c>
      <c r="AX12" s="35" t="str">
        <f t="shared" si="159"/>
        <v>Units</v>
      </c>
      <c r="AY12" s="37" t="str">
        <f t="shared" ca="1" si="84"/>
        <v>N/A</v>
      </c>
      <c r="BA12" s="35" t="str">
        <f t="shared" si="160"/>
        <v>Units</v>
      </c>
      <c r="BB12" s="37" t="str">
        <f t="shared" ca="1" si="85"/>
        <v>N/A</v>
      </c>
      <c r="BD12" s="35" t="str">
        <f t="shared" si="161"/>
        <v>Units</v>
      </c>
      <c r="BE12" s="37" t="str">
        <f t="shared" ca="1" si="86"/>
        <v>N/A</v>
      </c>
      <c r="BG12" s="35" t="str">
        <f t="shared" si="162"/>
        <v>Units</v>
      </c>
      <c r="BH12" s="37" t="str">
        <f t="shared" ca="1" si="87"/>
        <v>N/A</v>
      </c>
      <c r="BJ12" s="35" t="str">
        <f t="shared" si="163"/>
        <v>Units</v>
      </c>
      <c r="BK12" s="37" t="str">
        <f t="shared" ca="1" si="88"/>
        <v>N/A</v>
      </c>
      <c r="BM12" s="35" t="str">
        <f t="shared" si="164"/>
        <v>Units</v>
      </c>
      <c r="BN12" s="37" t="str">
        <f t="shared" ca="1" si="89"/>
        <v>N/A</v>
      </c>
      <c r="BP12" s="35" t="str">
        <f t="shared" si="165"/>
        <v>Units</v>
      </c>
      <c r="BQ12" s="37" t="str">
        <f t="shared" ca="1" si="90"/>
        <v>N/A</v>
      </c>
      <c r="BS12" s="35" t="str">
        <f t="shared" si="166"/>
        <v>Units</v>
      </c>
      <c r="BT12" s="37" t="str">
        <f t="shared" ca="1" si="91"/>
        <v>N/A</v>
      </c>
      <c r="BV12" s="35" t="str">
        <f t="shared" si="167"/>
        <v>Units</v>
      </c>
      <c r="BW12" s="37" t="str">
        <f t="shared" ca="1" si="92"/>
        <v/>
      </c>
      <c r="BY12" s="35" t="str">
        <f t="shared" si="168"/>
        <v>Units</v>
      </c>
      <c r="BZ12" s="37" t="str">
        <f t="shared" ca="1" si="93"/>
        <v/>
      </c>
      <c r="CB12" s="35" t="str">
        <f t="shared" si="169"/>
        <v>Units</v>
      </c>
      <c r="CC12" s="37" t="str">
        <f t="shared" ca="1" si="94"/>
        <v/>
      </c>
      <c r="CE12" s="35" t="str">
        <f t="shared" si="170"/>
        <v>Units</v>
      </c>
      <c r="CF12" s="37" t="str">
        <f t="shared" ca="1" si="95"/>
        <v/>
      </c>
      <c r="CH12" s="35" t="str">
        <f t="shared" si="171"/>
        <v>Units</v>
      </c>
      <c r="CI12" s="37" t="str">
        <f t="shared" ca="1" si="96"/>
        <v/>
      </c>
      <c r="CK12" s="35" t="str">
        <f t="shared" si="172"/>
        <v>Units</v>
      </c>
      <c r="CL12" s="37" t="str">
        <f t="shared" ca="1" si="97"/>
        <v/>
      </c>
      <c r="CN12" s="35" t="str">
        <f t="shared" si="173"/>
        <v>Units</v>
      </c>
      <c r="CO12" s="37" t="str">
        <f t="shared" ca="1" si="98"/>
        <v/>
      </c>
      <c r="CQ12" s="35" t="str">
        <f t="shared" si="174"/>
        <v>Units</v>
      </c>
      <c r="CR12" s="37" t="str">
        <f t="shared" ca="1" si="99"/>
        <v/>
      </c>
      <c r="CT12" s="35" t="str">
        <f t="shared" si="175"/>
        <v>Units</v>
      </c>
      <c r="CU12" s="37" t="str">
        <f t="shared" ca="1" si="100"/>
        <v/>
      </c>
      <c r="CW12" s="35" t="str">
        <f t="shared" si="176"/>
        <v>Units</v>
      </c>
      <c r="CX12" s="37" t="str">
        <f t="shared" ca="1" si="101"/>
        <v/>
      </c>
      <c r="CZ12" s="35" t="str">
        <f t="shared" si="177"/>
        <v>Units</v>
      </c>
      <c r="DA12" s="37" t="str">
        <f t="shared" ca="1" si="102"/>
        <v/>
      </c>
      <c r="DC12" s="35" t="str">
        <f t="shared" si="178"/>
        <v>Units</v>
      </c>
      <c r="DD12" s="37" t="str">
        <f t="shared" ca="1" si="103"/>
        <v/>
      </c>
      <c r="DF12" s="35" t="str">
        <f t="shared" si="179"/>
        <v>Units</v>
      </c>
      <c r="DG12" s="37" t="str">
        <f t="shared" ca="1" si="104"/>
        <v/>
      </c>
      <c r="DI12" s="35" t="str">
        <f t="shared" si="180"/>
        <v>Units</v>
      </c>
      <c r="DJ12" s="37" t="str">
        <f t="shared" ca="1" si="105"/>
        <v/>
      </c>
      <c r="DL12" s="35" t="str">
        <f t="shared" si="181"/>
        <v>Units</v>
      </c>
      <c r="DM12" s="37" t="str">
        <f t="shared" ca="1" si="106"/>
        <v/>
      </c>
      <c r="DO12" s="35" t="str">
        <f t="shared" si="182"/>
        <v>Units</v>
      </c>
      <c r="DP12" s="37" t="str">
        <f t="shared" ca="1" si="107"/>
        <v/>
      </c>
      <c r="DR12" s="35" t="str">
        <f t="shared" si="183"/>
        <v>Units</v>
      </c>
      <c r="DS12" s="37" t="str">
        <f t="shared" ca="1" si="108"/>
        <v/>
      </c>
      <c r="DU12" s="35" t="str">
        <f t="shared" si="184"/>
        <v>Units</v>
      </c>
      <c r="DV12" s="37" t="str">
        <f t="shared" ca="1" si="109"/>
        <v/>
      </c>
      <c r="DX12" s="35" t="str">
        <f t="shared" si="185"/>
        <v>Units</v>
      </c>
      <c r="DY12" s="37" t="str">
        <f t="shared" ca="1" si="110"/>
        <v/>
      </c>
      <c r="EA12" s="35" t="str">
        <f t="shared" si="186"/>
        <v>Units</v>
      </c>
      <c r="EB12" s="37" t="str">
        <f t="shared" ca="1" si="111"/>
        <v/>
      </c>
      <c r="ED12" s="35" t="str">
        <f t="shared" si="187"/>
        <v>Units</v>
      </c>
      <c r="EE12" s="37" t="str">
        <f t="shared" ca="1" si="112"/>
        <v/>
      </c>
      <c r="EG12" s="35" t="str">
        <f t="shared" si="188"/>
        <v>Units</v>
      </c>
      <c r="EH12" s="37" t="str">
        <f t="shared" ca="1" si="113"/>
        <v/>
      </c>
      <c r="EJ12" s="35" t="str">
        <f t="shared" si="189"/>
        <v>Units</v>
      </c>
      <c r="EK12" s="37" t="str">
        <f t="shared" ca="1" si="114"/>
        <v/>
      </c>
      <c r="EM12" s="35" t="str">
        <f t="shared" si="190"/>
        <v>Units</v>
      </c>
      <c r="EN12" s="37" t="str">
        <f t="shared" ca="1" si="115"/>
        <v/>
      </c>
      <c r="EP12" s="35" t="str">
        <f t="shared" si="191"/>
        <v>Units</v>
      </c>
      <c r="EQ12" s="37" t="str">
        <f t="shared" ca="1" si="116"/>
        <v/>
      </c>
      <c r="ES12" s="35" t="str">
        <f t="shared" si="192"/>
        <v>Units</v>
      </c>
      <c r="ET12" s="37" t="str">
        <f t="shared" ca="1" si="117"/>
        <v/>
      </c>
      <c r="EV12" s="35" t="str">
        <f t="shared" si="193"/>
        <v>Units</v>
      </c>
      <c r="EW12" s="37" t="str">
        <f t="shared" ca="1" si="118"/>
        <v/>
      </c>
      <c r="EY12" s="35" t="str">
        <f t="shared" si="194"/>
        <v>Units</v>
      </c>
      <c r="EZ12" s="37" t="str">
        <f t="shared" ca="1" si="119"/>
        <v/>
      </c>
      <c r="FB12" s="35" t="str">
        <f t="shared" si="195"/>
        <v>Units</v>
      </c>
      <c r="FC12" s="37" t="str">
        <f t="shared" ca="1" si="120"/>
        <v/>
      </c>
      <c r="FE12" s="35" t="str">
        <f t="shared" si="196"/>
        <v>Units</v>
      </c>
      <c r="FF12" s="37" t="str">
        <f t="shared" ca="1" si="121"/>
        <v/>
      </c>
      <c r="FH12" s="35" t="str">
        <f t="shared" si="197"/>
        <v>Units</v>
      </c>
      <c r="FI12" s="37" t="str">
        <f t="shared" ca="1" si="122"/>
        <v/>
      </c>
      <c r="FK12" s="35" t="str">
        <f t="shared" si="198"/>
        <v>Units</v>
      </c>
      <c r="FL12" s="37" t="str">
        <f t="shared" ca="1" si="123"/>
        <v/>
      </c>
      <c r="FN12" s="35" t="str">
        <f t="shared" si="199"/>
        <v>Units</v>
      </c>
      <c r="FO12" s="37" t="str">
        <f t="shared" ca="1" si="124"/>
        <v/>
      </c>
      <c r="FQ12" s="35" t="str">
        <f t="shared" si="200"/>
        <v>Units</v>
      </c>
      <c r="FR12" s="37" t="str">
        <f t="shared" ca="1" si="125"/>
        <v/>
      </c>
      <c r="FT12" s="35" t="str">
        <f t="shared" si="201"/>
        <v>Units</v>
      </c>
      <c r="FU12" s="37" t="str">
        <f t="shared" ca="1" si="126"/>
        <v/>
      </c>
      <c r="FW12" s="35" t="str">
        <f t="shared" si="202"/>
        <v>Units</v>
      </c>
      <c r="FX12" s="37" t="str">
        <f t="shared" ca="1" si="127"/>
        <v/>
      </c>
      <c r="FZ12" s="35" t="str">
        <f t="shared" si="203"/>
        <v>Units</v>
      </c>
      <c r="GA12" s="37" t="str">
        <f t="shared" ca="1" si="128"/>
        <v/>
      </c>
      <c r="GC12" s="35" t="str">
        <f t="shared" si="204"/>
        <v>Units</v>
      </c>
      <c r="GD12" s="37" t="str">
        <f t="shared" ca="1" si="129"/>
        <v/>
      </c>
      <c r="GF12" s="35" t="str">
        <f t="shared" si="205"/>
        <v>Units</v>
      </c>
      <c r="GG12" s="37" t="str">
        <f t="shared" ca="1" si="130"/>
        <v/>
      </c>
      <c r="GI12" s="35" t="str">
        <f t="shared" si="206"/>
        <v>Units</v>
      </c>
      <c r="GJ12" s="37" t="str">
        <f t="shared" ca="1" si="131"/>
        <v/>
      </c>
      <c r="GL12" s="35" t="str">
        <f t="shared" si="207"/>
        <v>Units</v>
      </c>
      <c r="GM12" s="37" t="str">
        <f t="shared" ca="1" si="132"/>
        <v/>
      </c>
      <c r="GO12" s="35" t="str">
        <f t="shared" si="208"/>
        <v>Units</v>
      </c>
      <c r="GP12" s="37" t="str">
        <f t="shared" ca="1" si="139"/>
        <v/>
      </c>
      <c r="GR12" s="35" t="str">
        <f t="shared" si="209"/>
        <v>Units</v>
      </c>
      <c r="GS12" s="37" t="str">
        <f t="shared" ca="1" si="140"/>
        <v/>
      </c>
      <c r="GU12" s="35" t="str">
        <f t="shared" si="210"/>
        <v>Units</v>
      </c>
      <c r="GV12" s="37" t="str">
        <f t="shared" ca="1" si="141"/>
        <v/>
      </c>
      <c r="GX12" s="35" t="str">
        <f t="shared" si="211"/>
        <v>Units</v>
      </c>
      <c r="GY12" s="37" t="str">
        <f t="shared" ca="1" si="142"/>
        <v/>
      </c>
      <c r="HA12" s="35" t="str">
        <f t="shared" si="212"/>
        <v>Units</v>
      </c>
      <c r="HB12" s="37" t="str">
        <f t="shared" ca="1" si="143"/>
        <v/>
      </c>
      <c r="HD12" s="35" t="str">
        <f t="shared" si="213"/>
        <v>Units</v>
      </c>
      <c r="HE12" s="37" t="str">
        <f t="shared" ca="1" si="144"/>
        <v/>
      </c>
    </row>
    <row r="13" spans="1:213" s="5" customFormat="1" ht="30" customHeight="1" thickBot="1" x14ac:dyDescent="0.3">
      <c r="A13" s="46" t="str">
        <f>Codes!F10</f>
        <v>AM</v>
      </c>
      <c r="B13" s="47" t="str">
        <f>Codes!G10</f>
        <v>Administrative input</v>
      </c>
      <c r="D13">
        <v>11</v>
      </c>
      <c r="E13" s="33" t="str">
        <f>IF(Codes!$B11="","",Codes!$B11)</f>
        <v>Help Text</v>
      </c>
      <c r="F13" s="37" t="str">
        <f t="shared" ca="1" si="69"/>
        <v/>
      </c>
      <c r="H13" s="35" t="str">
        <f t="shared" si="145"/>
        <v>Help Text</v>
      </c>
      <c r="I13" s="37" t="str">
        <f t="shared" ca="1" si="70"/>
        <v/>
      </c>
      <c r="K13" s="35" t="str">
        <f t="shared" si="146"/>
        <v>Help Text</v>
      </c>
      <c r="L13" s="37" t="str">
        <f t="shared" ca="1" si="71"/>
        <v/>
      </c>
      <c r="N13" s="35" t="str">
        <f t="shared" si="147"/>
        <v>Help Text</v>
      </c>
      <c r="O13" s="37" t="str">
        <f t="shared" ca="1" si="72"/>
        <v/>
      </c>
      <c r="Q13" s="35" t="str">
        <f t="shared" si="148"/>
        <v>Help Text</v>
      </c>
      <c r="R13" s="37" t="str">
        <f t="shared" ca="1" si="73"/>
        <v/>
      </c>
      <c r="T13" s="35" t="str">
        <f t="shared" si="149"/>
        <v>Help Text</v>
      </c>
      <c r="U13" s="37" t="str">
        <f t="shared" ca="1" si="74"/>
        <v/>
      </c>
      <c r="W13" s="35" t="str">
        <f t="shared" si="150"/>
        <v>Help Text</v>
      </c>
      <c r="X13" s="37" t="str">
        <f t="shared" ca="1" si="75"/>
        <v/>
      </c>
      <c r="Z13" s="35" t="str">
        <f t="shared" si="151"/>
        <v>Help Text</v>
      </c>
      <c r="AA13" s="37" t="str">
        <f t="shared" ca="1" si="76"/>
        <v/>
      </c>
      <c r="AC13" s="35" t="str">
        <f t="shared" si="152"/>
        <v>Help Text</v>
      </c>
      <c r="AD13" s="37" t="str">
        <f t="shared" ca="1" si="77"/>
        <v/>
      </c>
      <c r="AF13" s="35" t="str">
        <f t="shared" si="153"/>
        <v>Help Text</v>
      </c>
      <c r="AG13" s="37" t="str">
        <f t="shared" ca="1" si="78"/>
        <v/>
      </c>
      <c r="AI13" s="35" t="str">
        <f t="shared" si="154"/>
        <v>Help Text</v>
      </c>
      <c r="AJ13" s="37" t="str">
        <f t="shared" ca="1" si="79"/>
        <v/>
      </c>
      <c r="AL13" s="35" t="str">
        <f t="shared" si="155"/>
        <v>Help Text</v>
      </c>
      <c r="AM13" s="37" t="str">
        <f t="shared" ca="1" si="80"/>
        <v/>
      </c>
      <c r="AO13" s="35" t="str">
        <f t="shared" si="156"/>
        <v>Help Text</v>
      </c>
      <c r="AP13" s="37" t="str">
        <f t="shared" ca="1" si="81"/>
        <v/>
      </c>
      <c r="AR13" s="35" t="str">
        <f t="shared" si="157"/>
        <v>Help Text</v>
      </c>
      <c r="AS13" s="37" t="str">
        <f t="shared" ca="1" si="82"/>
        <v/>
      </c>
      <c r="AU13" s="35" t="str">
        <f t="shared" si="158"/>
        <v>Help Text</v>
      </c>
      <c r="AV13" s="37" t="str">
        <f t="shared" ca="1" si="83"/>
        <v/>
      </c>
      <c r="AX13" s="35" t="str">
        <f t="shared" si="159"/>
        <v>Help Text</v>
      </c>
      <c r="AY13" s="37" t="str">
        <f t="shared" ca="1" si="84"/>
        <v/>
      </c>
      <c r="BA13" s="35" t="str">
        <f t="shared" si="160"/>
        <v>Help Text</v>
      </c>
      <c r="BB13" s="37" t="str">
        <f t="shared" ca="1" si="85"/>
        <v/>
      </c>
      <c r="BD13" s="35" t="str">
        <f t="shared" si="161"/>
        <v>Help Text</v>
      </c>
      <c r="BE13" s="37" t="str">
        <f t="shared" ca="1" si="86"/>
        <v/>
      </c>
      <c r="BG13" s="35" t="str">
        <f t="shared" si="162"/>
        <v>Help Text</v>
      </c>
      <c r="BH13" s="37" t="str">
        <f t="shared" ca="1" si="87"/>
        <v/>
      </c>
      <c r="BJ13" s="35" t="str">
        <f t="shared" si="163"/>
        <v>Help Text</v>
      </c>
      <c r="BK13" s="37" t="str">
        <f t="shared" ca="1" si="88"/>
        <v/>
      </c>
      <c r="BM13" s="35" t="str">
        <f t="shared" si="164"/>
        <v>Help Text</v>
      </c>
      <c r="BN13" s="37" t="str">
        <f t="shared" ca="1" si="89"/>
        <v/>
      </c>
      <c r="BP13" s="35" t="str">
        <f t="shared" si="165"/>
        <v>Help Text</v>
      </c>
      <c r="BQ13" s="37" t="str">
        <f t="shared" ca="1" si="90"/>
        <v/>
      </c>
      <c r="BS13" s="35" t="str">
        <f t="shared" si="166"/>
        <v>Help Text</v>
      </c>
      <c r="BT13" s="37" t="str">
        <f t="shared" ca="1" si="91"/>
        <v/>
      </c>
      <c r="BV13" s="35" t="str">
        <f t="shared" si="167"/>
        <v>Help Text</v>
      </c>
      <c r="BW13" s="37" t="str">
        <f t="shared" ca="1" si="92"/>
        <v/>
      </c>
      <c r="BY13" s="35" t="str">
        <f t="shared" si="168"/>
        <v>Help Text</v>
      </c>
      <c r="BZ13" s="37" t="str">
        <f t="shared" ca="1" si="93"/>
        <v/>
      </c>
      <c r="CB13" s="35" t="str">
        <f t="shared" si="169"/>
        <v>Help Text</v>
      </c>
      <c r="CC13" s="37" t="str">
        <f t="shared" ca="1" si="94"/>
        <v/>
      </c>
      <c r="CE13" s="35" t="str">
        <f t="shared" si="170"/>
        <v>Help Text</v>
      </c>
      <c r="CF13" s="37" t="str">
        <f t="shared" ca="1" si="95"/>
        <v/>
      </c>
      <c r="CH13" s="35" t="str">
        <f t="shared" si="171"/>
        <v>Help Text</v>
      </c>
      <c r="CI13" s="37" t="str">
        <f t="shared" ca="1" si="96"/>
        <v/>
      </c>
      <c r="CK13" s="35" t="str">
        <f t="shared" si="172"/>
        <v>Help Text</v>
      </c>
      <c r="CL13" s="37" t="str">
        <f t="shared" ca="1" si="97"/>
        <v/>
      </c>
      <c r="CN13" s="35" t="str">
        <f t="shared" si="173"/>
        <v>Help Text</v>
      </c>
      <c r="CO13" s="37" t="str">
        <f t="shared" ca="1" si="98"/>
        <v/>
      </c>
      <c r="CQ13" s="35" t="str">
        <f t="shared" si="174"/>
        <v>Help Text</v>
      </c>
      <c r="CR13" s="37" t="str">
        <f t="shared" ca="1" si="99"/>
        <v/>
      </c>
      <c r="CT13" s="35" t="str">
        <f t="shared" si="175"/>
        <v>Help Text</v>
      </c>
      <c r="CU13" s="37" t="str">
        <f t="shared" ca="1" si="100"/>
        <v/>
      </c>
      <c r="CW13" s="35" t="str">
        <f t="shared" si="176"/>
        <v>Help Text</v>
      </c>
      <c r="CX13" s="37" t="str">
        <f t="shared" ca="1" si="101"/>
        <v/>
      </c>
      <c r="CZ13" s="35" t="str">
        <f t="shared" si="177"/>
        <v>Help Text</v>
      </c>
      <c r="DA13" s="37" t="str">
        <f t="shared" ca="1" si="102"/>
        <v/>
      </c>
      <c r="DC13" s="35" t="str">
        <f t="shared" si="178"/>
        <v>Help Text</v>
      </c>
      <c r="DD13" s="37" t="str">
        <f t="shared" ca="1" si="103"/>
        <v/>
      </c>
      <c r="DF13" s="35" t="str">
        <f t="shared" si="179"/>
        <v>Help Text</v>
      </c>
      <c r="DG13" s="37" t="str">
        <f t="shared" ca="1" si="104"/>
        <v/>
      </c>
      <c r="DI13" s="35" t="str">
        <f t="shared" si="180"/>
        <v>Help Text</v>
      </c>
      <c r="DJ13" s="37" t="str">
        <f t="shared" ca="1" si="105"/>
        <v/>
      </c>
      <c r="DL13" s="35" t="str">
        <f t="shared" si="181"/>
        <v>Help Text</v>
      </c>
      <c r="DM13" s="37" t="str">
        <f t="shared" ca="1" si="106"/>
        <v/>
      </c>
      <c r="DO13" s="35" t="str">
        <f t="shared" si="182"/>
        <v>Help Text</v>
      </c>
      <c r="DP13" s="37" t="str">
        <f t="shared" ca="1" si="107"/>
        <v/>
      </c>
      <c r="DR13" s="35" t="str">
        <f t="shared" si="183"/>
        <v>Help Text</v>
      </c>
      <c r="DS13" s="37" t="str">
        <f t="shared" ca="1" si="108"/>
        <v/>
      </c>
      <c r="DU13" s="35" t="str">
        <f t="shared" si="184"/>
        <v>Help Text</v>
      </c>
      <c r="DV13" s="37" t="str">
        <f t="shared" ca="1" si="109"/>
        <v/>
      </c>
      <c r="DX13" s="35" t="str">
        <f t="shared" si="185"/>
        <v>Help Text</v>
      </c>
      <c r="DY13" s="37" t="str">
        <f t="shared" ca="1" si="110"/>
        <v/>
      </c>
      <c r="EA13" s="35" t="str">
        <f t="shared" si="186"/>
        <v>Help Text</v>
      </c>
      <c r="EB13" s="37" t="str">
        <f t="shared" ca="1" si="111"/>
        <v/>
      </c>
      <c r="ED13" s="35" t="str">
        <f t="shared" si="187"/>
        <v>Help Text</v>
      </c>
      <c r="EE13" s="37" t="str">
        <f t="shared" ca="1" si="112"/>
        <v/>
      </c>
      <c r="EG13" s="35" t="str">
        <f t="shared" si="188"/>
        <v>Help Text</v>
      </c>
      <c r="EH13" s="37" t="str">
        <f t="shared" ca="1" si="113"/>
        <v/>
      </c>
      <c r="EJ13" s="35" t="str">
        <f t="shared" si="189"/>
        <v>Help Text</v>
      </c>
      <c r="EK13" s="37" t="str">
        <f t="shared" ca="1" si="114"/>
        <v/>
      </c>
      <c r="EM13" s="35" t="str">
        <f t="shared" si="190"/>
        <v>Help Text</v>
      </c>
      <c r="EN13" s="37" t="str">
        <f t="shared" ca="1" si="115"/>
        <v/>
      </c>
      <c r="EP13" s="35" t="str">
        <f t="shared" si="191"/>
        <v>Help Text</v>
      </c>
      <c r="EQ13" s="37" t="str">
        <f t="shared" ca="1" si="116"/>
        <v/>
      </c>
      <c r="ES13" s="35" t="str">
        <f t="shared" si="192"/>
        <v>Help Text</v>
      </c>
      <c r="ET13" s="37" t="str">
        <f t="shared" ca="1" si="117"/>
        <v/>
      </c>
      <c r="EV13" s="35" t="str">
        <f t="shared" si="193"/>
        <v>Help Text</v>
      </c>
      <c r="EW13" s="37" t="str">
        <f t="shared" ca="1" si="118"/>
        <v/>
      </c>
      <c r="EY13" s="35" t="str">
        <f t="shared" si="194"/>
        <v>Help Text</v>
      </c>
      <c r="EZ13" s="37" t="str">
        <f t="shared" ca="1" si="119"/>
        <v/>
      </c>
      <c r="FB13" s="35" t="str">
        <f t="shared" si="195"/>
        <v>Help Text</v>
      </c>
      <c r="FC13" s="37" t="str">
        <f t="shared" ca="1" si="120"/>
        <v/>
      </c>
      <c r="FE13" s="35" t="str">
        <f t="shared" si="196"/>
        <v>Help Text</v>
      </c>
      <c r="FF13" s="37" t="str">
        <f t="shared" ca="1" si="121"/>
        <v/>
      </c>
      <c r="FH13" s="35" t="str">
        <f t="shared" si="197"/>
        <v>Help Text</v>
      </c>
      <c r="FI13" s="37" t="str">
        <f t="shared" ca="1" si="122"/>
        <v/>
      </c>
      <c r="FK13" s="35" t="str">
        <f t="shared" si="198"/>
        <v>Help Text</v>
      </c>
      <c r="FL13" s="37" t="str">
        <f t="shared" ca="1" si="123"/>
        <v/>
      </c>
      <c r="FN13" s="35" t="str">
        <f t="shared" si="199"/>
        <v>Help Text</v>
      </c>
      <c r="FO13" s="37" t="str">
        <f t="shared" ca="1" si="124"/>
        <v/>
      </c>
      <c r="FQ13" s="35" t="str">
        <f t="shared" si="200"/>
        <v>Help Text</v>
      </c>
      <c r="FR13" s="37" t="str">
        <f t="shared" ca="1" si="125"/>
        <v/>
      </c>
      <c r="FT13" s="35" t="str">
        <f t="shared" si="201"/>
        <v>Help Text</v>
      </c>
      <c r="FU13" s="37" t="str">
        <f t="shared" ca="1" si="126"/>
        <v/>
      </c>
      <c r="FW13" s="35" t="str">
        <f t="shared" si="202"/>
        <v>Help Text</v>
      </c>
      <c r="FX13" s="37" t="str">
        <f t="shared" ca="1" si="127"/>
        <v/>
      </c>
      <c r="FZ13" s="35" t="str">
        <f t="shared" si="203"/>
        <v>Help Text</v>
      </c>
      <c r="GA13" s="37" t="str">
        <f t="shared" ca="1" si="128"/>
        <v/>
      </c>
      <c r="GC13" s="35" t="str">
        <f t="shared" si="204"/>
        <v>Help Text</v>
      </c>
      <c r="GD13" s="37" t="str">
        <f t="shared" ca="1" si="129"/>
        <v/>
      </c>
      <c r="GF13" s="35" t="str">
        <f t="shared" si="205"/>
        <v>Help Text</v>
      </c>
      <c r="GG13" s="37" t="str">
        <f t="shared" ca="1" si="130"/>
        <v/>
      </c>
      <c r="GI13" s="35" t="str">
        <f t="shared" si="206"/>
        <v>Help Text</v>
      </c>
      <c r="GJ13" s="37" t="str">
        <f t="shared" ca="1" si="131"/>
        <v/>
      </c>
      <c r="GL13" s="35" t="str">
        <f t="shared" si="207"/>
        <v>Help Text</v>
      </c>
      <c r="GM13" s="37" t="str">
        <f t="shared" ca="1" si="132"/>
        <v/>
      </c>
      <c r="GO13" s="35" t="str">
        <f t="shared" si="208"/>
        <v>Help Text</v>
      </c>
      <c r="GP13" s="37" t="str">
        <f t="shared" ca="1" si="139"/>
        <v/>
      </c>
      <c r="GR13" s="35" t="str">
        <f t="shared" si="209"/>
        <v>Help Text</v>
      </c>
      <c r="GS13" s="37" t="str">
        <f t="shared" ca="1" si="140"/>
        <v/>
      </c>
      <c r="GU13" s="35" t="str">
        <f t="shared" si="210"/>
        <v>Help Text</v>
      </c>
      <c r="GV13" s="37" t="str">
        <f t="shared" ca="1" si="141"/>
        <v/>
      </c>
      <c r="GX13" s="35" t="str">
        <f t="shared" si="211"/>
        <v>Help Text</v>
      </c>
      <c r="GY13" s="37" t="str">
        <f t="shared" ca="1" si="142"/>
        <v/>
      </c>
      <c r="HA13" s="35" t="str">
        <f t="shared" si="212"/>
        <v>Help Text</v>
      </c>
      <c r="HB13" s="37" t="str">
        <f t="shared" ca="1" si="143"/>
        <v/>
      </c>
      <c r="HD13" s="35" t="str">
        <f t="shared" si="213"/>
        <v>Help Text</v>
      </c>
      <c r="HE13" s="37" t="str">
        <f t="shared" ca="1" si="144"/>
        <v/>
      </c>
    </row>
    <row r="14" spans="1:213" s="5" customFormat="1" ht="15.75" thickBot="1" x14ac:dyDescent="0.3">
      <c r="A14" s="46" t="str">
        <f>Codes!F11</f>
        <v>TL</v>
      </c>
      <c r="B14" s="47" t="str">
        <f>Codes!G11</f>
        <v>Test Laboratory</v>
      </c>
      <c r="D14">
        <v>12</v>
      </c>
      <c r="E14" s="33" t="str">
        <f>IF(Codes!$B12="","",Codes!$B12)</f>
        <v>No. of entries</v>
      </c>
      <c r="F14" s="37">
        <f t="shared" ca="1" si="69"/>
        <v>1</v>
      </c>
      <c r="H14" s="35" t="str">
        <f t="shared" si="145"/>
        <v>No. of entries</v>
      </c>
      <c r="I14" s="37">
        <f t="shared" ca="1" si="70"/>
        <v>1</v>
      </c>
      <c r="K14" s="35" t="str">
        <f t="shared" si="146"/>
        <v>No. of entries</v>
      </c>
      <c r="L14" s="37">
        <f t="shared" ca="1" si="71"/>
        <v>1</v>
      </c>
      <c r="N14" s="35" t="str">
        <f t="shared" si="147"/>
        <v>No. of entries</v>
      </c>
      <c r="O14" s="37">
        <f t="shared" ca="1" si="72"/>
        <v>1</v>
      </c>
      <c r="Q14" s="35" t="str">
        <f t="shared" si="148"/>
        <v>No. of entries</v>
      </c>
      <c r="R14" s="37">
        <f t="shared" ca="1" si="73"/>
        <v>1</v>
      </c>
      <c r="T14" s="35" t="str">
        <f t="shared" si="149"/>
        <v>No. of entries</v>
      </c>
      <c r="U14" s="37">
        <f t="shared" ca="1" si="74"/>
        <v>1</v>
      </c>
      <c r="W14" s="35" t="str">
        <f t="shared" si="150"/>
        <v>No. of entries</v>
      </c>
      <c r="X14" s="37">
        <f t="shared" ca="1" si="75"/>
        <v>1</v>
      </c>
      <c r="Z14" s="35" t="str">
        <f t="shared" si="151"/>
        <v>No. of entries</v>
      </c>
      <c r="AA14" s="37">
        <f t="shared" ca="1" si="76"/>
        <v>1</v>
      </c>
      <c r="AC14" s="35" t="str">
        <f t="shared" si="152"/>
        <v>No. of entries</v>
      </c>
      <c r="AD14" s="37">
        <f t="shared" ca="1" si="77"/>
        <v>1</v>
      </c>
      <c r="AF14" s="35" t="str">
        <f t="shared" si="153"/>
        <v>No. of entries</v>
      </c>
      <c r="AG14" s="37">
        <f t="shared" ca="1" si="78"/>
        <v>1</v>
      </c>
      <c r="AI14" s="35" t="str">
        <f t="shared" si="154"/>
        <v>No. of entries</v>
      </c>
      <c r="AJ14" s="37">
        <f t="shared" ca="1" si="79"/>
        <v>1</v>
      </c>
      <c r="AL14" s="35" t="str">
        <f t="shared" si="155"/>
        <v>No. of entries</v>
      </c>
      <c r="AM14" s="37">
        <f t="shared" ca="1" si="80"/>
        <v>1</v>
      </c>
      <c r="AO14" s="35" t="str">
        <f t="shared" si="156"/>
        <v>No. of entries</v>
      </c>
      <c r="AP14" s="37">
        <f t="shared" ca="1" si="81"/>
        <v>1</v>
      </c>
      <c r="AR14" s="35" t="str">
        <f t="shared" si="157"/>
        <v>No. of entries</v>
      </c>
      <c r="AS14" s="37">
        <f t="shared" ca="1" si="82"/>
        <v>1</v>
      </c>
      <c r="AU14" s="35" t="str">
        <f t="shared" si="158"/>
        <v>No. of entries</v>
      </c>
      <c r="AV14" s="37">
        <f t="shared" ca="1" si="83"/>
        <v>1</v>
      </c>
      <c r="AX14" s="35" t="str">
        <f t="shared" si="159"/>
        <v>No. of entries</v>
      </c>
      <c r="AY14" s="37">
        <f t="shared" ca="1" si="84"/>
        <v>1</v>
      </c>
      <c r="BA14" s="35" t="str">
        <f t="shared" si="160"/>
        <v>No. of entries</v>
      </c>
      <c r="BB14" s="37">
        <f t="shared" ca="1" si="85"/>
        <v>1</v>
      </c>
      <c r="BD14" s="35" t="str">
        <f t="shared" si="161"/>
        <v>No. of entries</v>
      </c>
      <c r="BE14" s="37">
        <f t="shared" ca="1" si="86"/>
        <v>1</v>
      </c>
      <c r="BG14" s="35" t="str">
        <f t="shared" si="162"/>
        <v>No. of entries</v>
      </c>
      <c r="BH14" s="37">
        <f t="shared" ca="1" si="87"/>
        <v>1</v>
      </c>
      <c r="BJ14" s="35" t="str">
        <f t="shared" si="163"/>
        <v>No. of entries</v>
      </c>
      <c r="BK14" s="37">
        <f t="shared" ca="1" si="88"/>
        <v>1</v>
      </c>
      <c r="BM14" s="35" t="str">
        <f t="shared" si="164"/>
        <v>No. of entries</v>
      </c>
      <c r="BN14" s="37">
        <f t="shared" ca="1" si="89"/>
        <v>1</v>
      </c>
      <c r="BP14" s="35" t="str">
        <f t="shared" si="165"/>
        <v>No. of entries</v>
      </c>
      <c r="BQ14" s="37">
        <f t="shared" ca="1" si="90"/>
        <v>1</v>
      </c>
      <c r="BS14" s="35" t="str">
        <f t="shared" si="166"/>
        <v>No. of entries</v>
      </c>
      <c r="BT14" s="37">
        <f t="shared" ca="1" si="91"/>
        <v>1</v>
      </c>
      <c r="BV14" s="35" t="str">
        <f t="shared" si="167"/>
        <v>No. of entries</v>
      </c>
      <c r="BW14" s="37" t="str">
        <f t="shared" ca="1" si="92"/>
        <v/>
      </c>
      <c r="BY14" s="35" t="str">
        <f t="shared" si="168"/>
        <v>No. of entries</v>
      </c>
      <c r="BZ14" s="37" t="str">
        <f t="shared" ca="1" si="93"/>
        <v/>
      </c>
      <c r="CB14" s="35" t="str">
        <f t="shared" si="169"/>
        <v>No. of entries</v>
      </c>
      <c r="CC14" s="37" t="str">
        <f t="shared" ca="1" si="94"/>
        <v/>
      </c>
      <c r="CE14" s="35" t="str">
        <f t="shared" si="170"/>
        <v>No. of entries</v>
      </c>
      <c r="CF14" s="37" t="str">
        <f t="shared" ca="1" si="95"/>
        <v/>
      </c>
      <c r="CH14" s="35" t="str">
        <f t="shared" si="171"/>
        <v>No. of entries</v>
      </c>
      <c r="CI14" s="37" t="str">
        <f t="shared" ca="1" si="96"/>
        <v/>
      </c>
      <c r="CK14" s="35" t="str">
        <f t="shared" si="172"/>
        <v>No. of entries</v>
      </c>
      <c r="CL14" s="37" t="str">
        <f t="shared" ca="1" si="97"/>
        <v/>
      </c>
      <c r="CN14" s="35" t="str">
        <f t="shared" si="173"/>
        <v>No. of entries</v>
      </c>
      <c r="CO14" s="37" t="str">
        <f t="shared" ca="1" si="98"/>
        <v/>
      </c>
      <c r="CQ14" s="35" t="str">
        <f t="shared" si="174"/>
        <v>No. of entries</v>
      </c>
      <c r="CR14" s="37" t="str">
        <f t="shared" ca="1" si="99"/>
        <v/>
      </c>
      <c r="CT14" s="35" t="str">
        <f t="shared" si="175"/>
        <v>No. of entries</v>
      </c>
      <c r="CU14" s="37" t="str">
        <f t="shared" ca="1" si="100"/>
        <v/>
      </c>
      <c r="CW14" s="35" t="str">
        <f t="shared" si="176"/>
        <v>No. of entries</v>
      </c>
      <c r="CX14" s="37" t="str">
        <f t="shared" ca="1" si="101"/>
        <v/>
      </c>
      <c r="CZ14" s="35" t="str">
        <f t="shared" si="177"/>
        <v>No. of entries</v>
      </c>
      <c r="DA14" s="37" t="str">
        <f t="shared" ca="1" si="102"/>
        <v/>
      </c>
      <c r="DC14" s="35" t="str">
        <f t="shared" si="178"/>
        <v>No. of entries</v>
      </c>
      <c r="DD14" s="37" t="str">
        <f t="shared" ca="1" si="103"/>
        <v/>
      </c>
      <c r="DF14" s="35" t="str">
        <f t="shared" si="179"/>
        <v>No. of entries</v>
      </c>
      <c r="DG14" s="37" t="str">
        <f t="shared" ca="1" si="104"/>
        <v/>
      </c>
      <c r="DI14" s="35" t="str">
        <f t="shared" si="180"/>
        <v>No. of entries</v>
      </c>
      <c r="DJ14" s="37" t="str">
        <f t="shared" ca="1" si="105"/>
        <v/>
      </c>
      <c r="DL14" s="35" t="str">
        <f t="shared" si="181"/>
        <v>No. of entries</v>
      </c>
      <c r="DM14" s="37" t="str">
        <f t="shared" ca="1" si="106"/>
        <v/>
      </c>
      <c r="DO14" s="35" t="str">
        <f t="shared" si="182"/>
        <v>No. of entries</v>
      </c>
      <c r="DP14" s="37" t="str">
        <f t="shared" ca="1" si="107"/>
        <v/>
      </c>
      <c r="DR14" s="35" t="str">
        <f t="shared" si="183"/>
        <v>No. of entries</v>
      </c>
      <c r="DS14" s="37" t="str">
        <f t="shared" ca="1" si="108"/>
        <v/>
      </c>
      <c r="DU14" s="35" t="str">
        <f t="shared" si="184"/>
        <v>No. of entries</v>
      </c>
      <c r="DV14" s="37" t="str">
        <f t="shared" ca="1" si="109"/>
        <v/>
      </c>
      <c r="DX14" s="35" t="str">
        <f t="shared" si="185"/>
        <v>No. of entries</v>
      </c>
      <c r="DY14" s="37" t="str">
        <f t="shared" ca="1" si="110"/>
        <v/>
      </c>
      <c r="EA14" s="35" t="str">
        <f t="shared" si="186"/>
        <v>No. of entries</v>
      </c>
      <c r="EB14" s="37" t="str">
        <f t="shared" ca="1" si="111"/>
        <v/>
      </c>
      <c r="ED14" s="35" t="str">
        <f t="shared" si="187"/>
        <v>No. of entries</v>
      </c>
      <c r="EE14" s="37" t="str">
        <f t="shared" ca="1" si="112"/>
        <v/>
      </c>
      <c r="EG14" s="35" t="str">
        <f t="shared" si="188"/>
        <v>No. of entries</v>
      </c>
      <c r="EH14" s="37" t="str">
        <f t="shared" ca="1" si="113"/>
        <v/>
      </c>
      <c r="EJ14" s="35" t="str">
        <f t="shared" si="189"/>
        <v>No. of entries</v>
      </c>
      <c r="EK14" s="37" t="str">
        <f t="shared" ca="1" si="114"/>
        <v/>
      </c>
      <c r="EM14" s="35" t="str">
        <f t="shared" si="190"/>
        <v>No. of entries</v>
      </c>
      <c r="EN14" s="37" t="str">
        <f t="shared" ca="1" si="115"/>
        <v/>
      </c>
      <c r="EP14" s="35" t="str">
        <f t="shared" si="191"/>
        <v>No. of entries</v>
      </c>
      <c r="EQ14" s="37" t="str">
        <f t="shared" ca="1" si="116"/>
        <v/>
      </c>
      <c r="ES14" s="35" t="str">
        <f t="shared" si="192"/>
        <v>No. of entries</v>
      </c>
      <c r="ET14" s="37" t="str">
        <f t="shared" ca="1" si="117"/>
        <v/>
      </c>
      <c r="EV14" s="35" t="str">
        <f t="shared" si="193"/>
        <v>No. of entries</v>
      </c>
      <c r="EW14" s="37" t="str">
        <f t="shared" ca="1" si="118"/>
        <v/>
      </c>
      <c r="EY14" s="35" t="str">
        <f t="shared" si="194"/>
        <v>No. of entries</v>
      </c>
      <c r="EZ14" s="37" t="str">
        <f t="shared" ca="1" si="119"/>
        <v/>
      </c>
      <c r="FB14" s="35" t="str">
        <f t="shared" si="195"/>
        <v>No. of entries</v>
      </c>
      <c r="FC14" s="37" t="str">
        <f t="shared" ca="1" si="120"/>
        <v/>
      </c>
      <c r="FE14" s="35" t="str">
        <f t="shared" si="196"/>
        <v>No. of entries</v>
      </c>
      <c r="FF14" s="37" t="str">
        <f t="shared" ca="1" si="121"/>
        <v/>
      </c>
      <c r="FH14" s="35" t="str">
        <f t="shared" si="197"/>
        <v>No. of entries</v>
      </c>
      <c r="FI14" s="37" t="str">
        <f t="shared" ca="1" si="122"/>
        <v/>
      </c>
      <c r="FK14" s="35" t="str">
        <f t="shared" si="198"/>
        <v>No. of entries</v>
      </c>
      <c r="FL14" s="37" t="str">
        <f t="shared" ca="1" si="123"/>
        <v/>
      </c>
      <c r="FN14" s="35" t="str">
        <f t="shared" si="199"/>
        <v>No. of entries</v>
      </c>
      <c r="FO14" s="37" t="str">
        <f t="shared" ca="1" si="124"/>
        <v/>
      </c>
      <c r="FQ14" s="35" t="str">
        <f t="shared" si="200"/>
        <v>No. of entries</v>
      </c>
      <c r="FR14" s="37" t="str">
        <f t="shared" ca="1" si="125"/>
        <v/>
      </c>
      <c r="FT14" s="35" t="str">
        <f t="shared" si="201"/>
        <v>No. of entries</v>
      </c>
      <c r="FU14" s="37" t="str">
        <f t="shared" ca="1" si="126"/>
        <v/>
      </c>
      <c r="FW14" s="35" t="str">
        <f t="shared" si="202"/>
        <v>No. of entries</v>
      </c>
      <c r="FX14" s="37" t="str">
        <f t="shared" ca="1" si="127"/>
        <v/>
      </c>
      <c r="FZ14" s="35" t="str">
        <f t="shared" si="203"/>
        <v>No. of entries</v>
      </c>
      <c r="GA14" s="37" t="str">
        <f t="shared" ca="1" si="128"/>
        <v/>
      </c>
      <c r="GC14" s="35" t="str">
        <f t="shared" si="204"/>
        <v>No. of entries</v>
      </c>
      <c r="GD14" s="37" t="str">
        <f t="shared" ca="1" si="129"/>
        <v/>
      </c>
      <c r="GF14" s="35" t="str">
        <f t="shared" si="205"/>
        <v>No. of entries</v>
      </c>
      <c r="GG14" s="37" t="str">
        <f t="shared" ca="1" si="130"/>
        <v/>
      </c>
      <c r="GI14" s="35" t="str">
        <f t="shared" si="206"/>
        <v>No. of entries</v>
      </c>
      <c r="GJ14" s="37" t="str">
        <f t="shared" ca="1" si="131"/>
        <v/>
      </c>
      <c r="GL14" s="35" t="str">
        <f t="shared" si="207"/>
        <v>No. of entries</v>
      </c>
      <c r="GM14" s="37" t="str">
        <f t="shared" ca="1" si="132"/>
        <v/>
      </c>
      <c r="GO14" s="35" t="str">
        <f t="shared" si="208"/>
        <v>No. of entries</v>
      </c>
      <c r="GP14" s="37" t="str">
        <f t="shared" ca="1" si="139"/>
        <v/>
      </c>
      <c r="GR14" s="35" t="str">
        <f t="shared" si="209"/>
        <v>No. of entries</v>
      </c>
      <c r="GS14" s="37" t="str">
        <f t="shared" ca="1" si="140"/>
        <v/>
      </c>
      <c r="GU14" s="35" t="str">
        <f t="shared" si="210"/>
        <v>No. of entries</v>
      </c>
      <c r="GV14" s="37" t="str">
        <f t="shared" ca="1" si="141"/>
        <v/>
      </c>
      <c r="GX14" s="35" t="str">
        <f t="shared" si="211"/>
        <v>No. of entries</v>
      </c>
      <c r="GY14" s="37" t="str">
        <f t="shared" ca="1" si="142"/>
        <v/>
      </c>
      <c r="HA14" s="35" t="str">
        <f t="shared" si="212"/>
        <v>No. of entries</v>
      </c>
      <c r="HB14" s="37" t="str">
        <f t="shared" ca="1" si="143"/>
        <v/>
      </c>
      <c r="HD14" s="35" t="str">
        <f t="shared" si="213"/>
        <v>No. of entries</v>
      </c>
      <c r="HE14" s="37" t="str">
        <f t="shared" ca="1" si="144"/>
        <v/>
      </c>
    </row>
    <row r="15" spans="1:213" s="5" customFormat="1" ht="38.25" customHeight="1" thickBot="1" x14ac:dyDescent="0.3">
      <c r="A15" s="46" t="str">
        <f>Codes!F12</f>
        <v>IN</v>
      </c>
      <c r="B15" s="47" t="str">
        <f>Codes!G12</f>
        <v>Import Notification Form</v>
      </c>
      <c r="C15" s="5" t="s">
        <v>371</v>
      </c>
      <c r="D15">
        <v>13</v>
      </c>
      <c r="E15" s="33" t="str">
        <f>IF(Codes!$B13="","",Codes!$B13)</f>
        <v>Conditions for Field Display</v>
      </c>
      <c r="F15" s="37" t="str">
        <f t="shared" ca="1" si="69"/>
        <v>Always</v>
      </c>
      <c r="H15" s="35" t="str">
        <f t="shared" si="145"/>
        <v>Conditions for Field Display</v>
      </c>
      <c r="I15" s="37" t="str">
        <f t="shared" ca="1" si="70"/>
        <v>Always</v>
      </c>
      <c r="K15" s="35" t="str">
        <f t="shared" si="146"/>
        <v>Conditions for Field Display</v>
      </c>
      <c r="L15" s="37" t="str">
        <f t="shared" ca="1" si="71"/>
        <v>Always</v>
      </c>
      <c r="N15" s="35" t="str">
        <f t="shared" si="147"/>
        <v>Conditions for Field Display</v>
      </c>
      <c r="O15" s="37" t="str">
        <f t="shared" ca="1" si="72"/>
        <v>Always</v>
      </c>
      <c r="Q15" s="35" t="str">
        <f t="shared" si="148"/>
        <v>Conditions for Field Display</v>
      </c>
      <c r="R15" s="37" t="str">
        <f t="shared" ca="1" si="73"/>
        <v>Always</v>
      </c>
      <c r="T15" s="35" t="str">
        <f t="shared" si="149"/>
        <v>Conditions for Field Display</v>
      </c>
      <c r="U15" s="37" t="str">
        <f t="shared" ca="1" si="74"/>
        <v>Always</v>
      </c>
      <c r="W15" s="35" t="str">
        <f t="shared" si="150"/>
        <v>Conditions for Field Display</v>
      </c>
      <c r="X15" s="37" t="str">
        <f t="shared" ca="1" si="75"/>
        <v>Always</v>
      </c>
      <c r="Z15" s="35" t="str">
        <f t="shared" si="151"/>
        <v>Conditions for Field Display</v>
      </c>
      <c r="AA15" s="37" t="str">
        <f t="shared" ca="1" si="76"/>
        <v>Always</v>
      </c>
      <c r="AC15" s="35" t="str">
        <f t="shared" si="152"/>
        <v>Conditions for Field Display</v>
      </c>
      <c r="AD15" s="37" t="str">
        <f t="shared" ca="1" si="77"/>
        <v>Always</v>
      </c>
      <c r="AF15" s="35" t="str">
        <f t="shared" si="153"/>
        <v>Conditions for Field Display</v>
      </c>
      <c r="AG15" s="37" t="str">
        <f t="shared" ca="1" si="78"/>
        <v>Always</v>
      </c>
      <c r="AI15" s="35" t="str">
        <f t="shared" si="154"/>
        <v>Conditions for Field Display</v>
      </c>
      <c r="AJ15" s="37" t="str">
        <f t="shared" ca="1" si="79"/>
        <v>Always</v>
      </c>
      <c r="AL15" s="35" t="str">
        <f t="shared" si="155"/>
        <v>Conditions for Field Display</v>
      </c>
      <c r="AM15" s="37" t="str">
        <f t="shared" ca="1" si="80"/>
        <v>Always</v>
      </c>
      <c r="AO15" s="35" t="str">
        <f t="shared" si="156"/>
        <v>Conditions for Field Display</v>
      </c>
      <c r="AP15" s="37" t="str">
        <f t="shared" ca="1" si="81"/>
        <v>Always</v>
      </c>
      <c r="AR15" s="35" t="str">
        <f t="shared" si="157"/>
        <v>Conditions for Field Display</v>
      </c>
      <c r="AS15" s="37" t="str">
        <f t="shared" ca="1" si="82"/>
        <v>Always</v>
      </c>
      <c r="AU15" s="35" t="str">
        <f t="shared" si="158"/>
        <v>Conditions for Field Display</v>
      </c>
      <c r="AV15" s="37" t="str">
        <f t="shared" ca="1" si="83"/>
        <v>Always</v>
      </c>
      <c r="AX15" s="35" t="str">
        <f t="shared" si="159"/>
        <v>Conditions for Field Display</v>
      </c>
      <c r="AY15" s="37" t="str">
        <f t="shared" ca="1" si="84"/>
        <v>Always</v>
      </c>
      <c r="BA15" s="35" t="str">
        <f t="shared" si="160"/>
        <v>Conditions for Field Display</v>
      </c>
      <c r="BB15" s="37" t="str">
        <f t="shared" ca="1" si="85"/>
        <v>Always</v>
      </c>
      <c r="BD15" s="35" t="str">
        <f t="shared" si="161"/>
        <v>Conditions for Field Display</v>
      </c>
      <c r="BE15" s="37" t="str">
        <f t="shared" ca="1" si="86"/>
        <v>Always</v>
      </c>
      <c r="BG15" s="35" t="str">
        <f t="shared" si="162"/>
        <v>Conditions for Field Display</v>
      </c>
      <c r="BH15" s="37" t="str">
        <f t="shared" ca="1" si="87"/>
        <v>Always</v>
      </c>
      <c r="BJ15" s="35" t="str">
        <f t="shared" si="163"/>
        <v>Conditions for Field Display</v>
      </c>
      <c r="BK15" s="37" t="str">
        <f t="shared" ca="1" si="88"/>
        <v>Always</v>
      </c>
      <c r="BM15" s="35" t="str">
        <f t="shared" si="164"/>
        <v>Conditions for Field Display</v>
      </c>
      <c r="BN15" s="37" t="str">
        <f t="shared" ca="1" si="89"/>
        <v>Always</v>
      </c>
      <c r="BP15" s="35" t="str">
        <f t="shared" si="165"/>
        <v>Conditions for Field Display</v>
      </c>
      <c r="BQ15" s="37" t="str">
        <f t="shared" ca="1" si="90"/>
        <v>Always</v>
      </c>
      <c r="BS15" s="35" t="str">
        <f t="shared" si="166"/>
        <v>Conditions for Field Display</v>
      </c>
      <c r="BT15" s="37" t="str">
        <f t="shared" ca="1" si="91"/>
        <v>Always</v>
      </c>
      <c r="BV15" s="35" t="str">
        <f t="shared" si="167"/>
        <v>Conditions for Field Display</v>
      </c>
      <c r="BW15" s="37" t="str">
        <f t="shared" ca="1" si="92"/>
        <v/>
      </c>
      <c r="BY15" s="35" t="str">
        <f t="shared" si="168"/>
        <v>Conditions for Field Display</v>
      </c>
      <c r="BZ15" s="37" t="str">
        <f t="shared" ca="1" si="93"/>
        <v/>
      </c>
      <c r="CB15" s="35" t="str">
        <f t="shared" si="169"/>
        <v>Conditions for Field Display</v>
      </c>
      <c r="CC15" s="37" t="str">
        <f t="shared" ca="1" si="94"/>
        <v/>
      </c>
      <c r="CE15" s="35" t="str">
        <f t="shared" si="170"/>
        <v>Conditions for Field Display</v>
      </c>
      <c r="CF15" s="37" t="str">
        <f t="shared" ca="1" si="95"/>
        <v/>
      </c>
      <c r="CH15" s="35" t="str">
        <f t="shared" si="171"/>
        <v>Conditions for Field Display</v>
      </c>
      <c r="CI15" s="37" t="str">
        <f t="shared" ca="1" si="96"/>
        <v/>
      </c>
      <c r="CK15" s="35" t="str">
        <f t="shared" si="172"/>
        <v>Conditions for Field Display</v>
      </c>
      <c r="CL15" s="37" t="str">
        <f t="shared" ca="1" si="97"/>
        <v/>
      </c>
      <c r="CN15" s="35" t="str">
        <f t="shared" si="173"/>
        <v>Conditions for Field Display</v>
      </c>
      <c r="CO15" s="37" t="str">
        <f t="shared" ca="1" si="98"/>
        <v/>
      </c>
      <c r="CQ15" s="35" t="str">
        <f t="shared" si="174"/>
        <v>Conditions for Field Display</v>
      </c>
      <c r="CR15" s="37" t="str">
        <f t="shared" ca="1" si="99"/>
        <v/>
      </c>
      <c r="CT15" s="35" t="str">
        <f t="shared" si="175"/>
        <v>Conditions for Field Display</v>
      </c>
      <c r="CU15" s="37" t="str">
        <f t="shared" ca="1" si="100"/>
        <v/>
      </c>
      <c r="CW15" s="35" t="str">
        <f t="shared" si="176"/>
        <v>Conditions for Field Display</v>
      </c>
      <c r="CX15" s="37" t="str">
        <f t="shared" ca="1" si="101"/>
        <v/>
      </c>
      <c r="CZ15" s="35" t="str">
        <f t="shared" si="177"/>
        <v>Conditions for Field Display</v>
      </c>
      <c r="DA15" s="37" t="str">
        <f t="shared" ca="1" si="102"/>
        <v/>
      </c>
      <c r="DC15" s="35" t="str">
        <f t="shared" si="178"/>
        <v>Conditions for Field Display</v>
      </c>
      <c r="DD15" s="37" t="str">
        <f t="shared" ca="1" si="103"/>
        <v/>
      </c>
      <c r="DF15" s="35" t="str">
        <f t="shared" si="179"/>
        <v>Conditions for Field Display</v>
      </c>
      <c r="DG15" s="37" t="str">
        <f t="shared" ca="1" si="104"/>
        <v/>
      </c>
      <c r="DI15" s="35" t="str">
        <f t="shared" si="180"/>
        <v>Conditions for Field Display</v>
      </c>
      <c r="DJ15" s="37" t="str">
        <f t="shared" ca="1" si="105"/>
        <v/>
      </c>
      <c r="DL15" s="35" t="str">
        <f t="shared" si="181"/>
        <v>Conditions for Field Display</v>
      </c>
      <c r="DM15" s="37" t="str">
        <f t="shared" ca="1" si="106"/>
        <v/>
      </c>
      <c r="DO15" s="35" t="str">
        <f t="shared" si="182"/>
        <v>Conditions for Field Display</v>
      </c>
      <c r="DP15" s="37" t="str">
        <f t="shared" ca="1" si="107"/>
        <v/>
      </c>
      <c r="DR15" s="35" t="str">
        <f t="shared" si="183"/>
        <v>Conditions for Field Display</v>
      </c>
      <c r="DS15" s="37" t="str">
        <f t="shared" ca="1" si="108"/>
        <v/>
      </c>
      <c r="DU15" s="35" t="str">
        <f t="shared" si="184"/>
        <v>Conditions for Field Display</v>
      </c>
      <c r="DV15" s="37" t="str">
        <f t="shared" ca="1" si="109"/>
        <v/>
      </c>
      <c r="DX15" s="35" t="str">
        <f t="shared" si="185"/>
        <v>Conditions for Field Display</v>
      </c>
      <c r="DY15" s="37" t="str">
        <f t="shared" ca="1" si="110"/>
        <v/>
      </c>
      <c r="EA15" s="35" t="str">
        <f t="shared" si="186"/>
        <v>Conditions for Field Display</v>
      </c>
      <c r="EB15" s="37" t="str">
        <f t="shared" ca="1" si="111"/>
        <v/>
      </c>
      <c r="ED15" s="35" t="str">
        <f t="shared" si="187"/>
        <v>Conditions for Field Display</v>
      </c>
      <c r="EE15" s="37" t="str">
        <f t="shared" ca="1" si="112"/>
        <v/>
      </c>
      <c r="EG15" s="35" t="str">
        <f t="shared" si="188"/>
        <v>Conditions for Field Display</v>
      </c>
      <c r="EH15" s="37" t="str">
        <f t="shared" ca="1" si="113"/>
        <v/>
      </c>
      <c r="EJ15" s="35" t="str">
        <f t="shared" si="189"/>
        <v>Conditions for Field Display</v>
      </c>
      <c r="EK15" s="37" t="str">
        <f t="shared" ca="1" si="114"/>
        <v/>
      </c>
      <c r="EM15" s="35" t="str">
        <f t="shared" si="190"/>
        <v>Conditions for Field Display</v>
      </c>
      <c r="EN15" s="37" t="str">
        <f t="shared" ca="1" si="115"/>
        <v/>
      </c>
      <c r="EP15" s="35" t="str">
        <f t="shared" si="191"/>
        <v>Conditions for Field Display</v>
      </c>
      <c r="EQ15" s="37" t="str">
        <f t="shared" ca="1" si="116"/>
        <v/>
      </c>
      <c r="ES15" s="35" t="str">
        <f t="shared" si="192"/>
        <v>Conditions for Field Display</v>
      </c>
      <c r="ET15" s="37" t="str">
        <f t="shared" ca="1" si="117"/>
        <v/>
      </c>
      <c r="EV15" s="35" t="str">
        <f t="shared" si="193"/>
        <v>Conditions for Field Display</v>
      </c>
      <c r="EW15" s="37" t="str">
        <f t="shared" ca="1" si="118"/>
        <v/>
      </c>
      <c r="EY15" s="35" t="str">
        <f t="shared" si="194"/>
        <v>Conditions for Field Display</v>
      </c>
      <c r="EZ15" s="37" t="str">
        <f t="shared" ca="1" si="119"/>
        <v/>
      </c>
      <c r="FB15" s="35" t="str">
        <f t="shared" si="195"/>
        <v>Conditions for Field Display</v>
      </c>
      <c r="FC15" s="37" t="str">
        <f t="shared" ca="1" si="120"/>
        <v/>
      </c>
      <c r="FE15" s="35" t="str">
        <f t="shared" si="196"/>
        <v>Conditions for Field Display</v>
      </c>
      <c r="FF15" s="37" t="str">
        <f t="shared" ca="1" si="121"/>
        <v/>
      </c>
      <c r="FH15" s="35" t="str">
        <f t="shared" si="197"/>
        <v>Conditions for Field Display</v>
      </c>
      <c r="FI15" s="37" t="str">
        <f t="shared" ca="1" si="122"/>
        <v/>
      </c>
      <c r="FK15" s="35" t="str">
        <f t="shared" si="198"/>
        <v>Conditions for Field Display</v>
      </c>
      <c r="FL15" s="37" t="str">
        <f t="shared" ca="1" si="123"/>
        <v/>
      </c>
      <c r="FN15" s="35" t="str">
        <f t="shared" si="199"/>
        <v>Conditions for Field Display</v>
      </c>
      <c r="FO15" s="37" t="str">
        <f t="shared" ca="1" si="124"/>
        <v/>
      </c>
      <c r="FQ15" s="35" t="str">
        <f t="shared" si="200"/>
        <v>Conditions for Field Display</v>
      </c>
      <c r="FR15" s="37" t="str">
        <f t="shared" ca="1" si="125"/>
        <v/>
      </c>
      <c r="FT15" s="35" t="str">
        <f t="shared" si="201"/>
        <v>Conditions for Field Display</v>
      </c>
      <c r="FU15" s="37" t="str">
        <f t="shared" ca="1" si="126"/>
        <v/>
      </c>
      <c r="FW15" s="35" t="str">
        <f t="shared" si="202"/>
        <v>Conditions for Field Display</v>
      </c>
      <c r="FX15" s="37" t="str">
        <f t="shared" ca="1" si="127"/>
        <v/>
      </c>
      <c r="FZ15" s="35" t="str">
        <f t="shared" si="203"/>
        <v>Conditions for Field Display</v>
      </c>
      <c r="GA15" s="37" t="str">
        <f t="shared" ca="1" si="128"/>
        <v/>
      </c>
      <c r="GC15" s="35" t="str">
        <f t="shared" si="204"/>
        <v>Conditions for Field Display</v>
      </c>
      <c r="GD15" s="37" t="str">
        <f t="shared" ca="1" si="129"/>
        <v/>
      </c>
      <c r="GF15" s="35" t="str">
        <f t="shared" si="205"/>
        <v>Conditions for Field Display</v>
      </c>
      <c r="GG15" s="37" t="str">
        <f t="shared" ca="1" si="130"/>
        <v/>
      </c>
      <c r="GI15" s="35" t="str">
        <f t="shared" si="206"/>
        <v>Conditions for Field Display</v>
      </c>
      <c r="GJ15" s="37" t="str">
        <f t="shared" ca="1" si="131"/>
        <v/>
      </c>
      <c r="GL15" s="35" t="str">
        <f t="shared" si="207"/>
        <v>Conditions for Field Display</v>
      </c>
      <c r="GM15" s="37" t="str">
        <f t="shared" ca="1" si="132"/>
        <v/>
      </c>
      <c r="GO15" s="35" t="str">
        <f t="shared" si="208"/>
        <v>Conditions for Field Display</v>
      </c>
      <c r="GP15" s="37" t="str">
        <f t="shared" ca="1" si="139"/>
        <v/>
      </c>
      <c r="GR15" s="35" t="str">
        <f t="shared" si="209"/>
        <v>Conditions for Field Display</v>
      </c>
      <c r="GS15" s="37" t="str">
        <f t="shared" ca="1" si="140"/>
        <v/>
      </c>
      <c r="GU15" s="35" t="str">
        <f t="shared" si="210"/>
        <v>Conditions for Field Display</v>
      </c>
      <c r="GV15" s="37" t="str">
        <f t="shared" ca="1" si="141"/>
        <v/>
      </c>
      <c r="GX15" s="35" t="str">
        <f t="shared" si="211"/>
        <v>Conditions for Field Display</v>
      </c>
      <c r="GY15" s="37" t="str">
        <f t="shared" ca="1" si="142"/>
        <v/>
      </c>
      <c r="HA15" s="35" t="str">
        <f t="shared" si="212"/>
        <v>Conditions for Field Display</v>
      </c>
      <c r="HB15" s="37" t="str">
        <f t="shared" ca="1" si="143"/>
        <v/>
      </c>
      <c r="HD15" s="35" t="str">
        <f t="shared" si="213"/>
        <v>Conditions for Field Display</v>
      </c>
      <c r="HE15" s="37" t="str">
        <f t="shared" ca="1" si="144"/>
        <v/>
      </c>
    </row>
    <row r="16" spans="1:213" s="5" customFormat="1" ht="15.75" thickBot="1" x14ac:dyDescent="0.3">
      <c r="A16" s="46"/>
      <c r="B16" s="47"/>
      <c r="D16">
        <v>14</v>
      </c>
      <c r="E16" s="33" t="str">
        <f>IF(Codes!$B14="","",Codes!$B14)</f>
        <v>Required Input ?</v>
      </c>
      <c r="F16" s="37" t="str">
        <f t="shared" ca="1" si="69"/>
        <v>Not applicable</v>
      </c>
      <c r="H16" s="35" t="str">
        <f t="shared" si="145"/>
        <v>Required Input ?</v>
      </c>
      <c r="I16" s="37" t="str">
        <f t="shared" ca="1" si="70"/>
        <v>Yes</v>
      </c>
      <c r="K16" s="35" t="str">
        <f t="shared" si="146"/>
        <v>Required Input ?</v>
      </c>
      <c r="L16" s="37" t="str">
        <f t="shared" ca="1" si="71"/>
        <v>Yes</v>
      </c>
      <c r="N16" s="35" t="str">
        <f t="shared" si="147"/>
        <v>Required Input ?</v>
      </c>
      <c r="O16" s="37" t="str">
        <f t="shared" ca="1" si="72"/>
        <v>Yes</v>
      </c>
      <c r="Q16" s="35" t="str">
        <f t="shared" si="148"/>
        <v>Required Input ?</v>
      </c>
      <c r="R16" s="37" t="str">
        <f t="shared" ca="1" si="73"/>
        <v>Yes</v>
      </c>
      <c r="T16" s="35" t="str">
        <f t="shared" si="149"/>
        <v>Required Input ?</v>
      </c>
      <c r="U16" s="37" t="str">
        <f t="shared" ca="1" si="74"/>
        <v>Yes</v>
      </c>
      <c r="W16" s="35" t="str">
        <f t="shared" si="150"/>
        <v>Required Input ?</v>
      </c>
      <c r="X16" s="37" t="str">
        <f t="shared" ca="1" si="75"/>
        <v>Yes</v>
      </c>
      <c r="Z16" s="35" t="str">
        <f t="shared" si="151"/>
        <v>Required Input ?</v>
      </c>
      <c r="AA16" s="37" t="str">
        <f t="shared" ca="1" si="76"/>
        <v>Yes</v>
      </c>
      <c r="AC16" s="35" t="str">
        <f t="shared" si="152"/>
        <v>Required Input ?</v>
      </c>
      <c r="AD16" s="37" t="str">
        <f t="shared" ca="1" si="77"/>
        <v>Yes</v>
      </c>
      <c r="AF16" s="35" t="str">
        <f t="shared" si="153"/>
        <v>Required Input ?</v>
      </c>
      <c r="AG16" s="37" t="str">
        <f t="shared" ca="1" si="78"/>
        <v>Yes</v>
      </c>
      <c r="AI16" s="35" t="str">
        <f t="shared" si="154"/>
        <v>Required Input ?</v>
      </c>
      <c r="AJ16" s="37" t="str">
        <f t="shared" ca="1" si="79"/>
        <v>Yes</v>
      </c>
      <c r="AL16" s="35" t="str">
        <f t="shared" si="155"/>
        <v>Required Input ?</v>
      </c>
      <c r="AM16" s="37" t="str">
        <f t="shared" ca="1" si="80"/>
        <v>Yes</v>
      </c>
      <c r="AO16" s="35" t="str">
        <f t="shared" si="156"/>
        <v>Required Input ?</v>
      </c>
      <c r="AP16" s="37" t="str">
        <f t="shared" ca="1" si="81"/>
        <v>No</v>
      </c>
      <c r="AR16" s="35" t="str">
        <f t="shared" si="157"/>
        <v>Required Input ?</v>
      </c>
      <c r="AS16" s="37" t="str">
        <f t="shared" ca="1" si="82"/>
        <v>Yes</v>
      </c>
      <c r="AU16" s="35" t="str">
        <f t="shared" si="158"/>
        <v>Required Input ?</v>
      </c>
      <c r="AV16" s="37" t="str">
        <f t="shared" ca="1" si="83"/>
        <v>Yes</v>
      </c>
      <c r="AX16" s="35" t="str">
        <f t="shared" si="159"/>
        <v>Required Input ?</v>
      </c>
      <c r="AY16" s="37" t="str">
        <f t="shared" ca="1" si="84"/>
        <v>Yes</v>
      </c>
      <c r="BA16" s="35" t="str">
        <f t="shared" si="160"/>
        <v>Required Input ?</v>
      </c>
      <c r="BB16" s="37" t="str">
        <f t="shared" ca="1" si="85"/>
        <v>Yes</v>
      </c>
      <c r="BD16" s="35" t="str">
        <f t="shared" si="161"/>
        <v>Required Input ?</v>
      </c>
      <c r="BE16" s="37" t="str">
        <f t="shared" ca="1" si="86"/>
        <v>No</v>
      </c>
      <c r="BG16" s="35" t="str">
        <f t="shared" si="162"/>
        <v>Required Input ?</v>
      </c>
      <c r="BH16" s="37" t="str">
        <f t="shared" ca="1" si="87"/>
        <v>No</v>
      </c>
      <c r="BJ16" s="35" t="str">
        <f t="shared" si="163"/>
        <v>Required Input ?</v>
      </c>
      <c r="BK16" s="37" t="str">
        <f t="shared" ca="1" si="88"/>
        <v>Yes</v>
      </c>
      <c r="BM16" s="35" t="str">
        <f t="shared" si="164"/>
        <v>Required Input ?</v>
      </c>
      <c r="BN16" s="37" t="str">
        <f t="shared" ca="1" si="89"/>
        <v>No</v>
      </c>
      <c r="BP16" s="35" t="str">
        <f t="shared" si="165"/>
        <v>Required Input ?</v>
      </c>
      <c r="BQ16" s="37" t="str">
        <f t="shared" ca="1" si="90"/>
        <v>Yes</v>
      </c>
      <c r="BS16" s="35" t="str">
        <f t="shared" si="166"/>
        <v>Required Input ?</v>
      </c>
      <c r="BT16" s="37" t="str">
        <f t="shared" ca="1" si="91"/>
        <v>Auto</v>
      </c>
      <c r="BV16" s="35" t="str">
        <f t="shared" si="167"/>
        <v>Required Input ?</v>
      </c>
      <c r="BW16" s="37" t="str">
        <f t="shared" ca="1" si="92"/>
        <v/>
      </c>
      <c r="BY16" s="35" t="str">
        <f t="shared" si="168"/>
        <v>Required Input ?</v>
      </c>
      <c r="BZ16" s="37" t="str">
        <f t="shared" ca="1" si="93"/>
        <v/>
      </c>
      <c r="CB16" s="35" t="str">
        <f t="shared" si="169"/>
        <v>Required Input ?</v>
      </c>
      <c r="CC16" s="37" t="str">
        <f t="shared" ca="1" si="94"/>
        <v/>
      </c>
      <c r="CE16" s="35" t="str">
        <f t="shared" si="170"/>
        <v>Required Input ?</v>
      </c>
      <c r="CF16" s="37" t="str">
        <f t="shared" ca="1" si="95"/>
        <v/>
      </c>
      <c r="CH16" s="35" t="str">
        <f t="shared" si="171"/>
        <v>Required Input ?</v>
      </c>
      <c r="CI16" s="37" t="str">
        <f t="shared" ca="1" si="96"/>
        <v/>
      </c>
      <c r="CK16" s="35" t="str">
        <f t="shared" si="172"/>
        <v>Required Input ?</v>
      </c>
      <c r="CL16" s="37" t="str">
        <f t="shared" ca="1" si="97"/>
        <v/>
      </c>
      <c r="CN16" s="35" t="str">
        <f t="shared" si="173"/>
        <v>Required Input ?</v>
      </c>
      <c r="CO16" s="37" t="str">
        <f t="shared" ca="1" si="98"/>
        <v/>
      </c>
      <c r="CQ16" s="35" t="str">
        <f t="shared" si="174"/>
        <v>Required Input ?</v>
      </c>
      <c r="CR16" s="37" t="str">
        <f t="shared" ca="1" si="99"/>
        <v/>
      </c>
      <c r="CT16" s="35" t="str">
        <f t="shared" si="175"/>
        <v>Required Input ?</v>
      </c>
      <c r="CU16" s="37" t="str">
        <f t="shared" ca="1" si="100"/>
        <v/>
      </c>
      <c r="CW16" s="35" t="str">
        <f t="shared" si="176"/>
        <v>Required Input ?</v>
      </c>
      <c r="CX16" s="37" t="str">
        <f t="shared" ca="1" si="101"/>
        <v/>
      </c>
      <c r="CZ16" s="35" t="str">
        <f t="shared" si="177"/>
        <v>Required Input ?</v>
      </c>
      <c r="DA16" s="37" t="str">
        <f t="shared" ca="1" si="102"/>
        <v/>
      </c>
      <c r="DC16" s="35" t="str">
        <f t="shared" si="178"/>
        <v>Required Input ?</v>
      </c>
      <c r="DD16" s="37" t="str">
        <f t="shared" ca="1" si="103"/>
        <v/>
      </c>
      <c r="DF16" s="35" t="str">
        <f t="shared" si="179"/>
        <v>Required Input ?</v>
      </c>
      <c r="DG16" s="37" t="str">
        <f t="shared" ca="1" si="104"/>
        <v/>
      </c>
      <c r="DI16" s="35" t="str">
        <f t="shared" si="180"/>
        <v>Required Input ?</v>
      </c>
      <c r="DJ16" s="37" t="str">
        <f t="shared" ca="1" si="105"/>
        <v/>
      </c>
      <c r="DL16" s="35" t="str">
        <f t="shared" si="181"/>
        <v>Required Input ?</v>
      </c>
      <c r="DM16" s="37" t="str">
        <f t="shared" ca="1" si="106"/>
        <v/>
      </c>
      <c r="DO16" s="35" t="str">
        <f t="shared" si="182"/>
        <v>Required Input ?</v>
      </c>
      <c r="DP16" s="37" t="str">
        <f t="shared" ca="1" si="107"/>
        <v/>
      </c>
      <c r="DR16" s="35" t="str">
        <f t="shared" si="183"/>
        <v>Required Input ?</v>
      </c>
      <c r="DS16" s="37" t="str">
        <f t="shared" ca="1" si="108"/>
        <v/>
      </c>
      <c r="DU16" s="35" t="str">
        <f t="shared" si="184"/>
        <v>Required Input ?</v>
      </c>
      <c r="DV16" s="37" t="str">
        <f t="shared" ca="1" si="109"/>
        <v/>
      </c>
      <c r="DX16" s="35" t="str">
        <f t="shared" si="185"/>
        <v>Required Input ?</v>
      </c>
      <c r="DY16" s="37" t="str">
        <f t="shared" ca="1" si="110"/>
        <v/>
      </c>
      <c r="EA16" s="35" t="str">
        <f t="shared" si="186"/>
        <v>Required Input ?</v>
      </c>
      <c r="EB16" s="37" t="str">
        <f t="shared" ca="1" si="111"/>
        <v/>
      </c>
      <c r="ED16" s="35" t="str">
        <f t="shared" si="187"/>
        <v>Required Input ?</v>
      </c>
      <c r="EE16" s="37" t="str">
        <f t="shared" ca="1" si="112"/>
        <v/>
      </c>
      <c r="EG16" s="35" t="str">
        <f t="shared" si="188"/>
        <v>Required Input ?</v>
      </c>
      <c r="EH16" s="37" t="str">
        <f t="shared" ca="1" si="113"/>
        <v/>
      </c>
      <c r="EJ16" s="35" t="str">
        <f t="shared" si="189"/>
        <v>Required Input ?</v>
      </c>
      <c r="EK16" s="37" t="str">
        <f t="shared" ca="1" si="114"/>
        <v/>
      </c>
      <c r="EM16" s="35" t="str">
        <f t="shared" si="190"/>
        <v>Required Input ?</v>
      </c>
      <c r="EN16" s="37" t="str">
        <f t="shared" ca="1" si="115"/>
        <v/>
      </c>
      <c r="EP16" s="35" t="str">
        <f t="shared" si="191"/>
        <v>Required Input ?</v>
      </c>
      <c r="EQ16" s="37" t="str">
        <f t="shared" ca="1" si="116"/>
        <v/>
      </c>
      <c r="ES16" s="35" t="str">
        <f t="shared" si="192"/>
        <v>Required Input ?</v>
      </c>
      <c r="ET16" s="37" t="str">
        <f t="shared" ca="1" si="117"/>
        <v/>
      </c>
      <c r="EV16" s="35" t="str">
        <f t="shared" si="193"/>
        <v>Required Input ?</v>
      </c>
      <c r="EW16" s="37" t="str">
        <f t="shared" ca="1" si="118"/>
        <v/>
      </c>
      <c r="EY16" s="35" t="str">
        <f t="shared" si="194"/>
        <v>Required Input ?</v>
      </c>
      <c r="EZ16" s="37" t="str">
        <f t="shared" ca="1" si="119"/>
        <v/>
      </c>
      <c r="FB16" s="35" t="str">
        <f t="shared" si="195"/>
        <v>Required Input ?</v>
      </c>
      <c r="FC16" s="37" t="str">
        <f t="shared" ca="1" si="120"/>
        <v/>
      </c>
      <c r="FE16" s="35" t="str">
        <f t="shared" si="196"/>
        <v>Required Input ?</v>
      </c>
      <c r="FF16" s="37" t="str">
        <f t="shared" ca="1" si="121"/>
        <v/>
      </c>
      <c r="FH16" s="35" t="str">
        <f t="shared" si="197"/>
        <v>Required Input ?</v>
      </c>
      <c r="FI16" s="37" t="str">
        <f t="shared" ca="1" si="122"/>
        <v/>
      </c>
      <c r="FK16" s="35" t="str">
        <f t="shared" si="198"/>
        <v>Required Input ?</v>
      </c>
      <c r="FL16" s="37" t="str">
        <f t="shared" ca="1" si="123"/>
        <v/>
      </c>
      <c r="FN16" s="35" t="str">
        <f t="shared" si="199"/>
        <v>Required Input ?</v>
      </c>
      <c r="FO16" s="37" t="str">
        <f t="shared" ca="1" si="124"/>
        <v/>
      </c>
      <c r="FQ16" s="35" t="str">
        <f t="shared" si="200"/>
        <v>Required Input ?</v>
      </c>
      <c r="FR16" s="37" t="str">
        <f t="shared" ca="1" si="125"/>
        <v/>
      </c>
      <c r="FT16" s="35" t="str">
        <f t="shared" si="201"/>
        <v>Required Input ?</v>
      </c>
      <c r="FU16" s="37" t="str">
        <f t="shared" ca="1" si="126"/>
        <v/>
      </c>
      <c r="FW16" s="35" t="str">
        <f t="shared" si="202"/>
        <v>Required Input ?</v>
      </c>
      <c r="FX16" s="37" t="str">
        <f t="shared" ca="1" si="127"/>
        <v/>
      </c>
      <c r="FZ16" s="35" t="str">
        <f t="shared" si="203"/>
        <v>Required Input ?</v>
      </c>
      <c r="GA16" s="37" t="str">
        <f t="shared" ca="1" si="128"/>
        <v/>
      </c>
      <c r="GC16" s="35" t="str">
        <f t="shared" si="204"/>
        <v>Required Input ?</v>
      </c>
      <c r="GD16" s="37" t="str">
        <f t="shared" ca="1" si="129"/>
        <v/>
      </c>
      <c r="GF16" s="35" t="str">
        <f t="shared" si="205"/>
        <v>Required Input ?</v>
      </c>
      <c r="GG16" s="37" t="str">
        <f t="shared" ca="1" si="130"/>
        <v/>
      </c>
      <c r="GI16" s="35" t="str">
        <f t="shared" si="206"/>
        <v>Required Input ?</v>
      </c>
      <c r="GJ16" s="37" t="str">
        <f t="shared" ca="1" si="131"/>
        <v/>
      </c>
      <c r="GL16" s="35" t="str">
        <f t="shared" si="207"/>
        <v>Required Input ?</v>
      </c>
      <c r="GM16" s="37" t="str">
        <f t="shared" ca="1" si="132"/>
        <v/>
      </c>
      <c r="GO16" s="35" t="str">
        <f t="shared" si="208"/>
        <v>Required Input ?</v>
      </c>
      <c r="GP16" s="37" t="str">
        <f t="shared" ca="1" si="139"/>
        <v/>
      </c>
      <c r="GR16" s="35" t="str">
        <f t="shared" si="209"/>
        <v>Required Input ?</v>
      </c>
      <c r="GS16" s="37" t="str">
        <f t="shared" ca="1" si="140"/>
        <v/>
      </c>
      <c r="GU16" s="35" t="str">
        <f t="shared" si="210"/>
        <v>Required Input ?</v>
      </c>
      <c r="GV16" s="37" t="str">
        <f t="shared" ca="1" si="141"/>
        <v/>
      </c>
      <c r="GX16" s="35" t="str">
        <f t="shared" si="211"/>
        <v>Required Input ?</v>
      </c>
      <c r="GY16" s="37" t="str">
        <f t="shared" ca="1" si="142"/>
        <v/>
      </c>
      <c r="HA16" s="35" t="str">
        <f t="shared" si="212"/>
        <v>Required Input ?</v>
      </c>
      <c r="HB16" s="37" t="str">
        <f t="shared" ca="1" si="143"/>
        <v/>
      </c>
      <c r="HD16" s="35" t="str">
        <f t="shared" si="213"/>
        <v>Required Input ?</v>
      </c>
      <c r="HE16" s="37" t="str">
        <f t="shared" ca="1" si="144"/>
        <v/>
      </c>
    </row>
    <row r="17" spans="1:213" s="5" customFormat="1" ht="28.5" customHeight="1" thickBot="1" x14ac:dyDescent="0.3">
      <c r="A17" s="46"/>
      <c r="B17" s="47"/>
      <c r="D17">
        <v>15</v>
      </c>
      <c r="E17" s="33" t="str">
        <f>IF(Codes!$B15="","",Codes!$B15)</f>
        <v>Conditions for required input</v>
      </c>
      <c r="F17" s="37" t="str">
        <f ca="1">IF(INDIRECT(ADDRESS(E$1,$D17,1,0,$B$2),FALSE)="","",INDIRECT(ADDRESS(E$1,$D17,1,0,$B$2),FALSE))</f>
        <v/>
      </c>
      <c r="H17" s="35" t="str">
        <f t="shared" si="145"/>
        <v>Conditions for required input</v>
      </c>
      <c r="I17" s="37" t="str">
        <f ca="1">IF(INDIRECT(ADDRESS(H$1,$D17,1,0,$B$2),FALSE)="","",INDIRECT(ADDRESS(H$1,$D17,1,0,$B$2),FALSE))</f>
        <v>Always required</v>
      </c>
      <c r="K17" s="35" t="str">
        <f t="shared" si="146"/>
        <v>Conditions for required input</v>
      </c>
      <c r="L17" s="37" t="str">
        <f ca="1">IF(INDIRECT(ADDRESS(K$1,$D17,1,0,$B$2),FALSE)="","",INDIRECT(ADDRESS(K$1,$D17,1,0,$B$2),FALSE))</f>
        <v>Always required</v>
      </c>
      <c r="N17" s="35" t="str">
        <f t="shared" si="147"/>
        <v>Conditions for required input</v>
      </c>
      <c r="O17" s="37" t="str">
        <f ca="1">IF(INDIRECT(ADDRESS(N$1,$D17,1,0,$B$2),FALSE)="","",INDIRECT(ADDRESS(N$1,$D17,1,0,$B$2),FALSE))</f>
        <v>Always required</v>
      </c>
      <c r="Q17" s="35" t="str">
        <f t="shared" si="148"/>
        <v>Conditions for required input</v>
      </c>
      <c r="R17" s="37" t="str">
        <f ca="1">IF(INDIRECT(ADDRESS(Q$1,$D17,1,0,$B$2),FALSE)="","",INDIRECT(ADDRESS(Q$1,$D17,1,0,$B$2),FALSE))</f>
        <v>Always required</v>
      </c>
      <c r="T17" s="35" t="str">
        <f t="shared" si="149"/>
        <v>Conditions for required input</v>
      </c>
      <c r="U17" s="37" t="str">
        <f ca="1">IF(INDIRECT(ADDRESS(T$1,$D17,1,0,$B$2),FALSE)="","",INDIRECT(ADDRESS(T$1,$D17,1,0,$B$2),FALSE))</f>
        <v>Always required</v>
      </c>
      <c r="W17" s="35" t="str">
        <f t="shared" si="150"/>
        <v>Conditions for required input</v>
      </c>
      <c r="X17" s="37" t="str">
        <f ca="1">IF(INDIRECT(ADDRESS(W$1,$D17,1,0,$B$2),FALSE)="","",INDIRECT(ADDRESS(W$1,$D17,1,0,$B$2),FALSE))</f>
        <v>Always required</v>
      </c>
      <c r="Z17" s="35" t="str">
        <f t="shared" si="151"/>
        <v>Conditions for required input</v>
      </c>
      <c r="AA17" s="37" t="str">
        <f ca="1">IF(INDIRECT(ADDRESS(Z$1,$D17,1,0,$B$2),FALSE)="","",INDIRECT(ADDRESS(Z$1,$D17,1,0,$B$2),FALSE))</f>
        <v>Always required</v>
      </c>
      <c r="AC17" s="35" t="str">
        <f t="shared" si="152"/>
        <v>Conditions for required input</v>
      </c>
      <c r="AD17" s="37" t="str">
        <f ca="1">IF(INDIRECT(ADDRESS(AC$1,$D17,1,0,$B$2),FALSE)="","",INDIRECT(ADDRESS(AC$1,$D17,1,0,$B$2),FALSE))</f>
        <v>Always required</v>
      </c>
      <c r="AF17" s="35" t="str">
        <f t="shared" si="153"/>
        <v>Conditions for required input</v>
      </c>
      <c r="AG17" s="37" t="str">
        <f ca="1">IF(INDIRECT(ADDRESS(AF$1,$D17,1,0,$B$2),FALSE)="","",INDIRECT(ADDRESS(AF$1,$D17,1,0,$B$2),FALSE))</f>
        <v>Always required</v>
      </c>
      <c r="AI17" s="35" t="str">
        <f t="shared" si="154"/>
        <v>Conditions for required input</v>
      </c>
      <c r="AJ17" s="37" t="str">
        <f ca="1">IF(INDIRECT(ADDRESS(AI$1,$D17,1,0,$B$2),FALSE)="","",INDIRECT(ADDRESS(AI$1,$D17,1,0,$B$2),FALSE))</f>
        <v>Always required</v>
      </c>
      <c r="AL17" s="35" t="str">
        <f t="shared" si="155"/>
        <v>Conditions for required input</v>
      </c>
      <c r="AM17" s="37" t="str">
        <f ca="1">IF(INDIRECT(ADDRESS(AL$1,$D17,1,0,$B$2),FALSE)="","",INDIRECT(ADDRESS(AL$1,$D17,1,0,$B$2),FALSE))</f>
        <v>Always required</v>
      </c>
      <c r="AO17" s="35" t="str">
        <f t="shared" si="156"/>
        <v>Conditions for required input</v>
      </c>
      <c r="AP17" s="37" t="str">
        <f ca="1">IF(INDIRECT(ADDRESS(AO$1,$D17,1,0,$B$2),FALSE)="","",INDIRECT(ADDRESS(AO$1,$D17,1,0,$B$2),FALSE))</f>
        <v>Not applicable</v>
      </c>
      <c r="AR17" s="35" t="str">
        <f t="shared" si="157"/>
        <v>Conditions for required input</v>
      </c>
      <c r="AS17" s="37" t="str">
        <f ca="1">IF(INDIRECT(ADDRESS(AR$1,$D17,1,0,$B$2),FALSE)="","",INDIRECT(ADDRESS(AR$1,$D17,1,0,$B$2),FALSE))</f>
        <v>Always required</v>
      </c>
      <c r="AU17" s="35" t="str">
        <f t="shared" si="158"/>
        <v>Conditions for required input</v>
      </c>
      <c r="AV17" s="37" t="str">
        <f ca="1">IF(INDIRECT(ADDRESS(AU$1,$D17,1,0,$B$2),FALSE)="","",INDIRECT(ADDRESS(AU$1,$D17,1,0,$B$2),FALSE))</f>
        <v>Always required</v>
      </c>
      <c r="AX17" s="35" t="str">
        <f t="shared" si="159"/>
        <v>Conditions for required input</v>
      </c>
      <c r="AY17" s="37" t="str">
        <f ca="1">IF(INDIRECT(ADDRESS(AX$1,$D17,1,0,$B$2),FALSE)="","",INDIRECT(ADDRESS(AX$1,$D17,1,0,$B$2),FALSE))</f>
        <v>Always required</v>
      </c>
      <c r="BA17" s="35" t="str">
        <f t="shared" si="160"/>
        <v>Conditions for required input</v>
      </c>
      <c r="BB17" s="37" t="str">
        <f ca="1">IF(INDIRECT(ADDRESS(BA$1,$D17,1,0,$B$2),FALSE)="","",INDIRECT(ADDRESS(BA$1,$D17,1,0,$B$2),FALSE))</f>
        <v>Always required</v>
      </c>
      <c r="BD17" s="35" t="str">
        <f t="shared" si="161"/>
        <v>Conditions for required input</v>
      </c>
      <c r="BE17" s="37" t="str">
        <f ca="1">IF(INDIRECT(ADDRESS(BD$1,$D17,1,0,$B$2),FALSE)="","",INDIRECT(ADDRESS(BD$1,$D17,1,0,$B$2),FALSE))</f>
        <v>Not applicable</v>
      </c>
      <c r="BG17" s="35" t="str">
        <f t="shared" si="162"/>
        <v>Conditions for required input</v>
      </c>
      <c r="BH17" s="37" t="str">
        <f ca="1">IF(INDIRECT(ADDRESS(BG$1,$D17,1,0,$B$2),FALSE)="","",INDIRECT(ADDRESS(BG$1,$D17,1,0,$B$2),FALSE))</f>
        <v>Not applicable</v>
      </c>
      <c r="BJ17" s="35" t="str">
        <f t="shared" si="163"/>
        <v>Conditions for required input</v>
      </c>
      <c r="BK17" s="37" t="str">
        <f ca="1">IF(INDIRECT(ADDRESS(BJ$1,$D17,1,0,$B$2),FALSE)="","",INDIRECT(ADDRESS(BJ$1,$D17,1,0,$B$2),FALSE))</f>
        <v>Always required</v>
      </c>
      <c r="BM17" s="35" t="str">
        <f t="shared" si="164"/>
        <v>Conditions for required input</v>
      </c>
      <c r="BN17" s="37" t="str">
        <f ca="1">IF(INDIRECT(ADDRESS(BM$1,$D17,1,0,$B$2),FALSE)="","",INDIRECT(ADDRESS(BM$1,$D17,1,0,$B$2),FALSE))</f>
        <v>Not applicable</v>
      </c>
      <c r="BP17" s="35" t="str">
        <f t="shared" si="165"/>
        <v>Conditions for required input</v>
      </c>
      <c r="BQ17" s="37" t="str">
        <f ca="1">IF(INDIRECT(ADDRESS(BP$1,$D17,1,0,$B$2),FALSE)="","",INDIRECT(ADDRESS(BP$1,$D17,1,0,$B$2),FALSE))</f>
        <v>Always required</v>
      </c>
      <c r="BS17" s="35" t="str">
        <f t="shared" si="166"/>
        <v>Conditions for required input</v>
      </c>
      <c r="BT17" s="37" t="str">
        <f ca="1">IF(INDIRECT(ADDRESS(BS$1,$D17,1,0,$B$2),FALSE)="","",INDIRECT(ADDRESS(BS$1,$D17,1,0,$B$2),FALSE))</f>
        <v>Always - auto generated when application for account submitted</v>
      </c>
      <c r="BV17" s="35" t="str">
        <f t="shared" si="167"/>
        <v>Conditions for required input</v>
      </c>
      <c r="BW17" s="37" t="str">
        <f ca="1">IF(INDIRECT(ADDRESS(BV$1,$D17,1,0,$B$2),FALSE)="","",INDIRECT(ADDRESS(BV$1,$D17,1,0,$B$2),FALSE))</f>
        <v/>
      </c>
      <c r="BY17" s="35" t="str">
        <f t="shared" si="168"/>
        <v>Conditions for required input</v>
      </c>
      <c r="BZ17" s="37" t="str">
        <f ca="1">IF(INDIRECT(ADDRESS(BY$1,$D17,1,0,$B$2),FALSE)="","",INDIRECT(ADDRESS(BY$1,$D17,1,0,$B$2),FALSE))</f>
        <v/>
      </c>
      <c r="CB17" s="35" t="str">
        <f t="shared" si="169"/>
        <v>Conditions for required input</v>
      </c>
      <c r="CC17" s="37" t="str">
        <f ca="1">IF(INDIRECT(ADDRESS(CB$1,$D17,1,0,$B$2),FALSE)="","",INDIRECT(ADDRESS(CB$1,$D17,1,0,$B$2),FALSE))</f>
        <v/>
      </c>
      <c r="CE17" s="35" t="str">
        <f t="shared" si="170"/>
        <v>Conditions for required input</v>
      </c>
      <c r="CF17" s="37" t="str">
        <f ca="1">IF(INDIRECT(ADDRESS(CE$1,$D17,1,0,$B$2),FALSE)="","",INDIRECT(ADDRESS(CE$1,$D17,1,0,$B$2),FALSE))</f>
        <v/>
      </c>
      <c r="CH17" s="35" t="str">
        <f t="shared" si="171"/>
        <v>Conditions for required input</v>
      </c>
      <c r="CI17" s="37" t="str">
        <f ca="1">IF(INDIRECT(ADDRESS(CH$1,$D17,1,0,$B$2),FALSE)="","",INDIRECT(ADDRESS(CH$1,$D17,1,0,$B$2),FALSE))</f>
        <v/>
      </c>
      <c r="CK17" s="35" t="str">
        <f t="shared" si="172"/>
        <v>Conditions for required input</v>
      </c>
      <c r="CL17" s="37" t="str">
        <f ca="1">IF(INDIRECT(ADDRESS(CK$1,$D17,1,0,$B$2),FALSE)="","",INDIRECT(ADDRESS(CK$1,$D17,1,0,$B$2),FALSE))</f>
        <v/>
      </c>
      <c r="CN17" s="35" t="str">
        <f t="shared" si="173"/>
        <v>Conditions for required input</v>
      </c>
      <c r="CO17" s="37" t="str">
        <f ca="1">IF(INDIRECT(ADDRESS(CN$1,$D17,1,0,$B$2),FALSE)="","",INDIRECT(ADDRESS(CN$1,$D17,1,0,$B$2),FALSE))</f>
        <v/>
      </c>
      <c r="CQ17" s="35" t="str">
        <f t="shared" si="174"/>
        <v>Conditions for required input</v>
      </c>
      <c r="CR17" s="37" t="str">
        <f ca="1">IF(INDIRECT(ADDRESS(CQ$1,$D17,1,0,$B$2),FALSE)="","",INDIRECT(ADDRESS(CQ$1,$D17,1,0,$B$2),FALSE))</f>
        <v/>
      </c>
      <c r="CT17" s="35" t="str">
        <f t="shared" si="175"/>
        <v>Conditions for required input</v>
      </c>
      <c r="CU17" s="37" t="str">
        <f ca="1">IF(INDIRECT(ADDRESS(CT$1,$D17,1,0,$B$2),FALSE)="","",INDIRECT(ADDRESS(CT$1,$D17,1,0,$B$2),FALSE))</f>
        <v/>
      </c>
      <c r="CW17" s="35" t="str">
        <f t="shared" si="176"/>
        <v>Conditions for required input</v>
      </c>
      <c r="CX17" s="37" t="str">
        <f ca="1">IF(INDIRECT(ADDRESS(CW$1,$D17,1,0,$B$2),FALSE)="","",INDIRECT(ADDRESS(CW$1,$D17,1,0,$B$2),FALSE))</f>
        <v/>
      </c>
      <c r="CZ17" s="35" t="str">
        <f t="shared" si="177"/>
        <v>Conditions for required input</v>
      </c>
      <c r="DA17" s="37" t="str">
        <f ca="1">IF(INDIRECT(ADDRESS(CZ$1,$D17,1,0,$B$2),FALSE)="","",INDIRECT(ADDRESS(CZ$1,$D17,1,0,$B$2),FALSE))</f>
        <v/>
      </c>
      <c r="DC17" s="35" t="str">
        <f t="shared" si="178"/>
        <v>Conditions for required input</v>
      </c>
      <c r="DD17" s="37" t="str">
        <f ca="1">IF(INDIRECT(ADDRESS(DC$1,$D17,1,0,$B$2),FALSE)="","",INDIRECT(ADDRESS(DC$1,$D17,1,0,$B$2),FALSE))</f>
        <v/>
      </c>
      <c r="DF17" s="35" t="str">
        <f t="shared" si="179"/>
        <v>Conditions for required input</v>
      </c>
      <c r="DG17" s="37" t="str">
        <f ca="1">IF(INDIRECT(ADDRESS(DF$1,$D17,1,0,$B$2),FALSE)="","",INDIRECT(ADDRESS(DF$1,$D17,1,0,$B$2),FALSE))</f>
        <v/>
      </c>
      <c r="DI17" s="35" t="str">
        <f t="shared" si="180"/>
        <v>Conditions for required input</v>
      </c>
      <c r="DJ17" s="37" t="str">
        <f ca="1">IF(INDIRECT(ADDRESS(DI$1,$D17,1,0,$B$2),FALSE)="","",INDIRECT(ADDRESS(DI$1,$D17,1,0,$B$2),FALSE))</f>
        <v/>
      </c>
      <c r="DL17" s="35" t="str">
        <f t="shared" si="181"/>
        <v>Conditions for required input</v>
      </c>
      <c r="DM17" s="37" t="str">
        <f ca="1">IF(INDIRECT(ADDRESS(DL$1,$D17,1,0,$B$2),FALSE)="","",INDIRECT(ADDRESS(DL$1,$D17,1,0,$B$2),FALSE))</f>
        <v/>
      </c>
      <c r="DO17" s="35" t="str">
        <f t="shared" si="182"/>
        <v>Conditions for required input</v>
      </c>
      <c r="DP17" s="37" t="str">
        <f ca="1">IF(INDIRECT(ADDRESS(DO$1,$D17,1,0,$B$2),FALSE)="","",INDIRECT(ADDRESS(DO$1,$D17,1,0,$B$2),FALSE))</f>
        <v/>
      </c>
      <c r="DR17" s="35" t="str">
        <f t="shared" si="183"/>
        <v>Conditions for required input</v>
      </c>
      <c r="DS17" s="37" t="str">
        <f ca="1">IF(INDIRECT(ADDRESS(DR$1,$D17,1,0,$B$2),FALSE)="","",INDIRECT(ADDRESS(DR$1,$D17,1,0,$B$2),FALSE))</f>
        <v/>
      </c>
      <c r="DU17" s="35" t="str">
        <f t="shared" si="184"/>
        <v>Conditions for required input</v>
      </c>
      <c r="DV17" s="37" t="str">
        <f ca="1">IF(INDIRECT(ADDRESS(DU$1,$D17,1,0,$B$2),FALSE)="","",INDIRECT(ADDRESS(DU$1,$D17,1,0,$B$2),FALSE))</f>
        <v/>
      </c>
      <c r="DX17" s="35" t="str">
        <f t="shared" si="185"/>
        <v>Conditions for required input</v>
      </c>
      <c r="DY17" s="37" t="str">
        <f ca="1">IF(INDIRECT(ADDRESS(DX$1,$D17,1,0,$B$2),FALSE)="","",INDIRECT(ADDRESS(DX$1,$D17,1,0,$B$2),FALSE))</f>
        <v/>
      </c>
      <c r="EA17" s="35" t="str">
        <f t="shared" si="186"/>
        <v>Conditions for required input</v>
      </c>
      <c r="EB17" s="37" t="str">
        <f ca="1">IF(INDIRECT(ADDRESS(EA$1,$D17,1,0,$B$2),FALSE)="","",INDIRECT(ADDRESS(EA$1,$D17,1,0,$B$2),FALSE))</f>
        <v/>
      </c>
      <c r="ED17" s="35" t="str">
        <f t="shared" si="187"/>
        <v>Conditions for required input</v>
      </c>
      <c r="EE17" s="37" t="str">
        <f ca="1">IF(INDIRECT(ADDRESS(ED$1,$D17,1,0,$B$2),FALSE)="","",INDIRECT(ADDRESS(ED$1,$D17,1,0,$B$2),FALSE))</f>
        <v/>
      </c>
      <c r="EG17" s="35" t="str">
        <f t="shared" si="188"/>
        <v>Conditions for required input</v>
      </c>
      <c r="EH17" s="37" t="str">
        <f ca="1">IF(INDIRECT(ADDRESS(EG$1,$D17,1,0,$B$2),FALSE)="","",INDIRECT(ADDRESS(EG$1,$D17,1,0,$B$2),FALSE))</f>
        <v/>
      </c>
      <c r="EJ17" s="35" t="str">
        <f t="shared" si="189"/>
        <v>Conditions for required input</v>
      </c>
      <c r="EK17" s="37" t="str">
        <f ca="1">IF(INDIRECT(ADDRESS(EJ$1,$D17,1,0,$B$2),FALSE)="","",INDIRECT(ADDRESS(EJ$1,$D17,1,0,$B$2),FALSE))</f>
        <v/>
      </c>
      <c r="EM17" s="35" t="str">
        <f t="shared" si="190"/>
        <v>Conditions for required input</v>
      </c>
      <c r="EN17" s="37" t="str">
        <f ca="1">IF(INDIRECT(ADDRESS(EM$1,$D17,1,0,$B$2),FALSE)="","",INDIRECT(ADDRESS(EM$1,$D17,1,0,$B$2),FALSE))</f>
        <v/>
      </c>
      <c r="EP17" s="35" t="str">
        <f t="shared" si="191"/>
        <v>Conditions for required input</v>
      </c>
      <c r="EQ17" s="37" t="str">
        <f ca="1">IF(INDIRECT(ADDRESS(EP$1,$D17,1,0,$B$2),FALSE)="","",INDIRECT(ADDRESS(EP$1,$D17,1,0,$B$2),FALSE))</f>
        <v/>
      </c>
      <c r="ES17" s="35" t="str">
        <f t="shared" si="192"/>
        <v>Conditions for required input</v>
      </c>
      <c r="ET17" s="37" t="str">
        <f ca="1">IF(INDIRECT(ADDRESS(ES$1,$D17,1,0,$B$2),FALSE)="","",INDIRECT(ADDRESS(ES$1,$D17,1,0,$B$2),FALSE))</f>
        <v/>
      </c>
      <c r="EV17" s="35" t="str">
        <f t="shared" si="193"/>
        <v>Conditions for required input</v>
      </c>
      <c r="EW17" s="37" t="str">
        <f ca="1">IF(INDIRECT(ADDRESS(EV$1,$D17,1,0,$B$2),FALSE)="","",INDIRECT(ADDRESS(EV$1,$D17,1,0,$B$2),FALSE))</f>
        <v/>
      </c>
      <c r="EY17" s="35" t="str">
        <f t="shared" si="194"/>
        <v>Conditions for required input</v>
      </c>
      <c r="EZ17" s="37" t="str">
        <f ca="1">IF(INDIRECT(ADDRESS(EY$1,$D17,1,0,$B$2),FALSE)="","",INDIRECT(ADDRESS(EY$1,$D17,1,0,$B$2),FALSE))</f>
        <v/>
      </c>
      <c r="FB17" s="35" t="str">
        <f t="shared" si="195"/>
        <v>Conditions for required input</v>
      </c>
      <c r="FC17" s="37" t="str">
        <f ca="1">IF(INDIRECT(ADDRESS(FB$1,$D17,1,0,$B$2),FALSE)="","",INDIRECT(ADDRESS(FB$1,$D17,1,0,$B$2),FALSE))</f>
        <v/>
      </c>
      <c r="FE17" s="35" t="str">
        <f t="shared" si="196"/>
        <v>Conditions for required input</v>
      </c>
      <c r="FF17" s="37" t="str">
        <f ca="1">IF(INDIRECT(ADDRESS(FE$1,$D17,1,0,$B$2),FALSE)="","",INDIRECT(ADDRESS(FE$1,$D17,1,0,$B$2),FALSE))</f>
        <v/>
      </c>
      <c r="FH17" s="35" t="str">
        <f t="shared" si="197"/>
        <v>Conditions for required input</v>
      </c>
      <c r="FI17" s="37" t="str">
        <f ca="1">IF(INDIRECT(ADDRESS(FH$1,$D17,1,0,$B$2),FALSE)="","",INDIRECT(ADDRESS(FH$1,$D17,1,0,$B$2),FALSE))</f>
        <v/>
      </c>
      <c r="FK17" s="35" t="str">
        <f t="shared" si="198"/>
        <v>Conditions for required input</v>
      </c>
      <c r="FL17" s="37" t="str">
        <f ca="1">IF(INDIRECT(ADDRESS(FK$1,$D17,1,0,$B$2),FALSE)="","",INDIRECT(ADDRESS(FK$1,$D17,1,0,$B$2),FALSE))</f>
        <v/>
      </c>
      <c r="FN17" s="35" t="str">
        <f t="shared" si="199"/>
        <v>Conditions for required input</v>
      </c>
      <c r="FO17" s="37" t="str">
        <f ca="1">IF(INDIRECT(ADDRESS(FN$1,$D17,1,0,$B$2),FALSE)="","",INDIRECT(ADDRESS(FN$1,$D17,1,0,$B$2),FALSE))</f>
        <v/>
      </c>
      <c r="FQ17" s="35" t="str">
        <f t="shared" si="200"/>
        <v>Conditions for required input</v>
      </c>
      <c r="FR17" s="37" t="str">
        <f ca="1">IF(INDIRECT(ADDRESS(FQ$1,$D17,1,0,$B$2),FALSE)="","",INDIRECT(ADDRESS(FQ$1,$D17,1,0,$B$2),FALSE))</f>
        <v/>
      </c>
      <c r="FT17" s="35" t="str">
        <f t="shared" si="201"/>
        <v>Conditions for required input</v>
      </c>
      <c r="FU17" s="37" t="str">
        <f ca="1">IF(INDIRECT(ADDRESS(FT$1,$D17,1,0,$B$2),FALSE)="","",INDIRECT(ADDRESS(FT$1,$D17,1,0,$B$2),FALSE))</f>
        <v/>
      </c>
      <c r="FW17" s="35" t="str">
        <f t="shared" si="202"/>
        <v>Conditions for required input</v>
      </c>
      <c r="FX17" s="37" t="str">
        <f ca="1">IF(INDIRECT(ADDRESS(FW$1,$D17,1,0,$B$2),FALSE)="","",INDIRECT(ADDRESS(FW$1,$D17,1,0,$B$2),FALSE))</f>
        <v/>
      </c>
      <c r="FZ17" s="35" t="str">
        <f t="shared" si="203"/>
        <v>Conditions for required input</v>
      </c>
      <c r="GA17" s="37" t="str">
        <f ca="1">IF(INDIRECT(ADDRESS(FZ$1,$D17,1,0,$B$2),FALSE)="","",INDIRECT(ADDRESS(FZ$1,$D17,1,0,$B$2),FALSE))</f>
        <v/>
      </c>
      <c r="GC17" s="35" t="str">
        <f t="shared" si="204"/>
        <v>Conditions for required input</v>
      </c>
      <c r="GD17" s="37" t="str">
        <f ca="1">IF(INDIRECT(ADDRESS(GC$1,$D17,1,0,$B$2),FALSE)="","",INDIRECT(ADDRESS(GC$1,$D17,1,0,$B$2),FALSE))</f>
        <v/>
      </c>
      <c r="GF17" s="35" t="str">
        <f t="shared" si="205"/>
        <v>Conditions for required input</v>
      </c>
      <c r="GG17" s="37" t="str">
        <f ca="1">IF(INDIRECT(ADDRESS(GF$1,$D17,1,0,$B$2),FALSE)="","",INDIRECT(ADDRESS(GF$1,$D17,1,0,$B$2),FALSE))</f>
        <v/>
      </c>
      <c r="GI17" s="35" t="str">
        <f t="shared" si="206"/>
        <v>Conditions for required input</v>
      </c>
      <c r="GJ17" s="37" t="str">
        <f ca="1">IF(INDIRECT(ADDRESS(GI$1,$D17,1,0,$B$2),FALSE)="","",INDIRECT(ADDRESS(GI$1,$D17,1,0,$B$2),FALSE))</f>
        <v/>
      </c>
      <c r="GL17" s="35" t="str">
        <f t="shared" si="207"/>
        <v>Conditions for required input</v>
      </c>
      <c r="GM17" s="37" t="str">
        <f ca="1">IF(INDIRECT(ADDRESS(GL$1,$D17,1,0,$B$2),FALSE)="","",INDIRECT(ADDRESS(GL$1,$D17,1,0,$B$2),FALSE))</f>
        <v/>
      </c>
      <c r="GO17" s="35" t="str">
        <f t="shared" si="208"/>
        <v>Conditions for required input</v>
      </c>
      <c r="GP17" s="37" t="str">
        <f ca="1">IF(INDIRECT(ADDRESS(GO$1,$D17,1,0,$B$2),FALSE)="","",INDIRECT(ADDRESS(GO$1,$D17,1,0,$B$2),FALSE))</f>
        <v/>
      </c>
      <c r="GR17" s="35" t="str">
        <f t="shared" si="209"/>
        <v>Conditions for required input</v>
      </c>
      <c r="GS17" s="37" t="str">
        <f ca="1">IF(INDIRECT(ADDRESS(GR$1,$D17,1,0,$B$2),FALSE)="","",INDIRECT(ADDRESS(GR$1,$D17,1,0,$B$2),FALSE))</f>
        <v/>
      </c>
      <c r="GU17" s="35" t="str">
        <f t="shared" si="210"/>
        <v>Conditions for required input</v>
      </c>
      <c r="GV17" s="37" t="str">
        <f ca="1">IF(INDIRECT(ADDRESS(GU$1,$D17,1,0,$B$2),FALSE)="","",INDIRECT(ADDRESS(GU$1,$D17,1,0,$B$2),FALSE))</f>
        <v/>
      </c>
      <c r="GX17" s="35" t="str">
        <f t="shared" si="211"/>
        <v>Conditions for required input</v>
      </c>
      <c r="GY17" s="37" t="str">
        <f ca="1">IF(INDIRECT(ADDRESS(GX$1,$D17,1,0,$B$2),FALSE)="","",INDIRECT(ADDRESS(GX$1,$D17,1,0,$B$2),FALSE))</f>
        <v/>
      </c>
      <c r="HA17" s="35" t="str">
        <f t="shared" si="212"/>
        <v>Conditions for required input</v>
      </c>
      <c r="HB17" s="37" t="str">
        <f ca="1">IF(INDIRECT(ADDRESS(HA$1,$D17,1,0,$B$2),FALSE)="","",INDIRECT(ADDRESS(HA$1,$D17,1,0,$B$2),FALSE))</f>
        <v/>
      </c>
      <c r="HD17" s="35" t="str">
        <f t="shared" si="213"/>
        <v>Conditions for required input</v>
      </c>
      <c r="HE17" s="37" t="str">
        <f ca="1">IF(INDIRECT(ADDRESS(HD$1,$D17,1,0,$B$2),FALSE)="","",INDIRECT(ADDRESS(HD$1,$D17,1,0,$B$2),FALSE))</f>
        <v/>
      </c>
    </row>
    <row r="18" spans="1:213" s="5" customFormat="1" ht="15.75" thickBot="1" x14ac:dyDescent="0.3">
      <c r="A18" s="46"/>
      <c r="B18" s="47"/>
      <c r="D18">
        <v>16</v>
      </c>
      <c r="E18" s="33" t="str">
        <f>IF(Codes!$B16="","",Codes!$B16)</f>
        <v>Field Format</v>
      </c>
      <c r="F18" s="37" t="str">
        <f t="shared" ca="1" si="69"/>
        <v>Alpha numeric</v>
      </c>
      <c r="H18" s="35" t="str">
        <f t="shared" si="145"/>
        <v>Field Format</v>
      </c>
      <c r="I18" s="37" t="str">
        <f t="shared" ca="1" si="70"/>
        <v>Any character</v>
      </c>
      <c r="K18" s="35" t="str">
        <f t="shared" si="146"/>
        <v>Field Format</v>
      </c>
      <c r="L18" s="37" t="str">
        <f t="shared" ref="L18:L31" ca="1" si="214">IF(INDIRECT(ADDRESS(K$1,$D18,1,0,$B$2),FALSE)="","",INDIRECT(ADDRESS(K$1,$D18,1,0,$B$2),FALSE))</f>
        <v>Any character</v>
      </c>
      <c r="N18" s="35" t="str">
        <f t="shared" si="147"/>
        <v>Field Format</v>
      </c>
      <c r="O18" s="37" t="str">
        <f t="shared" ref="O18:O31" ca="1" si="215">IF(INDIRECT(ADDRESS(N$1,$D18,1,0,$B$2),FALSE)="","",INDIRECT(ADDRESS(N$1,$D18,1,0,$B$2),FALSE))</f>
        <v>Picklist</v>
      </c>
      <c r="Q18" s="35" t="str">
        <f t="shared" si="148"/>
        <v>Field Format</v>
      </c>
      <c r="R18" s="37" t="str">
        <f t="shared" ref="R18:R31" ca="1" si="216">IF(INDIRECT(ADDRESS(Q$1,$D18,1,0,$B$2),FALSE)="","",INDIRECT(ADDRESS(Q$1,$D18,1,0,$B$2),FALSE))</f>
        <v>Any character</v>
      </c>
      <c r="T18" s="35" t="str">
        <f t="shared" si="149"/>
        <v>Field Format</v>
      </c>
      <c r="U18" s="37" t="str">
        <f t="shared" ref="U18:U31" ca="1" si="217">IF(INDIRECT(ADDRESS(T$1,$D18,1,0,$B$2),FALSE)="","",INDIRECT(ADDRESS(T$1,$D18,1,0,$B$2),FALSE))</f>
        <v>Any character</v>
      </c>
      <c r="W18" s="35" t="str">
        <f t="shared" si="150"/>
        <v>Field Format</v>
      </c>
      <c r="X18" s="37" t="str">
        <f t="shared" ref="X18:X31" ca="1" si="218">IF(INDIRECT(ADDRESS(W$1,$D18,1,0,$B$2),FALSE)="","",INDIRECT(ADDRESS(W$1,$D18,1,0,$B$2),FALSE))</f>
        <v>Any character</v>
      </c>
      <c r="Z18" s="35" t="str">
        <f t="shared" si="151"/>
        <v>Field Format</v>
      </c>
      <c r="AA18" s="37" t="str">
        <f t="shared" ref="AA18:AA29" ca="1" si="219">IF(INDIRECT(ADDRESS(Z$1,$D18,1,0,$B$2),FALSE)="","",INDIRECT(ADDRESS(Z$1,$D18,1,0,$B$2),FALSE))</f>
        <v>Picklist</v>
      </c>
      <c r="AC18" s="35" t="str">
        <f t="shared" si="152"/>
        <v>Field Format</v>
      </c>
      <c r="AD18" s="37" t="str">
        <f t="shared" ref="AD18:AD22" ca="1" si="220">IF(INDIRECT(ADDRESS(AC$1,$D18,1,0,$B$2),FALSE)="","",INDIRECT(ADDRESS(AC$1,$D18,1,0,$B$2),FALSE))</f>
        <v>Any character</v>
      </c>
      <c r="AF18" s="35" t="str">
        <f t="shared" si="153"/>
        <v>Field Format</v>
      </c>
      <c r="AG18" s="37" t="str">
        <f t="shared" ref="AG18:AG31" ca="1" si="221">IF(INDIRECT(ADDRESS(AF$1,$D18,1,0,$B$2),FALSE)="","",INDIRECT(ADDRESS(AF$1,$D18,1,0,$B$2),FALSE))</f>
        <v>Any character</v>
      </c>
      <c r="AI18" s="35" t="str">
        <f t="shared" si="154"/>
        <v>Field Format</v>
      </c>
      <c r="AJ18" s="37" t="str">
        <f t="shared" ref="AJ18:AJ31" ca="1" si="222">IF(INDIRECT(ADDRESS(AI$1,$D18,1,0,$B$2),FALSE)="","",INDIRECT(ADDRESS(AI$1,$D18,1,0,$B$2),FALSE))</f>
        <v>Any character</v>
      </c>
      <c r="AL18" s="35" t="str">
        <f t="shared" si="155"/>
        <v>Field Format</v>
      </c>
      <c r="AM18" s="37" t="str">
        <f t="shared" ref="AM18:AM31" ca="1" si="223">IF(INDIRECT(ADDRESS(AL$1,$D18,1,0,$B$2),FALSE)="","",INDIRECT(ADDRESS(AL$1,$D18,1,0,$B$2),FALSE))</f>
        <v>Picklist</v>
      </c>
      <c r="AO18" s="35" t="str">
        <f t="shared" si="156"/>
        <v>Field Format</v>
      </c>
      <c r="AP18" s="37" t="str">
        <f t="shared" ref="AP18:AP31" ca="1" si="224">IF(INDIRECT(ADDRESS(AO$1,$D18,1,0,$B$2),FALSE)="","",INDIRECT(ADDRESS(AO$1,$D18,1,0,$B$2),FALSE))</f>
        <v>Integer</v>
      </c>
      <c r="AR18" s="35" t="str">
        <f t="shared" si="157"/>
        <v>Field Format</v>
      </c>
      <c r="AS18" s="37" t="str">
        <f t="shared" ref="AS18:AS31" ca="1" si="225">IF(INDIRECT(ADDRESS(AR$1,$D18,1,0,$B$2),FALSE)="","",INDIRECT(ADDRESS(AR$1,$D18,1,0,$B$2),FALSE))</f>
        <v>Any character</v>
      </c>
      <c r="AU18" s="35" t="str">
        <f t="shared" si="158"/>
        <v>Field Format</v>
      </c>
      <c r="AV18" s="37" t="str">
        <f t="shared" ref="AV18:AV31" ca="1" si="226">IF(INDIRECT(ADDRESS(AU$1,$D18,1,0,$B$2),FALSE)="","",INDIRECT(ADDRESS(AU$1,$D18,1,0,$B$2),FALSE))</f>
        <v>Any character</v>
      </c>
      <c r="AX18" s="35" t="str">
        <f t="shared" si="159"/>
        <v>Field Format</v>
      </c>
      <c r="AY18" s="37" t="str">
        <f t="shared" ref="AY18:AY31" ca="1" si="227">IF(INDIRECT(ADDRESS(AX$1,$D18,1,0,$B$2),FALSE)="","",INDIRECT(ADDRESS(AX$1,$D18,1,0,$B$2),FALSE))</f>
        <v>Any character</v>
      </c>
      <c r="BA18" s="35" t="str">
        <f t="shared" si="160"/>
        <v>Field Format</v>
      </c>
      <c r="BB18" s="37" t="str">
        <f t="shared" ref="BB18:BB31" ca="1" si="228">IF(INDIRECT(ADDRESS(BA$1,$D18,1,0,$B$2),FALSE)="","",INDIRECT(ADDRESS(BA$1,$D18,1,0,$B$2),FALSE))</f>
        <v>Picklist</v>
      </c>
      <c r="BD18" s="35" t="str">
        <f t="shared" si="161"/>
        <v>Field Format</v>
      </c>
      <c r="BE18" s="37" t="str">
        <f t="shared" ref="BE18:BE31" ca="1" si="229">IF(INDIRECT(ADDRESS(BD$1,$D18,1,0,$B$2),FALSE)="","",INDIRECT(ADDRESS(BD$1,$D18,1,0,$B$2),FALSE))</f>
        <v>Integer</v>
      </c>
      <c r="BG18" s="35" t="str">
        <f t="shared" si="162"/>
        <v>Field Format</v>
      </c>
      <c r="BH18" s="37" t="str">
        <f t="shared" ref="BH18:BH31" ca="1" si="230">IF(INDIRECT(ADDRESS(BG$1,$D18,1,0,$B$2),FALSE)="","",INDIRECT(ADDRESS(BG$1,$D18,1,0,$B$2),FALSE))</f>
        <v>Web address format</v>
      </c>
      <c r="BJ18" s="35" t="str">
        <f t="shared" si="163"/>
        <v>Field Format</v>
      </c>
      <c r="BK18" s="37" t="str">
        <f t="shared" ref="BK18:BK31" ca="1" si="231">IF(INDIRECT(ADDRESS(BJ$1,$D18,1,0,$B$2),FALSE)="","",INDIRECT(ADDRESS(BJ$1,$D18,1,0,$B$2),FALSE))</f>
        <v>Phone format</v>
      </c>
      <c r="BM18" s="35" t="str">
        <f t="shared" si="164"/>
        <v>Field Format</v>
      </c>
      <c r="BN18" s="37" t="str">
        <f t="shared" ref="BN18:BN31" ca="1" si="232">IF(INDIRECT(ADDRESS(BM$1,$D18,1,0,$B$2),FALSE)="","",INDIRECT(ADDRESS(BM$1,$D18,1,0,$B$2),FALSE))</f>
        <v>Phone format</v>
      </c>
      <c r="BP18" s="35" t="str">
        <f t="shared" si="165"/>
        <v>Field Format</v>
      </c>
      <c r="BQ18" s="37" t="str">
        <f t="shared" ref="BQ18:BQ31" ca="1" si="233">IF(INDIRECT(ADDRESS(BP$1,$D18,1,0,$B$2),FALSE)="","",INDIRECT(ADDRESS(BP$1,$D18,1,0,$B$2),FALSE))</f>
        <v>Email format</v>
      </c>
      <c r="BS18" s="35" t="str">
        <f t="shared" si="166"/>
        <v>Field Format</v>
      </c>
      <c r="BT18" s="37" t="str">
        <f t="shared" ref="BT18:BT31" ca="1" si="234">IF(INDIRECT(ADDRESS(BS$1,$D18,1,0,$B$2),FALSE)="","",INDIRECT(ADDRESS(BS$1,$D18,1,0,$B$2),FALSE))</f>
        <v>Alpha numeric</v>
      </c>
      <c r="BV18" s="35" t="str">
        <f t="shared" si="167"/>
        <v>Field Format</v>
      </c>
      <c r="BW18" s="37" t="str">
        <f t="shared" ref="BW18:BW31" ca="1" si="235">IF(INDIRECT(ADDRESS(BV$1,$D18,1,0,$B$2),FALSE)="","",INDIRECT(ADDRESS(BV$1,$D18,1,0,$B$2),FALSE))</f>
        <v/>
      </c>
      <c r="BY18" s="35" t="str">
        <f t="shared" si="168"/>
        <v>Field Format</v>
      </c>
      <c r="BZ18" s="37" t="str">
        <f t="shared" ref="BZ18:BZ31" ca="1" si="236">IF(INDIRECT(ADDRESS(BY$1,$D18,1,0,$B$2),FALSE)="","",INDIRECT(ADDRESS(BY$1,$D18,1,0,$B$2),FALSE))</f>
        <v/>
      </c>
      <c r="CB18" s="35" t="str">
        <f t="shared" si="169"/>
        <v>Field Format</v>
      </c>
      <c r="CC18" s="37" t="str">
        <f t="shared" ref="CC18:CC31" ca="1" si="237">IF(INDIRECT(ADDRESS(CB$1,$D18,1,0,$B$2),FALSE)="","",INDIRECT(ADDRESS(CB$1,$D18,1,0,$B$2),FALSE))</f>
        <v/>
      </c>
      <c r="CE18" s="35" t="str">
        <f t="shared" si="170"/>
        <v>Field Format</v>
      </c>
      <c r="CF18" s="37" t="str">
        <f t="shared" ref="CF18:CF31" ca="1" si="238">IF(INDIRECT(ADDRESS(CE$1,$D18,1,0,$B$2),FALSE)="","",INDIRECT(ADDRESS(CE$1,$D18,1,0,$B$2),FALSE))</f>
        <v/>
      </c>
      <c r="CH18" s="35" t="str">
        <f t="shared" si="171"/>
        <v>Field Format</v>
      </c>
      <c r="CI18" s="37" t="str">
        <f t="shared" ref="CI18:CI31" ca="1" si="239">IF(INDIRECT(ADDRESS(CH$1,$D18,1,0,$B$2),FALSE)="","",INDIRECT(ADDRESS(CH$1,$D18,1,0,$B$2),FALSE))</f>
        <v/>
      </c>
      <c r="CK18" s="35" t="str">
        <f t="shared" si="172"/>
        <v>Field Format</v>
      </c>
      <c r="CL18" s="37" t="str">
        <f t="shared" ref="CL18:CL31" ca="1" si="240">IF(INDIRECT(ADDRESS(CK$1,$D18,1,0,$B$2),FALSE)="","",INDIRECT(ADDRESS(CK$1,$D18,1,0,$B$2),FALSE))</f>
        <v/>
      </c>
      <c r="CN18" s="35" t="str">
        <f t="shared" si="173"/>
        <v>Field Format</v>
      </c>
      <c r="CO18" s="37" t="str">
        <f t="shared" ref="CO18:CO31" ca="1" si="241">IF(INDIRECT(ADDRESS(CN$1,$D18,1,0,$B$2),FALSE)="","",INDIRECT(ADDRESS(CN$1,$D18,1,0,$B$2),FALSE))</f>
        <v/>
      </c>
      <c r="CQ18" s="35" t="str">
        <f t="shared" si="174"/>
        <v>Field Format</v>
      </c>
      <c r="CR18" s="37" t="str">
        <f t="shared" ref="CR18:CR31" ca="1" si="242">IF(INDIRECT(ADDRESS(CQ$1,$D18,1,0,$B$2),FALSE)="","",INDIRECT(ADDRESS(CQ$1,$D18,1,0,$B$2),FALSE))</f>
        <v/>
      </c>
      <c r="CT18" s="35" t="str">
        <f t="shared" si="175"/>
        <v>Field Format</v>
      </c>
      <c r="CU18" s="37" t="str">
        <f t="shared" ref="CU18:CU31" ca="1" si="243">IF(INDIRECT(ADDRESS(CT$1,$D18,1,0,$B$2),FALSE)="","",INDIRECT(ADDRESS(CT$1,$D18,1,0,$B$2),FALSE))</f>
        <v/>
      </c>
      <c r="CW18" s="35" t="str">
        <f t="shared" si="176"/>
        <v>Field Format</v>
      </c>
      <c r="CX18" s="37" t="str">
        <f t="shared" ref="CX18:CX31" ca="1" si="244">IF(INDIRECT(ADDRESS(CW$1,$D18,1,0,$B$2),FALSE)="","",INDIRECT(ADDRESS(CW$1,$D18,1,0,$B$2),FALSE))</f>
        <v/>
      </c>
      <c r="CZ18" s="35" t="str">
        <f t="shared" si="177"/>
        <v>Field Format</v>
      </c>
      <c r="DA18" s="37" t="str">
        <f t="shared" ref="DA18:DA31" ca="1" si="245">IF(INDIRECT(ADDRESS(CZ$1,$D18,1,0,$B$2),FALSE)="","",INDIRECT(ADDRESS(CZ$1,$D18,1,0,$B$2),FALSE))</f>
        <v/>
      </c>
      <c r="DC18" s="35" t="str">
        <f t="shared" si="178"/>
        <v>Field Format</v>
      </c>
      <c r="DD18" s="37" t="str">
        <f t="shared" ref="DD18:DD31" ca="1" si="246">IF(INDIRECT(ADDRESS(DC$1,$D18,1,0,$B$2),FALSE)="","",INDIRECT(ADDRESS(DC$1,$D18,1,0,$B$2),FALSE))</f>
        <v/>
      </c>
      <c r="DF18" s="35" t="str">
        <f t="shared" si="179"/>
        <v>Field Format</v>
      </c>
      <c r="DG18" s="37" t="str">
        <f t="shared" ref="DG18:DG31" ca="1" si="247">IF(INDIRECT(ADDRESS(DF$1,$D18,1,0,$B$2),FALSE)="","",INDIRECT(ADDRESS(DF$1,$D18,1,0,$B$2),FALSE))</f>
        <v/>
      </c>
      <c r="DI18" s="35" t="str">
        <f t="shared" si="180"/>
        <v>Field Format</v>
      </c>
      <c r="DJ18" s="37" t="str">
        <f t="shared" ref="DJ18:DJ31" ca="1" si="248">IF(INDIRECT(ADDRESS(DI$1,$D18,1,0,$B$2),FALSE)="","",INDIRECT(ADDRESS(DI$1,$D18,1,0,$B$2),FALSE))</f>
        <v/>
      </c>
      <c r="DL18" s="35" t="str">
        <f t="shared" si="181"/>
        <v>Field Format</v>
      </c>
      <c r="DM18" s="37" t="str">
        <f t="shared" ref="DM18:DM23" ca="1" si="249">IF(INDIRECT(ADDRESS(DL$1,$D18,1,0,$B$2),FALSE)="","",INDIRECT(ADDRESS(DL$1,$D18,1,0,$B$2),FALSE))</f>
        <v/>
      </c>
      <c r="DO18" s="35" t="str">
        <f t="shared" si="182"/>
        <v>Field Format</v>
      </c>
      <c r="DP18" s="37" t="str">
        <f t="shared" ref="DP18:DP23" ca="1" si="250">IF(INDIRECT(ADDRESS(DO$1,$D18,1,0,$B$2),FALSE)="","",INDIRECT(ADDRESS(DO$1,$D18,1,0,$B$2),FALSE))</f>
        <v/>
      </c>
      <c r="DR18" s="35" t="str">
        <f t="shared" si="183"/>
        <v>Field Format</v>
      </c>
      <c r="DS18" s="37" t="str">
        <f t="shared" ref="DS18:DS23" ca="1" si="251">IF(INDIRECT(ADDRESS(DR$1,$D18,1,0,$B$2),FALSE)="","",INDIRECT(ADDRESS(DR$1,$D18,1,0,$B$2),FALSE))</f>
        <v/>
      </c>
      <c r="DU18" s="35" t="str">
        <f t="shared" si="184"/>
        <v>Field Format</v>
      </c>
      <c r="DV18" s="37" t="str">
        <f t="shared" ref="DV18:DV23" ca="1" si="252">IF(INDIRECT(ADDRESS(DU$1,$D18,1,0,$B$2),FALSE)="","",INDIRECT(ADDRESS(DU$1,$D18,1,0,$B$2),FALSE))</f>
        <v/>
      </c>
      <c r="DX18" s="35" t="str">
        <f t="shared" si="185"/>
        <v>Field Format</v>
      </c>
      <c r="DY18" s="37" t="str">
        <f t="shared" ref="DY18:DY23" ca="1" si="253">IF(INDIRECT(ADDRESS(DX$1,$D18,1,0,$B$2),FALSE)="","",INDIRECT(ADDRESS(DX$1,$D18,1,0,$B$2),FALSE))</f>
        <v/>
      </c>
      <c r="EA18" s="35" t="str">
        <f t="shared" si="186"/>
        <v>Field Format</v>
      </c>
      <c r="EB18" s="37" t="str">
        <f t="shared" ref="EB18:EB23" ca="1" si="254">IF(INDIRECT(ADDRESS(EA$1,$D18,1,0,$B$2),FALSE)="","",INDIRECT(ADDRESS(EA$1,$D18,1,0,$B$2),FALSE))</f>
        <v/>
      </c>
      <c r="ED18" s="35" t="str">
        <f t="shared" si="187"/>
        <v>Field Format</v>
      </c>
      <c r="EE18" s="37" t="str">
        <f t="shared" ref="EE18:EE23" ca="1" si="255">IF(INDIRECT(ADDRESS(ED$1,$D18,1,0,$B$2),FALSE)="","",INDIRECT(ADDRESS(ED$1,$D18,1,0,$B$2),FALSE))</f>
        <v/>
      </c>
      <c r="EG18" s="35" t="str">
        <f t="shared" si="188"/>
        <v>Field Format</v>
      </c>
      <c r="EH18" s="37" t="str">
        <f t="shared" ref="EH18:EH23" ca="1" si="256">IF(INDIRECT(ADDRESS(EG$1,$D18,1,0,$B$2),FALSE)="","",INDIRECT(ADDRESS(EG$1,$D18,1,0,$B$2),FALSE))</f>
        <v/>
      </c>
      <c r="EJ18" s="35" t="str">
        <f t="shared" si="189"/>
        <v>Field Format</v>
      </c>
      <c r="EK18" s="37" t="str">
        <f t="shared" ref="EK18:EK23" ca="1" si="257">IF(INDIRECT(ADDRESS(EJ$1,$D18,1,0,$B$2),FALSE)="","",INDIRECT(ADDRESS(EJ$1,$D18,1,0,$B$2),FALSE))</f>
        <v/>
      </c>
      <c r="EM18" s="35" t="str">
        <f t="shared" si="190"/>
        <v>Field Format</v>
      </c>
      <c r="EN18" s="37" t="str">
        <f t="shared" ref="EN18:EN23" ca="1" si="258">IF(INDIRECT(ADDRESS(EM$1,$D18,1,0,$B$2),FALSE)="","",INDIRECT(ADDRESS(EM$1,$D18,1,0,$B$2),FALSE))</f>
        <v/>
      </c>
      <c r="EP18" s="35" t="str">
        <f t="shared" si="191"/>
        <v>Field Format</v>
      </c>
      <c r="EQ18" s="37" t="str">
        <f t="shared" ref="EQ18:EQ23" ca="1" si="259">IF(INDIRECT(ADDRESS(EP$1,$D18,1,0,$B$2),FALSE)="","",INDIRECT(ADDRESS(EP$1,$D18,1,0,$B$2),FALSE))</f>
        <v/>
      </c>
      <c r="ES18" s="35" t="str">
        <f t="shared" si="192"/>
        <v>Field Format</v>
      </c>
      <c r="ET18" s="37" t="str">
        <f t="shared" ref="ET18:ET23" ca="1" si="260">IF(INDIRECT(ADDRESS(ES$1,$D18,1,0,$B$2),FALSE)="","",INDIRECT(ADDRESS(ES$1,$D18,1,0,$B$2),FALSE))</f>
        <v/>
      </c>
      <c r="EV18" s="35" t="str">
        <f t="shared" si="193"/>
        <v>Field Format</v>
      </c>
      <c r="EW18" s="37" t="str">
        <f t="shared" ref="EW18:EW23" ca="1" si="261">IF(INDIRECT(ADDRESS(EV$1,$D18,1,0,$B$2),FALSE)="","",INDIRECT(ADDRESS(EV$1,$D18,1,0,$B$2),FALSE))</f>
        <v/>
      </c>
      <c r="EY18" s="35" t="str">
        <f t="shared" si="194"/>
        <v>Field Format</v>
      </c>
      <c r="EZ18" s="37" t="str">
        <f t="shared" ref="EZ18:EZ23" ca="1" si="262">IF(INDIRECT(ADDRESS(EY$1,$D18,1,0,$B$2),FALSE)="","",INDIRECT(ADDRESS(EY$1,$D18,1,0,$B$2),FALSE))</f>
        <v/>
      </c>
      <c r="FB18" s="35" t="str">
        <f t="shared" si="195"/>
        <v>Field Format</v>
      </c>
      <c r="FC18" s="37" t="str">
        <f t="shared" ref="FC18:FC23" ca="1" si="263">IF(INDIRECT(ADDRESS(FB$1,$D18,1,0,$B$2),FALSE)="","",INDIRECT(ADDRESS(FB$1,$D18,1,0,$B$2),FALSE))</f>
        <v/>
      </c>
      <c r="FE18" s="35" t="str">
        <f t="shared" si="196"/>
        <v>Field Format</v>
      </c>
      <c r="FF18" s="37" t="str">
        <f t="shared" ref="FF18:FF23" ca="1" si="264">IF(INDIRECT(ADDRESS(FE$1,$D18,1,0,$B$2),FALSE)="","",INDIRECT(ADDRESS(FE$1,$D18,1,0,$B$2),FALSE))</f>
        <v/>
      </c>
      <c r="FH18" s="35" t="str">
        <f t="shared" si="197"/>
        <v>Field Format</v>
      </c>
      <c r="FI18" s="37" t="str">
        <f t="shared" ref="FI18:FI23" ca="1" si="265">IF(INDIRECT(ADDRESS(FH$1,$D18,1,0,$B$2),FALSE)="","",INDIRECT(ADDRESS(FH$1,$D18,1,0,$B$2),FALSE))</f>
        <v/>
      </c>
      <c r="FK18" s="35" t="str">
        <f t="shared" si="198"/>
        <v>Field Format</v>
      </c>
      <c r="FL18" s="37" t="str">
        <f t="shared" ref="FL18:FL23" ca="1" si="266">IF(INDIRECT(ADDRESS(FK$1,$D18,1,0,$B$2),FALSE)="","",INDIRECT(ADDRESS(FK$1,$D18,1,0,$B$2),FALSE))</f>
        <v/>
      </c>
      <c r="FN18" s="35" t="str">
        <f t="shared" si="199"/>
        <v>Field Format</v>
      </c>
      <c r="FO18" s="37" t="str">
        <f t="shared" ref="FO18:FO23" ca="1" si="267">IF(INDIRECT(ADDRESS(FN$1,$D18,1,0,$B$2),FALSE)="","",INDIRECT(ADDRESS(FN$1,$D18,1,0,$B$2),FALSE))</f>
        <v/>
      </c>
      <c r="FQ18" s="35" t="str">
        <f t="shared" si="200"/>
        <v>Field Format</v>
      </c>
      <c r="FR18" s="37" t="str">
        <f t="shared" ref="FR18:FR23" ca="1" si="268">IF(INDIRECT(ADDRESS(FQ$1,$D18,1,0,$B$2),FALSE)="","",INDIRECT(ADDRESS(FQ$1,$D18,1,0,$B$2),FALSE))</f>
        <v/>
      </c>
      <c r="FT18" s="35" t="str">
        <f t="shared" si="201"/>
        <v>Field Format</v>
      </c>
      <c r="FU18" s="37" t="str">
        <f t="shared" ref="FU18:FU23" ca="1" si="269">IF(INDIRECT(ADDRESS(FT$1,$D18,1,0,$B$2),FALSE)="","",INDIRECT(ADDRESS(FT$1,$D18,1,0,$B$2),FALSE))</f>
        <v/>
      </c>
      <c r="FW18" s="35" t="str">
        <f t="shared" si="202"/>
        <v>Field Format</v>
      </c>
      <c r="FX18" s="37" t="str">
        <f t="shared" ref="FX18:FX23" ca="1" si="270">IF(INDIRECT(ADDRESS(FW$1,$D18,1,0,$B$2),FALSE)="","",INDIRECT(ADDRESS(FW$1,$D18,1,0,$B$2),FALSE))</f>
        <v/>
      </c>
      <c r="FZ18" s="35" t="str">
        <f t="shared" si="203"/>
        <v>Field Format</v>
      </c>
      <c r="GA18" s="37" t="str">
        <f t="shared" ref="GA18:GA23" ca="1" si="271">IF(INDIRECT(ADDRESS(FZ$1,$D18,1,0,$B$2),FALSE)="","",INDIRECT(ADDRESS(FZ$1,$D18,1,0,$B$2),FALSE))</f>
        <v/>
      </c>
      <c r="GC18" s="35" t="str">
        <f t="shared" si="204"/>
        <v>Field Format</v>
      </c>
      <c r="GD18" s="37" t="str">
        <f t="shared" ref="GD18:GD23" ca="1" si="272">IF(INDIRECT(ADDRESS(GC$1,$D18,1,0,$B$2),FALSE)="","",INDIRECT(ADDRESS(GC$1,$D18,1,0,$B$2),FALSE))</f>
        <v/>
      </c>
      <c r="GF18" s="35" t="str">
        <f t="shared" si="205"/>
        <v>Field Format</v>
      </c>
      <c r="GG18" s="37" t="str">
        <f t="shared" ref="GG18:GG23" ca="1" si="273">IF(INDIRECT(ADDRESS(GF$1,$D18,1,0,$B$2),FALSE)="","",INDIRECT(ADDRESS(GF$1,$D18,1,0,$B$2),FALSE))</f>
        <v/>
      </c>
      <c r="GI18" s="35" t="str">
        <f t="shared" si="206"/>
        <v>Field Format</v>
      </c>
      <c r="GJ18" s="37" t="str">
        <f t="shared" ref="GJ18:GJ23" ca="1" si="274">IF(INDIRECT(ADDRESS(GI$1,$D18,1,0,$B$2),FALSE)="","",INDIRECT(ADDRESS(GI$1,$D18,1,0,$B$2),FALSE))</f>
        <v/>
      </c>
      <c r="GL18" s="35" t="str">
        <f t="shared" si="207"/>
        <v>Field Format</v>
      </c>
      <c r="GM18" s="37" t="str">
        <f t="shared" ref="GM18:GM23" ca="1" si="275">IF(INDIRECT(ADDRESS(GL$1,$D18,1,0,$B$2),FALSE)="","",INDIRECT(ADDRESS(GL$1,$D18,1,0,$B$2),FALSE))</f>
        <v/>
      </c>
      <c r="GO18" s="35" t="str">
        <f t="shared" si="208"/>
        <v>Field Format</v>
      </c>
      <c r="GP18" s="37" t="str">
        <f t="shared" ref="GP18:GP23" ca="1" si="276">IF(INDIRECT(ADDRESS(GO$1,$D18,1,0,$B$2),FALSE)="","",INDIRECT(ADDRESS(GO$1,$D18,1,0,$B$2),FALSE))</f>
        <v/>
      </c>
      <c r="GR18" s="35" t="str">
        <f t="shared" si="209"/>
        <v>Field Format</v>
      </c>
      <c r="GS18" s="37" t="str">
        <f t="shared" ref="GS18:GS23" ca="1" si="277">IF(INDIRECT(ADDRESS(GR$1,$D18,1,0,$B$2),FALSE)="","",INDIRECT(ADDRESS(GR$1,$D18,1,0,$B$2),FALSE))</f>
        <v/>
      </c>
      <c r="GU18" s="35" t="str">
        <f t="shared" si="210"/>
        <v>Field Format</v>
      </c>
      <c r="GV18" s="37" t="str">
        <f t="shared" ref="GV18:GV23" ca="1" si="278">IF(INDIRECT(ADDRESS(GU$1,$D18,1,0,$B$2),FALSE)="","",INDIRECT(ADDRESS(GU$1,$D18,1,0,$B$2),FALSE))</f>
        <v/>
      </c>
      <c r="GX18" s="35" t="str">
        <f t="shared" si="211"/>
        <v>Field Format</v>
      </c>
      <c r="GY18" s="37" t="str">
        <f t="shared" ref="GY18:GY23" ca="1" si="279">IF(INDIRECT(ADDRESS(GX$1,$D18,1,0,$B$2),FALSE)="","",INDIRECT(ADDRESS(GX$1,$D18,1,0,$B$2),FALSE))</f>
        <v/>
      </c>
      <c r="HA18" s="35" t="str">
        <f t="shared" si="212"/>
        <v>Field Format</v>
      </c>
      <c r="HB18" s="37" t="str">
        <f t="shared" ref="HB18:HB23" ca="1" si="280">IF(INDIRECT(ADDRESS(HA$1,$D18,1,0,$B$2),FALSE)="","",INDIRECT(ADDRESS(HA$1,$D18,1,0,$B$2),FALSE))</f>
        <v/>
      </c>
      <c r="HD18" s="35" t="str">
        <f t="shared" si="213"/>
        <v>Field Format</v>
      </c>
      <c r="HE18" s="37" t="str">
        <f t="shared" ref="HE18:HE23" ca="1" si="281">IF(INDIRECT(ADDRESS(HD$1,$D18,1,0,$B$2),FALSE)="","",INDIRECT(ADDRESS(HD$1,$D18,1,0,$B$2),FALSE))</f>
        <v/>
      </c>
    </row>
    <row r="19" spans="1:213" s="5" customFormat="1" ht="78" customHeight="1" thickBot="1" x14ac:dyDescent="0.3">
      <c r="A19" s="46"/>
      <c r="B19" s="47"/>
      <c r="D19">
        <v>17</v>
      </c>
      <c r="E19" s="33" t="str">
        <f>IF(Codes!$B17="","",Codes!$B17)</f>
        <v>Source field/Picklist or calculation</v>
      </c>
      <c r="F19" s="37" t="str">
        <f t="shared" ca="1" si="69"/>
        <v>N/A</v>
      </c>
      <c r="H19" s="35" t="str">
        <f t="shared" si="145"/>
        <v>Source field/Picklist or calculation</v>
      </c>
      <c r="I19" s="37" t="str">
        <f t="shared" ca="1" si="70"/>
        <v>Nil</v>
      </c>
      <c r="K19" s="35" t="str">
        <f t="shared" si="146"/>
        <v>Source field/Picklist or calculation</v>
      </c>
      <c r="L19" s="37" t="str">
        <f t="shared" ca="1" si="214"/>
        <v>Nil</v>
      </c>
      <c r="N19" s="35" t="str">
        <f t="shared" si="147"/>
        <v>Source field/Picklist or calculation</v>
      </c>
      <c r="O19" s="37" t="str">
        <f t="shared" ca="1" si="215"/>
        <v>Manufacturer, Importer, Other</v>
      </c>
      <c r="Q19" s="35" t="str">
        <f t="shared" si="148"/>
        <v>Source field/Picklist or calculation</v>
      </c>
      <c r="R19" s="37" t="str">
        <f t="shared" ca="1" si="216"/>
        <v>Nil</v>
      </c>
      <c r="T19" s="35" t="str">
        <f t="shared" si="149"/>
        <v>Source field/Picklist or calculation</v>
      </c>
      <c r="U19" s="37" t="str">
        <f t="shared" ca="1" si="217"/>
        <v>Nil</v>
      </c>
      <c r="W19" s="35" t="str">
        <f t="shared" si="150"/>
        <v>Source field/Picklist or calculation</v>
      </c>
      <c r="X19" s="37" t="str">
        <f t="shared" ca="1" si="218"/>
        <v>Nil</v>
      </c>
      <c r="Z19" s="35" t="str">
        <f t="shared" si="151"/>
        <v>Source field/Picklist or calculation</v>
      </c>
      <c r="AA19" s="37" t="str">
        <f t="shared" ca="1" si="219"/>
        <v>Mr, Mrs, Ms, Dr</v>
      </c>
      <c r="AC19" s="35" t="str">
        <f t="shared" si="152"/>
        <v>Source field/Picklist or calculation</v>
      </c>
      <c r="AD19" s="37" t="str">
        <f t="shared" ca="1" si="220"/>
        <v>Nil</v>
      </c>
      <c r="AF19" s="35" t="str">
        <f t="shared" si="153"/>
        <v>Source field/Picklist or calculation</v>
      </c>
      <c r="AG19" s="37" t="str">
        <f t="shared" ca="1" si="221"/>
        <v>Nil</v>
      </c>
      <c r="AI19" s="35" t="str">
        <f t="shared" si="154"/>
        <v>Source field/Picklist or calculation</v>
      </c>
      <c r="AJ19" s="37" t="str">
        <f t="shared" ca="1" si="222"/>
        <v>Nil</v>
      </c>
      <c r="AL19" s="35" t="str">
        <f t="shared" si="155"/>
        <v>Source field/Picklist or calculation</v>
      </c>
      <c r="AM19" s="37" t="str">
        <f t="shared" ca="1" si="223"/>
        <v>World list</v>
      </c>
      <c r="AO19" s="35" t="str">
        <f t="shared" si="156"/>
        <v>Source field/Picklist or calculation</v>
      </c>
      <c r="AP19" s="37" t="str">
        <f t="shared" ca="1" si="224"/>
        <v>Nil</v>
      </c>
      <c r="AR19" s="35" t="str">
        <f t="shared" si="157"/>
        <v>Source field/Picklist or calculation</v>
      </c>
      <c r="AS19" s="37" t="str">
        <f t="shared" ca="1" si="225"/>
        <v>Nil</v>
      </c>
      <c r="AU19" s="35" t="str">
        <f t="shared" si="158"/>
        <v>Source field/Picklist or calculation</v>
      </c>
      <c r="AV19" s="37" t="str">
        <f t="shared" ca="1" si="226"/>
        <v>Nil</v>
      </c>
      <c r="AX19" s="35" t="str">
        <f t="shared" si="159"/>
        <v>Source field/Picklist or calculation</v>
      </c>
      <c r="AY19" s="37" t="str">
        <f t="shared" ca="1" si="227"/>
        <v>Nil</v>
      </c>
      <c r="BA19" s="35" t="str">
        <f t="shared" si="160"/>
        <v>Source field/Picklist or calculation</v>
      </c>
      <c r="BB19" s="37" t="str">
        <f t="shared" ca="1" si="228"/>
        <v>World list</v>
      </c>
      <c r="BD19" s="35" t="str">
        <f t="shared" si="161"/>
        <v>Source field/Picklist or calculation</v>
      </c>
      <c r="BE19" s="37" t="str">
        <f t="shared" ca="1" si="229"/>
        <v>Nil</v>
      </c>
      <c r="BG19" s="35" t="str">
        <f t="shared" si="162"/>
        <v>Source field/Picklist or calculation</v>
      </c>
      <c r="BH19" s="37" t="str">
        <f t="shared" ca="1" si="230"/>
        <v>Nil</v>
      </c>
      <c r="BJ19" s="35" t="str">
        <f t="shared" si="163"/>
        <v>Source field/Picklist or calculation</v>
      </c>
      <c r="BK19" s="37" t="str">
        <f t="shared" ca="1" si="231"/>
        <v>Nil</v>
      </c>
      <c r="BM19" s="35" t="str">
        <f t="shared" si="164"/>
        <v>Source field/Picklist or calculation</v>
      </c>
      <c r="BN19" s="37" t="str">
        <f t="shared" ca="1" si="232"/>
        <v>Nil</v>
      </c>
      <c r="BP19" s="35" t="str">
        <f t="shared" si="165"/>
        <v>Source field/Picklist or calculation</v>
      </c>
      <c r="BQ19" s="37" t="str">
        <f t="shared" ca="1" si="233"/>
        <v>Nil</v>
      </c>
      <c r="BS19" s="35" t="str">
        <f t="shared" si="166"/>
        <v>Source field/Picklist or calculation</v>
      </c>
      <c r="BT19" s="37" t="str">
        <f t="shared" ca="1" si="234"/>
        <v>Auto generated ID
APP-XXX-000001 where 
XXX = 3 digit Contry code based on the field {SU_15_AppPhysCountry}</v>
      </c>
      <c r="BV19" s="35" t="str">
        <f t="shared" si="167"/>
        <v>Source field/Picklist or calculation</v>
      </c>
      <c r="BW19" s="37" t="str">
        <f t="shared" ca="1" si="235"/>
        <v/>
      </c>
      <c r="BY19" s="35" t="str">
        <f t="shared" si="168"/>
        <v>Source field/Picklist or calculation</v>
      </c>
      <c r="BZ19" s="37" t="str">
        <f t="shared" ca="1" si="236"/>
        <v/>
      </c>
      <c r="CB19" s="35" t="str">
        <f t="shared" si="169"/>
        <v>Source field/Picklist or calculation</v>
      </c>
      <c r="CC19" s="37" t="str">
        <f t="shared" ca="1" si="237"/>
        <v/>
      </c>
      <c r="CE19" s="35" t="str">
        <f t="shared" si="170"/>
        <v>Source field/Picklist or calculation</v>
      </c>
      <c r="CF19" s="37" t="str">
        <f t="shared" ca="1" si="238"/>
        <v/>
      </c>
      <c r="CH19" s="35" t="str">
        <f t="shared" si="171"/>
        <v>Source field/Picklist or calculation</v>
      </c>
      <c r="CI19" s="37" t="str">
        <f t="shared" ca="1" si="239"/>
        <v/>
      </c>
      <c r="CK19" s="35" t="str">
        <f t="shared" si="172"/>
        <v>Source field/Picklist or calculation</v>
      </c>
      <c r="CL19" s="37" t="str">
        <f t="shared" ca="1" si="240"/>
        <v/>
      </c>
      <c r="CN19" s="35" t="str">
        <f t="shared" si="173"/>
        <v>Source field/Picklist or calculation</v>
      </c>
      <c r="CO19" s="37" t="str">
        <f t="shared" ca="1" si="241"/>
        <v/>
      </c>
      <c r="CQ19" s="35" t="str">
        <f t="shared" si="174"/>
        <v>Source field/Picklist or calculation</v>
      </c>
      <c r="CR19" s="37" t="str">
        <f t="shared" ca="1" si="242"/>
        <v/>
      </c>
      <c r="CT19" s="35" t="str">
        <f t="shared" si="175"/>
        <v>Source field/Picklist or calculation</v>
      </c>
      <c r="CU19" s="37" t="str">
        <f t="shared" ca="1" si="243"/>
        <v/>
      </c>
      <c r="CW19" s="35" t="str">
        <f t="shared" si="176"/>
        <v>Source field/Picklist or calculation</v>
      </c>
      <c r="CX19" s="37" t="str">
        <f t="shared" ca="1" si="244"/>
        <v/>
      </c>
      <c r="CZ19" s="35" t="str">
        <f t="shared" si="177"/>
        <v>Source field/Picklist or calculation</v>
      </c>
      <c r="DA19" s="37" t="str">
        <f t="shared" ca="1" si="245"/>
        <v/>
      </c>
      <c r="DC19" s="35" t="str">
        <f t="shared" si="178"/>
        <v>Source field/Picklist or calculation</v>
      </c>
      <c r="DD19" s="37" t="str">
        <f t="shared" ca="1" si="246"/>
        <v/>
      </c>
      <c r="DF19" s="35" t="str">
        <f t="shared" si="179"/>
        <v>Source field/Picklist or calculation</v>
      </c>
      <c r="DG19" s="37" t="str">
        <f t="shared" ca="1" si="247"/>
        <v/>
      </c>
      <c r="DI19" s="35" t="str">
        <f t="shared" si="180"/>
        <v>Source field/Picklist or calculation</v>
      </c>
      <c r="DJ19" s="37" t="str">
        <f t="shared" ca="1" si="248"/>
        <v/>
      </c>
      <c r="DL19" s="35" t="str">
        <f t="shared" si="181"/>
        <v>Source field/Picklist or calculation</v>
      </c>
      <c r="DM19" s="37" t="str">
        <f t="shared" ca="1" si="249"/>
        <v/>
      </c>
      <c r="DO19" s="35" t="str">
        <f t="shared" si="182"/>
        <v>Source field/Picklist or calculation</v>
      </c>
      <c r="DP19" s="37" t="str">
        <f t="shared" ca="1" si="250"/>
        <v/>
      </c>
      <c r="DR19" s="35" t="str">
        <f t="shared" si="183"/>
        <v>Source field/Picklist or calculation</v>
      </c>
      <c r="DS19" s="37" t="str">
        <f t="shared" ca="1" si="251"/>
        <v/>
      </c>
      <c r="DU19" s="35" t="str">
        <f t="shared" si="184"/>
        <v>Source field/Picklist or calculation</v>
      </c>
      <c r="DV19" s="37" t="str">
        <f t="shared" ca="1" si="252"/>
        <v/>
      </c>
      <c r="DX19" s="35" t="str">
        <f t="shared" si="185"/>
        <v>Source field/Picklist or calculation</v>
      </c>
      <c r="DY19" s="37" t="str">
        <f t="shared" ca="1" si="253"/>
        <v/>
      </c>
      <c r="EA19" s="35" t="str">
        <f t="shared" si="186"/>
        <v>Source field/Picklist or calculation</v>
      </c>
      <c r="EB19" s="37" t="str">
        <f t="shared" ca="1" si="254"/>
        <v/>
      </c>
      <c r="ED19" s="35" t="str">
        <f t="shared" si="187"/>
        <v>Source field/Picklist or calculation</v>
      </c>
      <c r="EE19" s="37" t="str">
        <f t="shared" ca="1" si="255"/>
        <v/>
      </c>
      <c r="EG19" s="35" t="str">
        <f t="shared" si="188"/>
        <v>Source field/Picklist or calculation</v>
      </c>
      <c r="EH19" s="37" t="str">
        <f t="shared" ca="1" si="256"/>
        <v/>
      </c>
      <c r="EJ19" s="35" t="str">
        <f t="shared" si="189"/>
        <v>Source field/Picklist or calculation</v>
      </c>
      <c r="EK19" s="37" t="str">
        <f t="shared" ca="1" si="257"/>
        <v/>
      </c>
      <c r="EM19" s="35" t="str">
        <f t="shared" si="190"/>
        <v>Source field/Picklist or calculation</v>
      </c>
      <c r="EN19" s="37" t="str">
        <f t="shared" ca="1" si="258"/>
        <v/>
      </c>
      <c r="EP19" s="35" t="str">
        <f t="shared" si="191"/>
        <v>Source field/Picklist or calculation</v>
      </c>
      <c r="EQ19" s="37" t="str">
        <f t="shared" ca="1" si="259"/>
        <v/>
      </c>
      <c r="ES19" s="35" t="str">
        <f t="shared" si="192"/>
        <v>Source field/Picklist or calculation</v>
      </c>
      <c r="ET19" s="37" t="str">
        <f t="shared" ca="1" si="260"/>
        <v/>
      </c>
      <c r="EV19" s="35" t="str">
        <f t="shared" si="193"/>
        <v>Source field/Picklist or calculation</v>
      </c>
      <c r="EW19" s="37" t="str">
        <f t="shared" ca="1" si="261"/>
        <v/>
      </c>
      <c r="EY19" s="35" t="str">
        <f t="shared" si="194"/>
        <v>Source field/Picklist or calculation</v>
      </c>
      <c r="EZ19" s="37" t="str">
        <f t="shared" ca="1" si="262"/>
        <v/>
      </c>
      <c r="FB19" s="35" t="str">
        <f t="shared" si="195"/>
        <v>Source field/Picklist or calculation</v>
      </c>
      <c r="FC19" s="37" t="str">
        <f t="shared" ca="1" si="263"/>
        <v/>
      </c>
      <c r="FE19" s="35" t="str">
        <f t="shared" si="196"/>
        <v>Source field/Picklist or calculation</v>
      </c>
      <c r="FF19" s="37" t="str">
        <f t="shared" ca="1" si="264"/>
        <v/>
      </c>
      <c r="FH19" s="35" t="str">
        <f t="shared" si="197"/>
        <v>Source field/Picklist or calculation</v>
      </c>
      <c r="FI19" s="37" t="str">
        <f t="shared" ca="1" si="265"/>
        <v/>
      </c>
      <c r="FK19" s="35" t="str">
        <f t="shared" si="198"/>
        <v>Source field/Picklist or calculation</v>
      </c>
      <c r="FL19" s="37" t="str">
        <f t="shared" ca="1" si="266"/>
        <v/>
      </c>
      <c r="FN19" s="35" t="str">
        <f t="shared" si="199"/>
        <v>Source field/Picklist or calculation</v>
      </c>
      <c r="FO19" s="37" t="str">
        <f t="shared" ca="1" si="267"/>
        <v/>
      </c>
      <c r="FQ19" s="35" t="str">
        <f t="shared" si="200"/>
        <v>Source field/Picklist or calculation</v>
      </c>
      <c r="FR19" s="37" t="str">
        <f t="shared" ca="1" si="268"/>
        <v/>
      </c>
      <c r="FT19" s="35" t="str">
        <f t="shared" si="201"/>
        <v>Source field/Picklist or calculation</v>
      </c>
      <c r="FU19" s="37" t="str">
        <f t="shared" ca="1" si="269"/>
        <v/>
      </c>
      <c r="FW19" s="35" t="str">
        <f t="shared" si="202"/>
        <v>Source field/Picklist or calculation</v>
      </c>
      <c r="FX19" s="37" t="str">
        <f t="shared" ca="1" si="270"/>
        <v/>
      </c>
      <c r="FZ19" s="35" t="str">
        <f t="shared" si="203"/>
        <v>Source field/Picklist or calculation</v>
      </c>
      <c r="GA19" s="37" t="str">
        <f t="shared" ca="1" si="271"/>
        <v/>
      </c>
      <c r="GC19" s="35" t="str">
        <f t="shared" si="204"/>
        <v>Source field/Picklist or calculation</v>
      </c>
      <c r="GD19" s="37" t="str">
        <f t="shared" ca="1" si="272"/>
        <v/>
      </c>
      <c r="GF19" s="35" t="str">
        <f t="shared" si="205"/>
        <v>Source field/Picklist or calculation</v>
      </c>
      <c r="GG19" s="37" t="str">
        <f t="shared" ca="1" si="273"/>
        <v/>
      </c>
      <c r="GI19" s="35" t="str">
        <f t="shared" si="206"/>
        <v>Source field/Picklist or calculation</v>
      </c>
      <c r="GJ19" s="37" t="str">
        <f t="shared" ca="1" si="274"/>
        <v/>
      </c>
      <c r="GL19" s="35" t="str">
        <f t="shared" si="207"/>
        <v>Source field/Picklist or calculation</v>
      </c>
      <c r="GM19" s="37" t="str">
        <f t="shared" ca="1" si="275"/>
        <v/>
      </c>
      <c r="GO19" s="35" t="str">
        <f t="shared" si="208"/>
        <v>Source field/Picklist or calculation</v>
      </c>
      <c r="GP19" s="37" t="str">
        <f t="shared" ca="1" si="276"/>
        <v/>
      </c>
      <c r="GR19" s="35" t="str">
        <f t="shared" si="209"/>
        <v>Source field/Picklist or calculation</v>
      </c>
      <c r="GS19" s="37" t="str">
        <f t="shared" ca="1" si="277"/>
        <v/>
      </c>
      <c r="GU19" s="35" t="str">
        <f t="shared" si="210"/>
        <v>Source field/Picklist or calculation</v>
      </c>
      <c r="GV19" s="37" t="str">
        <f t="shared" ca="1" si="278"/>
        <v/>
      </c>
      <c r="GX19" s="35" t="str">
        <f t="shared" si="211"/>
        <v>Source field/Picklist or calculation</v>
      </c>
      <c r="GY19" s="37" t="str">
        <f t="shared" ca="1" si="279"/>
        <v/>
      </c>
      <c r="HA19" s="35" t="str">
        <f t="shared" si="212"/>
        <v>Source field/Picklist or calculation</v>
      </c>
      <c r="HB19" s="37" t="str">
        <f t="shared" ca="1" si="280"/>
        <v/>
      </c>
      <c r="HD19" s="35" t="str">
        <f t="shared" si="213"/>
        <v>Source field/Picklist or calculation</v>
      </c>
      <c r="HE19" s="37" t="str">
        <f t="shared" ca="1" si="281"/>
        <v/>
      </c>
    </row>
    <row r="20" spans="1:213" s="5" customFormat="1" ht="15.75" thickBot="1" x14ac:dyDescent="0.3">
      <c r="A20" s="46"/>
      <c r="B20" s="47"/>
      <c r="D20">
        <v>18</v>
      </c>
      <c r="E20" s="33" t="str">
        <f>IF(Codes!$B18="","",Codes!$B18)</f>
        <v>Default Value (if any)</v>
      </c>
      <c r="F20" s="37" t="str">
        <f t="shared" ca="1" si="69"/>
        <v>N/A</v>
      </c>
      <c r="H20" s="35" t="str">
        <f t="shared" si="145"/>
        <v>Default Value (if any)</v>
      </c>
      <c r="I20" s="37" t="str">
        <f t="shared" ca="1" si="70"/>
        <v>Blank</v>
      </c>
      <c r="K20" s="35" t="str">
        <f t="shared" si="146"/>
        <v>Default Value (if any)</v>
      </c>
      <c r="L20" s="37" t="str">
        <f t="shared" ca="1" si="214"/>
        <v>Blank</v>
      </c>
      <c r="N20" s="35" t="str">
        <f t="shared" si="147"/>
        <v>Default Value (if any)</v>
      </c>
      <c r="O20" s="37" t="str">
        <f t="shared" ca="1" si="215"/>
        <v>Manufacturer</v>
      </c>
      <c r="Q20" s="35" t="str">
        <f t="shared" si="148"/>
        <v>Default Value (if any)</v>
      </c>
      <c r="R20" s="37" t="str">
        <f t="shared" ca="1" si="216"/>
        <v>Blank</v>
      </c>
      <c r="T20" s="35" t="str">
        <f t="shared" si="149"/>
        <v>Default Value (if any)</v>
      </c>
      <c r="U20" s="37" t="str">
        <f t="shared" ca="1" si="217"/>
        <v>Blank</v>
      </c>
      <c r="W20" s="35" t="str">
        <f t="shared" si="150"/>
        <v>Default Value (if any)</v>
      </c>
      <c r="X20" s="37" t="str">
        <f t="shared" ca="1" si="218"/>
        <v>Blank</v>
      </c>
      <c r="Z20" s="35" t="str">
        <f t="shared" si="151"/>
        <v>Default Value (if any)</v>
      </c>
      <c r="AA20" s="37" t="str">
        <f t="shared" ca="1" si="219"/>
        <v>Blank</v>
      </c>
      <c r="AC20" s="35" t="str">
        <f t="shared" si="152"/>
        <v>Default Value (if any)</v>
      </c>
      <c r="AD20" s="37" t="str">
        <f t="shared" ca="1" si="220"/>
        <v>Blank</v>
      </c>
      <c r="AF20" s="35" t="str">
        <f t="shared" si="153"/>
        <v>Default Value (if any)</v>
      </c>
      <c r="AG20" s="37" t="str">
        <f t="shared" ca="1" si="221"/>
        <v>Blank</v>
      </c>
      <c r="AI20" s="35" t="str">
        <f t="shared" si="154"/>
        <v>Default Value (if any)</v>
      </c>
      <c r="AJ20" s="37" t="str">
        <f t="shared" ca="1" si="222"/>
        <v>Blank</v>
      </c>
      <c r="AL20" s="35" t="str">
        <f t="shared" si="155"/>
        <v>Default Value (if any)</v>
      </c>
      <c r="AM20" s="37" t="str">
        <f t="shared" ca="1" si="223"/>
        <v>Blank</v>
      </c>
      <c r="AO20" s="35" t="str">
        <f t="shared" si="156"/>
        <v>Default Value (if any)</v>
      </c>
      <c r="AP20" s="37" t="str">
        <f t="shared" ca="1" si="224"/>
        <v>Blank</v>
      </c>
      <c r="AR20" s="35" t="str">
        <f t="shared" si="157"/>
        <v>Default Value (if any)</v>
      </c>
      <c r="AS20" s="37" t="str">
        <f t="shared" ca="1" si="225"/>
        <v>Blank</v>
      </c>
      <c r="AU20" s="35" t="str">
        <f t="shared" si="158"/>
        <v>Default Value (if any)</v>
      </c>
      <c r="AV20" s="37" t="str">
        <f t="shared" ca="1" si="226"/>
        <v>Blank</v>
      </c>
      <c r="AX20" s="35" t="str">
        <f t="shared" si="159"/>
        <v>Default Value (if any)</v>
      </c>
      <c r="AY20" s="37" t="str">
        <f t="shared" ca="1" si="227"/>
        <v>Blank</v>
      </c>
      <c r="BA20" s="35" t="str">
        <f t="shared" si="160"/>
        <v>Default Value (if any)</v>
      </c>
      <c r="BB20" s="37" t="str">
        <f t="shared" ca="1" si="228"/>
        <v>Blank</v>
      </c>
      <c r="BD20" s="35" t="str">
        <f t="shared" si="161"/>
        <v>Default Value (if any)</v>
      </c>
      <c r="BE20" s="37" t="str">
        <f t="shared" ca="1" si="229"/>
        <v>Blank</v>
      </c>
      <c r="BG20" s="35" t="str">
        <f t="shared" si="162"/>
        <v>Default Value (if any)</v>
      </c>
      <c r="BH20" s="37" t="str">
        <f t="shared" ca="1" si="230"/>
        <v>Blank</v>
      </c>
      <c r="BJ20" s="35" t="str">
        <f t="shared" si="163"/>
        <v>Default Value (if any)</v>
      </c>
      <c r="BK20" s="37" t="str">
        <f t="shared" ca="1" si="231"/>
        <v>Blank</v>
      </c>
      <c r="BM20" s="35" t="str">
        <f t="shared" si="164"/>
        <v>Default Value (if any)</v>
      </c>
      <c r="BN20" s="37" t="str">
        <f t="shared" ca="1" si="232"/>
        <v>Blank</v>
      </c>
      <c r="BP20" s="35" t="str">
        <f t="shared" si="165"/>
        <v>Default Value (if any)</v>
      </c>
      <c r="BQ20" s="37" t="str">
        <f t="shared" ca="1" si="233"/>
        <v>Blank</v>
      </c>
      <c r="BS20" s="35" t="str">
        <f t="shared" si="166"/>
        <v>Default Value (if any)</v>
      </c>
      <c r="BT20" s="37" t="str">
        <f t="shared" ca="1" si="234"/>
        <v>Blank</v>
      </c>
      <c r="BV20" s="35" t="str">
        <f t="shared" si="167"/>
        <v>Default Value (if any)</v>
      </c>
      <c r="BW20" s="37" t="str">
        <f t="shared" ca="1" si="235"/>
        <v/>
      </c>
      <c r="BY20" s="35" t="str">
        <f t="shared" si="168"/>
        <v>Default Value (if any)</v>
      </c>
      <c r="BZ20" s="37" t="str">
        <f t="shared" ca="1" si="236"/>
        <v/>
      </c>
      <c r="CB20" s="35" t="str">
        <f t="shared" si="169"/>
        <v>Default Value (if any)</v>
      </c>
      <c r="CC20" s="37" t="str">
        <f t="shared" ca="1" si="237"/>
        <v/>
      </c>
      <c r="CE20" s="35" t="str">
        <f t="shared" si="170"/>
        <v>Default Value (if any)</v>
      </c>
      <c r="CF20" s="37" t="str">
        <f t="shared" ca="1" si="238"/>
        <v/>
      </c>
      <c r="CH20" s="35" t="str">
        <f t="shared" si="171"/>
        <v>Default Value (if any)</v>
      </c>
      <c r="CI20" s="37" t="str">
        <f t="shared" ca="1" si="239"/>
        <v/>
      </c>
      <c r="CK20" s="35" t="str">
        <f t="shared" si="172"/>
        <v>Default Value (if any)</v>
      </c>
      <c r="CL20" s="37" t="str">
        <f t="shared" ca="1" si="240"/>
        <v/>
      </c>
      <c r="CN20" s="35" t="str">
        <f t="shared" si="173"/>
        <v>Default Value (if any)</v>
      </c>
      <c r="CO20" s="37" t="str">
        <f t="shared" ca="1" si="241"/>
        <v/>
      </c>
      <c r="CQ20" s="35" t="str">
        <f t="shared" si="174"/>
        <v>Default Value (if any)</v>
      </c>
      <c r="CR20" s="37" t="str">
        <f t="shared" ca="1" si="242"/>
        <v/>
      </c>
      <c r="CT20" s="35" t="str">
        <f t="shared" si="175"/>
        <v>Default Value (if any)</v>
      </c>
      <c r="CU20" s="37" t="str">
        <f t="shared" ca="1" si="243"/>
        <v/>
      </c>
      <c r="CW20" s="35" t="str">
        <f t="shared" si="176"/>
        <v>Default Value (if any)</v>
      </c>
      <c r="CX20" s="37" t="str">
        <f t="shared" ca="1" si="244"/>
        <v/>
      </c>
      <c r="CZ20" s="35" t="str">
        <f t="shared" si="177"/>
        <v>Default Value (if any)</v>
      </c>
      <c r="DA20" s="37" t="str">
        <f t="shared" ca="1" si="245"/>
        <v/>
      </c>
      <c r="DC20" s="35" t="str">
        <f t="shared" si="178"/>
        <v>Default Value (if any)</v>
      </c>
      <c r="DD20" s="37" t="str">
        <f t="shared" ca="1" si="246"/>
        <v/>
      </c>
      <c r="DF20" s="35" t="str">
        <f t="shared" si="179"/>
        <v>Default Value (if any)</v>
      </c>
      <c r="DG20" s="37" t="str">
        <f t="shared" ca="1" si="247"/>
        <v/>
      </c>
      <c r="DI20" s="35" t="str">
        <f t="shared" si="180"/>
        <v>Default Value (if any)</v>
      </c>
      <c r="DJ20" s="37" t="str">
        <f t="shared" ca="1" si="248"/>
        <v/>
      </c>
      <c r="DL20" s="35" t="str">
        <f t="shared" si="181"/>
        <v>Default Value (if any)</v>
      </c>
      <c r="DM20" s="37" t="str">
        <f t="shared" ca="1" si="249"/>
        <v/>
      </c>
      <c r="DO20" s="35" t="str">
        <f t="shared" si="182"/>
        <v>Default Value (if any)</v>
      </c>
      <c r="DP20" s="37" t="str">
        <f t="shared" ca="1" si="250"/>
        <v/>
      </c>
      <c r="DR20" s="35" t="str">
        <f t="shared" si="183"/>
        <v>Default Value (if any)</v>
      </c>
      <c r="DS20" s="37" t="str">
        <f t="shared" ca="1" si="251"/>
        <v/>
      </c>
      <c r="DU20" s="35" t="str">
        <f t="shared" si="184"/>
        <v>Default Value (if any)</v>
      </c>
      <c r="DV20" s="37" t="str">
        <f t="shared" ca="1" si="252"/>
        <v/>
      </c>
      <c r="DX20" s="35" t="str">
        <f t="shared" si="185"/>
        <v>Default Value (if any)</v>
      </c>
      <c r="DY20" s="37" t="str">
        <f t="shared" ca="1" si="253"/>
        <v/>
      </c>
      <c r="EA20" s="35" t="str">
        <f t="shared" si="186"/>
        <v>Default Value (if any)</v>
      </c>
      <c r="EB20" s="37" t="str">
        <f t="shared" ca="1" si="254"/>
        <v/>
      </c>
      <c r="ED20" s="35" t="str">
        <f t="shared" si="187"/>
        <v>Default Value (if any)</v>
      </c>
      <c r="EE20" s="37" t="str">
        <f t="shared" ca="1" si="255"/>
        <v/>
      </c>
      <c r="EG20" s="35" t="str">
        <f t="shared" si="188"/>
        <v>Default Value (if any)</v>
      </c>
      <c r="EH20" s="37" t="str">
        <f t="shared" ca="1" si="256"/>
        <v/>
      </c>
      <c r="EJ20" s="35" t="str">
        <f t="shared" si="189"/>
        <v>Default Value (if any)</v>
      </c>
      <c r="EK20" s="37" t="str">
        <f t="shared" ca="1" si="257"/>
        <v/>
      </c>
      <c r="EM20" s="35" t="str">
        <f t="shared" si="190"/>
        <v>Default Value (if any)</v>
      </c>
      <c r="EN20" s="37" t="str">
        <f t="shared" ca="1" si="258"/>
        <v/>
      </c>
      <c r="EP20" s="35" t="str">
        <f t="shared" si="191"/>
        <v>Default Value (if any)</v>
      </c>
      <c r="EQ20" s="37" t="str">
        <f t="shared" ca="1" si="259"/>
        <v/>
      </c>
      <c r="ES20" s="35" t="str">
        <f t="shared" si="192"/>
        <v>Default Value (if any)</v>
      </c>
      <c r="ET20" s="37" t="str">
        <f t="shared" ca="1" si="260"/>
        <v/>
      </c>
      <c r="EV20" s="35" t="str">
        <f t="shared" si="193"/>
        <v>Default Value (if any)</v>
      </c>
      <c r="EW20" s="37" t="str">
        <f t="shared" ca="1" si="261"/>
        <v/>
      </c>
      <c r="EY20" s="35" t="str">
        <f t="shared" si="194"/>
        <v>Default Value (if any)</v>
      </c>
      <c r="EZ20" s="37" t="str">
        <f t="shared" ca="1" si="262"/>
        <v/>
      </c>
      <c r="FB20" s="35" t="str">
        <f t="shared" si="195"/>
        <v>Default Value (if any)</v>
      </c>
      <c r="FC20" s="37" t="str">
        <f t="shared" ca="1" si="263"/>
        <v/>
      </c>
      <c r="FE20" s="35" t="str">
        <f t="shared" si="196"/>
        <v>Default Value (if any)</v>
      </c>
      <c r="FF20" s="37" t="str">
        <f t="shared" ca="1" si="264"/>
        <v/>
      </c>
      <c r="FH20" s="35" t="str">
        <f t="shared" si="197"/>
        <v>Default Value (if any)</v>
      </c>
      <c r="FI20" s="37" t="str">
        <f t="shared" ca="1" si="265"/>
        <v/>
      </c>
      <c r="FK20" s="35" t="str">
        <f t="shared" si="198"/>
        <v>Default Value (if any)</v>
      </c>
      <c r="FL20" s="37" t="str">
        <f t="shared" ca="1" si="266"/>
        <v/>
      </c>
      <c r="FN20" s="35" t="str">
        <f t="shared" si="199"/>
        <v>Default Value (if any)</v>
      </c>
      <c r="FO20" s="37" t="str">
        <f t="shared" ca="1" si="267"/>
        <v/>
      </c>
      <c r="FQ20" s="35" t="str">
        <f t="shared" si="200"/>
        <v>Default Value (if any)</v>
      </c>
      <c r="FR20" s="37" t="str">
        <f t="shared" ca="1" si="268"/>
        <v/>
      </c>
      <c r="FT20" s="35" t="str">
        <f t="shared" si="201"/>
        <v>Default Value (if any)</v>
      </c>
      <c r="FU20" s="37" t="str">
        <f t="shared" ca="1" si="269"/>
        <v/>
      </c>
      <c r="FW20" s="35" t="str">
        <f t="shared" si="202"/>
        <v>Default Value (if any)</v>
      </c>
      <c r="FX20" s="37" t="str">
        <f t="shared" ca="1" si="270"/>
        <v/>
      </c>
      <c r="FZ20" s="35" t="str">
        <f t="shared" si="203"/>
        <v>Default Value (if any)</v>
      </c>
      <c r="GA20" s="37" t="str">
        <f t="shared" ca="1" si="271"/>
        <v/>
      </c>
      <c r="GC20" s="35" t="str">
        <f t="shared" si="204"/>
        <v>Default Value (if any)</v>
      </c>
      <c r="GD20" s="37" t="str">
        <f t="shared" ca="1" si="272"/>
        <v/>
      </c>
      <c r="GF20" s="35" t="str">
        <f t="shared" si="205"/>
        <v>Default Value (if any)</v>
      </c>
      <c r="GG20" s="37" t="str">
        <f t="shared" ca="1" si="273"/>
        <v/>
      </c>
      <c r="GI20" s="35" t="str">
        <f t="shared" si="206"/>
        <v>Default Value (if any)</v>
      </c>
      <c r="GJ20" s="37" t="str">
        <f t="shared" ca="1" si="274"/>
        <v/>
      </c>
      <c r="GL20" s="35" t="str">
        <f t="shared" si="207"/>
        <v>Default Value (if any)</v>
      </c>
      <c r="GM20" s="37" t="str">
        <f t="shared" ca="1" si="275"/>
        <v/>
      </c>
      <c r="GO20" s="35" t="str">
        <f t="shared" si="208"/>
        <v>Default Value (if any)</v>
      </c>
      <c r="GP20" s="37" t="str">
        <f t="shared" ca="1" si="276"/>
        <v/>
      </c>
      <c r="GR20" s="35" t="str">
        <f t="shared" si="209"/>
        <v>Default Value (if any)</v>
      </c>
      <c r="GS20" s="37" t="str">
        <f t="shared" ca="1" si="277"/>
        <v/>
      </c>
      <c r="GU20" s="35" t="str">
        <f t="shared" si="210"/>
        <v>Default Value (if any)</v>
      </c>
      <c r="GV20" s="37" t="str">
        <f t="shared" ca="1" si="278"/>
        <v/>
      </c>
      <c r="GX20" s="35" t="str">
        <f t="shared" si="211"/>
        <v>Default Value (if any)</v>
      </c>
      <c r="GY20" s="37" t="str">
        <f t="shared" ca="1" si="279"/>
        <v/>
      </c>
      <c r="HA20" s="35" t="str">
        <f t="shared" si="212"/>
        <v>Default Value (if any)</v>
      </c>
      <c r="HB20" s="37" t="str">
        <f t="shared" ca="1" si="280"/>
        <v/>
      </c>
      <c r="HD20" s="35" t="str">
        <f t="shared" si="213"/>
        <v>Default Value (if any)</v>
      </c>
      <c r="HE20" s="37" t="str">
        <f t="shared" ca="1" si="281"/>
        <v/>
      </c>
    </row>
    <row r="21" spans="1:213" s="5" customFormat="1" ht="60" customHeight="1" thickBot="1" x14ac:dyDescent="0.3">
      <c r="A21" s="142"/>
      <c r="B21" s="143"/>
      <c r="D21">
        <v>19</v>
      </c>
      <c r="E21" s="33" t="str">
        <f>IF(Codes!$B19="","",Codes!$B19)</f>
        <v>Rounding places</v>
      </c>
      <c r="F21" s="37" t="str">
        <f t="shared" ca="1" si="69"/>
        <v>N/A</v>
      </c>
      <c r="H21" s="35" t="str">
        <f t="shared" si="145"/>
        <v>Rounding places</v>
      </c>
      <c r="I21" s="37" t="str">
        <f t="shared" ca="1" si="70"/>
        <v>N/A</v>
      </c>
      <c r="K21" s="35" t="str">
        <f t="shared" si="146"/>
        <v>Rounding places</v>
      </c>
      <c r="L21" s="37" t="str">
        <f t="shared" ca="1" si="214"/>
        <v>N/A</v>
      </c>
      <c r="N21" s="35" t="str">
        <f t="shared" si="147"/>
        <v>Rounding places</v>
      </c>
      <c r="O21" s="37" t="str">
        <f t="shared" ca="1" si="215"/>
        <v>N/A</v>
      </c>
      <c r="Q21" s="35" t="str">
        <f t="shared" si="148"/>
        <v>Rounding places</v>
      </c>
      <c r="R21" s="37" t="str">
        <f t="shared" ca="1" si="216"/>
        <v>N/A</v>
      </c>
      <c r="T21" s="35" t="str">
        <f t="shared" si="149"/>
        <v>Rounding places</v>
      </c>
      <c r="U21" s="37" t="str">
        <f t="shared" ca="1" si="217"/>
        <v>N/A</v>
      </c>
      <c r="W21" s="35" t="str">
        <f t="shared" si="150"/>
        <v>Rounding places</v>
      </c>
      <c r="X21" s="37" t="str">
        <f t="shared" ca="1" si="218"/>
        <v>N/A</v>
      </c>
      <c r="Z21" s="35" t="str">
        <f t="shared" si="151"/>
        <v>Rounding places</v>
      </c>
      <c r="AA21" s="37" t="str">
        <f t="shared" ca="1" si="219"/>
        <v>N/A</v>
      </c>
      <c r="AC21" s="35" t="str">
        <f t="shared" si="152"/>
        <v>Rounding places</v>
      </c>
      <c r="AD21" s="37" t="str">
        <f t="shared" ca="1" si="220"/>
        <v>N/A</v>
      </c>
      <c r="AF21" s="35" t="str">
        <f t="shared" si="153"/>
        <v>Rounding places</v>
      </c>
      <c r="AG21" s="37" t="str">
        <f t="shared" ca="1" si="221"/>
        <v>N/A</v>
      </c>
      <c r="AI21" s="35" t="str">
        <f t="shared" si="154"/>
        <v>Rounding places</v>
      </c>
      <c r="AJ21" s="37" t="str">
        <f t="shared" ca="1" si="222"/>
        <v>N/A</v>
      </c>
      <c r="AL21" s="35" t="str">
        <f t="shared" si="155"/>
        <v>Rounding places</v>
      </c>
      <c r="AM21" s="37" t="str">
        <f t="shared" ca="1" si="223"/>
        <v>N/A</v>
      </c>
      <c r="AO21" s="35" t="str">
        <f t="shared" si="156"/>
        <v>Rounding places</v>
      </c>
      <c r="AP21" s="37" t="str">
        <f t="shared" ca="1" si="224"/>
        <v>N/A</v>
      </c>
      <c r="AR21" s="35" t="str">
        <f t="shared" si="157"/>
        <v>Rounding places</v>
      </c>
      <c r="AS21" s="37" t="str">
        <f t="shared" ca="1" si="225"/>
        <v>N/A</v>
      </c>
      <c r="AU21" s="35" t="str">
        <f t="shared" si="158"/>
        <v>Rounding places</v>
      </c>
      <c r="AV21" s="37" t="str">
        <f t="shared" ca="1" si="226"/>
        <v>N/A</v>
      </c>
      <c r="AX21" s="35" t="str">
        <f t="shared" si="159"/>
        <v>Rounding places</v>
      </c>
      <c r="AY21" s="37" t="str">
        <f t="shared" ca="1" si="227"/>
        <v>N/A</v>
      </c>
      <c r="BA21" s="35" t="str">
        <f t="shared" si="160"/>
        <v>Rounding places</v>
      </c>
      <c r="BB21" s="37" t="str">
        <f t="shared" ca="1" si="228"/>
        <v>N/A</v>
      </c>
      <c r="BD21" s="35" t="str">
        <f t="shared" si="161"/>
        <v>Rounding places</v>
      </c>
      <c r="BE21" s="37" t="str">
        <f t="shared" ca="1" si="229"/>
        <v>N/A</v>
      </c>
      <c r="BG21" s="35" t="str">
        <f t="shared" si="162"/>
        <v>Rounding places</v>
      </c>
      <c r="BH21" s="37" t="str">
        <f t="shared" ca="1" si="230"/>
        <v>N/A</v>
      </c>
      <c r="BJ21" s="35" t="str">
        <f t="shared" si="163"/>
        <v>Rounding places</v>
      </c>
      <c r="BK21" s="37" t="str">
        <f t="shared" ca="1" si="231"/>
        <v>N/A</v>
      </c>
      <c r="BM21" s="35" t="str">
        <f t="shared" si="164"/>
        <v>Rounding places</v>
      </c>
      <c r="BN21" s="37" t="str">
        <f t="shared" ca="1" si="232"/>
        <v>N/A</v>
      </c>
      <c r="BP21" s="35" t="str">
        <f t="shared" si="165"/>
        <v>Rounding places</v>
      </c>
      <c r="BQ21" s="37" t="str">
        <f t="shared" ca="1" si="233"/>
        <v>N/A</v>
      </c>
      <c r="BS21" s="35" t="str">
        <f t="shared" si="166"/>
        <v>Rounding places</v>
      </c>
      <c r="BT21" s="37" t="str">
        <f t="shared" ca="1" si="234"/>
        <v>N/A</v>
      </c>
      <c r="BV21" s="35" t="str">
        <f t="shared" si="167"/>
        <v>Rounding places</v>
      </c>
      <c r="BW21" s="37" t="str">
        <f t="shared" ca="1" si="235"/>
        <v/>
      </c>
      <c r="BY21" s="35" t="str">
        <f t="shared" si="168"/>
        <v>Rounding places</v>
      </c>
      <c r="BZ21" s="37" t="str">
        <f t="shared" ca="1" si="236"/>
        <v/>
      </c>
      <c r="CB21" s="35" t="str">
        <f t="shared" si="169"/>
        <v>Rounding places</v>
      </c>
      <c r="CC21" s="37" t="str">
        <f t="shared" ca="1" si="237"/>
        <v/>
      </c>
      <c r="CE21" s="35" t="str">
        <f t="shared" si="170"/>
        <v>Rounding places</v>
      </c>
      <c r="CF21" s="37" t="str">
        <f t="shared" ca="1" si="238"/>
        <v/>
      </c>
      <c r="CH21" s="35" t="str">
        <f t="shared" si="171"/>
        <v>Rounding places</v>
      </c>
      <c r="CI21" s="37" t="str">
        <f t="shared" ca="1" si="239"/>
        <v/>
      </c>
      <c r="CK21" s="35" t="str">
        <f t="shared" si="172"/>
        <v>Rounding places</v>
      </c>
      <c r="CL21" s="37" t="str">
        <f t="shared" ca="1" si="240"/>
        <v/>
      </c>
      <c r="CN21" s="35" t="str">
        <f t="shared" si="173"/>
        <v>Rounding places</v>
      </c>
      <c r="CO21" s="37" t="str">
        <f t="shared" ca="1" si="241"/>
        <v/>
      </c>
      <c r="CQ21" s="35" t="str">
        <f t="shared" si="174"/>
        <v>Rounding places</v>
      </c>
      <c r="CR21" s="37" t="str">
        <f t="shared" ca="1" si="242"/>
        <v/>
      </c>
      <c r="CT21" s="35" t="str">
        <f t="shared" si="175"/>
        <v>Rounding places</v>
      </c>
      <c r="CU21" s="37" t="str">
        <f t="shared" ca="1" si="243"/>
        <v/>
      </c>
      <c r="CW21" s="35" t="str">
        <f t="shared" si="176"/>
        <v>Rounding places</v>
      </c>
      <c r="CX21" s="37" t="str">
        <f t="shared" ca="1" si="244"/>
        <v/>
      </c>
      <c r="CZ21" s="35" t="str">
        <f t="shared" si="177"/>
        <v>Rounding places</v>
      </c>
      <c r="DA21" s="37" t="str">
        <f t="shared" ca="1" si="245"/>
        <v/>
      </c>
      <c r="DC21" s="35" t="str">
        <f t="shared" si="178"/>
        <v>Rounding places</v>
      </c>
      <c r="DD21" s="37" t="str">
        <f t="shared" ca="1" si="246"/>
        <v/>
      </c>
      <c r="DF21" s="35" t="str">
        <f t="shared" si="179"/>
        <v>Rounding places</v>
      </c>
      <c r="DG21" s="37" t="str">
        <f t="shared" ca="1" si="247"/>
        <v/>
      </c>
      <c r="DI21" s="35" t="str">
        <f t="shared" si="180"/>
        <v>Rounding places</v>
      </c>
      <c r="DJ21" s="37" t="str">
        <f t="shared" ca="1" si="248"/>
        <v/>
      </c>
      <c r="DL21" s="35" t="str">
        <f t="shared" si="181"/>
        <v>Rounding places</v>
      </c>
      <c r="DM21" s="37" t="str">
        <f t="shared" ca="1" si="249"/>
        <v/>
      </c>
      <c r="DO21" s="35" t="str">
        <f t="shared" si="182"/>
        <v>Rounding places</v>
      </c>
      <c r="DP21" s="37" t="str">
        <f t="shared" ca="1" si="250"/>
        <v/>
      </c>
      <c r="DR21" s="35" t="str">
        <f t="shared" si="183"/>
        <v>Rounding places</v>
      </c>
      <c r="DS21" s="37" t="str">
        <f t="shared" ca="1" si="251"/>
        <v/>
      </c>
      <c r="DU21" s="35" t="str">
        <f t="shared" si="184"/>
        <v>Rounding places</v>
      </c>
      <c r="DV21" s="37" t="str">
        <f t="shared" ca="1" si="252"/>
        <v/>
      </c>
      <c r="DX21" s="35" t="str">
        <f t="shared" si="185"/>
        <v>Rounding places</v>
      </c>
      <c r="DY21" s="37" t="str">
        <f t="shared" ca="1" si="253"/>
        <v/>
      </c>
      <c r="EA21" s="35" t="str">
        <f t="shared" si="186"/>
        <v>Rounding places</v>
      </c>
      <c r="EB21" s="37" t="str">
        <f t="shared" ca="1" si="254"/>
        <v/>
      </c>
      <c r="ED21" s="35" t="str">
        <f t="shared" si="187"/>
        <v>Rounding places</v>
      </c>
      <c r="EE21" s="37" t="str">
        <f t="shared" ca="1" si="255"/>
        <v/>
      </c>
      <c r="EG21" s="35" t="str">
        <f t="shared" si="188"/>
        <v>Rounding places</v>
      </c>
      <c r="EH21" s="37" t="str">
        <f t="shared" ca="1" si="256"/>
        <v/>
      </c>
      <c r="EJ21" s="35" t="str">
        <f t="shared" si="189"/>
        <v>Rounding places</v>
      </c>
      <c r="EK21" s="37" t="str">
        <f t="shared" ca="1" si="257"/>
        <v/>
      </c>
      <c r="EM21" s="35" t="str">
        <f t="shared" si="190"/>
        <v>Rounding places</v>
      </c>
      <c r="EN21" s="37" t="str">
        <f t="shared" ca="1" si="258"/>
        <v/>
      </c>
      <c r="EP21" s="35" t="str">
        <f t="shared" si="191"/>
        <v>Rounding places</v>
      </c>
      <c r="EQ21" s="37" t="str">
        <f t="shared" ca="1" si="259"/>
        <v/>
      </c>
      <c r="ES21" s="35" t="str">
        <f t="shared" si="192"/>
        <v>Rounding places</v>
      </c>
      <c r="ET21" s="37" t="str">
        <f t="shared" ca="1" si="260"/>
        <v/>
      </c>
      <c r="EV21" s="35" t="str">
        <f t="shared" si="193"/>
        <v>Rounding places</v>
      </c>
      <c r="EW21" s="37" t="str">
        <f t="shared" ca="1" si="261"/>
        <v/>
      </c>
      <c r="EY21" s="35" t="str">
        <f t="shared" si="194"/>
        <v>Rounding places</v>
      </c>
      <c r="EZ21" s="37" t="str">
        <f t="shared" ca="1" si="262"/>
        <v/>
      </c>
      <c r="FB21" s="35" t="str">
        <f t="shared" si="195"/>
        <v>Rounding places</v>
      </c>
      <c r="FC21" s="37" t="str">
        <f t="shared" ca="1" si="263"/>
        <v/>
      </c>
      <c r="FE21" s="35" t="str">
        <f t="shared" si="196"/>
        <v>Rounding places</v>
      </c>
      <c r="FF21" s="37" t="str">
        <f t="shared" ca="1" si="264"/>
        <v/>
      </c>
      <c r="FH21" s="35" t="str">
        <f t="shared" si="197"/>
        <v>Rounding places</v>
      </c>
      <c r="FI21" s="37" t="str">
        <f t="shared" ca="1" si="265"/>
        <v/>
      </c>
      <c r="FK21" s="35" t="str">
        <f t="shared" si="198"/>
        <v>Rounding places</v>
      </c>
      <c r="FL21" s="37" t="str">
        <f t="shared" ca="1" si="266"/>
        <v/>
      </c>
      <c r="FN21" s="35" t="str">
        <f t="shared" si="199"/>
        <v>Rounding places</v>
      </c>
      <c r="FO21" s="37" t="str">
        <f t="shared" ca="1" si="267"/>
        <v/>
      </c>
      <c r="FQ21" s="35" t="str">
        <f t="shared" si="200"/>
        <v>Rounding places</v>
      </c>
      <c r="FR21" s="37" t="str">
        <f t="shared" ca="1" si="268"/>
        <v/>
      </c>
      <c r="FT21" s="35" t="str">
        <f t="shared" si="201"/>
        <v>Rounding places</v>
      </c>
      <c r="FU21" s="37" t="str">
        <f t="shared" ca="1" si="269"/>
        <v/>
      </c>
      <c r="FW21" s="35" t="str">
        <f t="shared" si="202"/>
        <v>Rounding places</v>
      </c>
      <c r="FX21" s="37" t="str">
        <f t="shared" ca="1" si="270"/>
        <v/>
      </c>
      <c r="FZ21" s="35" t="str">
        <f t="shared" si="203"/>
        <v>Rounding places</v>
      </c>
      <c r="GA21" s="37" t="str">
        <f t="shared" ca="1" si="271"/>
        <v/>
      </c>
      <c r="GC21" s="35" t="str">
        <f t="shared" si="204"/>
        <v>Rounding places</v>
      </c>
      <c r="GD21" s="37" t="str">
        <f t="shared" ca="1" si="272"/>
        <v/>
      </c>
      <c r="GF21" s="35" t="str">
        <f t="shared" si="205"/>
        <v>Rounding places</v>
      </c>
      <c r="GG21" s="37" t="str">
        <f t="shared" ca="1" si="273"/>
        <v/>
      </c>
      <c r="GI21" s="35" t="str">
        <f t="shared" si="206"/>
        <v>Rounding places</v>
      </c>
      <c r="GJ21" s="37" t="str">
        <f t="shared" ca="1" si="274"/>
        <v/>
      </c>
      <c r="GL21" s="35" t="str">
        <f t="shared" si="207"/>
        <v>Rounding places</v>
      </c>
      <c r="GM21" s="37" t="str">
        <f t="shared" ca="1" si="275"/>
        <v/>
      </c>
      <c r="GO21" s="35" t="str">
        <f t="shared" si="208"/>
        <v>Rounding places</v>
      </c>
      <c r="GP21" s="37" t="str">
        <f t="shared" ca="1" si="276"/>
        <v/>
      </c>
      <c r="GR21" s="35" t="str">
        <f t="shared" si="209"/>
        <v>Rounding places</v>
      </c>
      <c r="GS21" s="37" t="str">
        <f t="shared" ca="1" si="277"/>
        <v/>
      </c>
      <c r="GU21" s="35" t="str">
        <f t="shared" si="210"/>
        <v>Rounding places</v>
      </c>
      <c r="GV21" s="37" t="str">
        <f t="shared" ca="1" si="278"/>
        <v/>
      </c>
      <c r="GX21" s="35" t="str">
        <f t="shared" si="211"/>
        <v>Rounding places</v>
      </c>
      <c r="GY21" s="37" t="str">
        <f t="shared" ca="1" si="279"/>
        <v/>
      </c>
      <c r="HA21" s="35" t="str">
        <f t="shared" si="212"/>
        <v>Rounding places</v>
      </c>
      <c r="HB21" s="37" t="str">
        <f t="shared" ca="1" si="280"/>
        <v/>
      </c>
      <c r="HD21" s="35" t="str">
        <f t="shared" si="213"/>
        <v>Rounding places</v>
      </c>
      <c r="HE21" s="37" t="str">
        <f t="shared" ca="1" si="281"/>
        <v/>
      </c>
    </row>
    <row r="22" spans="1:213" s="5" customFormat="1" ht="65.25" customHeight="1" thickBot="1" x14ac:dyDescent="0.3">
      <c r="A22" s="144"/>
      <c r="B22" s="144"/>
      <c r="D22">
        <v>20</v>
      </c>
      <c r="E22" s="33" t="str">
        <f>IF(Codes!$B20="","",Codes!$B20)</f>
        <v>Notes / Special Requirements</v>
      </c>
      <c r="F22" s="37" t="str">
        <f t="shared" ca="1" si="69"/>
        <v>Text to appear at top of page: "To create an on-line account that will enable you to register products for MEPS and Energy Labelling in the ECOWAS region first complete then submit for approval the details below"</v>
      </c>
      <c r="H22" s="35" t="str">
        <f>E22</f>
        <v>Notes / Special Requirements</v>
      </c>
      <c r="I22" s="37" t="str">
        <f t="shared" ca="1" si="70"/>
        <v>Nil</v>
      </c>
      <c r="K22" s="35" t="str">
        <f>H22</f>
        <v>Notes / Special Requirements</v>
      </c>
      <c r="L22" s="37" t="str">
        <f t="shared" ca="1" si="214"/>
        <v>Nil</v>
      </c>
      <c r="N22" s="35" t="str">
        <f>K22</f>
        <v>Notes / Special Requirements</v>
      </c>
      <c r="O22" s="37" t="str">
        <f t="shared" ca="1" si="215"/>
        <v>Nil</v>
      </c>
      <c r="Q22" s="35" t="str">
        <f>N22</f>
        <v>Notes / Special Requirements</v>
      </c>
      <c r="R22" s="37" t="str">
        <f t="shared" ca="1" si="216"/>
        <v>Nil</v>
      </c>
      <c r="T22" s="35" t="str">
        <f>Q22</f>
        <v>Notes / Special Requirements</v>
      </c>
      <c r="U22" s="37" t="str">
        <f t="shared" ca="1" si="217"/>
        <v>Nil</v>
      </c>
      <c r="W22" s="35" t="str">
        <f>T22</f>
        <v>Notes / Special Requirements</v>
      </c>
      <c r="X22" s="37" t="str">
        <f t="shared" ca="1" si="218"/>
        <v>Nil</v>
      </c>
      <c r="Z22" s="35" t="str">
        <f>W22</f>
        <v>Notes / Special Requirements</v>
      </c>
      <c r="AA22" s="37" t="str">
        <f t="shared" ca="1" si="219"/>
        <v>Nil</v>
      </c>
      <c r="AC22" s="35" t="str">
        <f>Z22</f>
        <v>Notes / Special Requirements</v>
      </c>
      <c r="AD22" s="37" t="str">
        <f t="shared" ca="1" si="220"/>
        <v>Nil</v>
      </c>
      <c r="AF22" s="35" t="str">
        <f>AC22</f>
        <v>Notes / Special Requirements</v>
      </c>
      <c r="AG22" s="37" t="str">
        <f t="shared" ca="1" si="221"/>
        <v>Nil</v>
      </c>
      <c r="AI22" s="35" t="str">
        <f>AF22</f>
        <v>Notes / Special Requirements</v>
      </c>
      <c r="AJ22" s="37" t="str">
        <f t="shared" ca="1" si="222"/>
        <v>Nil</v>
      </c>
      <c r="AL22" s="35" t="str">
        <f>AI22</f>
        <v>Notes / Special Requirements</v>
      </c>
      <c r="AM22" s="37" t="str">
        <f t="shared" ca="1" si="223"/>
        <v>Nil</v>
      </c>
      <c r="AO22" s="35" t="str">
        <f>AL22</f>
        <v>Notes / Special Requirements</v>
      </c>
      <c r="AP22" s="37" t="str">
        <f t="shared" ca="1" si="224"/>
        <v>Nil</v>
      </c>
      <c r="AR22" s="35" t="str">
        <f>AO22</f>
        <v>Notes / Special Requirements</v>
      </c>
      <c r="AS22" s="37" t="str">
        <f t="shared" ca="1" si="225"/>
        <v>Provide a checkbox option "Same as Physical Address", if selected, copy physial address data into corresponding postal address fields</v>
      </c>
      <c r="AU22" s="35" t="str">
        <f>AR22</f>
        <v>Notes / Special Requirements</v>
      </c>
      <c r="AV22" s="37" t="str">
        <f t="shared" ca="1" si="226"/>
        <v>Nil</v>
      </c>
      <c r="AX22" s="35" t="str">
        <f>AU22</f>
        <v>Notes / Special Requirements</v>
      </c>
      <c r="AY22" s="37" t="str">
        <f t="shared" ca="1" si="227"/>
        <v>Nil</v>
      </c>
      <c r="BA22" s="35" t="str">
        <f>AX22</f>
        <v>Notes / Special Requirements</v>
      </c>
      <c r="BB22" s="37" t="str">
        <f t="shared" ca="1" si="228"/>
        <v>Nil</v>
      </c>
      <c r="BD22" s="35" t="str">
        <f>BA22</f>
        <v>Notes / Special Requirements</v>
      </c>
      <c r="BE22" s="37" t="str">
        <f t="shared" ca="1" si="229"/>
        <v>Nil</v>
      </c>
      <c r="BG22" s="35" t="str">
        <f>BD22</f>
        <v>Notes / Special Requirements</v>
      </c>
      <c r="BH22" s="37" t="str">
        <f t="shared" ca="1" si="230"/>
        <v>Nil</v>
      </c>
      <c r="BJ22" s="35" t="str">
        <f>BG22</f>
        <v>Notes / Special Requirements</v>
      </c>
      <c r="BK22" s="37" t="str">
        <f t="shared" ca="1" si="231"/>
        <v>Nil</v>
      </c>
      <c r="BM22" s="35" t="str">
        <f>BJ22</f>
        <v>Notes / Special Requirements</v>
      </c>
      <c r="BN22" s="37" t="str">
        <f t="shared" ca="1" si="232"/>
        <v>Nil</v>
      </c>
      <c r="BP22" s="35" t="str">
        <f>BM22</f>
        <v>Notes / Special Requirements</v>
      </c>
      <c r="BQ22" s="37" t="str">
        <f t="shared" ca="1" si="233"/>
        <v>Nil</v>
      </c>
      <c r="BS22" s="35" t="str">
        <f>BP22</f>
        <v>Notes / Special Requirements</v>
      </c>
      <c r="BT22" s="37" t="str">
        <f t="shared" ca="1" si="234"/>
        <v>Nil</v>
      </c>
      <c r="BV22" s="35" t="str">
        <f>BS22</f>
        <v>Notes / Special Requirements</v>
      </c>
      <c r="BW22" s="37" t="str">
        <f t="shared" ca="1" si="235"/>
        <v/>
      </c>
      <c r="BY22" s="35" t="str">
        <f>BV22</f>
        <v>Notes / Special Requirements</v>
      </c>
      <c r="BZ22" s="37" t="str">
        <f t="shared" ca="1" si="236"/>
        <v/>
      </c>
      <c r="CB22" s="35" t="str">
        <f>BY22</f>
        <v>Notes / Special Requirements</v>
      </c>
      <c r="CC22" s="37" t="str">
        <f t="shared" ca="1" si="237"/>
        <v/>
      </c>
      <c r="CE22" s="35" t="str">
        <f>CB22</f>
        <v>Notes / Special Requirements</v>
      </c>
      <c r="CF22" s="37" t="str">
        <f t="shared" ca="1" si="238"/>
        <v/>
      </c>
      <c r="CH22" s="35" t="str">
        <f>CE22</f>
        <v>Notes / Special Requirements</v>
      </c>
      <c r="CI22" s="37" t="str">
        <f t="shared" ca="1" si="239"/>
        <v/>
      </c>
      <c r="CK22" s="35" t="str">
        <f>CH22</f>
        <v>Notes / Special Requirements</v>
      </c>
      <c r="CL22" s="37" t="str">
        <f t="shared" ca="1" si="240"/>
        <v/>
      </c>
      <c r="CN22" s="35" t="str">
        <f>CK22</f>
        <v>Notes / Special Requirements</v>
      </c>
      <c r="CO22" s="37" t="str">
        <f t="shared" ca="1" si="241"/>
        <v/>
      </c>
      <c r="CQ22" s="35" t="str">
        <f>CN22</f>
        <v>Notes / Special Requirements</v>
      </c>
      <c r="CR22" s="37" t="str">
        <f t="shared" ca="1" si="242"/>
        <v/>
      </c>
      <c r="CT22" s="35" t="str">
        <f>CQ22</f>
        <v>Notes / Special Requirements</v>
      </c>
      <c r="CU22" s="37" t="str">
        <f t="shared" ca="1" si="243"/>
        <v/>
      </c>
      <c r="CW22" s="35" t="str">
        <f>CT22</f>
        <v>Notes / Special Requirements</v>
      </c>
      <c r="CX22" s="37" t="str">
        <f t="shared" ca="1" si="244"/>
        <v/>
      </c>
      <c r="CZ22" s="35" t="str">
        <f>CW22</f>
        <v>Notes / Special Requirements</v>
      </c>
      <c r="DA22" s="37" t="str">
        <f t="shared" ca="1" si="245"/>
        <v/>
      </c>
      <c r="DC22" s="35" t="str">
        <f>CZ22</f>
        <v>Notes / Special Requirements</v>
      </c>
      <c r="DD22" s="37" t="str">
        <f t="shared" ca="1" si="246"/>
        <v/>
      </c>
      <c r="DF22" s="35" t="str">
        <f>DC22</f>
        <v>Notes / Special Requirements</v>
      </c>
      <c r="DG22" s="37" t="str">
        <f t="shared" ca="1" si="247"/>
        <v/>
      </c>
      <c r="DI22" s="35" t="str">
        <f>DF22</f>
        <v>Notes / Special Requirements</v>
      </c>
      <c r="DJ22" s="37" t="str">
        <f t="shared" ca="1" si="248"/>
        <v/>
      </c>
      <c r="DL22" s="35" t="str">
        <f>DI22</f>
        <v>Notes / Special Requirements</v>
      </c>
      <c r="DM22" s="37" t="str">
        <f t="shared" ca="1" si="249"/>
        <v/>
      </c>
      <c r="DO22" s="35" t="str">
        <f>DL22</f>
        <v>Notes / Special Requirements</v>
      </c>
      <c r="DP22" s="37" t="str">
        <f t="shared" ca="1" si="250"/>
        <v/>
      </c>
      <c r="DR22" s="35" t="str">
        <f>DO22</f>
        <v>Notes / Special Requirements</v>
      </c>
      <c r="DS22" s="37" t="str">
        <f t="shared" ca="1" si="251"/>
        <v/>
      </c>
      <c r="DU22" s="35" t="str">
        <f>DR22</f>
        <v>Notes / Special Requirements</v>
      </c>
      <c r="DV22" s="37" t="str">
        <f t="shared" ca="1" si="252"/>
        <v/>
      </c>
      <c r="DX22" s="35" t="str">
        <f>DU22</f>
        <v>Notes / Special Requirements</v>
      </c>
      <c r="DY22" s="37" t="str">
        <f t="shared" ca="1" si="253"/>
        <v/>
      </c>
      <c r="EA22" s="35" t="str">
        <f>DX22</f>
        <v>Notes / Special Requirements</v>
      </c>
      <c r="EB22" s="37" t="str">
        <f t="shared" ca="1" si="254"/>
        <v/>
      </c>
      <c r="ED22" s="35" t="str">
        <f>EA22</f>
        <v>Notes / Special Requirements</v>
      </c>
      <c r="EE22" s="37" t="str">
        <f t="shared" ca="1" si="255"/>
        <v/>
      </c>
      <c r="EG22" s="35" t="str">
        <f>ED22</f>
        <v>Notes / Special Requirements</v>
      </c>
      <c r="EH22" s="37" t="str">
        <f t="shared" ca="1" si="256"/>
        <v/>
      </c>
      <c r="EJ22" s="35" t="str">
        <f>EG22</f>
        <v>Notes / Special Requirements</v>
      </c>
      <c r="EK22" s="37" t="str">
        <f t="shared" ca="1" si="257"/>
        <v/>
      </c>
      <c r="EM22" s="35" t="str">
        <f>EJ22</f>
        <v>Notes / Special Requirements</v>
      </c>
      <c r="EN22" s="37" t="str">
        <f t="shared" ca="1" si="258"/>
        <v/>
      </c>
      <c r="EP22" s="35" t="str">
        <f>EM22</f>
        <v>Notes / Special Requirements</v>
      </c>
      <c r="EQ22" s="37" t="str">
        <f t="shared" ca="1" si="259"/>
        <v/>
      </c>
      <c r="ES22" s="35" t="str">
        <f>EP22</f>
        <v>Notes / Special Requirements</v>
      </c>
      <c r="ET22" s="37" t="str">
        <f t="shared" ca="1" si="260"/>
        <v/>
      </c>
      <c r="EV22" s="35" t="str">
        <f>ES22</f>
        <v>Notes / Special Requirements</v>
      </c>
      <c r="EW22" s="37" t="str">
        <f t="shared" ca="1" si="261"/>
        <v/>
      </c>
      <c r="EY22" s="35" t="str">
        <f>EV22</f>
        <v>Notes / Special Requirements</v>
      </c>
      <c r="EZ22" s="37" t="str">
        <f t="shared" ca="1" si="262"/>
        <v/>
      </c>
      <c r="FB22" s="35" t="str">
        <f>EY22</f>
        <v>Notes / Special Requirements</v>
      </c>
      <c r="FC22" s="37" t="str">
        <f t="shared" ca="1" si="263"/>
        <v/>
      </c>
      <c r="FE22" s="35" t="str">
        <f>FB22</f>
        <v>Notes / Special Requirements</v>
      </c>
      <c r="FF22" s="37" t="str">
        <f t="shared" ca="1" si="264"/>
        <v/>
      </c>
      <c r="FH22" s="35" t="str">
        <f>FE22</f>
        <v>Notes / Special Requirements</v>
      </c>
      <c r="FI22" s="37" t="str">
        <f t="shared" ca="1" si="265"/>
        <v/>
      </c>
      <c r="FK22" s="35" t="str">
        <f>FH22</f>
        <v>Notes / Special Requirements</v>
      </c>
      <c r="FL22" s="37" t="str">
        <f t="shared" ca="1" si="266"/>
        <v/>
      </c>
      <c r="FN22" s="35" t="str">
        <f>FK22</f>
        <v>Notes / Special Requirements</v>
      </c>
      <c r="FO22" s="37" t="str">
        <f t="shared" ca="1" si="267"/>
        <v/>
      </c>
      <c r="FQ22" s="35" t="str">
        <f>FN22</f>
        <v>Notes / Special Requirements</v>
      </c>
      <c r="FR22" s="37" t="str">
        <f t="shared" ca="1" si="268"/>
        <v/>
      </c>
      <c r="FT22" s="35" t="str">
        <f>FQ22</f>
        <v>Notes / Special Requirements</v>
      </c>
      <c r="FU22" s="37" t="str">
        <f t="shared" ca="1" si="269"/>
        <v/>
      </c>
      <c r="FW22" s="35" t="str">
        <f>FT22</f>
        <v>Notes / Special Requirements</v>
      </c>
      <c r="FX22" s="37" t="str">
        <f t="shared" ca="1" si="270"/>
        <v/>
      </c>
      <c r="FZ22" s="35" t="str">
        <f>FW22</f>
        <v>Notes / Special Requirements</v>
      </c>
      <c r="GA22" s="37" t="str">
        <f t="shared" ca="1" si="271"/>
        <v/>
      </c>
      <c r="GC22" s="35" t="str">
        <f>FZ22</f>
        <v>Notes / Special Requirements</v>
      </c>
      <c r="GD22" s="37" t="str">
        <f t="shared" ca="1" si="272"/>
        <v/>
      </c>
      <c r="GF22" s="35" t="str">
        <f>GC22</f>
        <v>Notes / Special Requirements</v>
      </c>
      <c r="GG22" s="37" t="str">
        <f t="shared" ca="1" si="273"/>
        <v/>
      </c>
      <c r="GI22" s="35" t="str">
        <f>GF22</f>
        <v>Notes / Special Requirements</v>
      </c>
      <c r="GJ22" s="37" t="str">
        <f t="shared" ca="1" si="274"/>
        <v/>
      </c>
      <c r="GL22" s="35" t="str">
        <f>GI22</f>
        <v>Notes / Special Requirements</v>
      </c>
      <c r="GM22" s="37" t="str">
        <f t="shared" ca="1" si="275"/>
        <v/>
      </c>
      <c r="GO22" s="35" t="str">
        <f>GL22</f>
        <v>Notes / Special Requirements</v>
      </c>
      <c r="GP22" s="37" t="str">
        <f t="shared" ca="1" si="276"/>
        <v/>
      </c>
      <c r="GR22" s="35" t="str">
        <f>GO22</f>
        <v>Notes / Special Requirements</v>
      </c>
      <c r="GS22" s="37" t="str">
        <f t="shared" ca="1" si="277"/>
        <v/>
      </c>
      <c r="GU22" s="35" t="str">
        <f>GR22</f>
        <v>Notes / Special Requirements</v>
      </c>
      <c r="GV22" s="37" t="str">
        <f t="shared" ca="1" si="278"/>
        <v/>
      </c>
      <c r="GX22" s="35" t="str">
        <f>GU22</f>
        <v>Notes / Special Requirements</v>
      </c>
      <c r="GY22" s="37" t="str">
        <f t="shared" ca="1" si="279"/>
        <v/>
      </c>
      <c r="HA22" s="35" t="str">
        <f>GX22</f>
        <v>Notes / Special Requirements</v>
      </c>
      <c r="HB22" s="37" t="str">
        <f t="shared" ca="1" si="280"/>
        <v/>
      </c>
      <c r="HD22" s="35" t="str">
        <f>HA22</f>
        <v>Notes / Special Requirements</v>
      </c>
      <c r="HE22" s="37" t="str">
        <f t="shared" ca="1" si="281"/>
        <v/>
      </c>
    </row>
    <row r="23" spans="1:213" s="5" customFormat="1" ht="30" customHeight="1" thickBot="1" x14ac:dyDescent="0.3">
      <c r="A23" s="144"/>
      <c r="B23" s="144"/>
      <c r="D23">
        <v>21</v>
      </c>
      <c r="E23" s="33" t="str">
        <f>IF(Codes!$B21="","",Codes!$B21)</f>
        <v>Validation 1</v>
      </c>
      <c r="F23" s="37" t="str">
        <f t="shared" ca="1" si="69"/>
        <v/>
      </c>
      <c r="H23" s="35" t="str">
        <f t="shared" ref="H23:H32" si="282">E23</f>
        <v>Validation 1</v>
      </c>
      <c r="I23" s="37" t="str">
        <f t="shared" ca="1" si="70"/>
        <v/>
      </c>
      <c r="K23" s="35" t="str">
        <f t="shared" ref="K23:K32" si="283">H23</f>
        <v>Validation 1</v>
      </c>
      <c r="L23" s="37" t="str">
        <f t="shared" ca="1" si="214"/>
        <v/>
      </c>
      <c r="N23" s="35" t="str">
        <f t="shared" ref="N23:N32" si="284">K23</f>
        <v>Validation 1</v>
      </c>
      <c r="O23" s="37" t="str">
        <f t="shared" ca="1" si="215"/>
        <v/>
      </c>
      <c r="Q23" s="35" t="str">
        <f t="shared" ref="Q23:Q32" si="285">N23</f>
        <v>Validation 1</v>
      </c>
      <c r="R23" s="37" t="str">
        <f t="shared" ca="1" si="216"/>
        <v/>
      </c>
      <c r="T23" s="35" t="str">
        <f t="shared" ref="T23:T32" si="286">Q23</f>
        <v>Validation 1</v>
      </c>
      <c r="U23" s="37" t="str">
        <f t="shared" ca="1" si="217"/>
        <v/>
      </c>
      <c r="W23" s="35" t="str">
        <f t="shared" ref="W23:W32" si="287">T23</f>
        <v>Validation 1</v>
      </c>
      <c r="X23" s="37" t="str">
        <f t="shared" ca="1" si="218"/>
        <v/>
      </c>
      <c r="Z23" s="35" t="str">
        <f t="shared" ref="Z23:Z32" si="288">W23</f>
        <v>Validation 1</v>
      </c>
      <c r="AA23" s="37" t="str">
        <f t="shared" ca="1" si="219"/>
        <v/>
      </c>
      <c r="AC23" s="35" t="str">
        <f t="shared" ref="AC23:AC32" si="289">Z23</f>
        <v>Validation 1</v>
      </c>
      <c r="AD23" s="37" t="str">
        <f t="shared" ref="AD23:AD31" ca="1" si="290">IF(INDIRECT(ADDRESS(AC$1,$D23,1,0,$B$2),FALSE)="","",INDIRECT(ADDRESS(AC$1,$D23,1,0,$B$2),FALSE))</f>
        <v/>
      </c>
      <c r="AF23" s="35" t="str">
        <f t="shared" ref="AF23:AF32" si="291">AC23</f>
        <v>Validation 1</v>
      </c>
      <c r="AG23" s="37" t="str">
        <f t="shared" ca="1" si="221"/>
        <v/>
      </c>
      <c r="AI23" s="35" t="str">
        <f t="shared" ref="AI23:AI32" si="292">AF23</f>
        <v>Validation 1</v>
      </c>
      <c r="AJ23" s="37" t="str">
        <f t="shared" ca="1" si="222"/>
        <v/>
      </c>
      <c r="AL23" s="35" t="str">
        <f t="shared" ref="AL23:AL32" si="293">AI23</f>
        <v>Validation 1</v>
      </c>
      <c r="AM23" s="37" t="str">
        <f t="shared" ca="1" si="223"/>
        <v/>
      </c>
      <c r="AO23" s="35" t="str">
        <f t="shared" ref="AO23:AO32" si="294">AL23</f>
        <v>Validation 1</v>
      </c>
      <c r="AP23" s="37" t="str">
        <f t="shared" ca="1" si="224"/>
        <v/>
      </c>
      <c r="AR23" s="35" t="str">
        <f t="shared" ref="AR23:AR32" si="295">AO23</f>
        <v>Validation 1</v>
      </c>
      <c r="AS23" s="37" t="str">
        <f t="shared" ca="1" si="225"/>
        <v/>
      </c>
      <c r="AU23" s="35" t="str">
        <f t="shared" ref="AU23:AU32" si="296">AR23</f>
        <v>Validation 1</v>
      </c>
      <c r="AV23" s="37" t="str">
        <f t="shared" ca="1" si="226"/>
        <v/>
      </c>
      <c r="AX23" s="35" t="str">
        <f t="shared" ref="AX23:AX32" si="297">AU23</f>
        <v>Validation 1</v>
      </c>
      <c r="AY23" s="37" t="str">
        <f t="shared" ca="1" si="227"/>
        <v/>
      </c>
      <c r="BA23" s="35" t="str">
        <f t="shared" ref="BA23:BA32" si="298">AX23</f>
        <v>Validation 1</v>
      </c>
      <c r="BB23" s="37" t="str">
        <f t="shared" ca="1" si="228"/>
        <v/>
      </c>
      <c r="BD23" s="35" t="str">
        <f t="shared" ref="BD23:BD32" si="299">BA23</f>
        <v>Validation 1</v>
      </c>
      <c r="BE23" s="37" t="str">
        <f t="shared" ca="1" si="229"/>
        <v/>
      </c>
      <c r="BG23" s="35" t="str">
        <f t="shared" ref="BG23:BG32" si="300">BD23</f>
        <v>Validation 1</v>
      </c>
      <c r="BH23" s="37" t="str">
        <f t="shared" ca="1" si="230"/>
        <v/>
      </c>
      <c r="BJ23" s="35" t="str">
        <f t="shared" ref="BJ23:BJ32" si="301">BG23</f>
        <v>Validation 1</v>
      </c>
      <c r="BK23" s="37" t="str">
        <f t="shared" ca="1" si="231"/>
        <v/>
      </c>
      <c r="BM23" s="35" t="str">
        <f t="shared" ref="BM23:BM32" si="302">BJ23</f>
        <v>Validation 1</v>
      </c>
      <c r="BN23" s="37" t="str">
        <f t="shared" ca="1" si="232"/>
        <v/>
      </c>
      <c r="BP23" s="35" t="str">
        <f t="shared" ref="BP23:BP32" si="303">BM23</f>
        <v>Validation 1</v>
      </c>
      <c r="BQ23" s="37" t="str">
        <f t="shared" ca="1" si="233"/>
        <v/>
      </c>
      <c r="BS23" s="35" t="str">
        <f t="shared" ref="BS23:BS32" si="304">BP23</f>
        <v>Validation 1</v>
      </c>
      <c r="BT23" s="37" t="str">
        <f t="shared" ca="1" si="234"/>
        <v/>
      </c>
      <c r="BV23" s="35" t="str">
        <f t="shared" ref="BV23:BV32" si="305">BS23</f>
        <v>Validation 1</v>
      </c>
      <c r="BW23" s="37" t="str">
        <f t="shared" ca="1" si="235"/>
        <v/>
      </c>
      <c r="BY23" s="35" t="str">
        <f t="shared" ref="BY23:BY32" si="306">BV23</f>
        <v>Validation 1</v>
      </c>
      <c r="BZ23" s="37" t="str">
        <f t="shared" ca="1" si="236"/>
        <v/>
      </c>
      <c r="CB23" s="35" t="str">
        <f t="shared" ref="CB23:CB32" si="307">BY23</f>
        <v>Validation 1</v>
      </c>
      <c r="CC23" s="37" t="str">
        <f t="shared" ca="1" si="237"/>
        <v/>
      </c>
      <c r="CE23" s="35" t="str">
        <f t="shared" ref="CE23:CE32" si="308">CB23</f>
        <v>Validation 1</v>
      </c>
      <c r="CF23" s="37" t="str">
        <f t="shared" ca="1" si="238"/>
        <v/>
      </c>
      <c r="CH23" s="35" t="str">
        <f t="shared" ref="CH23:CH32" si="309">CE23</f>
        <v>Validation 1</v>
      </c>
      <c r="CI23" s="37" t="str">
        <f t="shared" ca="1" si="239"/>
        <v/>
      </c>
      <c r="CK23" s="35" t="str">
        <f t="shared" ref="CK23:CK32" si="310">CH23</f>
        <v>Validation 1</v>
      </c>
      <c r="CL23" s="37" t="str">
        <f t="shared" ca="1" si="240"/>
        <v/>
      </c>
      <c r="CN23" s="35" t="str">
        <f t="shared" ref="CN23:CN32" si="311">CK23</f>
        <v>Validation 1</v>
      </c>
      <c r="CO23" s="37" t="str">
        <f t="shared" ca="1" si="241"/>
        <v/>
      </c>
      <c r="CQ23" s="35" t="str">
        <f t="shared" ref="CQ23:CQ32" si="312">CN23</f>
        <v>Validation 1</v>
      </c>
      <c r="CR23" s="37" t="str">
        <f t="shared" ca="1" si="242"/>
        <v/>
      </c>
      <c r="CT23" s="35" t="str">
        <f t="shared" ref="CT23:CT32" si="313">CQ23</f>
        <v>Validation 1</v>
      </c>
      <c r="CU23" s="37" t="str">
        <f t="shared" ca="1" si="243"/>
        <v/>
      </c>
      <c r="CW23" s="35" t="str">
        <f t="shared" ref="CW23:CW32" si="314">CT23</f>
        <v>Validation 1</v>
      </c>
      <c r="CX23" s="37" t="str">
        <f t="shared" ca="1" si="244"/>
        <v/>
      </c>
      <c r="CZ23" s="35" t="str">
        <f t="shared" ref="CZ23:CZ32" si="315">CW23</f>
        <v>Validation 1</v>
      </c>
      <c r="DA23" s="37" t="str">
        <f t="shared" ca="1" si="245"/>
        <v/>
      </c>
      <c r="DC23" s="35" t="str">
        <f t="shared" ref="DC23:DC32" si="316">CZ23</f>
        <v>Validation 1</v>
      </c>
      <c r="DD23" s="37" t="str">
        <f t="shared" ca="1" si="246"/>
        <v/>
      </c>
      <c r="DF23" s="35" t="str">
        <f t="shared" ref="DF23:DF32" si="317">DC23</f>
        <v>Validation 1</v>
      </c>
      <c r="DG23" s="37" t="str">
        <f t="shared" ca="1" si="247"/>
        <v/>
      </c>
      <c r="DI23" s="35" t="str">
        <f t="shared" ref="DI23:DI32" si="318">DF23</f>
        <v>Validation 1</v>
      </c>
      <c r="DJ23" s="37" t="str">
        <f t="shared" ca="1" si="248"/>
        <v/>
      </c>
      <c r="DL23" s="35" t="str">
        <f t="shared" ref="DL23:DL32" si="319">DI23</f>
        <v>Validation 1</v>
      </c>
      <c r="DM23" s="37" t="str">
        <f t="shared" ca="1" si="249"/>
        <v/>
      </c>
      <c r="DO23" s="35" t="str">
        <f t="shared" ref="DO23:DO32" si="320">DL23</f>
        <v>Validation 1</v>
      </c>
      <c r="DP23" s="37" t="str">
        <f t="shared" ca="1" si="250"/>
        <v/>
      </c>
      <c r="DR23" s="35" t="str">
        <f t="shared" ref="DR23:DR32" si="321">DO23</f>
        <v>Validation 1</v>
      </c>
      <c r="DS23" s="37" t="str">
        <f t="shared" ca="1" si="251"/>
        <v/>
      </c>
      <c r="DU23" s="35" t="str">
        <f t="shared" ref="DU23:DU32" si="322">DR23</f>
        <v>Validation 1</v>
      </c>
      <c r="DV23" s="37" t="str">
        <f t="shared" ca="1" si="252"/>
        <v/>
      </c>
      <c r="DX23" s="35" t="str">
        <f t="shared" ref="DX23:DX32" si="323">DU23</f>
        <v>Validation 1</v>
      </c>
      <c r="DY23" s="37" t="str">
        <f t="shared" ca="1" si="253"/>
        <v/>
      </c>
      <c r="EA23" s="35" t="str">
        <f t="shared" ref="EA23:EA32" si="324">DX23</f>
        <v>Validation 1</v>
      </c>
      <c r="EB23" s="37" t="str">
        <f t="shared" ca="1" si="254"/>
        <v/>
      </c>
      <c r="ED23" s="35" t="str">
        <f t="shared" ref="ED23:ED32" si="325">EA23</f>
        <v>Validation 1</v>
      </c>
      <c r="EE23" s="37" t="str">
        <f t="shared" ca="1" si="255"/>
        <v/>
      </c>
      <c r="EG23" s="35" t="str">
        <f t="shared" ref="EG23:EG32" si="326">ED23</f>
        <v>Validation 1</v>
      </c>
      <c r="EH23" s="37" t="str">
        <f t="shared" ca="1" si="256"/>
        <v/>
      </c>
      <c r="EJ23" s="35" t="str">
        <f t="shared" ref="EJ23:EJ32" si="327">EG23</f>
        <v>Validation 1</v>
      </c>
      <c r="EK23" s="37" t="str">
        <f t="shared" ca="1" si="257"/>
        <v/>
      </c>
      <c r="EM23" s="35" t="str">
        <f t="shared" ref="EM23:EM32" si="328">EJ23</f>
        <v>Validation 1</v>
      </c>
      <c r="EN23" s="37" t="str">
        <f t="shared" ca="1" si="258"/>
        <v/>
      </c>
      <c r="EP23" s="35" t="str">
        <f t="shared" ref="EP23:EP32" si="329">EM23</f>
        <v>Validation 1</v>
      </c>
      <c r="EQ23" s="37" t="str">
        <f t="shared" ca="1" si="259"/>
        <v/>
      </c>
      <c r="ES23" s="35" t="str">
        <f t="shared" ref="ES23:ES32" si="330">EP23</f>
        <v>Validation 1</v>
      </c>
      <c r="ET23" s="37" t="str">
        <f t="shared" ca="1" si="260"/>
        <v/>
      </c>
      <c r="EV23" s="35" t="str">
        <f t="shared" ref="EV23:EV32" si="331">ES23</f>
        <v>Validation 1</v>
      </c>
      <c r="EW23" s="37" t="str">
        <f t="shared" ca="1" si="261"/>
        <v/>
      </c>
      <c r="EY23" s="35" t="str">
        <f t="shared" ref="EY23:EY32" si="332">EV23</f>
        <v>Validation 1</v>
      </c>
      <c r="EZ23" s="37" t="str">
        <f t="shared" ca="1" si="262"/>
        <v/>
      </c>
      <c r="FB23" s="35" t="str">
        <f t="shared" ref="FB23:FB32" si="333">EY23</f>
        <v>Validation 1</v>
      </c>
      <c r="FC23" s="37" t="str">
        <f t="shared" ca="1" si="263"/>
        <v/>
      </c>
      <c r="FE23" s="35" t="str">
        <f t="shared" ref="FE23:FE32" si="334">FB23</f>
        <v>Validation 1</v>
      </c>
      <c r="FF23" s="37" t="str">
        <f t="shared" ca="1" si="264"/>
        <v/>
      </c>
      <c r="FH23" s="35" t="str">
        <f t="shared" ref="FH23:FH32" si="335">FE23</f>
        <v>Validation 1</v>
      </c>
      <c r="FI23" s="37" t="str">
        <f t="shared" ca="1" si="265"/>
        <v/>
      </c>
      <c r="FK23" s="35" t="str">
        <f t="shared" ref="FK23:FK32" si="336">FH23</f>
        <v>Validation 1</v>
      </c>
      <c r="FL23" s="37" t="str">
        <f t="shared" ca="1" si="266"/>
        <v/>
      </c>
      <c r="FN23" s="35" t="str">
        <f t="shared" ref="FN23:FN32" si="337">FK23</f>
        <v>Validation 1</v>
      </c>
      <c r="FO23" s="37" t="str">
        <f t="shared" ca="1" si="267"/>
        <v/>
      </c>
      <c r="FQ23" s="35" t="str">
        <f t="shared" ref="FQ23:FQ32" si="338">FN23</f>
        <v>Validation 1</v>
      </c>
      <c r="FR23" s="37" t="str">
        <f t="shared" ca="1" si="268"/>
        <v/>
      </c>
      <c r="FT23" s="35" t="str">
        <f t="shared" ref="FT23:FT32" si="339">FQ23</f>
        <v>Validation 1</v>
      </c>
      <c r="FU23" s="37" t="str">
        <f t="shared" ca="1" si="269"/>
        <v/>
      </c>
      <c r="FW23" s="35" t="str">
        <f t="shared" ref="FW23:FW32" si="340">FT23</f>
        <v>Validation 1</v>
      </c>
      <c r="FX23" s="37" t="str">
        <f t="shared" ca="1" si="270"/>
        <v/>
      </c>
      <c r="FZ23" s="35" t="str">
        <f t="shared" ref="FZ23:FZ32" si="341">FW23</f>
        <v>Validation 1</v>
      </c>
      <c r="GA23" s="37" t="str">
        <f t="shared" ca="1" si="271"/>
        <v/>
      </c>
      <c r="GC23" s="35" t="str">
        <f t="shared" ref="GC23:GC32" si="342">FZ23</f>
        <v>Validation 1</v>
      </c>
      <c r="GD23" s="37" t="str">
        <f t="shared" ca="1" si="272"/>
        <v/>
      </c>
      <c r="GF23" s="35" t="str">
        <f t="shared" ref="GF23:GF32" si="343">GC23</f>
        <v>Validation 1</v>
      </c>
      <c r="GG23" s="37" t="str">
        <f t="shared" ca="1" si="273"/>
        <v/>
      </c>
      <c r="GI23" s="35" t="str">
        <f t="shared" ref="GI23:GI32" si="344">GF23</f>
        <v>Validation 1</v>
      </c>
      <c r="GJ23" s="37" t="str">
        <f t="shared" ca="1" si="274"/>
        <v/>
      </c>
      <c r="GL23" s="35" t="str">
        <f t="shared" ref="GL23:GL32" si="345">GI23</f>
        <v>Validation 1</v>
      </c>
      <c r="GM23" s="37" t="str">
        <f t="shared" ca="1" si="275"/>
        <v/>
      </c>
      <c r="GO23" s="35" t="str">
        <f t="shared" ref="GO23:GO32" si="346">GL23</f>
        <v>Validation 1</v>
      </c>
      <c r="GP23" s="37" t="str">
        <f t="shared" ca="1" si="276"/>
        <v/>
      </c>
      <c r="GR23" s="35" t="str">
        <f t="shared" ref="GR23:GR32" si="347">GO23</f>
        <v>Validation 1</v>
      </c>
      <c r="GS23" s="37" t="str">
        <f t="shared" ca="1" si="277"/>
        <v/>
      </c>
      <c r="GU23" s="35" t="str">
        <f t="shared" ref="GU23:GU32" si="348">GR23</f>
        <v>Validation 1</v>
      </c>
      <c r="GV23" s="37" t="str">
        <f t="shared" ca="1" si="278"/>
        <v/>
      </c>
      <c r="GX23" s="35" t="str">
        <f t="shared" ref="GX23:GX32" si="349">GU23</f>
        <v>Validation 1</v>
      </c>
      <c r="GY23" s="37" t="str">
        <f t="shared" ca="1" si="279"/>
        <v/>
      </c>
      <c r="HA23" s="35" t="str">
        <f t="shared" ref="HA23:HA32" si="350">GX23</f>
        <v>Validation 1</v>
      </c>
      <c r="HB23" s="37" t="str">
        <f t="shared" ca="1" si="280"/>
        <v/>
      </c>
      <c r="HD23" s="35" t="str">
        <f t="shared" ref="HD23:HD32" si="351">HA23</f>
        <v>Validation 1</v>
      </c>
      <c r="HE23" s="37" t="str">
        <f t="shared" ca="1" si="281"/>
        <v/>
      </c>
    </row>
    <row r="24" spans="1:213" s="5" customFormat="1" ht="45" customHeight="1" thickBot="1" x14ac:dyDescent="0.3">
      <c r="A24" s="144"/>
      <c r="B24" s="144"/>
      <c r="D24">
        <v>22</v>
      </c>
      <c r="E24" s="33" t="str">
        <f>IF(Codes!$B22="","",Codes!$B22)</f>
        <v>Val 1 Message</v>
      </c>
      <c r="F24" s="37" t="str">
        <f ca="1">IF(INDIRECT(ADDRESS(E$1,$D24,1,0,$B$2),FALSE)="","",VLOOKUP(INDIRECT(ADDRESS(E$1,$D24,1,0,$B$2),FALSE),Errors!$D$3:$E$203,2,FALSE))</f>
        <v/>
      </c>
      <c r="H24" s="35" t="str">
        <f t="shared" si="282"/>
        <v>Val 1 Message</v>
      </c>
      <c r="I24" s="37" t="str">
        <f ca="1">IF(INDIRECT(ADDRESS(H$1,$D24,1,0,$B$2),FALSE)="","",VLOOKUP(INDIRECT(ADDRESS(H$1,$D24,1,0,$B$2),FALSE),Errors!$D$3:$E$203,2,FALSE))</f>
        <v/>
      </c>
      <c r="K24" s="35" t="str">
        <f t="shared" si="283"/>
        <v>Val 1 Message</v>
      </c>
      <c r="L24" s="37" t="str">
        <f ca="1">IF(INDIRECT(ADDRESS(K$1,$D24,1,0,$B$2),FALSE)="","",VLOOKUP(INDIRECT(ADDRESS(K$1,$D24,1,0,$B$2),FALSE),Errors!$D$3:$E$203,2,FALSE))</f>
        <v/>
      </c>
      <c r="N24" s="35" t="str">
        <f t="shared" si="284"/>
        <v>Val 1 Message</v>
      </c>
      <c r="O24" s="37" t="str">
        <f ca="1">IF(INDIRECT(ADDRESS(N$1,$D24,1,0,$B$2),FALSE)="","",VLOOKUP(INDIRECT(ADDRESS(N$1,$D24,1,0,$B$2),FALSE),Errors!$D$3:$E$203,2,FALSE))</f>
        <v/>
      </c>
      <c r="Q24" s="35" t="str">
        <f t="shared" si="285"/>
        <v>Val 1 Message</v>
      </c>
      <c r="R24" s="37" t="str">
        <f ca="1">IF(INDIRECT(ADDRESS(Q$1,$D24,1,0,$B$2),FALSE)="","",VLOOKUP(INDIRECT(ADDRESS(Q$1,$D24,1,0,$B$2),FALSE),Errors!$D$3:$E$203,2,FALSE))</f>
        <v/>
      </c>
      <c r="T24" s="35" t="str">
        <f t="shared" si="286"/>
        <v>Val 1 Message</v>
      </c>
      <c r="U24" s="37" t="str">
        <f ca="1">IF(INDIRECT(ADDRESS(T$1,$D24,1,0,$B$2),FALSE)="","",VLOOKUP(INDIRECT(ADDRESS(T$1,$D24,1,0,$B$2),FALSE),Errors!$D$3:$E$203,2,FALSE))</f>
        <v/>
      </c>
      <c r="W24" s="35" t="str">
        <f t="shared" si="287"/>
        <v>Val 1 Message</v>
      </c>
      <c r="X24" s="37" t="str">
        <f ca="1">IF(INDIRECT(ADDRESS(W$1,$D24,1,0,$B$2),FALSE)="","",VLOOKUP(INDIRECT(ADDRESS(W$1,$D24,1,0,$B$2),FALSE),Errors!$D$3:$E$203,2,FALSE))</f>
        <v/>
      </c>
      <c r="Z24" s="35" t="str">
        <f t="shared" si="288"/>
        <v>Val 1 Message</v>
      </c>
      <c r="AA24" s="37" t="str">
        <f ca="1">IF(INDIRECT(ADDRESS(Z$1,$D24,1,0,$B$2),FALSE)="","",VLOOKUP(INDIRECT(ADDRESS(Z$1,$D24,1,0,$B$2),FALSE),Errors!$D$3:$E$203,2,FALSE))</f>
        <v/>
      </c>
      <c r="AC24" s="35" t="str">
        <f t="shared" si="289"/>
        <v>Val 1 Message</v>
      </c>
      <c r="AD24" s="37" t="str">
        <f ca="1">IF(INDIRECT(ADDRESS(AC$1,$D24,1,0,$B$2),FALSE)="","",VLOOKUP(INDIRECT(ADDRESS(AC$1,$D24,1,0,$B$2),FALSE),Errors!$D$3:$E$203,2,FALSE))</f>
        <v/>
      </c>
      <c r="AF24" s="35" t="str">
        <f t="shared" si="291"/>
        <v>Val 1 Message</v>
      </c>
      <c r="AG24" s="37" t="str">
        <f ca="1">IF(INDIRECT(ADDRESS(AF$1,$D24,1,0,$B$2),FALSE)="","",VLOOKUP(INDIRECT(ADDRESS(AF$1,$D24,1,0,$B$2),FALSE),Errors!$D$3:$E$203,2,FALSE))</f>
        <v/>
      </c>
      <c r="AI24" s="35" t="str">
        <f t="shared" si="292"/>
        <v>Val 1 Message</v>
      </c>
      <c r="AJ24" s="37" t="str">
        <f ca="1">IF(INDIRECT(ADDRESS(AI$1,$D24,1,0,$B$2),FALSE)="","",VLOOKUP(INDIRECT(ADDRESS(AI$1,$D24,1,0,$B$2),FALSE),Errors!$D$3:$E$203,2,FALSE))</f>
        <v/>
      </c>
      <c r="AL24" s="35" t="str">
        <f t="shared" si="293"/>
        <v>Val 1 Message</v>
      </c>
      <c r="AM24" s="37" t="str">
        <f ca="1">IF(INDIRECT(ADDRESS(AL$1,$D24,1,0,$B$2),FALSE)="","",VLOOKUP(INDIRECT(ADDRESS(AL$1,$D24,1,0,$B$2),FALSE),Errors!$D$3:$E$203,2,FALSE))</f>
        <v/>
      </c>
      <c r="AO24" s="35" t="str">
        <f t="shared" si="294"/>
        <v>Val 1 Message</v>
      </c>
      <c r="AP24" s="37" t="str">
        <f ca="1">IF(INDIRECT(ADDRESS(AO$1,$D24,1,0,$B$2),FALSE)="","",VLOOKUP(INDIRECT(ADDRESS(AO$1,$D24,1,0,$B$2),FALSE),Errors!$D$3:$E$203,2,FALSE))</f>
        <v/>
      </c>
      <c r="AR24" s="35" t="str">
        <f t="shared" si="295"/>
        <v>Val 1 Message</v>
      </c>
      <c r="AS24" s="37" t="str">
        <f ca="1">IF(INDIRECT(ADDRESS(AR$1,$D24,1,0,$B$2),FALSE)="","",VLOOKUP(INDIRECT(ADDRESS(AR$1,$D24,1,0,$B$2),FALSE),Errors!$D$3:$E$203,2,FALSE))</f>
        <v/>
      </c>
      <c r="AU24" s="35" t="str">
        <f t="shared" si="296"/>
        <v>Val 1 Message</v>
      </c>
      <c r="AV24" s="37" t="str">
        <f ca="1">IF(INDIRECT(ADDRESS(AU$1,$D24,1,0,$B$2),FALSE)="","",VLOOKUP(INDIRECT(ADDRESS(AU$1,$D24,1,0,$B$2),FALSE),Errors!$D$3:$E$203,2,FALSE))</f>
        <v/>
      </c>
      <c r="AX24" s="35" t="str">
        <f t="shared" si="297"/>
        <v>Val 1 Message</v>
      </c>
      <c r="AY24" s="37" t="str">
        <f ca="1">IF(INDIRECT(ADDRESS(AX$1,$D24,1,0,$B$2),FALSE)="","",VLOOKUP(INDIRECT(ADDRESS(AX$1,$D24,1,0,$B$2),FALSE),Errors!$D$3:$E$203,2,FALSE))</f>
        <v/>
      </c>
      <c r="BA24" s="35" t="str">
        <f t="shared" si="298"/>
        <v>Val 1 Message</v>
      </c>
      <c r="BB24" s="37" t="str">
        <f ca="1">IF(INDIRECT(ADDRESS(BA$1,$D24,1,0,$B$2),FALSE)="","",VLOOKUP(INDIRECT(ADDRESS(BA$1,$D24,1,0,$B$2),FALSE),Errors!$D$3:$E$203,2,FALSE))</f>
        <v/>
      </c>
      <c r="BD24" s="35" t="str">
        <f t="shared" si="299"/>
        <v>Val 1 Message</v>
      </c>
      <c r="BE24" s="37" t="str">
        <f ca="1">IF(INDIRECT(ADDRESS(BD$1,$D24,1,0,$B$2),FALSE)="","",VLOOKUP(INDIRECT(ADDRESS(BD$1,$D24,1,0,$B$2),FALSE),Errors!$D$3:$E$203,2,FALSE))</f>
        <v/>
      </c>
      <c r="BG24" s="35" t="str">
        <f t="shared" si="300"/>
        <v>Val 1 Message</v>
      </c>
      <c r="BH24" s="37" t="str">
        <f ca="1">IF(INDIRECT(ADDRESS(BG$1,$D24,1,0,$B$2),FALSE)="","",VLOOKUP(INDIRECT(ADDRESS(BG$1,$D24,1,0,$B$2),FALSE),Errors!$D$3:$E$203,2,FALSE))</f>
        <v/>
      </c>
      <c r="BJ24" s="35" t="str">
        <f t="shared" si="301"/>
        <v>Val 1 Message</v>
      </c>
      <c r="BK24" s="37" t="str">
        <f ca="1">IF(INDIRECT(ADDRESS(BJ$1,$D24,1,0,$B$2),FALSE)="","",VLOOKUP(INDIRECT(ADDRESS(BJ$1,$D24,1,0,$B$2),FALSE),Errors!$D$3:$E$203,2,FALSE))</f>
        <v/>
      </c>
      <c r="BM24" s="35" t="str">
        <f t="shared" si="302"/>
        <v>Val 1 Message</v>
      </c>
      <c r="BN24" s="37" t="str">
        <f ca="1">IF(INDIRECT(ADDRESS(BM$1,$D24,1,0,$B$2),FALSE)="","",VLOOKUP(INDIRECT(ADDRESS(BM$1,$D24,1,0,$B$2),FALSE),Errors!$D$3:$E$203,2,FALSE))</f>
        <v/>
      </c>
      <c r="BP24" s="35" t="str">
        <f t="shared" si="303"/>
        <v>Val 1 Message</v>
      </c>
      <c r="BQ24" s="37" t="str">
        <f ca="1">IF(INDIRECT(ADDRESS(BP$1,$D24,1,0,$B$2),FALSE)="","",VLOOKUP(INDIRECT(ADDRESS(BP$1,$D24,1,0,$B$2),FALSE),Errors!$D$3:$E$203,2,FALSE))</f>
        <v/>
      </c>
      <c r="BS24" s="35" t="str">
        <f t="shared" si="304"/>
        <v>Val 1 Message</v>
      </c>
      <c r="BT24" s="37" t="str">
        <f ca="1">IF(INDIRECT(ADDRESS(BS$1,$D24,1,0,$B$2),FALSE)="","",VLOOKUP(INDIRECT(ADDRESS(BS$1,$D24,1,0,$B$2),FALSE),Errors!$D$3:$E$203,2,FALSE))</f>
        <v/>
      </c>
      <c r="BV24" s="35" t="str">
        <f t="shared" si="305"/>
        <v>Val 1 Message</v>
      </c>
      <c r="BW24" s="37" t="str">
        <f ca="1">IF(INDIRECT(ADDRESS(BV$1,$D24,1,0,$B$2),FALSE)="","",VLOOKUP(INDIRECT(ADDRESS(BV$1,$D24,1,0,$B$2),FALSE),Errors!$D$3:$E$203,2,FALSE))</f>
        <v/>
      </c>
      <c r="BY24" s="35" t="str">
        <f t="shared" si="306"/>
        <v>Val 1 Message</v>
      </c>
      <c r="BZ24" s="37" t="str">
        <f ca="1">IF(INDIRECT(ADDRESS(BY$1,$D24,1,0,$B$2),FALSE)="","",VLOOKUP(INDIRECT(ADDRESS(BY$1,$D24,1,0,$B$2),FALSE),Errors!$D$3:$E$203,2,FALSE))</f>
        <v/>
      </c>
      <c r="CB24" s="35" t="str">
        <f t="shared" si="307"/>
        <v>Val 1 Message</v>
      </c>
      <c r="CC24" s="37" t="str">
        <f ca="1">IF(INDIRECT(ADDRESS(CB$1,$D24,1,0,$B$2),FALSE)="","",VLOOKUP(INDIRECT(ADDRESS(CB$1,$D24,1,0,$B$2),FALSE),Errors!$D$3:$E$203,2,FALSE))</f>
        <v/>
      </c>
      <c r="CE24" s="35" t="str">
        <f t="shared" si="308"/>
        <v>Val 1 Message</v>
      </c>
      <c r="CF24" s="37" t="str">
        <f ca="1">IF(INDIRECT(ADDRESS(CE$1,$D24,1,0,$B$2),FALSE)="","",VLOOKUP(INDIRECT(ADDRESS(CE$1,$D24,1,0,$B$2),FALSE),Errors!$D$3:$E$203,2,FALSE))</f>
        <v/>
      </c>
      <c r="CH24" s="35" t="str">
        <f t="shared" si="309"/>
        <v>Val 1 Message</v>
      </c>
      <c r="CI24" s="37" t="str">
        <f ca="1">IF(INDIRECT(ADDRESS(CH$1,$D24,1,0,$B$2),FALSE)="","",VLOOKUP(INDIRECT(ADDRESS(CH$1,$D24,1,0,$B$2),FALSE),Errors!$D$3:$E$203,2,FALSE))</f>
        <v/>
      </c>
      <c r="CK24" s="35" t="str">
        <f t="shared" si="310"/>
        <v>Val 1 Message</v>
      </c>
      <c r="CL24" s="37" t="str">
        <f ca="1">IF(INDIRECT(ADDRESS(CK$1,$D24,1,0,$B$2),FALSE)="","",VLOOKUP(INDIRECT(ADDRESS(CK$1,$D24,1,0,$B$2),FALSE),Errors!$D$3:$E$203,2,FALSE))</f>
        <v/>
      </c>
      <c r="CN24" s="35" t="str">
        <f t="shared" si="311"/>
        <v>Val 1 Message</v>
      </c>
      <c r="CO24" s="37" t="str">
        <f ca="1">IF(INDIRECT(ADDRESS(CN$1,$D24,1,0,$B$2),FALSE)="","",VLOOKUP(INDIRECT(ADDRESS(CN$1,$D24,1,0,$B$2),FALSE),Errors!$D$3:$E$203,2,FALSE))</f>
        <v/>
      </c>
      <c r="CQ24" s="35" t="str">
        <f t="shared" si="312"/>
        <v>Val 1 Message</v>
      </c>
      <c r="CR24" s="37" t="str">
        <f ca="1">IF(INDIRECT(ADDRESS(CQ$1,$D24,1,0,$B$2),FALSE)="","",VLOOKUP(INDIRECT(ADDRESS(CQ$1,$D24,1,0,$B$2),FALSE),Errors!$D$3:$E$203,2,FALSE))</f>
        <v/>
      </c>
      <c r="CT24" s="35" t="str">
        <f t="shared" si="313"/>
        <v>Val 1 Message</v>
      </c>
      <c r="CU24" s="37" t="str">
        <f ca="1">IF(INDIRECT(ADDRESS(CT$1,$D24,1,0,$B$2),FALSE)="","",VLOOKUP(INDIRECT(ADDRESS(CT$1,$D24,1,0,$B$2),FALSE),Errors!$D$3:$E$203,2,FALSE))</f>
        <v/>
      </c>
      <c r="CW24" s="35" t="str">
        <f t="shared" si="314"/>
        <v>Val 1 Message</v>
      </c>
      <c r="CX24" s="37" t="str">
        <f ca="1">IF(INDIRECT(ADDRESS(CW$1,$D24,1,0,$B$2),FALSE)="","",VLOOKUP(INDIRECT(ADDRESS(CW$1,$D24,1,0,$B$2),FALSE),Errors!$D$3:$E$203,2,FALSE))</f>
        <v/>
      </c>
      <c r="CZ24" s="35" t="str">
        <f t="shared" si="315"/>
        <v>Val 1 Message</v>
      </c>
      <c r="DA24" s="37" t="str">
        <f ca="1">IF(INDIRECT(ADDRESS(CZ$1,$D24,1,0,$B$2),FALSE)="","",VLOOKUP(INDIRECT(ADDRESS(CZ$1,$D24,1,0,$B$2),FALSE),Errors!$D$3:$E$203,2,FALSE))</f>
        <v/>
      </c>
      <c r="DC24" s="35" t="str">
        <f t="shared" si="316"/>
        <v>Val 1 Message</v>
      </c>
      <c r="DD24" s="37" t="str">
        <f ca="1">IF(INDIRECT(ADDRESS(DC$1,$D24,1,0,$B$2),FALSE)="","",VLOOKUP(INDIRECT(ADDRESS(DC$1,$D24,1,0,$B$2),FALSE),Errors!$D$3:$E$203,2,FALSE))</f>
        <v/>
      </c>
      <c r="DF24" s="35" t="str">
        <f t="shared" si="317"/>
        <v>Val 1 Message</v>
      </c>
      <c r="DG24" s="37" t="str">
        <f ca="1">IF(INDIRECT(ADDRESS(DF$1,$D24,1,0,$B$2),FALSE)="","",VLOOKUP(INDIRECT(ADDRESS(DF$1,$D24,1,0,$B$2),FALSE),Errors!$D$3:$E$203,2,FALSE))</f>
        <v/>
      </c>
      <c r="DI24" s="35" t="str">
        <f t="shared" si="318"/>
        <v>Val 1 Message</v>
      </c>
      <c r="DJ24" s="37" t="str">
        <f ca="1">IF(INDIRECT(ADDRESS(DI$1,$D24,1,0,$B$2),FALSE)="","",VLOOKUP(INDIRECT(ADDRESS(DI$1,$D24,1,0,$B$2),FALSE),Errors!$D$3:$E$203,2,FALSE))</f>
        <v/>
      </c>
      <c r="DL24" s="35" t="str">
        <f t="shared" si="319"/>
        <v>Val 1 Message</v>
      </c>
      <c r="DM24" s="37" t="str">
        <f ca="1">IF(INDIRECT(ADDRESS(DL$1,$D24,1,0,$B$2),FALSE)="","",VLOOKUP(INDIRECT(ADDRESS(DL$1,$D24,1,0,$B$2),FALSE),Errors!$D$3:$E$203,2,FALSE))</f>
        <v/>
      </c>
      <c r="DO24" s="35" t="str">
        <f t="shared" si="320"/>
        <v>Val 1 Message</v>
      </c>
      <c r="DP24" s="37" t="str">
        <f ca="1">IF(INDIRECT(ADDRESS(DO$1,$D24,1,0,$B$2),FALSE)="","",VLOOKUP(INDIRECT(ADDRESS(DO$1,$D24,1,0,$B$2),FALSE),Errors!$D$3:$E$203,2,FALSE))</f>
        <v/>
      </c>
      <c r="DR24" s="35" t="str">
        <f t="shared" si="321"/>
        <v>Val 1 Message</v>
      </c>
      <c r="DS24" s="37" t="str">
        <f ca="1">IF(INDIRECT(ADDRESS(DR$1,$D24,1,0,$B$2),FALSE)="","",VLOOKUP(INDIRECT(ADDRESS(DR$1,$D24,1,0,$B$2),FALSE),Errors!$D$3:$E$203,2,FALSE))</f>
        <v/>
      </c>
      <c r="DU24" s="35" t="str">
        <f t="shared" si="322"/>
        <v>Val 1 Message</v>
      </c>
      <c r="DV24" s="37" t="str">
        <f ca="1">IF(INDIRECT(ADDRESS(DU$1,$D24,1,0,$B$2),FALSE)="","",VLOOKUP(INDIRECT(ADDRESS(DU$1,$D24,1,0,$B$2),FALSE),Errors!$D$3:$E$203,2,FALSE))</f>
        <v/>
      </c>
      <c r="DX24" s="35" t="str">
        <f t="shared" si="323"/>
        <v>Val 1 Message</v>
      </c>
      <c r="DY24" s="37" t="str">
        <f ca="1">IF(INDIRECT(ADDRESS(DX$1,$D24,1,0,$B$2),FALSE)="","",VLOOKUP(INDIRECT(ADDRESS(DX$1,$D24,1,0,$B$2),FALSE),Errors!$D$3:$E$203,2,FALSE))</f>
        <v/>
      </c>
      <c r="EA24" s="35" t="str">
        <f t="shared" si="324"/>
        <v>Val 1 Message</v>
      </c>
      <c r="EB24" s="37" t="str">
        <f ca="1">IF(INDIRECT(ADDRESS(EA$1,$D24,1,0,$B$2),FALSE)="","",VLOOKUP(INDIRECT(ADDRESS(EA$1,$D24,1,0,$B$2),FALSE),Errors!$D$3:$E$203,2,FALSE))</f>
        <v/>
      </c>
      <c r="ED24" s="35" t="str">
        <f t="shared" si="325"/>
        <v>Val 1 Message</v>
      </c>
      <c r="EE24" s="37" t="str">
        <f ca="1">IF(INDIRECT(ADDRESS(ED$1,$D24,1,0,$B$2),FALSE)="","",VLOOKUP(INDIRECT(ADDRESS(ED$1,$D24,1,0,$B$2),FALSE),Errors!$D$3:$E$203,2,FALSE))</f>
        <v/>
      </c>
      <c r="EG24" s="35" t="str">
        <f t="shared" si="326"/>
        <v>Val 1 Message</v>
      </c>
      <c r="EH24" s="37" t="str">
        <f ca="1">IF(INDIRECT(ADDRESS(EG$1,$D24,1,0,$B$2),FALSE)="","",VLOOKUP(INDIRECT(ADDRESS(EG$1,$D24,1,0,$B$2),FALSE),Errors!$D$3:$E$203,2,FALSE))</f>
        <v/>
      </c>
      <c r="EJ24" s="35" t="str">
        <f t="shared" si="327"/>
        <v>Val 1 Message</v>
      </c>
      <c r="EK24" s="37" t="str">
        <f ca="1">IF(INDIRECT(ADDRESS(EJ$1,$D24,1,0,$B$2),FALSE)="","",VLOOKUP(INDIRECT(ADDRESS(EJ$1,$D24,1,0,$B$2),FALSE),Errors!$D$3:$E$203,2,FALSE))</f>
        <v/>
      </c>
      <c r="EM24" s="35" t="str">
        <f t="shared" si="328"/>
        <v>Val 1 Message</v>
      </c>
      <c r="EN24" s="37" t="str">
        <f ca="1">IF(INDIRECT(ADDRESS(EM$1,$D24,1,0,$B$2),FALSE)="","",VLOOKUP(INDIRECT(ADDRESS(EM$1,$D24,1,0,$B$2),FALSE),Errors!$D$3:$E$203,2,FALSE))</f>
        <v/>
      </c>
      <c r="EP24" s="35" t="str">
        <f t="shared" si="329"/>
        <v>Val 1 Message</v>
      </c>
      <c r="EQ24" s="37" t="str">
        <f ca="1">IF(INDIRECT(ADDRESS(EP$1,$D24,1,0,$B$2),FALSE)="","",VLOOKUP(INDIRECT(ADDRESS(EP$1,$D24,1,0,$B$2),FALSE),Errors!$D$3:$E$203,2,FALSE))</f>
        <v/>
      </c>
      <c r="ES24" s="35" t="str">
        <f t="shared" si="330"/>
        <v>Val 1 Message</v>
      </c>
      <c r="ET24" s="37" t="str">
        <f ca="1">IF(INDIRECT(ADDRESS(ES$1,$D24,1,0,$B$2),FALSE)="","",VLOOKUP(INDIRECT(ADDRESS(ES$1,$D24,1,0,$B$2),FALSE),Errors!$D$3:$E$203,2,FALSE))</f>
        <v/>
      </c>
      <c r="EV24" s="35" t="str">
        <f t="shared" si="331"/>
        <v>Val 1 Message</v>
      </c>
      <c r="EW24" s="37" t="str">
        <f ca="1">IF(INDIRECT(ADDRESS(EV$1,$D24,1,0,$B$2),FALSE)="","",VLOOKUP(INDIRECT(ADDRESS(EV$1,$D24,1,0,$B$2),FALSE),Errors!$D$3:$E$203,2,FALSE))</f>
        <v/>
      </c>
      <c r="EY24" s="35" t="str">
        <f t="shared" si="332"/>
        <v>Val 1 Message</v>
      </c>
      <c r="EZ24" s="37" t="str">
        <f ca="1">IF(INDIRECT(ADDRESS(EY$1,$D24,1,0,$B$2),FALSE)="","",VLOOKUP(INDIRECT(ADDRESS(EY$1,$D24,1,0,$B$2),FALSE),Errors!$D$3:$E$203,2,FALSE))</f>
        <v/>
      </c>
      <c r="FB24" s="35" t="str">
        <f t="shared" si="333"/>
        <v>Val 1 Message</v>
      </c>
      <c r="FC24" s="37" t="str">
        <f ca="1">IF(INDIRECT(ADDRESS(FB$1,$D24,1,0,$B$2),FALSE)="","",VLOOKUP(INDIRECT(ADDRESS(FB$1,$D24,1,0,$B$2),FALSE),Errors!$D$3:$E$203,2,FALSE))</f>
        <v/>
      </c>
      <c r="FE24" s="35" t="str">
        <f t="shared" si="334"/>
        <v>Val 1 Message</v>
      </c>
      <c r="FF24" s="37" t="str">
        <f ca="1">IF(INDIRECT(ADDRESS(FE$1,$D24,1,0,$B$2),FALSE)="","",VLOOKUP(INDIRECT(ADDRESS(FE$1,$D24,1,0,$B$2),FALSE),Errors!$D$3:$E$203,2,FALSE))</f>
        <v/>
      </c>
      <c r="FH24" s="35" t="str">
        <f t="shared" si="335"/>
        <v>Val 1 Message</v>
      </c>
      <c r="FI24" s="37" t="str">
        <f ca="1">IF(INDIRECT(ADDRESS(FH$1,$D24,1,0,$B$2),FALSE)="","",VLOOKUP(INDIRECT(ADDRESS(FH$1,$D24,1,0,$B$2),FALSE),Errors!$D$3:$E$203,2,FALSE))</f>
        <v/>
      </c>
      <c r="FK24" s="35" t="str">
        <f t="shared" si="336"/>
        <v>Val 1 Message</v>
      </c>
      <c r="FL24" s="37" t="str">
        <f ca="1">IF(INDIRECT(ADDRESS(FK$1,$D24,1,0,$B$2),FALSE)="","",VLOOKUP(INDIRECT(ADDRESS(FK$1,$D24,1,0,$B$2),FALSE),Errors!$D$3:$E$203,2,FALSE))</f>
        <v/>
      </c>
      <c r="FN24" s="35" t="str">
        <f t="shared" si="337"/>
        <v>Val 1 Message</v>
      </c>
      <c r="FO24" s="37" t="str">
        <f ca="1">IF(INDIRECT(ADDRESS(FN$1,$D24,1,0,$B$2),FALSE)="","",VLOOKUP(INDIRECT(ADDRESS(FN$1,$D24,1,0,$B$2),FALSE),Errors!$D$3:$E$203,2,FALSE))</f>
        <v/>
      </c>
      <c r="FQ24" s="35" t="str">
        <f t="shared" si="338"/>
        <v>Val 1 Message</v>
      </c>
      <c r="FR24" s="37" t="str">
        <f ca="1">IF(INDIRECT(ADDRESS(FQ$1,$D24,1,0,$B$2),FALSE)="","",VLOOKUP(INDIRECT(ADDRESS(FQ$1,$D24,1,0,$B$2),FALSE),Errors!$D$3:$E$203,2,FALSE))</f>
        <v/>
      </c>
      <c r="FT24" s="35" t="str">
        <f t="shared" si="339"/>
        <v>Val 1 Message</v>
      </c>
      <c r="FU24" s="37" t="str">
        <f ca="1">IF(INDIRECT(ADDRESS(FT$1,$D24,1,0,$B$2),FALSE)="","",VLOOKUP(INDIRECT(ADDRESS(FT$1,$D24,1,0,$B$2),FALSE),Errors!$D$3:$E$203,2,FALSE))</f>
        <v/>
      </c>
      <c r="FW24" s="35" t="str">
        <f t="shared" si="340"/>
        <v>Val 1 Message</v>
      </c>
      <c r="FX24" s="37" t="str">
        <f ca="1">IF(INDIRECT(ADDRESS(FW$1,$D24,1,0,$B$2),FALSE)="","",VLOOKUP(INDIRECT(ADDRESS(FW$1,$D24,1,0,$B$2),FALSE),Errors!$D$3:$E$203,2,FALSE))</f>
        <v/>
      </c>
      <c r="FZ24" s="35" t="str">
        <f t="shared" si="341"/>
        <v>Val 1 Message</v>
      </c>
      <c r="GA24" s="37" t="str">
        <f ca="1">IF(INDIRECT(ADDRESS(FZ$1,$D24,1,0,$B$2),FALSE)="","",VLOOKUP(INDIRECT(ADDRESS(FZ$1,$D24,1,0,$B$2),FALSE),Errors!$D$3:$E$203,2,FALSE))</f>
        <v/>
      </c>
      <c r="GC24" s="35" t="str">
        <f t="shared" si="342"/>
        <v>Val 1 Message</v>
      </c>
      <c r="GD24" s="37" t="str">
        <f ca="1">IF(INDIRECT(ADDRESS(GC$1,$D24,1,0,$B$2),FALSE)="","",VLOOKUP(INDIRECT(ADDRESS(GC$1,$D24,1,0,$B$2),FALSE),Errors!$D$3:$E$203,2,FALSE))</f>
        <v/>
      </c>
      <c r="GF24" s="35" t="str">
        <f t="shared" si="343"/>
        <v>Val 1 Message</v>
      </c>
      <c r="GG24" s="37" t="str">
        <f ca="1">IF(INDIRECT(ADDRESS(GF$1,$D24,1,0,$B$2),FALSE)="","",VLOOKUP(INDIRECT(ADDRESS(GF$1,$D24,1,0,$B$2),FALSE),Errors!$D$3:$E$203,2,FALSE))</f>
        <v/>
      </c>
      <c r="GI24" s="35" t="str">
        <f t="shared" si="344"/>
        <v>Val 1 Message</v>
      </c>
      <c r="GJ24" s="37" t="str">
        <f ca="1">IF(INDIRECT(ADDRESS(GI$1,$D24,1,0,$B$2),FALSE)="","",VLOOKUP(INDIRECT(ADDRESS(GI$1,$D24,1,0,$B$2),FALSE),Errors!$D$3:$E$203,2,FALSE))</f>
        <v/>
      </c>
      <c r="GL24" s="35" t="str">
        <f t="shared" si="345"/>
        <v>Val 1 Message</v>
      </c>
      <c r="GM24" s="37" t="str">
        <f ca="1">IF(INDIRECT(ADDRESS(GL$1,$D24,1,0,$B$2),FALSE)="","",VLOOKUP(INDIRECT(ADDRESS(GL$1,$D24,1,0,$B$2),FALSE),Errors!$D$3:$E$203,2,FALSE))</f>
        <v/>
      </c>
      <c r="GO24" s="35" t="str">
        <f t="shared" si="346"/>
        <v>Val 1 Message</v>
      </c>
      <c r="GP24" s="37" t="str">
        <f ca="1">IF(INDIRECT(ADDRESS(GO$1,$D24,1,0,$B$2),FALSE)="","",VLOOKUP(INDIRECT(ADDRESS(GO$1,$D24,1,0,$B$2),FALSE),Errors!$D$3:$E$203,2,FALSE))</f>
        <v/>
      </c>
      <c r="GR24" s="35" t="str">
        <f t="shared" si="347"/>
        <v>Val 1 Message</v>
      </c>
      <c r="GS24" s="37" t="str">
        <f ca="1">IF(INDIRECT(ADDRESS(GR$1,$D24,1,0,$B$2),FALSE)="","",VLOOKUP(INDIRECT(ADDRESS(GR$1,$D24,1,0,$B$2),FALSE),Errors!$D$3:$E$203,2,FALSE))</f>
        <v/>
      </c>
      <c r="GU24" s="35" t="str">
        <f t="shared" si="348"/>
        <v>Val 1 Message</v>
      </c>
      <c r="GV24" s="37" t="str">
        <f ca="1">IF(INDIRECT(ADDRESS(GU$1,$D24,1,0,$B$2),FALSE)="","",VLOOKUP(INDIRECT(ADDRESS(GU$1,$D24,1,0,$B$2),FALSE),Errors!$D$3:$E$203,2,FALSE))</f>
        <v/>
      </c>
      <c r="GX24" s="35" t="str">
        <f t="shared" si="349"/>
        <v>Val 1 Message</v>
      </c>
      <c r="GY24" s="37" t="str">
        <f ca="1">IF(INDIRECT(ADDRESS(GX$1,$D24,1,0,$B$2),FALSE)="","",VLOOKUP(INDIRECT(ADDRESS(GX$1,$D24,1,0,$B$2),FALSE),Errors!$D$3:$E$203,2,FALSE))</f>
        <v/>
      </c>
      <c r="HA24" s="35" t="str">
        <f t="shared" si="350"/>
        <v>Val 1 Message</v>
      </c>
      <c r="HB24" s="37" t="str">
        <f ca="1">IF(INDIRECT(ADDRESS(HA$1,$D24,1,0,$B$2),FALSE)="","",VLOOKUP(INDIRECT(ADDRESS(HA$1,$D24,1,0,$B$2),FALSE),Errors!$D$3:$E$203,2,FALSE))</f>
        <v/>
      </c>
      <c r="HD24" s="35" t="str">
        <f t="shared" si="351"/>
        <v>Val 1 Message</v>
      </c>
      <c r="HE24" s="37" t="str">
        <f ca="1">IF(INDIRECT(ADDRESS(HD$1,$D24,1,0,$B$2),FALSE)="","",VLOOKUP(INDIRECT(ADDRESS(HD$1,$D24,1,0,$B$2),FALSE),Errors!$D$3:$E$203,2,FALSE))</f>
        <v/>
      </c>
    </row>
    <row r="25" spans="1:213" s="5" customFormat="1" ht="30" customHeight="1" thickBot="1" x14ac:dyDescent="0.3">
      <c r="A25" s="144"/>
      <c r="B25" s="144"/>
      <c r="D25">
        <v>23</v>
      </c>
      <c r="E25" s="33" t="str">
        <f>IF(Codes!$B23="","",Codes!$B23)</f>
        <v>Validation 2</v>
      </c>
      <c r="F25" s="37" t="str">
        <f t="shared" ca="1" si="69"/>
        <v/>
      </c>
      <c r="H25" s="35" t="str">
        <f t="shared" si="282"/>
        <v>Validation 2</v>
      </c>
      <c r="I25" s="37" t="str">
        <f t="shared" ca="1" si="70"/>
        <v/>
      </c>
      <c r="K25" s="35" t="str">
        <f t="shared" si="283"/>
        <v>Validation 2</v>
      </c>
      <c r="L25" s="37" t="str">
        <f t="shared" ca="1" si="214"/>
        <v/>
      </c>
      <c r="N25" s="35" t="str">
        <f t="shared" si="284"/>
        <v>Validation 2</v>
      </c>
      <c r="O25" s="37" t="str">
        <f t="shared" ca="1" si="215"/>
        <v/>
      </c>
      <c r="Q25" s="35" t="str">
        <f t="shared" si="285"/>
        <v>Validation 2</v>
      </c>
      <c r="R25" s="37" t="str">
        <f t="shared" ca="1" si="216"/>
        <v/>
      </c>
      <c r="T25" s="35" t="str">
        <f t="shared" si="286"/>
        <v>Validation 2</v>
      </c>
      <c r="U25" s="37" t="str">
        <f t="shared" ca="1" si="217"/>
        <v/>
      </c>
      <c r="W25" s="35" t="str">
        <f t="shared" si="287"/>
        <v>Validation 2</v>
      </c>
      <c r="X25" s="37" t="str">
        <f t="shared" ca="1" si="218"/>
        <v/>
      </c>
      <c r="Z25" s="35" t="str">
        <f t="shared" si="288"/>
        <v>Validation 2</v>
      </c>
      <c r="AA25" s="37" t="str">
        <f t="shared" ca="1" si="219"/>
        <v/>
      </c>
      <c r="AC25" s="35" t="str">
        <f t="shared" si="289"/>
        <v>Validation 2</v>
      </c>
      <c r="AD25" s="37" t="str">
        <f t="shared" ca="1" si="290"/>
        <v/>
      </c>
      <c r="AF25" s="35" t="str">
        <f t="shared" si="291"/>
        <v>Validation 2</v>
      </c>
      <c r="AG25" s="37" t="str">
        <f t="shared" ca="1" si="221"/>
        <v/>
      </c>
      <c r="AI25" s="35" t="str">
        <f t="shared" si="292"/>
        <v>Validation 2</v>
      </c>
      <c r="AJ25" s="37" t="str">
        <f t="shared" ca="1" si="222"/>
        <v/>
      </c>
      <c r="AL25" s="35" t="str">
        <f t="shared" si="293"/>
        <v>Validation 2</v>
      </c>
      <c r="AM25" s="37" t="str">
        <f t="shared" ca="1" si="223"/>
        <v/>
      </c>
      <c r="AO25" s="35" t="str">
        <f t="shared" si="294"/>
        <v>Validation 2</v>
      </c>
      <c r="AP25" s="37" t="str">
        <f t="shared" ca="1" si="224"/>
        <v/>
      </c>
      <c r="AR25" s="35" t="str">
        <f t="shared" si="295"/>
        <v>Validation 2</v>
      </c>
      <c r="AS25" s="37" t="str">
        <f t="shared" ca="1" si="225"/>
        <v/>
      </c>
      <c r="AU25" s="35" t="str">
        <f t="shared" si="296"/>
        <v>Validation 2</v>
      </c>
      <c r="AV25" s="37" t="str">
        <f t="shared" ca="1" si="226"/>
        <v/>
      </c>
      <c r="AX25" s="35" t="str">
        <f t="shared" si="297"/>
        <v>Validation 2</v>
      </c>
      <c r="AY25" s="37" t="str">
        <f t="shared" ca="1" si="227"/>
        <v/>
      </c>
      <c r="BA25" s="35" t="str">
        <f t="shared" si="298"/>
        <v>Validation 2</v>
      </c>
      <c r="BB25" s="37" t="str">
        <f t="shared" ca="1" si="228"/>
        <v/>
      </c>
      <c r="BD25" s="35" t="str">
        <f t="shared" si="299"/>
        <v>Validation 2</v>
      </c>
      <c r="BE25" s="37" t="str">
        <f t="shared" ca="1" si="229"/>
        <v/>
      </c>
      <c r="BG25" s="35" t="str">
        <f t="shared" si="300"/>
        <v>Validation 2</v>
      </c>
      <c r="BH25" s="37" t="str">
        <f t="shared" ca="1" si="230"/>
        <v/>
      </c>
      <c r="BJ25" s="35" t="str">
        <f t="shared" si="301"/>
        <v>Validation 2</v>
      </c>
      <c r="BK25" s="37" t="str">
        <f t="shared" ca="1" si="231"/>
        <v/>
      </c>
      <c r="BM25" s="35" t="str">
        <f t="shared" si="302"/>
        <v>Validation 2</v>
      </c>
      <c r="BN25" s="37" t="str">
        <f t="shared" ca="1" si="232"/>
        <v/>
      </c>
      <c r="BP25" s="35" t="str">
        <f t="shared" si="303"/>
        <v>Validation 2</v>
      </c>
      <c r="BQ25" s="37" t="str">
        <f t="shared" ca="1" si="233"/>
        <v/>
      </c>
      <c r="BS25" s="35" t="str">
        <f t="shared" si="304"/>
        <v>Validation 2</v>
      </c>
      <c r="BT25" s="37" t="str">
        <f t="shared" ca="1" si="234"/>
        <v/>
      </c>
      <c r="BV25" s="35" t="str">
        <f t="shared" si="305"/>
        <v>Validation 2</v>
      </c>
      <c r="BW25" s="37" t="str">
        <f t="shared" ca="1" si="235"/>
        <v/>
      </c>
      <c r="BY25" s="35" t="str">
        <f t="shared" si="306"/>
        <v>Validation 2</v>
      </c>
      <c r="BZ25" s="37" t="str">
        <f t="shared" ca="1" si="236"/>
        <v/>
      </c>
      <c r="CB25" s="35" t="str">
        <f t="shared" si="307"/>
        <v>Validation 2</v>
      </c>
      <c r="CC25" s="37" t="str">
        <f t="shared" ca="1" si="237"/>
        <v/>
      </c>
      <c r="CE25" s="35" t="str">
        <f t="shared" si="308"/>
        <v>Validation 2</v>
      </c>
      <c r="CF25" s="37" t="str">
        <f t="shared" ca="1" si="238"/>
        <v/>
      </c>
      <c r="CH25" s="35" t="str">
        <f t="shared" si="309"/>
        <v>Validation 2</v>
      </c>
      <c r="CI25" s="37" t="str">
        <f t="shared" ca="1" si="239"/>
        <v/>
      </c>
      <c r="CK25" s="35" t="str">
        <f t="shared" si="310"/>
        <v>Validation 2</v>
      </c>
      <c r="CL25" s="37" t="str">
        <f t="shared" ca="1" si="240"/>
        <v/>
      </c>
      <c r="CN25" s="35" t="str">
        <f t="shared" si="311"/>
        <v>Validation 2</v>
      </c>
      <c r="CO25" s="37" t="str">
        <f t="shared" ca="1" si="241"/>
        <v/>
      </c>
      <c r="CQ25" s="35" t="str">
        <f t="shared" si="312"/>
        <v>Validation 2</v>
      </c>
      <c r="CR25" s="37" t="str">
        <f t="shared" ca="1" si="242"/>
        <v/>
      </c>
      <c r="CT25" s="35" t="str">
        <f t="shared" si="313"/>
        <v>Validation 2</v>
      </c>
      <c r="CU25" s="37" t="str">
        <f t="shared" ca="1" si="243"/>
        <v/>
      </c>
      <c r="CW25" s="35" t="str">
        <f t="shared" si="314"/>
        <v>Validation 2</v>
      </c>
      <c r="CX25" s="37" t="str">
        <f t="shared" ca="1" si="244"/>
        <v/>
      </c>
      <c r="CZ25" s="35" t="str">
        <f t="shared" si="315"/>
        <v>Validation 2</v>
      </c>
      <c r="DA25" s="37" t="str">
        <f t="shared" ca="1" si="245"/>
        <v/>
      </c>
      <c r="DC25" s="35" t="str">
        <f t="shared" si="316"/>
        <v>Validation 2</v>
      </c>
      <c r="DD25" s="37" t="str">
        <f t="shared" ca="1" si="246"/>
        <v/>
      </c>
      <c r="DF25" s="35" t="str">
        <f t="shared" si="317"/>
        <v>Validation 2</v>
      </c>
      <c r="DG25" s="37" t="str">
        <f t="shared" ca="1" si="247"/>
        <v/>
      </c>
      <c r="DI25" s="35" t="str">
        <f t="shared" si="318"/>
        <v>Validation 2</v>
      </c>
      <c r="DJ25" s="37" t="str">
        <f t="shared" ca="1" si="248"/>
        <v/>
      </c>
      <c r="DL25" s="35" t="str">
        <f t="shared" si="319"/>
        <v>Validation 2</v>
      </c>
      <c r="DM25" s="37" t="str">
        <f t="shared" ref="DM25" ca="1" si="352">IF(INDIRECT(ADDRESS(DL$1,$D25,1,0,$B$2),FALSE)="","",INDIRECT(ADDRESS(DL$1,$D25,1,0,$B$2),FALSE))</f>
        <v/>
      </c>
      <c r="DO25" s="35" t="str">
        <f t="shared" si="320"/>
        <v>Validation 2</v>
      </c>
      <c r="DP25" s="37" t="str">
        <f t="shared" ref="DP25" ca="1" si="353">IF(INDIRECT(ADDRESS(DO$1,$D25,1,0,$B$2),FALSE)="","",INDIRECT(ADDRESS(DO$1,$D25,1,0,$B$2),FALSE))</f>
        <v/>
      </c>
      <c r="DR25" s="35" t="str">
        <f t="shared" si="321"/>
        <v>Validation 2</v>
      </c>
      <c r="DS25" s="37" t="str">
        <f t="shared" ref="DS25" ca="1" si="354">IF(INDIRECT(ADDRESS(DR$1,$D25,1,0,$B$2),FALSE)="","",INDIRECT(ADDRESS(DR$1,$D25,1,0,$B$2),FALSE))</f>
        <v/>
      </c>
      <c r="DU25" s="35" t="str">
        <f t="shared" si="322"/>
        <v>Validation 2</v>
      </c>
      <c r="DV25" s="37" t="str">
        <f t="shared" ref="DV25" ca="1" si="355">IF(INDIRECT(ADDRESS(DU$1,$D25,1,0,$B$2),FALSE)="","",INDIRECT(ADDRESS(DU$1,$D25,1,0,$B$2),FALSE))</f>
        <v/>
      </c>
      <c r="DX25" s="35" t="str">
        <f t="shared" si="323"/>
        <v>Validation 2</v>
      </c>
      <c r="DY25" s="37" t="str">
        <f t="shared" ref="DY25" ca="1" si="356">IF(INDIRECT(ADDRESS(DX$1,$D25,1,0,$B$2),FALSE)="","",INDIRECT(ADDRESS(DX$1,$D25,1,0,$B$2),FALSE))</f>
        <v/>
      </c>
      <c r="EA25" s="35" t="str">
        <f t="shared" si="324"/>
        <v>Validation 2</v>
      </c>
      <c r="EB25" s="37" t="str">
        <f t="shared" ref="EB25" ca="1" si="357">IF(INDIRECT(ADDRESS(EA$1,$D25,1,0,$B$2),FALSE)="","",INDIRECT(ADDRESS(EA$1,$D25,1,0,$B$2),FALSE))</f>
        <v/>
      </c>
      <c r="ED25" s="35" t="str">
        <f t="shared" si="325"/>
        <v>Validation 2</v>
      </c>
      <c r="EE25" s="37" t="str">
        <f t="shared" ref="EE25" ca="1" si="358">IF(INDIRECT(ADDRESS(ED$1,$D25,1,0,$B$2),FALSE)="","",INDIRECT(ADDRESS(ED$1,$D25,1,0,$B$2),FALSE))</f>
        <v/>
      </c>
      <c r="EG25" s="35" t="str">
        <f t="shared" si="326"/>
        <v>Validation 2</v>
      </c>
      <c r="EH25" s="37" t="str">
        <f t="shared" ref="EH25" ca="1" si="359">IF(INDIRECT(ADDRESS(EG$1,$D25,1,0,$B$2),FALSE)="","",INDIRECT(ADDRESS(EG$1,$D25,1,0,$B$2),FALSE))</f>
        <v/>
      </c>
      <c r="EJ25" s="35" t="str">
        <f t="shared" si="327"/>
        <v>Validation 2</v>
      </c>
      <c r="EK25" s="37" t="str">
        <f t="shared" ref="EK25" ca="1" si="360">IF(INDIRECT(ADDRESS(EJ$1,$D25,1,0,$B$2),FALSE)="","",INDIRECT(ADDRESS(EJ$1,$D25,1,0,$B$2),FALSE))</f>
        <v/>
      </c>
      <c r="EM25" s="35" t="str">
        <f t="shared" si="328"/>
        <v>Validation 2</v>
      </c>
      <c r="EN25" s="37" t="str">
        <f t="shared" ref="EN25" ca="1" si="361">IF(INDIRECT(ADDRESS(EM$1,$D25,1,0,$B$2),FALSE)="","",INDIRECT(ADDRESS(EM$1,$D25,1,0,$B$2),FALSE))</f>
        <v/>
      </c>
      <c r="EP25" s="35" t="str">
        <f t="shared" si="329"/>
        <v>Validation 2</v>
      </c>
      <c r="EQ25" s="37" t="str">
        <f t="shared" ref="EQ25" ca="1" si="362">IF(INDIRECT(ADDRESS(EP$1,$D25,1,0,$B$2),FALSE)="","",INDIRECT(ADDRESS(EP$1,$D25,1,0,$B$2),FALSE))</f>
        <v/>
      </c>
      <c r="ES25" s="35" t="str">
        <f t="shared" si="330"/>
        <v>Validation 2</v>
      </c>
      <c r="ET25" s="37" t="str">
        <f t="shared" ref="ET25" ca="1" si="363">IF(INDIRECT(ADDRESS(ES$1,$D25,1,0,$B$2),FALSE)="","",INDIRECT(ADDRESS(ES$1,$D25,1,0,$B$2),FALSE))</f>
        <v/>
      </c>
      <c r="EV25" s="35" t="str">
        <f t="shared" si="331"/>
        <v>Validation 2</v>
      </c>
      <c r="EW25" s="37" t="str">
        <f t="shared" ref="EW25" ca="1" si="364">IF(INDIRECT(ADDRESS(EV$1,$D25,1,0,$B$2),FALSE)="","",INDIRECT(ADDRESS(EV$1,$D25,1,0,$B$2),FALSE))</f>
        <v/>
      </c>
      <c r="EY25" s="35" t="str">
        <f t="shared" si="332"/>
        <v>Validation 2</v>
      </c>
      <c r="EZ25" s="37" t="str">
        <f t="shared" ref="EZ25" ca="1" si="365">IF(INDIRECT(ADDRESS(EY$1,$D25,1,0,$B$2),FALSE)="","",INDIRECT(ADDRESS(EY$1,$D25,1,0,$B$2),FALSE))</f>
        <v/>
      </c>
      <c r="FB25" s="35" t="str">
        <f t="shared" si="333"/>
        <v>Validation 2</v>
      </c>
      <c r="FC25" s="37" t="str">
        <f t="shared" ref="FC25" ca="1" si="366">IF(INDIRECT(ADDRESS(FB$1,$D25,1,0,$B$2),FALSE)="","",INDIRECT(ADDRESS(FB$1,$D25,1,0,$B$2),FALSE))</f>
        <v/>
      </c>
      <c r="FE25" s="35" t="str">
        <f t="shared" si="334"/>
        <v>Validation 2</v>
      </c>
      <c r="FF25" s="37" t="str">
        <f t="shared" ref="FF25" ca="1" si="367">IF(INDIRECT(ADDRESS(FE$1,$D25,1,0,$B$2),FALSE)="","",INDIRECT(ADDRESS(FE$1,$D25,1,0,$B$2),FALSE))</f>
        <v/>
      </c>
      <c r="FH25" s="35" t="str">
        <f t="shared" si="335"/>
        <v>Validation 2</v>
      </c>
      <c r="FI25" s="37" t="str">
        <f t="shared" ref="FI25" ca="1" si="368">IF(INDIRECT(ADDRESS(FH$1,$D25,1,0,$B$2),FALSE)="","",INDIRECT(ADDRESS(FH$1,$D25,1,0,$B$2),FALSE))</f>
        <v/>
      </c>
      <c r="FK25" s="35" t="str">
        <f t="shared" si="336"/>
        <v>Validation 2</v>
      </c>
      <c r="FL25" s="37" t="str">
        <f t="shared" ref="FL25" ca="1" si="369">IF(INDIRECT(ADDRESS(FK$1,$D25,1,0,$B$2),FALSE)="","",INDIRECT(ADDRESS(FK$1,$D25,1,0,$B$2),FALSE))</f>
        <v/>
      </c>
      <c r="FN25" s="35" t="str">
        <f t="shared" si="337"/>
        <v>Validation 2</v>
      </c>
      <c r="FO25" s="37" t="str">
        <f t="shared" ref="FO25" ca="1" si="370">IF(INDIRECT(ADDRESS(FN$1,$D25,1,0,$B$2),FALSE)="","",INDIRECT(ADDRESS(FN$1,$D25,1,0,$B$2),FALSE))</f>
        <v/>
      </c>
      <c r="FQ25" s="35" t="str">
        <f t="shared" si="338"/>
        <v>Validation 2</v>
      </c>
      <c r="FR25" s="37" t="str">
        <f t="shared" ref="FR25" ca="1" si="371">IF(INDIRECT(ADDRESS(FQ$1,$D25,1,0,$B$2),FALSE)="","",INDIRECT(ADDRESS(FQ$1,$D25,1,0,$B$2),FALSE))</f>
        <v/>
      </c>
      <c r="FT25" s="35" t="str">
        <f t="shared" si="339"/>
        <v>Validation 2</v>
      </c>
      <c r="FU25" s="37" t="str">
        <f t="shared" ref="FU25" ca="1" si="372">IF(INDIRECT(ADDRESS(FT$1,$D25,1,0,$B$2),FALSE)="","",INDIRECT(ADDRESS(FT$1,$D25,1,0,$B$2),FALSE))</f>
        <v/>
      </c>
      <c r="FW25" s="35" t="str">
        <f t="shared" si="340"/>
        <v>Validation 2</v>
      </c>
      <c r="FX25" s="37" t="str">
        <f t="shared" ref="FX25" ca="1" si="373">IF(INDIRECT(ADDRESS(FW$1,$D25,1,0,$B$2),FALSE)="","",INDIRECT(ADDRESS(FW$1,$D25,1,0,$B$2),FALSE))</f>
        <v/>
      </c>
      <c r="FZ25" s="35" t="str">
        <f t="shared" si="341"/>
        <v>Validation 2</v>
      </c>
      <c r="GA25" s="37" t="str">
        <f t="shared" ref="GA25" ca="1" si="374">IF(INDIRECT(ADDRESS(FZ$1,$D25,1,0,$B$2),FALSE)="","",INDIRECT(ADDRESS(FZ$1,$D25,1,0,$B$2),FALSE))</f>
        <v/>
      </c>
      <c r="GC25" s="35" t="str">
        <f t="shared" si="342"/>
        <v>Validation 2</v>
      </c>
      <c r="GD25" s="37" t="str">
        <f t="shared" ref="GD25" ca="1" si="375">IF(INDIRECT(ADDRESS(GC$1,$D25,1,0,$B$2),FALSE)="","",INDIRECT(ADDRESS(GC$1,$D25,1,0,$B$2),FALSE))</f>
        <v/>
      </c>
      <c r="GF25" s="35" t="str">
        <f t="shared" si="343"/>
        <v>Validation 2</v>
      </c>
      <c r="GG25" s="37" t="str">
        <f t="shared" ref="GG25" ca="1" si="376">IF(INDIRECT(ADDRESS(GF$1,$D25,1,0,$B$2),FALSE)="","",INDIRECT(ADDRESS(GF$1,$D25,1,0,$B$2),FALSE))</f>
        <v/>
      </c>
      <c r="GI25" s="35" t="str">
        <f t="shared" si="344"/>
        <v>Validation 2</v>
      </c>
      <c r="GJ25" s="37" t="str">
        <f t="shared" ref="GJ25" ca="1" si="377">IF(INDIRECT(ADDRESS(GI$1,$D25,1,0,$B$2),FALSE)="","",INDIRECT(ADDRESS(GI$1,$D25,1,0,$B$2),FALSE))</f>
        <v/>
      </c>
      <c r="GL25" s="35" t="str">
        <f t="shared" si="345"/>
        <v>Validation 2</v>
      </c>
      <c r="GM25" s="37" t="str">
        <f t="shared" ref="GM25" ca="1" si="378">IF(INDIRECT(ADDRESS(GL$1,$D25,1,0,$B$2),FALSE)="","",INDIRECT(ADDRESS(GL$1,$D25,1,0,$B$2),FALSE))</f>
        <v/>
      </c>
      <c r="GO25" s="35" t="str">
        <f t="shared" si="346"/>
        <v>Validation 2</v>
      </c>
      <c r="GP25" s="37" t="str">
        <f t="shared" ref="GP25" ca="1" si="379">IF(INDIRECT(ADDRESS(GO$1,$D25,1,0,$B$2),FALSE)="","",INDIRECT(ADDRESS(GO$1,$D25,1,0,$B$2),FALSE))</f>
        <v/>
      </c>
      <c r="GR25" s="35" t="str">
        <f t="shared" si="347"/>
        <v>Validation 2</v>
      </c>
      <c r="GS25" s="37" t="str">
        <f t="shared" ref="GS25" ca="1" si="380">IF(INDIRECT(ADDRESS(GR$1,$D25,1,0,$B$2),FALSE)="","",INDIRECT(ADDRESS(GR$1,$D25,1,0,$B$2),FALSE))</f>
        <v/>
      </c>
      <c r="GU25" s="35" t="str">
        <f t="shared" si="348"/>
        <v>Validation 2</v>
      </c>
      <c r="GV25" s="37" t="str">
        <f t="shared" ref="GV25" ca="1" si="381">IF(INDIRECT(ADDRESS(GU$1,$D25,1,0,$B$2),FALSE)="","",INDIRECT(ADDRESS(GU$1,$D25,1,0,$B$2),FALSE))</f>
        <v/>
      </c>
      <c r="GX25" s="35" t="str">
        <f t="shared" si="349"/>
        <v>Validation 2</v>
      </c>
      <c r="GY25" s="37" t="str">
        <f t="shared" ref="GY25" ca="1" si="382">IF(INDIRECT(ADDRESS(GX$1,$D25,1,0,$B$2),FALSE)="","",INDIRECT(ADDRESS(GX$1,$D25,1,0,$B$2),FALSE))</f>
        <v/>
      </c>
      <c r="HA25" s="35" t="str">
        <f t="shared" si="350"/>
        <v>Validation 2</v>
      </c>
      <c r="HB25" s="37" t="str">
        <f t="shared" ref="HB25" ca="1" si="383">IF(INDIRECT(ADDRESS(HA$1,$D25,1,0,$B$2),FALSE)="","",INDIRECT(ADDRESS(HA$1,$D25,1,0,$B$2),FALSE))</f>
        <v/>
      </c>
      <c r="HD25" s="35" t="str">
        <f t="shared" si="351"/>
        <v>Validation 2</v>
      </c>
      <c r="HE25" s="37" t="str">
        <f t="shared" ref="HE25" ca="1" si="384">IF(INDIRECT(ADDRESS(HD$1,$D25,1,0,$B$2),FALSE)="","",INDIRECT(ADDRESS(HD$1,$D25,1,0,$B$2),FALSE))</f>
        <v/>
      </c>
    </row>
    <row r="26" spans="1:213" s="5" customFormat="1" ht="45" customHeight="1" thickBot="1" x14ac:dyDescent="0.3">
      <c r="A26" s="144"/>
      <c r="B26" s="144"/>
      <c r="D26">
        <v>24</v>
      </c>
      <c r="E26" s="33" t="str">
        <f>IF(Codes!$B24="","",Codes!$B24)</f>
        <v>Val 2 Message</v>
      </c>
      <c r="F26" s="37" t="str">
        <f ca="1">IF(INDIRECT(ADDRESS(E$1,$D26,1,0,$B$2),FALSE)="","",VLOOKUP(INDIRECT(ADDRESS(E$1,$D26,1,0,$B$2),FALSE),Errors!$D$3:$E$203,2,FALSE))</f>
        <v/>
      </c>
      <c r="H26" s="35" t="str">
        <f t="shared" si="282"/>
        <v>Val 2 Message</v>
      </c>
      <c r="I26" s="37" t="str">
        <f ca="1">IF(INDIRECT(ADDRESS(H$1,$D26,1,0,$B$2),FALSE)="","",VLOOKUP(INDIRECT(ADDRESS(H$1,$D26,1,0,$B$2),FALSE),Errors!$D$3:$E$203,2,FALSE))</f>
        <v/>
      </c>
      <c r="K26" s="35" t="str">
        <f t="shared" si="283"/>
        <v>Val 2 Message</v>
      </c>
      <c r="L26" s="37" t="str">
        <f ca="1">IF(INDIRECT(ADDRESS(K$1,$D26,1,0,$B$2),FALSE)="","",VLOOKUP(INDIRECT(ADDRESS(K$1,$D26,1,0,$B$2),FALSE),Errors!$D$3:$E$203,2,FALSE))</f>
        <v/>
      </c>
      <c r="N26" s="35" t="str">
        <f t="shared" si="284"/>
        <v>Val 2 Message</v>
      </c>
      <c r="O26" s="37" t="str">
        <f ca="1">IF(INDIRECT(ADDRESS(N$1,$D26,1,0,$B$2),FALSE)="","",VLOOKUP(INDIRECT(ADDRESS(N$1,$D26,1,0,$B$2),FALSE),Errors!$D$3:$E$203,2,FALSE))</f>
        <v/>
      </c>
      <c r="Q26" s="35" t="str">
        <f t="shared" si="285"/>
        <v>Val 2 Message</v>
      </c>
      <c r="R26" s="37" t="str">
        <f ca="1">IF(INDIRECT(ADDRESS(Q$1,$D26,1,0,$B$2),FALSE)="","",VLOOKUP(INDIRECT(ADDRESS(Q$1,$D26,1,0,$B$2),FALSE),Errors!$D$3:$E$203,2,FALSE))</f>
        <v/>
      </c>
      <c r="T26" s="35" t="str">
        <f t="shared" si="286"/>
        <v>Val 2 Message</v>
      </c>
      <c r="U26" s="37" t="str">
        <f ca="1">IF(INDIRECT(ADDRESS(T$1,$D26,1,0,$B$2),FALSE)="","",VLOOKUP(INDIRECT(ADDRESS(T$1,$D26,1,0,$B$2),FALSE),Errors!$D$3:$E$203,2,FALSE))</f>
        <v/>
      </c>
      <c r="W26" s="35" t="str">
        <f t="shared" si="287"/>
        <v>Val 2 Message</v>
      </c>
      <c r="X26" s="37" t="str">
        <f ca="1">IF(INDIRECT(ADDRESS(W$1,$D26,1,0,$B$2),FALSE)="","",VLOOKUP(INDIRECT(ADDRESS(W$1,$D26,1,0,$B$2),FALSE),Errors!$D$3:$E$203,2,FALSE))</f>
        <v/>
      </c>
      <c r="Z26" s="35" t="str">
        <f t="shared" si="288"/>
        <v>Val 2 Message</v>
      </c>
      <c r="AA26" s="37" t="str">
        <f ca="1">IF(INDIRECT(ADDRESS(Z$1,$D26,1,0,$B$2),FALSE)="","",VLOOKUP(INDIRECT(ADDRESS(Z$1,$D26,1,0,$B$2),FALSE),Errors!$D$3:$E$203,2,FALSE))</f>
        <v/>
      </c>
      <c r="AC26" s="35" t="str">
        <f t="shared" si="289"/>
        <v>Val 2 Message</v>
      </c>
      <c r="AD26" s="37" t="str">
        <f ca="1">IF(INDIRECT(ADDRESS(AC$1,$D26,1,0,$B$2),FALSE)="","",VLOOKUP(INDIRECT(ADDRESS(AC$1,$D26,1,0,$B$2),FALSE),Errors!$D$3:$E$203,2,FALSE))</f>
        <v/>
      </c>
      <c r="AF26" s="35" t="str">
        <f t="shared" si="291"/>
        <v>Val 2 Message</v>
      </c>
      <c r="AG26" s="37" t="str">
        <f ca="1">IF(INDIRECT(ADDRESS(AF$1,$D26,1,0,$B$2),FALSE)="","",VLOOKUP(INDIRECT(ADDRESS(AF$1,$D26,1,0,$B$2),FALSE),Errors!$D$3:$E$203,2,FALSE))</f>
        <v/>
      </c>
      <c r="AI26" s="35" t="str">
        <f t="shared" si="292"/>
        <v>Val 2 Message</v>
      </c>
      <c r="AJ26" s="37" t="str">
        <f ca="1">IF(INDIRECT(ADDRESS(AI$1,$D26,1,0,$B$2),FALSE)="","",VLOOKUP(INDIRECT(ADDRESS(AI$1,$D26,1,0,$B$2),FALSE),Errors!$D$3:$E$203,2,FALSE))</f>
        <v/>
      </c>
      <c r="AL26" s="35" t="str">
        <f t="shared" si="293"/>
        <v>Val 2 Message</v>
      </c>
      <c r="AM26" s="37" t="str">
        <f ca="1">IF(INDIRECT(ADDRESS(AL$1,$D26,1,0,$B$2),FALSE)="","",VLOOKUP(INDIRECT(ADDRESS(AL$1,$D26,1,0,$B$2),FALSE),Errors!$D$3:$E$203,2,FALSE))</f>
        <v/>
      </c>
      <c r="AO26" s="35" t="str">
        <f t="shared" si="294"/>
        <v>Val 2 Message</v>
      </c>
      <c r="AP26" s="37" t="str">
        <f ca="1">IF(INDIRECT(ADDRESS(AO$1,$D26,1,0,$B$2),FALSE)="","",VLOOKUP(INDIRECT(ADDRESS(AO$1,$D26,1,0,$B$2),FALSE),Errors!$D$3:$E$203,2,FALSE))</f>
        <v/>
      </c>
      <c r="AR26" s="35" t="str">
        <f t="shared" si="295"/>
        <v>Val 2 Message</v>
      </c>
      <c r="AS26" s="37" t="str">
        <f ca="1">IF(INDIRECT(ADDRESS(AR$1,$D26,1,0,$B$2),FALSE)="","",VLOOKUP(INDIRECT(ADDRESS(AR$1,$D26,1,0,$B$2),FALSE),Errors!$D$3:$E$203,2,FALSE))</f>
        <v/>
      </c>
      <c r="AU26" s="35" t="str">
        <f t="shared" si="296"/>
        <v>Val 2 Message</v>
      </c>
      <c r="AV26" s="37" t="str">
        <f ca="1">IF(INDIRECT(ADDRESS(AU$1,$D26,1,0,$B$2),FALSE)="","",VLOOKUP(INDIRECT(ADDRESS(AU$1,$D26,1,0,$B$2),FALSE),Errors!$D$3:$E$203,2,FALSE))</f>
        <v/>
      </c>
      <c r="AX26" s="35" t="str">
        <f t="shared" si="297"/>
        <v>Val 2 Message</v>
      </c>
      <c r="AY26" s="37" t="str">
        <f ca="1">IF(INDIRECT(ADDRESS(AX$1,$D26,1,0,$B$2),FALSE)="","",VLOOKUP(INDIRECT(ADDRESS(AX$1,$D26,1,0,$B$2),FALSE),Errors!$D$3:$E$203,2,FALSE))</f>
        <v/>
      </c>
      <c r="BA26" s="35" t="str">
        <f t="shared" si="298"/>
        <v>Val 2 Message</v>
      </c>
      <c r="BB26" s="37" t="str">
        <f ca="1">IF(INDIRECT(ADDRESS(BA$1,$D26,1,0,$B$2),FALSE)="","",VLOOKUP(INDIRECT(ADDRESS(BA$1,$D26,1,0,$B$2),FALSE),Errors!$D$3:$E$203,2,FALSE))</f>
        <v/>
      </c>
      <c r="BD26" s="35" t="str">
        <f t="shared" si="299"/>
        <v>Val 2 Message</v>
      </c>
      <c r="BE26" s="37" t="str">
        <f ca="1">IF(INDIRECT(ADDRESS(BD$1,$D26,1,0,$B$2),FALSE)="","",VLOOKUP(INDIRECT(ADDRESS(BD$1,$D26,1,0,$B$2),FALSE),Errors!$D$3:$E$203,2,FALSE))</f>
        <v/>
      </c>
      <c r="BG26" s="35" t="str">
        <f t="shared" si="300"/>
        <v>Val 2 Message</v>
      </c>
      <c r="BH26" s="37" t="str">
        <f ca="1">IF(INDIRECT(ADDRESS(BG$1,$D26,1,0,$B$2),FALSE)="","",VLOOKUP(INDIRECT(ADDRESS(BG$1,$D26,1,0,$B$2),FALSE),Errors!$D$3:$E$203,2,FALSE))</f>
        <v/>
      </c>
      <c r="BJ26" s="35" t="str">
        <f t="shared" si="301"/>
        <v>Val 2 Message</v>
      </c>
      <c r="BK26" s="37" t="str">
        <f ca="1">IF(INDIRECT(ADDRESS(BJ$1,$D26,1,0,$B$2),FALSE)="","",VLOOKUP(INDIRECT(ADDRESS(BJ$1,$D26,1,0,$B$2),FALSE),Errors!$D$3:$E$203,2,FALSE))</f>
        <v/>
      </c>
      <c r="BM26" s="35" t="str">
        <f t="shared" si="302"/>
        <v>Val 2 Message</v>
      </c>
      <c r="BN26" s="37" t="str">
        <f ca="1">IF(INDIRECT(ADDRESS(BM$1,$D26,1,0,$B$2),FALSE)="","",VLOOKUP(INDIRECT(ADDRESS(BM$1,$D26,1,0,$B$2),FALSE),Errors!$D$3:$E$203,2,FALSE))</f>
        <v/>
      </c>
      <c r="BP26" s="35" t="str">
        <f t="shared" si="303"/>
        <v>Val 2 Message</v>
      </c>
      <c r="BQ26" s="37" t="str">
        <f ca="1">IF(INDIRECT(ADDRESS(BP$1,$D26,1,0,$B$2),FALSE)="","",VLOOKUP(INDIRECT(ADDRESS(BP$1,$D26,1,0,$B$2),FALSE),Errors!$D$3:$E$203,2,FALSE))</f>
        <v/>
      </c>
      <c r="BS26" s="35" t="str">
        <f t="shared" si="304"/>
        <v>Val 2 Message</v>
      </c>
      <c r="BT26" s="37" t="str">
        <f ca="1">IF(INDIRECT(ADDRESS(BS$1,$D26,1,0,$B$2),FALSE)="","",VLOOKUP(INDIRECT(ADDRESS(BS$1,$D26,1,0,$B$2),FALSE),Errors!$D$3:$E$203,2,FALSE))</f>
        <v/>
      </c>
      <c r="BV26" s="35" t="str">
        <f t="shared" si="305"/>
        <v>Val 2 Message</v>
      </c>
      <c r="BW26" s="37" t="str">
        <f ca="1">IF(INDIRECT(ADDRESS(BV$1,$D26,1,0,$B$2),FALSE)="","",VLOOKUP(INDIRECT(ADDRESS(BV$1,$D26,1,0,$B$2),FALSE),Errors!$D$3:$E$203,2,FALSE))</f>
        <v/>
      </c>
      <c r="BY26" s="35" t="str">
        <f t="shared" si="306"/>
        <v>Val 2 Message</v>
      </c>
      <c r="BZ26" s="37" t="str">
        <f ca="1">IF(INDIRECT(ADDRESS(BY$1,$D26,1,0,$B$2),FALSE)="","",VLOOKUP(INDIRECT(ADDRESS(BY$1,$D26,1,0,$B$2),FALSE),Errors!$D$3:$E$203,2,FALSE))</f>
        <v/>
      </c>
      <c r="CB26" s="35" t="str">
        <f t="shared" si="307"/>
        <v>Val 2 Message</v>
      </c>
      <c r="CC26" s="37" t="str">
        <f ca="1">IF(INDIRECT(ADDRESS(CB$1,$D26,1,0,$B$2),FALSE)="","",VLOOKUP(INDIRECT(ADDRESS(CB$1,$D26,1,0,$B$2),FALSE),Errors!$D$3:$E$203,2,FALSE))</f>
        <v/>
      </c>
      <c r="CE26" s="35" t="str">
        <f t="shared" si="308"/>
        <v>Val 2 Message</v>
      </c>
      <c r="CF26" s="37" t="str">
        <f ca="1">IF(INDIRECT(ADDRESS(CE$1,$D26,1,0,$B$2),FALSE)="","",VLOOKUP(INDIRECT(ADDRESS(CE$1,$D26,1,0,$B$2),FALSE),Errors!$D$3:$E$203,2,FALSE))</f>
        <v/>
      </c>
      <c r="CH26" s="35" t="str">
        <f t="shared" si="309"/>
        <v>Val 2 Message</v>
      </c>
      <c r="CI26" s="37" t="str">
        <f ca="1">IF(INDIRECT(ADDRESS(CH$1,$D26,1,0,$B$2),FALSE)="","",VLOOKUP(INDIRECT(ADDRESS(CH$1,$D26,1,0,$B$2),FALSE),Errors!$D$3:$E$203,2,FALSE))</f>
        <v/>
      </c>
      <c r="CK26" s="35" t="str">
        <f t="shared" si="310"/>
        <v>Val 2 Message</v>
      </c>
      <c r="CL26" s="37" t="str">
        <f ca="1">IF(INDIRECT(ADDRESS(CK$1,$D26,1,0,$B$2),FALSE)="","",VLOOKUP(INDIRECT(ADDRESS(CK$1,$D26,1,0,$B$2),FALSE),Errors!$D$3:$E$203,2,FALSE))</f>
        <v/>
      </c>
      <c r="CN26" s="35" t="str">
        <f t="shared" si="311"/>
        <v>Val 2 Message</v>
      </c>
      <c r="CO26" s="37" t="str">
        <f ca="1">IF(INDIRECT(ADDRESS(CN$1,$D26,1,0,$B$2),FALSE)="","",VLOOKUP(INDIRECT(ADDRESS(CN$1,$D26,1,0,$B$2),FALSE),Errors!$D$3:$E$203,2,FALSE))</f>
        <v/>
      </c>
      <c r="CQ26" s="35" t="str">
        <f t="shared" si="312"/>
        <v>Val 2 Message</v>
      </c>
      <c r="CR26" s="37" t="str">
        <f ca="1">IF(INDIRECT(ADDRESS(CQ$1,$D26,1,0,$B$2),FALSE)="","",VLOOKUP(INDIRECT(ADDRESS(CQ$1,$D26,1,0,$B$2),FALSE),Errors!$D$3:$E$203,2,FALSE))</f>
        <v/>
      </c>
      <c r="CT26" s="35" t="str">
        <f t="shared" si="313"/>
        <v>Val 2 Message</v>
      </c>
      <c r="CU26" s="37" t="str">
        <f ca="1">IF(INDIRECT(ADDRESS(CT$1,$D26,1,0,$B$2),FALSE)="","",VLOOKUP(INDIRECT(ADDRESS(CT$1,$D26,1,0,$B$2),FALSE),Errors!$D$3:$E$203,2,FALSE))</f>
        <v/>
      </c>
      <c r="CW26" s="35" t="str">
        <f t="shared" si="314"/>
        <v>Val 2 Message</v>
      </c>
      <c r="CX26" s="37" t="str">
        <f ca="1">IF(INDIRECT(ADDRESS(CW$1,$D26,1,0,$B$2),FALSE)="","",VLOOKUP(INDIRECT(ADDRESS(CW$1,$D26,1,0,$B$2),FALSE),Errors!$D$3:$E$203,2,FALSE))</f>
        <v/>
      </c>
      <c r="CZ26" s="35" t="str">
        <f t="shared" si="315"/>
        <v>Val 2 Message</v>
      </c>
      <c r="DA26" s="37" t="str">
        <f ca="1">IF(INDIRECT(ADDRESS(CZ$1,$D26,1,0,$B$2),FALSE)="","",VLOOKUP(INDIRECT(ADDRESS(CZ$1,$D26,1,0,$B$2),FALSE),Errors!$D$3:$E$203,2,FALSE))</f>
        <v/>
      </c>
      <c r="DC26" s="35" t="str">
        <f t="shared" si="316"/>
        <v>Val 2 Message</v>
      </c>
      <c r="DD26" s="37" t="str">
        <f ca="1">IF(INDIRECT(ADDRESS(DC$1,$D26,1,0,$B$2),FALSE)="","",VLOOKUP(INDIRECT(ADDRESS(DC$1,$D26,1,0,$B$2),FALSE),Errors!$D$3:$E$203,2,FALSE))</f>
        <v/>
      </c>
      <c r="DF26" s="35" t="str">
        <f t="shared" si="317"/>
        <v>Val 2 Message</v>
      </c>
      <c r="DG26" s="37" t="str">
        <f ca="1">IF(INDIRECT(ADDRESS(DF$1,$D26,1,0,$B$2),FALSE)="","",VLOOKUP(INDIRECT(ADDRESS(DF$1,$D26,1,0,$B$2),FALSE),Errors!$D$3:$E$203,2,FALSE))</f>
        <v/>
      </c>
      <c r="DI26" s="35" t="str">
        <f t="shared" si="318"/>
        <v>Val 2 Message</v>
      </c>
      <c r="DJ26" s="37" t="str">
        <f ca="1">IF(INDIRECT(ADDRESS(DI$1,$D26,1,0,$B$2),FALSE)="","",VLOOKUP(INDIRECT(ADDRESS(DI$1,$D26,1,0,$B$2),FALSE),Errors!$D$3:$E$203,2,FALSE))</f>
        <v/>
      </c>
      <c r="DL26" s="35" t="str">
        <f t="shared" si="319"/>
        <v>Val 2 Message</v>
      </c>
      <c r="DM26" s="37" t="str">
        <f ca="1">IF(INDIRECT(ADDRESS(DL$1,$D26,1,0,$B$2),FALSE)="","",VLOOKUP(INDIRECT(ADDRESS(DL$1,$D26,1,0,$B$2),FALSE),Errors!$D$3:$E$203,2,FALSE))</f>
        <v/>
      </c>
      <c r="DO26" s="35" t="str">
        <f t="shared" si="320"/>
        <v>Val 2 Message</v>
      </c>
      <c r="DP26" s="37" t="str">
        <f ca="1">IF(INDIRECT(ADDRESS(DO$1,$D26,1,0,$B$2),FALSE)="","",VLOOKUP(INDIRECT(ADDRESS(DO$1,$D26,1,0,$B$2),FALSE),Errors!$D$3:$E$203,2,FALSE))</f>
        <v/>
      </c>
      <c r="DR26" s="35" t="str">
        <f t="shared" si="321"/>
        <v>Val 2 Message</v>
      </c>
      <c r="DS26" s="37" t="str">
        <f ca="1">IF(INDIRECT(ADDRESS(DR$1,$D26,1,0,$B$2),FALSE)="","",VLOOKUP(INDIRECT(ADDRESS(DR$1,$D26,1,0,$B$2),FALSE),Errors!$D$3:$E$203,2,FALSE))</f>
        <v/>
      </c>
      <c r="DU26" s="35" t="str">
        <f t="shared" si="322"/>
        <v>Val 2 Message</v>
      </c>
      <c r="DV26" s="37" t="str">
        <f ca="1">IF(INDIRECT(ADDRESS(DU$1,$D26,1,0,$B$2),FALSE)="","",VLOOKUP(INDIRECT(ADDRESS(DU$1,$D26,1,0,$B$2),FALSE),Errors!$D$3:$E$203,2,FALSE))</f>
        <v/>
      </c>
      <c r="DX26" s="35" t="str">
        <f t="shared" si="323"/>
        <v>Val 2 Message</v>
      </c>
      <c r="DY26" s="37" t="str">
        <f ca="1">IF(INDIRECT(ADDRESS(DX$1,$D26,1,0,$B$2),FALSE)="","",VLOOKUP(INDIRECT(ADDRESS(DX$1,$D26,1,0,$B$2),FALSE),Errors!$D$3:$E$203,2,FALSE))</f>
        <v/>
      </c>
      <c r="EA26" s="35" t="str">
        <f t="shared" si="324"/>
        <v>Val 2 Message</v>
      </c>
      <c r="EB26" s="37" t="str">
        <f ca="1">IF(INDIRECT(ADDRESS(EA$1,$D26,1,0,$B$2),FALSE)="","",VLOOKUP(INDIRECT(ADDRESS(EA$1,$D26,1,0,$B$2),FALSE),Errors!$D$3:$E$203,2,FALSE))</f>
        <v/>
      </c>
      <c r="ED26" s="35" t="str">
        <f t="shared" si="325"/>
        <v>Val 2 Message</v>
      </c>
      <c r="EE26" s="37" t="str">
        <f ca="1">IF(INDIRECT(ADDRESS(ED$1,$D26,1,0,$B$2),FALSE)="","",VLOOKUP(INDIRECT(ADDRESS(ED$1,$D26,1,0,$B$2),FALSE),Errors!$D$3:$E$203,2,FALSE))</f>
        <v/>
      </c>
      <c r="EG26" s="35" t="str">
        <f t="shared" si="326"/>
        <v>Val 2 Message</v>
      </c>
      <c r="EH26" s="37" t="str">
        <f ca="1">IF(INDIRECT(ADDRESS(EG$1,$D26,1,0,$B$2),FALSE)="","",VLOOKUP(INDIRECT(ADDRESS(EG$1,$D26,1,0,$B$2),FALSE),Errors!$D$3:$E$203,2,FALSE))</f>
        <v/>
      </c>
      <c r="EJ26" s="35" t="str">
        <f t="shared" si="327"/>
        <v>Val 2 Message</v>
      </c>
      <c r="EK26" s="37" t="str">
        <f ca="1">IF(INDIRECT(ADDRESS(EJ$1,$D26,1,0,$B$2),FALSE)="","",VLOOKUP(INDIRECT(ADDRESS(EJ$1,$D26,1,0,$B$2),FALSE),Errors!$D$3:$E$203,2,FALSE))</f>
        <v/>
      </c>
      <c r="EM26" s="35" t="str">
        <f t="shared" si="328"/>
        <v>Val 2 Message</v>
      </c>
      <c r="EN26" s="37" t="str">
        <f ca="1">IF(INDIRECT(ADDRESS(EM$1,$D26,1,0,$B$2),FALSE)="","",VLOOKUP(INDIRECT(ADDRESS(EM$1,$D26,1,0,$B$2),FALSE),Errors!$D$3:$E$203,2,FALSE))</f>
        <v/>
      </c>
      <c r="EP26" s="35" t="str">
        <f t="shared" si="329"/>
        <v>Val 2 Message</v>
      </c>
      <c r="EQ26" s="37" t="str">
        <f ca="1">IF(INDIRECT(ADDRESS(EP$1,$D26,1,0,$B$2),FALSE)="","",VLOOKUP(INDIRECT(ADDRESS(EP$1,$D26,1,0,$B$2),FALSE),Errors!$D$3:$E$203,2,FALSE))</f>
        <v/>
      </c>
      <c r="ES26" s="35" t="str">
        <f t="shared" si="330"/>
        <v>Val 2 Message</v>
      </c>
      <c r="ET26" s="37" t="str">
        <f ca="1">IF(INDIRECT(ADDRESS(ES$1,$D26,1,0,$B$2),FALSE)="","",VLOOKUP(INDIRECT(ADDRESS(ES$1,$D26,1,0,$B$2),FALSE),Errors!$D$3:$E$203,2,FALSE))</f>
        <v/>
      </c>
      <c r="EV26" s="35" t="str">
        <f t="shared" si="331"/>
        <v>Val 2 Message</v>
      </c>
      <c r="EW26" s="37" t="str">
        <f ca="1">IF(INDIRECT(ADDRESS(EV$1,$D26,1,0,$B$2),FALSE)="","",VLOOKUP(INDIRECT(ADDRESS(EV$1,$D26,1,0,$B$2),FALSE),Errors!$D$3:$E$203,2,FALSE))</f>
        <v/>
      </c>
      <c r="EY26" s="35" t="str">
        <f t="shared" si="332"/>
        <v>Val 2 Message</v>
      </c>
      <c r="EZ26" s="37" t="str">
        <f ca="1">IF(INDIRECT(ADDRESS(EY$1,$D26,1,0,$B$2),FALSE)="","",VLOOKUP(INDIRECT(ADDRESS(EY$1,$D26,1,0,$B$2),FALSE),Errors!$D$3:$E$203,2,FALSE))</f>
        <v/>
      </c>
      <c r="FB26" s="35" t="str">
        <f t="shared" si="333"/>
        <v>Val 2 Message</v>
      </c>
      <c r="FC26" s="37" t="str">
        <f ca="1">IF(INDIRECT(ADDRESS(FB$1,$D26,1,0,$B$2),FALSE)="","",VLOOKUP(INDIRECT(ADDRESS(FB$1,$D26,1,0,$B$2),FALSE),Errors!$D$3:$E$203,2,FALSE))</f>
        <v/>
      </c>
      <c r="FE26" s="35" t="str">
        <f t="shared" si="334"/>
        <v>Val 2 Message</v>
      </c>
      <c r="FF26" s="37" t="str">
        <f ca="1">IF(INDIRECT(ADDRESS(FE$1,$D26,1,0,$B$2),FALSE)="","",VLOOKUP(INDIRECT(ADDRESS(FE$1,$D26,1,0,$B$2),FALSE),Errors!$D$3:$E$203,2,FALSE))</f>
        <v/>
      </c>
      <c r="FH26" s="35" t="str">
        <f t="shared" si="335"/>
        <v>Val 2 Message</v>
      </c>
      <c r="FI26" s="37" t="str">
        <f ca="1">IF(INDIRECT(ADDRESS(FH$1,$D26,1,0,$B$2),FALSE)="","",VLOOKUP(INDIRECT(ADDRESS(FH$1,$D26,1,0,$B$2),FALSE),Errors!$D$3:$E$203,2,FALSE))</f>
        <v/>
      </c>
      <c r="FK26" s="35" t="str">
        <f t="shared" si="336"/>
        <v>Val 2 Message</v>
      </c>
      <c r="FL26" s="37" t="str">
        <f ca="1">IF(INDIRECT(ADDRESS(FK$1,$D26,1,0,$B$2),FALSE)="","",VLOOKUP(INDIRECT(ADDRESS(FK$1,$D26,1,0,$B$2),FALSE),Errors!$D$3:$E$203,2,FALSE))</f>
        <v/>
      </c>
      <c r="FN26" s="35" t="str">
        <f t="shared" si="337"/>
        <v>Val 2 Message</v>
      </c>
      <c r="FO26" s="37" t="str">
        <f ca="1">IF(INDIRECT(ADDRESS(FN$1,$D26,1,0,$B$2),FALSE)="","",VLOOKUP(INDIRECT(ADDRESS(FN$1,$D26,1,0,$B$2),FALSE),Errors!$D$3:$E$203,2,FALSE))</f>
        <v/>
      </c>
      <c r="FQ26" s="35" t="str">
        <f t="shared" si="338"/>
        <v>Val 2 Message</v>
      </c>
      <c r="FR26" s="37" t="str">
        <f ca="1">IF(INDIRECT(ADDRESS(FQ$1,$D26,1,0,$B$2),FALSE)="","",VLOOKUP(INDIRECT(ADDRESS(FQ$1,$D26,1,0,$B$2),FALSE),Errors!$D$3:$E$203,2,FALSE))</f>
        <v/>
      </c>
      <c r="FT26" s="35" t="str">
        <f t="shared" si="339"/>
        <v>Val 2 Message</v>
      </c>
      <c r="FU26" s="37" t="str">
        <f ca="1">IF(INDIRECT(ADDRESS(FT$1,$D26,1,0,$B$2),FALSE)="","",VLOOKUP(INDIRECT(ADDRESS(FT$1,$D26,1,0,$B$2),FALSE),Errors!$D$3:$E$203,2,FALSE))</f>
        <v/>
      </c>
      <c r="FW26" s="35" t="str">
        <f t="shared" si="340"/>
        <v>Val 2 Message</v>
      </c>
      <c r="FX26" s="37" t="str">
        <f ca="1">IF(INDIRECT(ADDRESS(FW$1,$D26,1,0,$B$2),FALSE)="","",VLOOKUP(INDIRECT(ADDRESS(FW$1,$D26,1,0,$B$2),FALSE),Errors!$D$3:$E$203,2,FALSE))</f>
        <v/>
      </c>
      <c r="FZ26" s="35" t="str">
        <f t="shared" si="341"/>
        <v>Val 2 Message</v>
      </c>
      <c r="GA26" s="37" t="str">
        <f ca="1">IF(INDIRECT(ADDRESS(FZ$1,$D26,1,0,$B$2),FALSE)="","",VLOOKUP(INDIRECT(ADDRESS(FZ$1,$D26,1,0,$B$2),FALSE),Errors!$D$3:$E$203,2,FALSE))</f>
        <v/>
      </c>
      <c r="GC26" s="35" t="str">
        <f t="shared" si="342"/>
        <v>Val 2 Message</v>
      </c>
      <c r="GD26" s="37" t="str">
        <f ca="1">IF(INDIRECT(ADDRESS(GC$1,$D26,1,0,$B$2),FALSE)="","",VLOOKUP(INDIRECT(ADDRESS(GC$1,$D26,1,0,$B$2),FALSE),Errors!$D$3:$E$203,2,FALSE))</f>
        <v/>
      </c>
      <c r="GF26" s="35" t="str">
        <f t="shared" si="343"/>
        <v>Val 2 Message</v>
      </c>
      <c r="GG26" s="37" t="str">
        <f ca="1">IF(INDIRECT(ADDRESS(GF$1,$D26,1,0,$B$2),FALSE)="","",VLOOKUP(INDIRECT(ADDRESS(GF$1,$D26,1,0,$B$2),FALSE),Errors!$D$3:$E$203,2,FALSE))</f>
        <v/>
      </c>
      <c r="GI26" s="35" t="str">
        <f t="shared" si="344"/>
        <v>Val 2 Message</v>
      </c>
      <c r="GJ26" s="37" t="str">
        <f ca="1">IF(INDIRECT(ADDRESS(GI$1,$D26,1,0,$B$2),FALSE)="","",VLOOKUP(INDIRECT(ADDRESS(GI$1,$D26,1,0,$B$2),FALSE),Errors!$D$3:$E$203,2,FALSE))</f>
        <v/>
      </c>
      <c r="GL26" s="35" t="str">
        <f t="shared" si="345"/>
        <v>Val 2 Message</v>
      </c>
      <c r="GM26" s="37" t="str">
        <f ca="1">IF(INDIRECT(ADDRESS(GL$1,$D26,1,0,$B$2),FALSE)="","",VLOOKUP(INDIRECT(ADDRESS(GL$1,$D26,1,0,$B$2),FALSE),Errors!$D$3:$E$203,2,FALSE))</f>
        <v/>
      </c>
      <c r="GO26" s="35" t="str">
        <f t="shared" si="346"/>
        <v>Val 2 Message</v>
      </c>
      <c r="GP26" s="37" t="str">
        <f ca="1">IF(INDIRECT(ADDRESS(GO$1,$D26,1,0,$B$2),FALSE)="","",VLOOKUP(INDIRECT(ADDRESS(GO$1,$D26,1,0,$B$2),FALSE),Errors!$D$3:$E$203,2,FALSE))</f>
        <v/>
      </c>
      <c r="GR26" s="35" t="str">
        <f t="shared" si="347"/>
        <v>Val 2 Message</v>
      </c>
      <c r="GS26" s="37" t="str">
        <f ca="1">IF(INDIRECT(ADDRESS(GR$1,$D26,1,0,$B$2),FALSE)="","",VLOOKUP(INDIRECT(ADDRESS(GR$1,$D26,1,0,$B$2),FALSE),Errors!$D$3:$E$203,2,FALSE))</f>
        <v/>
      </c>
      <c r="GU26" s="35" t="str">
        <f t="shared" si="348"/>
        <v>Val 2 Message</v>
      </c>
      <c r="GV26" s="37" t="str">
        <f ca="1">IF(INDIRECT(ADDRESS(GU$1,$D26,1,0,$B$2),FALSE)="","",VLOOKUP(INDIRECT(ADDRESS(GU$1,$D26,1,0,$B$2),FALSE),Errors!$D$3:$E$203,2,FALSE))</f>
        <v/>
      </c>
      <c r="GX26" s="35" t="str">
        <f t="shared" si="349"/>
        <v>Val 2 Message</v>
      </c>
      <c r="GY26" s="37" t="str">
        <f ca="1">IF(INDIRECT(ADDRESS(GX$1,$D26,1,0,$B$2),FALSE)="","",VLOOKUP(INDIRECT(ADDRESS(GX$1,$D26,1,0,$B$2),FALSE),Errors!$D$3:$E$203,2,FALSE))</f>
        <v/>
      </c>
      <c r="HA26" s="35" t="str">
        <f t="shared" si="350"/>
        <v>Val 2 Message</v>
      </c>
      <c r="HB26" s="37" t="str">
        <f ca="1">IF(INDIRECT(ADDRESS(HA$1,$D26,1,0,$B$2),FALSE)="","",VLOOKUP(INDIRECT(ADDRESS(HA$1,$D26,1,0,$B$2),FALSE),Errors!$D$3:$E$203,2,FALSE))</f>
        <v/>
      </c>
      <c r="HD26" s="35" t="str">
        <f t="shared" si="351"/>
        <v>Val 2 Message</v>
      </c>
      <c r="HE26" s="37" t="str">
        <f ca="1">IF(INDIRECT(ADDRESS(HD$1,$D26,1,0,$B$2),FALSE)="","",VLOOKUP(INDIRECT(ADDRESS(HD$1,$D26,1,0,$B$2),FALSE),Errors!$D$3:$E$203,2,FALSE))</f>
        <v/>
      </c>
    </row>
    <row r="27" spans="1:213" s="5" customFormat="1" ht="30" customHeight="1" thickBot="1" x14ac:dyDescent="0.3">
      <c r="A27" s="144"/>
      <c r="B27" s="144"/>
      <c r="D27">
        <v>25</v>
      </c>
      <c r="E27" s="33" t="str">
        <f>IF(Codes!$B25="","",Codes!$B25)</f>
        <v>Validation 3</v>
      </c>
      <c r="F27" s="37" t="str">
        <f t="shared" ca="1" si="69"/>
        <v/>
      </c>
      <c r="H27" s="35" t="str">
        <f t="shared" si="282"/>
        <v>Validation 3</v>
      </c>
      <c r="I27" s="37" t="str">
        <f t="shared" ca="1" si="70"/>
        <v/>
      </c>
      <c r="K27" s="35" t="str">
        <f t="shared" si="283"/>
        <v>Validation 3</v>
      </c>
      <c r="L27" s="37" t="str">
        <f t="shared" ca="1" si="214"/>
        <v/>
      </c>
      <c r="N27" s="35" t="str">
        <f t="shared" si="284"/>
        <v>Validation 3</v>
      </c>
      <c r="O27" s="37" t="str">
        <f t="shared" ca="1" si="215"/>
        <v/>
      </c>
      <c r="Q27" s="35" t="str">
        <f t="shared" si="285"/>
        <v>Validation 3</v>
      </c>
      <c r="R27" s="37" t="str">
        <f t="shared" ca="1" si="216"/>
        <v/>
      </c>
      <c r="T27" s="35" t="str">
        <f t="shared" si="286"/>
        <v>Validation 3</v>
      </c>
      <c r="U27" s="37" t="str">
        <f t="shared" ca="1" si="217"/>
        <v/>
      </c>
      <c r="W27" s="35" t="str">
        <f t="shared" si="287"/>
        <v>Validation 3</v>
      </c>
      <c r="X27" s="37" t="str">
        <f t="shared" ca="1" si="218"/>
        <v/>
      </c>
      <c r="Z27" s="35" t="str">
        <f t="shared" si="288"/>
        <v>Validation 3</v>
      </c>
      <c r="AA27" s="37" t="str">
        <f t="shared" ca="1" si="219"/>
        <v/>
      </c>
      <c r="AC27" s="35" t="str">
        <f t="shared" si="289"/>
        <v>Validation 3</v>
      </c>
      <c r="AD27" s="37" t="str">
        <f t="shared" ca="1" si="290"/>
        <v/>
      </c>
      <c r="AF27" s="35" t="str">
        <f t="shared" si="291"/>
        <v>Validation 3</v>
      </c>
      <c r="AG27" s="37" t="str">
        <f t="shared" ca="1" si="221"/>
        <v/>
      </c>
      <c r="AI27" s="35" t="str">
        <f t="shared" si="292"/>
        <v>Validation 3</v>
      </c>
      <c r="AJ27" s="37" t="str">
        <f t="shared" ca="1" si="222"/>
        <v/>
      </c>
      <c r="AL27" s="35" t="str">
        <f t="shared" si="293"/>
        <v>Validation 3</v>
      </c>
      <c r="AM27" s="37" t="str">
        <f t="shared" ca="1" si="223"/>
        <v/>
      </c>
      <c r="AO27" s="35" t="str">
        <f t="shared" si="294"/>
        <v>Validation 3</v>
      </c>
      <c r="AP27" s="37" t="str">
        <f t="shared" ca="1" si="224"/>
        <v/>
      </c>
      <c r="AR27" s="35" t="str">
        <f t="shared" si="295"/>
        <v>Validation 3</v>
      </c>
      <c r="AS27" s="37" t="str">
        <f t="shared" ca="1" si="225"/>
        <v/>
      </c>
      <c r="AU27" s="35" t="str">
        <f t="shared" si="296"/>
        <v>Validation 3</v>
      </c>
      <c r="AV27" s="37" t="str">
        <f t="shared" ca="1" si="226"/>
        <v/>
      </c>
      <c r="AX27" s="35" t="str">
        <f t="shared" si="297"/>
        <v>Validation 3</v>
      </c>
      <c r="AY27" s="37" t="str">
        <f t="shared" ca="1" si="227"/>
        <v/>
      </c>
      <c r="BA27" s="35" t="str">
        <f t="shared" si="298"/>
        <v>Validation 3</v>
      </c>
      <c r="BB27" s="37" t="str">
        <f t="shared" ca="1" si="228"/>
        <v/>
      </c>
      <c r="BD27" s="35" t="str">
        <f t="shared" si="299"/>
        <v>Validation 3</v>
      </c>
      <c r="BE27" s="37" t="str">
        <f t="shared" ca="1" si="229"/>
        <v/>
      </c>
      <c r="BG27" s="35" t="str">
        <f t="shared" si="300"/>
        <v>Validation 3</v>
      </c>
      <c r="BH27" s="37" t="str">
        <f t="shared" ca="1" si="230"/>
        <v/>
      </c>
      <c r="BJ27" s="35" t="str">
        <f t="shared" si="301"/>
        <v>Validation 3</v>
      </c>
      <c r="BK27" s="37" t="str">
        <f t="shared" ca="1" si="231"/>
        <v/>
      </c>
      <c r="BM27" s="35" t="str">
        <f t="shared" si="302"/>
        <v>Validation 3</v>
      </c>
      <c r="BN27" s="37" t="str">
        <f t="shared" ca="1" si="232"/>
        <v/>
      </c>
      <c r="BP27" s="35" t="str">
        <f t="shared" si="303"/>
        <v>Validation 3</v>
      </c>
      <c r="BQ27" s="37" t="str">
        <f t="shared" ca="1" si="233"/>
        <v/>
      </c>
      <c r="BS27" s="35" t="str">
        <f t="shared" si="304"/>
        <v>Validation 3</v>
      </c>
      <c r="BT27" s="37" t="str">
        <f t="shared" ca="1" si="234"/>
        <v/>
      </c>
      <c r="BV27" s="35" t="str">
        <f t="shared" si="305"/>
        <v>Validation 3</v>
      </c>
      <c r="BW27" s="37" t="str">
        <f t="shared" ca="1" si="235"/>
        <v/>
      </c>
      <c r="BY27" s="35" t="str">
        <f t="shared" si="306"/>
        <v>Validation 3</v>
      </c>
      <c r="BZ27" s="37" t="str">
        <f t="shared" ca="1" si="236"/>
        <v/>
      </c>
      <c r="CB27" s="35" t="str">
        <f t="shared" si="307"/>
        <v>Validation 3</v>
      </c>
      <c r="CC27" s="37" t="str">
        <f t="shared" ca="1" si="237"/>
        <v/>
      </c>
      <c r="CE27" s="35" t="str">
        <f t="shared" si="308"/>
        <v>Validation 3</v>
      </c>
      <c r="CF27" s="37" t="str">
        <f t="shared" ca="1" si="238"/>
        <v/>
      </c>
      <c r="CH27" s="35" t="str">
        <f t="shared" si="309"/>
        <v>Validation 3</v>
      </c>
      <c r="CI27" s="37" t="str">
        <f t="shared" ca="1" si="239"/>
        <v/>
      </c>
      <c r="CK27" s="35" t="str">
        <f t="shared" si="310"/>
        <v>Validation 3</v>
      </c>
      <c r="CL27" s="37" t="str">
        <f t="shared" ca="1" si="240"/>
        <v/>
      </c>
      <c r="CN27" s="35" t="str">
        <f t="shared" si="311"/>
        <v>Validation 3</v>
      </c>
      <c r="CO27" s="37" t="str">
        <f t="shared" ca="1" si="241"/>
        <v/>
      </c>
      <c r="CQ27" s="35" t="str">
        <f t="shared" si="312"/>
        <v>Validation 3</v>
      </c>
      <c r="CR27" s="37" t="str">
        <f t="shared" ca="1" si="242"/>
        <v/>
      </c>
      <c r="CT27" s="35" t="str">
        <f t="shared" si="313"/>
        <v>Validation 3</v>
      </c>
      <c r="CU27" s="37" t="str">
        <f t="shared" ca="1" si="243"/>
        <v/>
      </c>
      <c r="CW27" s="35" t="str">
        <f t="shared" si="314"/>
        <v>Validation 3</v>
      </c>
      <c r="CX27" s="37" t="str">
        <f t="shared" ca="1" si="244"/>
        <v/>
      </c>
      <c r="CZ27" s="35" t="str">
        <f t="shared" si="315"/>
        <v>Validation 3</v>
      </c>
      <c r="DA27" s="37" t="str">
        <f t="shared" ca="1" si="245"/>
        <v/>
      </c>
      <c r="DC27" s="35" t="str">
        <f t="shared" si="316"/>
        <v>Validation 3</v>
      </c>
      <c r="DD27" s="37" t="str">
        <f t="shared" ca="1" si="246"/>
        <v/>
      </c>
      <c r="DF27" s="35" t="str">
        <f t="shared" si="317"/>
        <v>Validation 3</v>
      </c>
      <c r="DG27" s="37" t="str">
        <f t="shared" ca="1" si="247"/>
        <v/>
      </c>
      <c r="DI27" s="35" t="str">
        <f t="shared" si="318"/>
        <v>Validation 3</v>
      </c>
      <c r="DJ27" s="37" t="str">
        <f t="shared" ca="1" si="248"/>
        <v/>
      </c>
      <c r="DL27" s="35" t="str">
        <f t="shared" si="319"/>
        <v>Validation 3</v>
      </c>
      <c r="DM27" s="37" t="str">
        <f t="shared" ref="DM27" ca="1" si="385">IF(INDIRECT(ADDRESS(DL$1,$D27,1,0,$B$2),FALSE)="","",INDIRECT(ADDRESS(DL$1,$D27,1,0,$B$2),FALSE))</f>
        <v/>
      </c>
      <c r="DO27" s="35" t="str">
        <f t="shared" si="320"/>
        <v>Validation 3</v>
      </c>
      <c r="DP27" s="37" t="str">
        <f t="shared" ref="DP27" ca="1" si="386">IF(INDIRECT(ADDRESS(DO$1,$D27,1,0,$B$2),FALSE)="","",INDIRECT(ADDRESS(DO$1,$D27,1,0,$B$2),FALSE))</f>
        <v/>
      </c>
      <c r="DR27" s="35" t="str">
        <f t="shared" si="321"/>
        <v>Validation 3</v>
      </c>
      <c r="DS27" s="37" t="str">
        <f t="shared" ref="DS27" ca="1" si="387">IF(INDIRECT(ADDRESS(DR$1,$D27,1,0,$B$2),FALSE)="","",INDIRECT(ADDRESS(DR$1,$D27,1,0,$B$2),FALSE))</f>
        <v/>
      </c>
      <c r="DU27" s="35" t="str">
        <f t="shared" si="322"/>
        <v>Validation 3</v>
      </c>
      <c r="DV27" s="37" t="str">
        <f t="shared" ref="DV27" ca="1" si="388">IF(INDIRECT(ADDRESS(DU$1,$D27,1,0,$B$2),FALSE)="","",INDIRECT(ADDRESS(DU$1,$D27,1,0,$B$2),FALSE))</f>
        <v/>
      </c>
      <c r="DX27" s="35" t="str">
        <f t="shared" si="323"/>
        <v>Validation 3</v>
      </c>
      <c r="DY27" s="37" t="str">
        <f t="shared" ref="DY27" ca="1" si="389">IF(INDIRECT(ADDRESS(DX$1,$D27,1,0,$B$2),FALSE)="","",INDIRECT(ADDRESS(DX$1,$D27,1,0,$B$2),FALSE))</f>
        <v/>
      </c>
      <c r="EA27" s="35" t="str">
        <f t="shared" si="324"/>
        <v>Validation 3</v>
      </c>
      <c r="EB27" s="37" t="str">
        <f t="shared" ref="EB27" ca="1" si="390">IF(INDIRECT(ADDRESS(EA$1,$D27,1,0,$B$2),FALSE)="","",INDIRECT(ADDRESS(EA$1,$D27,1,0,$B$2),FALSE))</f>
        <v/>
      </c>
      <c r="ED27" s="35" t="str">
        <f t="shared" si="325"/>
        <v>Validation 3</v>
      </c>
      <c r="EE27" s="37" t="str">
        <f t="shared" ref="EE27" ca="1" si="391">IF(INDIRECT(ADDRESS(ED$1,$D27,1,0,$B$2),FALSE)="","",INDIRECT(ADDRESS(ED$1,$D27,1,0,$B$2),FALSE))</f>
        <v/>
      </c>
      <c r="EG27" s="35" t="str">
        <f t="shared" si="326"/>
        <v>Validation 3</v>
      </c>
      <c r="EH27" s="37" t="str">
        <f t="shared" ref="EH27" ca="1" si="392">IF(INDIRECT(ADDRESS(EG$1,$D27,1,0,$B$2),FALSE)="","",INDIRECT(ADDRESS(EG$1,$D27,1,0,$B$2),FALSE))</f>
        <v/>
      </c>
      <c r="EJ27" s="35" t="str">
        <f t="shared" si="327"/>
        <v>Validation 3</v>
      </c>
      <c r="EK27" s="37" t="str">
        <f t="shared" ref="EK27" ca="1" si="393">IF(INDIRECT(ADDRESS(EJ$1,$D27,1,0,$B$2),FALSE)="","",INDIRECT(ADDRESS(EJ$1,$D27,1,0,$B$2),FALSE))</f>
        <v/>
      </c>
      <c r="EM27" s="35" t="str">
        <f t="shared" si="328"/>
        <v>Validation 3</v>
      </c>
      <c r="EN27" s="37" t="str">
        <f t="shared" ref="EN27" ca="1" si="394">IF(INDIRECT(ADDRESS(EM$1,$D27,1,0,$B$2),FALSE)="","",INDIRECT(ADDRESS(EM$1,$D27,1,0,$B$2),FALSE))</f>
        <v/>
      </c>
      <c r="EP27" s="35" t="str">
        <f t="shared" si="329"/>
        <v>Validation 3</v>
      </c>
      <c r="EQ27" s="37" t="str">
        <f t="shared" ref="EQ27" ca="1" si="395">IF(INDIRECT(ADDRESS(EP$1,$D27,1,0,$B$2),FALSE)="","",INDIRECT(ADDRESS(EP$1,$D27,1,0,$B$2),FALSE))</f>
        <v/>
      </c>
      <c r="ES27" s="35" t="str">
        <f t="shared" si="330"/>
        <v>Validation 3</v>
      </c>
      <c r="ET27" s="37" t="str">
        <f t="shared" ref="ET27" ca="1" si="396">IF(INDIRECT(ADDRESS(ES$1,$D27,1,0,$B$2),FALSE)="","",INDIRECT(ADDRESS(ES$1,$D27,1,0,$B$2),FALSE))</f>
        <v/>
      </c>
      <c r="EV27" s="35" t="str">
        <f t="shared" si="331"/>
        <v>Validation 3</v>
      </c>
      <c r="EW27" s="37" t="str">
        <f t="shared" ref="EW27" ca="1" si="397">IF(INDIRECT(ADDRESS(EV$1,$D27,1,0,$B$2),FALSE)="","",INDIRECT(ADDRESS(EV$1,$D27,1,0,$B$2),FALSE))</f>
        <v/>
      </c>
      <c r="EY27" s="35" t="str">
        <f t="shared" si="332"/>
        <v>Validation 3</v>
      </c>
      <c r="EZ27" s="37" t="str">
        <f t="shared" ref="EZ27" ca="1" si="398">IF(INDIRECT(ADDRESS(EY$1,$D27,1,0,$B$2),FALSE)="","",INDIRECT(ADDRESS(EY$1,$D27,1,0,$B$2),FALSE))</f>
        <v/>
      </c>
      <c r="FB27" s="35" t="str">
        <f t="shared" si="333"/>
        <v>Validation 3</v>
      </c>
      <c r="FC27" s="37" t="str">
        <f t="shared" ref="FC27" ca="1" si="399">IF(INDIRECT(ADDRESS(FB$1,$D27,1,0,$B$2),FALSE)="","",INDIRECT(ADDRESS(FB$1,$D27,1,0,$B$2),FALSE))</f>
        <v/>
      </c>
      <c r="FE27" s="35" t="str">
        <f t="shared" si="334"/>
        <v>Validation 3</v>
      </c>
      <c r="FF27" s="37" t="str">
        <f t="shared" ref="FF27" ca="1" si="400">IF(INDIRECT(ADDRESS(FE$1,$D27,1,0,$B$2),FALSE)="","",INDIRECT(ADDRESS(FE$1,$D27,1,0,$B$2),FALSE))</f>
        <v/>
      </c>
      <c r="FH27" s="35" t="str">
        <f t="shared" si="335"/>
        <v>Validation 3</v>
      </c>
      <c r="FI27" s="37" t="str">
        <f t="shared" ref="FI27" ca="1" si="401">IF(INDIRECT(ADDRESS(FH$1,$D27,1,0,$B$2),FALSE)="","",INDIRECT(ADDRESS(FH$1,$D27,1,0,$B$2),FALSE))</f>
        <v/>
      </c>
      <c r="FK27" s="35" t="str">
        <f t="shared" si="336"/>
        <v>Validation 3</v>
      </c>
      <c r="FL27" s="37" t="str">
        <f t="shared" ref="FL27" ca="1" si="402">IF(INDIRECT(ADDRESS(FK$1,$D27,1,0,$B$2),FALSE)="","",INDIRECT(ADDRESS(FK$1,$D27,1,0,$B$2),FALSE))</f>
        <v/>
      </c>
      <c r="FN27" s="35" t="str">
        <f t="shared" si="337"/>
        <v>Validation 3</v>
      </c>
      <c r="FO27" s="37" t="str">
        <f t="shared" ref="FO27" ca="1" si="403">IF(INDIRECT(ADDRESS(FN$1,$D27,1,0,$B$2),FALSE)="","",INDIRECT(ADDRESS(FN$1,$D27,1,0,$B$2),FALSE))</f>
        <v/>
      </c>
      <c r="FQ27" s="35" t="str">
        <f t="shared" si="338"/>
        <v>Validation 3</v>
      </c>
      <c r="FR27" s="37" t="str">
        <f t="shared" ref="FR27" ca="1" si="404">IF(INDIRECT(ADDRESS(FQ$1,$D27,1,0,$B$2),FALSE)="","",INDIRECT(ADDRESS(FQ$1,$D27,1,0,$B$2),FALSE))</f>
        <v/>
      </c>
      <c r="FT27" s="35" t="str">
        <f t="shared" si="339"/>
        <v>Validation 3</v>
      </c>
      <c r="FU27" s="37" t="str">
        <f t="shared" ref="FU27" ca="1" si="405">IF(INDIRECT(ADDRESS(FT$1,$D27,1,0,$B$2),FALSE)="","",INDIRECT(ADDRESS(FT$1,$D27,1,0,$B$2),FALSE))</f>
        <v/>
      </c>
      <c r="FW27" s="35" t="str">
        <f t="shared" si="340"/>
        <v>Validation 3</v>
      </c>
      <c r="FX27" s="37" t="str">
        <f t="shared" ref="FX27" ca="1" si="406">IF(INDIRECT(ADDRESS(FW$1,$D27,1,0,$B$2),FALSE)="","",INDIRECT(ADDRESS(FW$1,$D27,1,0,$B$2),FALSE))</f>
        <v/>
      </c>
      <c r="FZ27" s="35" t="str">
        <f t="shared" si="341"/>
        <v>Validation 3</v>
      </c>
      <c r="GA27" s="37" t="str">
        <f t="shared" ref="GA27" ca="1" si="407">IF(INDIRECT(ADDRESS(FZ$1,$D27,1,0,$B$2),FALSE)="","",INDIRECT(ADDRESS(FZ$1,$D27,1,0,$B$2),FALSE))</f>
        <v/>
      </c>
      <c r="GC27" s="35" t="str">
        <f t="shared" si="342"/>
        <v>Validation 3</v>
      </c>
      <c r="GD27" s="37" t="str">
        <f t="shared" ref="GD27" ca="1" si="408">IF(INDIRECT(ADDRESS(GC$1,$D27,1,0,$B$2),FALSE)="","",INDIRECT(ADDRESS(GC$1,$D27,1,0,$B$2),FALSE))</f>
        <v/>
      </c>
      <c r="GF27" s="35" t="str">
        <f t="shared" si="343"/>
        <v>Validation 3</v>
      </c>
      <c r="GG27" s="37" t="str">
        <f t="shared" ref="GG27" ca="1" si="409">IF(INDIRECT(ADDRESS(GF$1,$D27,1,0,$B$2),FALSE)="","",INDIRECT(ADDRESS(GF$1,$D27,1,0,$B$2),FALSE))</f>
        <v/>
      </c>
      <c r="GI27" s="35" t="str">
        <f t="shared" si="344"/>
        <v>Validation 3</v>
      </c>
      <c r="GJ27" s="37" t="str">
        <f t="shared" ref="GJ27" ca="1" si="410">IF(INDIRECT(ADDRESS(GI$1,$D27,1,0,$B$2),FALSE)="","",INDIRECT(ADDRESS(GI$1,$D27,1,0,$B$2),FALSE))</f>
        <v/>
      </c>
      <c r="GL27" s="35" t="str">
        <f t="shared" si="345"/>
        <v>Validation 3</v>
      </c>
      <c r="GM27" s="37" t="str">
        <f t="shared" ref="GM27" ca="1" si="411">IF(INDIRECT(ADDRESS(GL$1,$D27,1,0,$B$2),FALSE)="","",INDIRECT(ADDRESS(GL$1,$D27,1,0,$B$2),FALSE))</f>
        <v/>
      </c>
      <c r="GO27" s="35" t="str">
        <f t="shared" si="346"/>
        <v>Validation 3</v>
      </c>
      <c r="GP27" s="37" t="str">
        <f t="shared" ref="GP27" ca="1" si="412">IF(INDIRECT(ADDRESS(GO$1,$D27,1,0,$B$2),FALSE)="","",INDIRECT(ADDRESS(GO$1,$D27,1,0,$B$2),FALSE))</f>
        <v/>
      </c>
      <c r="GR27" s="35" t="str">
        <f t="shared" si="347"/>
        <v>Validation 3</v>
      </c>
      <c r="GS27" s="37" t="str">
        <f t="shared" ref="GS27" ca="1" si="413">IF(INDIRECT(ADDRESS(GR$1,$D27,1,0,$B$2),FALSE)="","",INDIRECT(ADDRESS(GR$1,$D27,1,0,$B$2),FALSE))</f>
        <v/>
      </c>
      <c r="GU27" s="35" t="str">
        <f t="shared" si="348"/>
        <v>Validation 3</v>
      </c>
      <c r="GV27" s="37" t="str">
        <f t="shared" ref="GV27" ca="1" si="414">IF(INDIRECT(ADDRESS(GU$1,$D27,1,0,$B$2),FALSE)="","",INDIRECT(ADDRESS(GU$1,$D27,1,0,$B$2),FALSE))</f>
        <v/>
      </c>
      <c r="GX27" s="35" t="str">
        <f t="shared" si="349"/>
        <v>Validation 3</v>
      </c>
      <c r="GY27" s="37" t="str">
        <f t="shared" ref="GY27" ca="1" si="415">IF(INDIRECT(ADDRESS(GX$1,$D27,1,0,$B$2),FALSE)="","",INDIRECT(ADDRESS(GX$1,$D27,1,0,$B$2),FALSE))</f>
        <v/>
      </c>
      <c r="HA27" s="35" t="str">
        <f t="shared" si="350"/>
        <v>Validation 3</v>
      </c>
      <c r="HB27" s="37" t="str">
        <f t="shared" ref="HB27" ca="1" si="416">IF(INDIRECT(ADDRESS(HA$1,$D27,1,0,$B$2),FALSE)="","",INDIRECT(ADDRESS(HA$1,$D27,1,0,$B$2),FALSE))</f>
        <v/>
      </c>
      <c r="HD27" s="35" t="str">
        <f t="shared" si="351"/>
        <v>Validation 3</v>
      </c>
      <c r="HE27" s="37" t="str">
        <f t="shared" ref="HE27" ca="1" si="417">IF(INDIRECT(ADDRESS(HD$1,$D27,1,0,$B$2),FALSE)="","",INDIRECT(ADDRESS(HD$1,$D27,1,0,$B$2),FALSE))</f>
        <v/>
      </c>
    </row>
    <row r="28" spans="1:213" s="5" customFormat="1" ht="45" customHeight="1" thickBot="1" x14ac:dyDescent="0.3">
      <c r="A28" s="144"/>
      <c r="B28" s="144"/>
      <c r="D28">
        <v>26</v>
      </c>
      <c r="E28" s="33" t="str">
        <f>IF(Codes!$B26="","",Codes!$B26)</f>
        <v>Val 3 Message</v>
      </c>
      <c r="F28" s="37" t="str">
        <f ca="1">IF(INDIRECT(ADDRESS(E$1,$D28,1,0,$B$2),FALSE)="","",VLOOKUP(INDIRECT(ADDRESS(E$1,$D28,1,0,$B$2),FALSE),Errors!$D$3:$E$203,2,FALSE))</f>
        <v/>
      </c>
      <c r="H28" s="35" t="str">
        <f t="shared" si="282"/>
        <v>Val 3 Message</v>
      </c>
      <c r="I28" s="37" t="str">
        <f ca="1">IF(INDIRECT(ADDRESS(H$1,$D28,1,0,$B$2),FALSE)="","",VLOOKUP(INDIRECT(ADDRESS(H$1,$D28,1,0,$B$2),FALSE),Errors!$D$3:$E$203,2,FALSE))</f>
        <v/>
      </c>
      <c r="K28" s="35" t="str">
        <f t="shared" si="283"/>
        <v>Val 3 Message</v>
      </c>
      <c r="L28" s="37" t="str">
        <f ca="1">IF(INDIRECT(ADDRESS(K$1,$D28,1,0,$B$2),FALSE)="","",VLOOKUP(INDIRECT(ADDRESS(K$1,$D28,1,0,$B$2),FALSE),Errors!$D$3:$E$203,2,FALSE))</f>
        <v/>
      </c>
      <c r="N28" s="35" t="str">
        <f t="shared" si="284"/>
        <v>Val 3 Message</v>
      </c>
      <c r="O28" s="37" t="str">
        <f ca="1">IF(INDIRECT(ADDRESS(N$1,$D28,1,0,$B$2),FALSE)="","",VLOOKUP(INDIRECT(ADDRESS(N$1,$D28,1,0,$B$2),FALSE),Errors!$D$3:$E$203,2,FALSE))</f>
        <v/>
      </c>
      <c r="Q28" s="35" t="str">
        <f t="shared" si="285"/>
        <v>Val 3 Message</v>
      </c>
      <c r="R28" s="37" t="str">
        <f ca="1">IF(INDIRECT(ADDRESS(Q$1,$D28,1,0,$B$2),FALSE)="","",VLOOKUP(INDIRECT(ADDRESS(Q$1,$D28,1,0,$B$2),FALSE),Errors!$D$3:$E$203,2,FALSE))</f>
        <v/>
      </c>
      <c r="T28" s="35" t="str">
        <f t="shared" si="286"/>
        <v>Val 3 Message</v>
      </c>
      <c r="U28" s="37" t="str">
        <f ca="1">IF(INDIRECT(ADDRESS(T$1,$D28,1,0,$B$2),FALSE)="","",VLOOKUP(INDIRECT(ADDRESS(T$1,$D28,1,0,$B$2),FALSE),Errors!$D$3:$E$203,2,FALSE))</f>
        <v/>
      </c>
      <c r="W28" s="35" t="str">
        <f t="shared" si="287"/>
        <v>Val 3 Message</v>
      </c>
      <c r="X28" s="37" t="str">
        <f ca="1">IF(INDIRECT(ADDRESS(W$1,$D28,1,0,$B$2),FALSE)="","",VLOOKUP(INDIRECT(ADDRESS(W$1,$D28,1,0,$B$2),FALSE),Errors!$D$3:$E$203,2,FALSE))</f>
        <v/>
      </c>
      <c r="Z28" s="35" t="str">
        <f t="shared" si="288"/>
        <v>Val 3 Message</v>
      </c>
      <c r="AA28" s="37" t="str">
        <f ca="1">IF(INDIRECT(ADDRESS(Z$1,$D28,1,0,$B$2),FALSE)="","",VLOOKUP(INDIRECT(ADDRESS(Z$1,$D28,1,0,$B$2),FALSE),Errors!$D$3:$E$203,2,FALSE))</f>
        <v/>
      </c>
      <c r="AC28" s="35" t="str">
        <f t="shared" si="289"/>
        <v>Val 3 Message</v>
      </c>
      <c r="AD28" s="37" t="str">
        <f ca="1">IF(INDIRECT(ADDRESS(AC$1,$D28,1,0,$B$2),FALSE)="","",VLOOKUP(INDIRECT(ADDRESS(AC$1,$D28,1,0,$B$2),FALSE),Errors!$D$3:$E$203,2,FALSE))</f>
        <v/>
      </c>
      <c r="AF28" s="35" t="str">
        <f t="shared" si="291"/>
        <v>Val 3 Message</v>
      </c>
      <c r="AG28" s="37" t="str">
        <f ca="1">IF(INDIRECT(ADDRESS(AF$1,$D28,1,0,$B$2),FALSE)="","",VLOOKUP(INDIRECT(ADDRESS(AF$1,$D28,1,0,$B$2),FALSE),Errors!$D$3:$E$203,2,FALSE))</f>
        <v/>
      </c>
      <c r="AI28" s="35" t="str">
        <f t="shared" si="292"/>
        <v>Val 3 Message</v>
      </c>
      <c r="AJ28" s="37" t="str">
        <f ca="1">IF(INDIRECT(ADDRESS(AI$1,$D28,1,0,$B$2),FALSE)="","",VLOOKUP(INDIRECT(ADDRESS(AI$1,$D28,1,0,$B$2),FALSE),Errors!$D$3:$E$203,2,FALSE))</f>
        <v/>
      </c>
      <c r="AL28" s="35" t="str">
        <f t="shared" si="293"/>
        <v>Val 3 Message</v>
      </c>
      <c r="AM28" s="37" t="str">
        <f ca="1">IF(INDIRECT(ADDRESS(AL$1,$D28,1,0,$B$2),FALSE)="","",VLOOKUP(INDIRECT(ADDRESS(AL$1,$D28,1,0,$B$2),FALSE),Errors!$D$3:$E$203,2,FALSE))</f>
        <v/>
      </c>
      <c r="AO28" s="35" t="str">
        <f t="shared" si="294"/>
        <v>Val 3 Message</v>
      </c>
      <c r="AP28" s="37" t="str">
        <f ca="1">IF(INDIRECT(ADDRESS(AO$1,$D28,1,0,$B$2),FALSE)="","",VLOOKUP(INDIRECT(ADDRESS(AO$1,$D28,1,0,$B$2),FALSE),Errors!$D$3:$E$203,2,FALSE))</f>
        <v/>
      </c>
      <c r="AR28" s="35" t="str">
        <f t="shared" si="295"/>
        <v>Val 3 Message</v>
      </c>
      <c r="AS28" s="37" t="str">
        <f ca="1">IF(INDIRECT(ADDRESS(AR$1,$D28,1,0,$B$2),FALSE)="","",VLOOKUP(INDIRECT(ADDRESS(AR$1,$D28,1,0,$B$2),FALSE),Errors!$D$3:$E$203,2,FALSE))</f>
        <v/>
      </c>
      <c r="AU28" s="35" t="str">
        <f t="shared" si="296"/>
        <v>Val 3 Message</v>
      </c>
      <c r="AV28" s="37" t="str">
        <f ca="1">IF(INDIRECT(ADDRESS(AU$1,$D28,1,0,$B$2),FALSE)="","",VLOOKUP(INDIRECT(ADDRESS(AU$1,$D28,1,0,$B$2),FALSE),Errors!$D$3:$E$203,2,FALSE))</f>
        <v/>
      </c>
      <c r="AX28" s="35" t="str">
        <f t="shared" si="297"/>
        <v>Val 3 Message</v>
      </c>
      <c r="AY28" s="37" t="str">
        <f ca="1">IF(INDIRECT(ADDRESS(AX$1,$D28,1,0,$B$2),FALSE)="","",VLOOKUP(INDIRECT(ADDRESS(AX$1,$D28,1,0,$B$2),FALSE),Errors!$D$3:$E$203,2,FALSE))</f>
        <v/>
      </c>
      <c r="BA28" s="35" t="str">
        <f t="shared" si="298"/>
        <v>Val 3 Message</v>
      </c>
      <c r="BB28" s="37" t="str">
        <f ca="1">IF(INDIRECT(ADDRESS(BA$1,$D28,1,0,$B$2),FALSE)="","",VLOOKUP(INDIRECT(ADDRESS(BA$1,$D28,1,0,$B$2),FALSE),Errors!$D$3:$E$203,2,FALSE))</f>
        <v/>
      </c>
      <c r="BD28" s="35" t="str">
        <f t="shared" si="299"/>
        <v>Val 3 Message</v>
      </c>
      <c r="BE28" s="37" t="str">
        <f ca="1">IF(INDIRECT(ADDRESS(BD$1,$D28,1,0,$B$2),FALSE)="","",VLOOKUP(INDIRECT(ADDRESS(BD$1,$D28,1,0,$B$2),FALSE),Errors!$D$3:$E$203,2,FALSE))</f>
        <v/>
      </c>
      <c r="BG28" s="35" t="str">
        <f t="shared" si="300"/>
        <v>Val 3 Message</v>
      </c>
      <c r="BH28" s="37" t="str">
        <f ca="1">IF(INDIRECT(ADDRESS(BG$1,$D28,1,0,$B$2),FALSE)="","",VLOOKUP(INDIRECT(ADDRESS(BG$1,$D28,1,0,$B$2),FALSE),Errors!$D$3:$E$203,2,FALSE))</f>
        <v/>
      </c>
      <c r="BJ28" s="35" t="str">
        <f t="shared" si="301"/>
        <v>Val 3 Message</v>
      </c>
      <c r="BK28" s="37" t="str">
        <f ca="1">IF(INDIRECT(ADDRESS(BJ$1,$D28,1,0,$B$2),FALSE)="","",VLOOKUP(INDIRECT(ADDRESS(BJ$1,$D28,1,0,$B$2),FALSE),Errors!$D$3:$E$203,2,FALSE))</f>
        <v/>
      </c>
      <c r="BM28" s="35" t="str">
        <f t="shared" si="302"/>
        <v>Val 3 Message</v>
      </c>
      <c r="BN28" s="37" t="str">
        <f ca="1">IF(INDIRECT(ADDRESS(BM$1,$D28,1,0,$B$2),FALSE)="","",VLOOKUP(INDIRECT(ADDRESS(BM$1,$D28,1,0,$B$2),FALSE),Errors!$D$3:$E$203,2,FALSE))</f>
        <v/>
      </c>
      <c r="BP28" s="35" t="str">
        <f t="shared" si="303"/>
        <v>Val 3 Message</v>
      </c>
      <c r="BQ28" s="37" t="str">
        <f ca="1">IF(INDIRECT(ADDRESS(BP$1,$D28,1,0,$B$2),FALSE)="","",VLOOKUP(INDIRECT(ADDRESS(BP$1,$D28,1,0,$B$2),FALSE),Errors!$D$3:$E$203,2,FALSE))</f>
        <v/>
      </c>
      <c r="BS28" s="35" t="str">
        <f t="shared" si="304"/>
        <v>Val 3 Message</v>
      </c>
      <c r="BT28" s="37" t="str">
        <f ca="1">IF(INDIRECT(ADDRESS(BS$1,$D28,1,0,$B$2),FALSE)="","",VLOOKUP(INDIRECT(ADDRESS(BS$1,$D28,1,0,$B$2),FALSE),Errors!$D$3:$E$203,2,FALSE))</f>
        <v/>
      </c>
      <c r="BV28" s="35" t="str">
        <f t="shared" si="305"/>
        <v>Val 3 Message</v>
      </c>
      <c r="BW28" s="37" t="str">
        <f ca="1">IF(INDIRECT(ADDRESS(BV$1,$D28,1,0,$B$2),FALSE)="","",VLOOKUP(INDIRECT(ADDRESS(BV$1,$D28,1,0,$B$2),FALSE),Errors!$D$3:$E$203,2,FALSE))</f>
        <v/>
      </c>
      <c r="BY28" s="35" t="str">
        <f t="shared" si="306"/>
        <v>Val 3 Message</v>
      </c>
      <c r="BZ28" s="37" t="str">
        <f ca="1">IF(INDIRECT(ADDRESS(BY$1,$D28,1,0,$B$2),FALSE)="","",VLOOKUP(INDIRECT(ADDRESS(BY$1,$D28,1,0,$B$2),FALSE),Errors!$D$3:$E$203,2,FALSE))</f>
        <v/>
      </c>
      <c r="CB28" s="35" t="str">
        <f t="shared" si="307"/>
        <v>Val 3 Message</v>
      </c>
      <c r="CC28" s="37" t="str">
        <f ca="1">IF(INDIRECT(ADDRESS(CB$1,$D28,1,0,$B$2),FALSE)="","",VLOOKUP(INDIRECT(ADDRESS(CB$1,$D28,1,0,$B$2),FALSE),Errors!$D$3:$E$203,2,FALSE))</f>
        <v/>
      </c>
      <c r="CE28" s="35" t="str">
        <f t="shared" si="308"/>
        <v>Val 3 Message</v>
      </c>
      <c r="CF28" s="37" t="str">
        <f ca="1">IF(INDIRECT(ADDRESS(CE$1,$D28,1,0,$B$2),FALSE)="","",VLOOKUP(INDIRECT(ADDRESS(CE$1,$D28,1,0,$B$2),FALSE),Errors!$D$3:$E$203,2,FALSE))</f>
        <v/>
      </c>
      <c r="CH28" s="35" t="str">
        <f t="shared" si="309"/>
        <v>Val 3 Message</v>
      </c>
      <c r="CI28" s="37" t="str">
        <f ca="1">IF(INDIRECT(ADDRESS(CH$1,$D28,1,0,$B$2),FALSE)="","",VLOOKUP(INDIRECT(ADDRESS(CH$1,$D28,1,0,$B$2),FALSE),Errors!$D$3:$E$203,2,FALSE))</f>
        <v/>
      </c>
      <c r="CK28" s="35" t="str">
        <f t="shared" si="310"/>
        <v>Val 3 Message</v>
      </c>
      <c r="CL28" s="37" t="str">
        <f ca="1">IF(INDIRECT(ADDRESS(CK$1,$D28,1,0,$B$2),FALSE)="","",VLOOKUP(INDIRECT(ADDRESS(CK$1,$D28,1,0,$B$2),FALSE),Errors!$D$3:$E$203,2,FALSE))</f>
        <v/>
      </c>
      <c r="CN28" s="35" t="str">
        <f t="shared" si="311"/>
        <v>Val 3 Message</v>
      </c>
      <c r="CO28" s="37" t="str">
        <f ca="1">IF(INDIRECT(ADDRESS(CN$1,$D28,1,0,$B$2),FALSE)="","",VLOOKUP(INDIRECT(ADDRESS(CN$1,$D28,1,0,$B$2),FALSE),Errors!$D$3:$E$203,2,FALSE))</f>
        <v/>
      </c>
      <c r="CQ28" s="35" t="str">
        <f t="shared" si="312"/>
        <v>Val 3 Message</v>
      </c>
      <c r="CR28" s="37" t="str">
        <f ca="1">IF(INDIRECT(ADDRESS(CQ$1,$D28,1,0,$B$2),FALSE)="","",VLOOKUP(INDIRECT(ADDRESS(CQ$1,$D28,1,0,$B$2),FALSE),Errors!$D$3:$E$203,2,FALSE))</f>
        <v/>
      </c>
      <c r="CT28" s="35" t="str">
        <f t="shared" si="313"/>
        <v>Val 3 Message</v>
      </c>
      <c r="CU28" s="37" t="str">
        <f ca="1">IF(INDIRECT(ADDRESS(CT$1,$D28,1,0,$B$2),FALSE)="","",VLOOKUP(INDIRECT(ADDRESS(CT$1,$D28,1,0,$B$2),FALSE),Errors!$D$3:$E$203,2,FALSE))</f>
        <v/>
      </c>
      <c r="CW28" s="35" t="str">
        <f t="shared" si="314"/>
        <v>Val 3 Message</v>
      </c>
      <c r="CX28" s="37" t="str">
        <f ca="1">IF(INDIRECT(ADDRESS(CW$1,$D28,1,0,$B$2),FALSE)="","",VLOOKUP(INDIRECT(ADDRESS(CW$1,$D28,1,0,$B$2),FALSE),Errors!$D$3:$E$203,2,FALSE))</f>
        <v/>
      </c>
      <c r="CZ28" s="35" t="str">
        <f t="shared" si="315"/>
        <v>Val 3 Message</v>
      </c>
      <c r="DA28" s="37" t="str">
        <f ca="1">IF(INDIRECT(ADDRESS(CZ$1,$D28,1,0,$B$2),FALSE)="","",VLOOKUP(INDIRECT(ADDRESS(CZ$1,$D28,1,0,$B$2),FALSE),Errors!$D$3:$E$203,2,FALSE))</f>
        <v/>
      </c>
      <c r="DC28" s="35" t="str">
        <f t="shared" si="316"/>
        <v>Val 3 Message</v>
      </c>
      <c r="DD28" s="37" t="str">
        <f ca="1">IF(INDIRECT(ADDRESS(DC$1,$D28,1,0,$B$2),FALSE)="","",VLOOKUP(INDIRECT(ADDRESS(DC$1,$D28,1,0,$B$2),FALSE),Errors!$D$3:$E$203,2,FALSE))</f>
        <v/>
      </c>
      <c r="DF28" s="35" t="str">
        <f t="shared" si="317"/>
        <v>Val 3 Message</v>
      </c>
      <c r="DG28" s="37" t="str">
        <f ca="1">IF(INDIRECT(ADDRESS(DF$1,$D28,1,0,$B$2),FALSE)="","",VLOOKUP(INDIRECT(ADDRESS(DF$1,$D28,1,0,$B$2),FALSE),Errors!$D$3:$E$203,2,FALSE))</f>
        <v/>
      </c>
      <c r="DI28" s="35" t="str">
        <f t="shared" si="318"/>
        <v>Val 3 Message</v>
      </c>
      <c r="DJ28" s="37" t="str">
        <f ca="1">IF(INDIRECT(ADDRESS(DI$1,$D28,1,0,$B$2),FALSE)="","",VLOOKUP(INDIRECT(ADDRESS(DI$1,$D28,1,0,$B$2),FALSE),Errors!$D$3:$E$203,2,FALSE))</f>
        <v/>
      </c>
      <c r="DL28" s="35" t="str">
        <f t="shared" si="319"/>
        <v>Val 3 Message</v>
      </c>
      <c r="DM28" s="37" t="str">
        <f ca="1">IF(INDIRECT(ADDRESS(DL$1,$D28,1,0,$B$2),FALSE)="","",VLOOKUP(INDIRECT(ADDRESS(DL$1,$D28,1,0,$B$2),FALSE),Errors!$D$3:$E$203,2,FALSE))</f>
        <v/>
      </c>
      <c r="DO28" s="35" t="str">
        <f t="shared" si="320"/>
        <v>Val 3 Message</v>
      </c>
      <c r="DP28" s="37" t="str">
        <f ca="1">IF(INDIRECT(ADDRESS(DO$1,$D28,1,0,$B$2),FALSE)="","",VLOOKUP(INDIRECT(ADDRESS(DO$1,$D28,1,0,$B$2),FALSE),Errors!$D$3:$E$203,2,FALSE))</f>
        <v/>
      </c>
      <c r="DR28" s="35" t="str">
        <f t="shared" si="321"/>
        <v>Val 3 Message</v>
      </c>
      <c r="DS28" s="37" t="str">
        <f ca="1">IF(INDIRECT(ADDRESS(DR$1,$D28,1,0,$B$2),FALSE)="","",VLOOKUP(INDIRECT(ADDRESS(DR$1,$D28,1,0,$B$2),FALSE),Errors!$D$3:$E$203,2,FALSE))</f>
        <v/>
      </c>
      <c r="DU28" s="35" t="str">
        <f t="shared" si="322"/>
        <v>Val 3 Message</v>
      </c>
      <c r="DV28" s="37" t="str">
        <f ca="1">IF(INDIRECT(ADDRESS(DU$1,$D28,1,0,$B$2),FALSE)="","",VLOOKUP(INDIRECT(ADDRESS(DU$1,$D28,1,0,$B$2),FALSE),Errors!$D$3:$E$203,2,FALSE))</f>
        <v/>
      </c>
      <c r="DX28" s="35" t="str">
        <f t="shared" si="323"/>
        <v>Val 3 Message</v>
      </c>
      <c r="DY28" s="37" t="str">
        <f ca="1">IF(INDIRECT(ADDRESS(DX$1,$D28,1,0,$B$2),FALSE)="","",VLOOKUP(INDIRECT(ADDRESS(DX$1,$D28,1,0,$B$2),FALSE),Errors!$D$3:$E$203,2,FALSE))</f>
        <v/>
      </c>
      <c r="EA28" s="35" t="str">
        <f t="shared" si="324"/>
        <v>Val 3 Message</v>
      </c>
      <c r="EB28" s="37" t="str">
        <f ca="1">IF(INDIRECT(ADDRESS(EA$1,$D28,1,0,$B$2),FALSE)="","",VLOOKUP(INDIRECT(ADDRESS(EA$1,$D28,1,0,$B$2),FALSE),Errors!$D$3:$E$203,2,FALSE))</f>
        <v/>
      </c>
      <c r="ED28" s="35" t="str">
        <f t="shared" si="325"/>
        <v>Val 3 Message</v>
      </c>
      <c r="EE28" s="37" t="str">
        <f ca="1">IF(INDIRECT(ADDRESS(ED$1,$D28,1,0,$B$2),FALSE)="","",VLOOKUP(INDIRECT(ADDRESS(ED$1,$D28,1,0,$B$2),FALSE),Errors!$D$3:$E$203,2,FALSE))</f>
        <v/>
      </c>
      <c r="EG28" s="35" t="str">
        <f t="shared" si="326"/>
        <v>Val 3 Message</v>
      </c>
      <c r="EH28" s="37" t="str">
        <f ca="1">IF(INDIRECT(ADDRESS(EG$1,$D28,1,0,$B$2),FALSE)="","",VLOOKUP(INDIRECT(ADDRESS(EG$1,$D28,1,0,$B$2),FALSE),Errors!$D$3:$E$203,2,FALSE))</f>
        <v/>
      </c>
      <c r="EJ28" s="35" t="str">
        <f t="shared" si="327"/>
        <v>Val 3 Message</v>
      </c>
      <c r="EK28" s="37" t="str">
        <f ca="1">IF(INDIRECT(ADDRESS(EJ$1,$D28,1,0,$B$2),FALSE)="","",VLOOKUP(INDIRECT(ADDRESS(EJ$1,$D28,1,0,$B$2),FALSE),Errors!$D$3:$E$203,2,FALSE))</f>
        <v/>
      </c>
      <c r="EM28" s="35" t="str">
        <f t="shared" si="328"/>
        <v>Val 3 Message</v>
      </c>
      <c r="EN28" s="37" t="str">
        <f ca="1">IF(INDIRECT(ADDRESS(EM$1,$D28,1,0,$B$2),FALSE)="","",VLOOKUP(INDIRECT(ADDRESS(EM$1,$D28,1,0,$B$2),FALSE),Errors!$D$3:$E$203,2,FALSE))</f>
        <v/>
      </c>
      <c r="EP28" s="35" t="str">
        <f t="shared" si="329"/>
        <v>Val 3 Message</v>
      </c>
      <c r="EQ28" s="37" t="str">
        <f ca="1">IF(INDIRECT(ADDRESS(EP$1,$D28,1,0,$B$2),FALSE)="","",VLOOKUP(INDIRECT(ADDRESS(EP$1,$D28,1,0,$B$2),FALSE),Errors!$D$3:$E$203,2,FALSE))</f>
        <v/>
      </c>
      <c r="ES28" s="35" t="str">
        <f t="shared" si="330"/>
        <v>Val 3 Message</v>
      </c>
      <c r="ET28" s="37" t="str">
        <f ca="1">IF(INDIRECT(ADDRESS(ES$1,$D28,1,0,$B$2),FALSE)="","",VLOOKUP(INDIRECT(ADDRESS(ES$1,$D28,1,0,$B$2),FALSE),Errors!$D$3:$E$203,2,FALSE))</f>
        <v/>
      </c>
      <c r="EV28" s="35" t="str">
        <f t="shared" si="331"/>
        <v>Val 3 Message</v>
      </c>
      <c r="EW28" s="37" t="str">
        <f ca="1">IF(INDIRECT(ADDRESS(EV$1,$D28,1,0,$B$2),FALSE)="","",VLOOKUP(INDIRECT(ADDRESS(EV$1,$D28,1,0,$B$2),FALSE),Errors!$D$3:$E$203,2,FALSE))</f>
        <v/>
      </c>
      <c r="EY28" s="35" t="str">
        <f t="shared" si="332"/>
        <v>Val 3 Message</v>
      </c>
      <c r="EZ28" s="37" t="str">
        <f ca="1">IF(INDIRECT(ADDRESS(EY$1,$D28,1,0,$B$2),FALSE)="","",VLOOKUP(INDIRECT(ADDRESS(EY$1,$D28,1,0,$B$2),FALSE),Errors!$D$3:$E$203,2,FALSE))</f>
        <v/>
      </c>
      <c r="FB28" s="35" t="str">
        <f t="shared" si="333"/>
        <v>Val 3 Message</v>
      </c>
      <c r="FC28" s="37" t="str">
        <f ca="1">IF(INDIRECT(ADDRESS(FB$1,$D28,1,0,$B$2),FALSE)="","",VLOOKUP(INDIRECT(ADDRESS(FB$1,$D28,1,0,$B$2),FALSE),Errors!$D$3:$E$203,2,FALSE))</f>
        <v/>
      </c>
      <c r="FE28" s="35" t="str">
        <f t="shared" si="334"/>
        <v>Val 3 Message</v>
      </c>
      <c r="FF28" s="37" t="str">
        <f ca="1">IF(INDIRECT(ADDRESS(FE$1,$D28,1,0,$B$2),FALSE)="","",VLOOKUP(INDIRECT(ADDRESS(FE$1,$D28,1,0,$B$2),FALSE),Errors!$D$3:$E$203,2,FALSE))</f>
        <v/>
      </c>
      <c r="FH28" s="35" t="str">
        <f t="shared" si="335"/>
        <v>Val 3 Message</v>
      </c>
      <c r="FI28" s="37" t="str">
        <f ca="1">IF(INDIRECT(ADDRESS(FH$1,$D28,1,0,$B$2),FALSE)="","",VLOOKUP(INDIRECT(ADDRESS(FH$1,$D28,1,0,$B$2),FALSE),Errors!$D$3:$E$203,2,FALSE))</f>
        <v/>
      </c>
      <c r="FK28" s="35" t="str">
        <f t="shared" si="336"/>
        <v>Val 3 Message</v>
      </c>
      <c r="FL28" s="37" t="str">
        <f ca="1">IF(INDIRECT(ADDRESS(FK$1,$D28,1,0,$B$2),FALSE)="","",VLOOKUP(INDIRECT(ADDRESS(FK$1,$D28,1,0,$B$2),FALSE),Errors!$D$3:$E$203,2,FALSE))</f>
        <v/>
      </c>
      <c r="FN28" s="35" t="str">
        <f t="shared" si="337"/>
        <v>Val 3 Message</v>
      </c>
      <c r="FO28" s="37" t="str">
        <f ca="1">IF(INDIRECT(ADDRESS(FN$1,$D28,1,0,$B$2),FALSE)="","",VLOOKUP(INDIRECT(ADDRESS(FN$1,$D28,1,0,$B$2),FALSE),Errors!$D$3:$E$203,2,FALSE))</f>
        <v/>
      </c>
      <c r="FQ28" s="35" t="str">
        <f t="shared" si="338"/>
        <v>Val 3 Message</v>
      </c>
      <c r="FR28" s="37" t="str">
        <f ca="1">IF(INDIRECT(ADDRESS(FQ$1,$D28,1,0,$B$2),FALSE)="","",VLOOKUP(INDIRECT(ADDRESS(FQ$1,$D28,1,0,$B$2),FALSE),Errors!$D$3:$E$203,2,FALSE))</f>
        <v/>
      </c>
      <c r="FT28" s="35" t="str">
        <f t="shared" si="339"/>
        <v>Val 3 Message</v>
      </c>
      <c r="FU28" s="37" t="str">
        <f ca="1">IF(INDIRECT(ADDRESS(FT$1,$D28,1,0,$B$2),FALSE)="","",VLOOKUP(INDIRECT(ADDRESS(FT$1,$D28,1,0,$B$2),FALSE),Errors!$D$3:$E$203,2,FALSE))</f>
        <v/>
      </c>
      <c r="FW28" s="35" t="str">
        <f t="shared" si="340"/>
        <v>Val 3 Message</v>
      </c>
      <c r="FX28" s="37" t="str">
        <f ca="1">IF(INDIRECT(ADDRESS(FW$1,$D28,1,0,$B$2),FALSE)="","",VLOOKUP(INDIRECT(ADDRESS(FW$1,$D28,1,0,$B$2),FALSE),Errors!$D$3:$E$203,2,FALSE))</f>
        <v/>
      </c>
      <c r="FZ28" s="35" t="str">
        <f t="shared" si="341"/>
        <v>Val 3 Message</v>
      </c>
      <c r="GA28" s="37" t="str">
        <f ca="1">IF(INDIRECT(ADDRESS(FZ$1,$D28,1,0,$B$2),FALSE)="","",VLOOKUP(INDIRECT(ADDRESS(FZ$1,$D28,1,0,$B$2),FALSE),Errors!$D$3:$E$203,2,FALSE))</f>
        <v/>
      </c>
      <c r="GC28" s="35" t="str">
        <f t="shared" si="342"/>
        <v>Val 3 Message</v>
      </c>
      <c r="GD28" s="37" t="str">
        <f ca="1">IF(INDIRECT(ADDRESS(GC$1,$D28,1,0,$B$2),FALSE)="","",VLOOKUP(INDIRECT(ADDRESS(GC$1,$D28,1,0,$B$2),FALSE),Errors!$D$3:$E$203,2,FALSE))</f>
        <v/>
      </c>
      <c r="GF28" s="35" t="str">
        <f t="shared" si="343"/>
        <v>Val 3 Message</v>
      </c>
      <c r="GG28" s="37" t="str">
        <f ca="1">IF(INDIRECT(ADDRESS(GF$1,$D28,1,0,$B$2),FALSE)="","",VLOOKUP(INDIRECT(ADDRESS(GF$1,$D28,1,0,$B$2),FALSE),Errors!$D$3:$E$203,2,FALSE))</f>
        <v/>
      </c>
      <c r="GI28" s="35" t="str">
        <f t="shared" si="344"/>
        <v>Val 3 Message</v>
      </c>
      <c r="GJ28" s="37" t="str">
        <f ca="1">IF(INDIRECT(ADDRESS(GI$1,$D28,1,0,$B$2),FALSE)="","",VLOOKUP(INDIRECT(ADDRESS(GI$1,$D28,1,0,$B$2),FALSE),Errors!$D$3:$E$203,2,FALSE))</f>
        <v/>
      </c>
      <c r="GL28" s="35" t="str">
        <f t="shared" si="345"/>
        <v>Val 3 Message</v>
      </c>
      <c r="GM28" s="37" t="str">
        <f ca="1">IF(INDIRECT(ADDRESS(GL$1,$D28,1,0,$B$2),FALSE)="","",VLOOKUP(INDIRECT(ADDRESS(GL$1,$D28,1,0,$B$2),FALSE),Errors!$D$3:$E$203,2,FALSE))</f>
        <v/>
      </c>
      <c r="GO28" s="35" t="str">
        <f t="shared" si="346"/>
        <v>Val 3 Message</v>
      </c>
      <c r="GP28" s="37" t="str">
        <f ca="1">IF(INDIRECT(ADDRESS(GO$1,$D28,1,0,$B$2),FALSE)="","",VLOOKUP(INDIRECT(ADDRESS(GO$1,$D28,1,0,$B$2),FALSE),Errors!$D$3:$E$203,2,FALSE))</f>
        <v/>
      </c>
      <c r="GR28" s="35" t="str">
        <f t="shared" si="347"/>
        <v>Val 3 Message</v>
      </c>
      <c r="GS28" s="37" t="str">
        <f ca="1">IF(INDIRECT(ADDRESS(GR$1,$D28,1,0,$B$2),FALSE)="","",VLOOKUP(INDIRECT(ADDRESS(GR$1,$D28,1,0,$B$2),FALSE),Errors!$D$3:$E$203,2,FALSE))</f>
        <v/>
      </c>
      <c r="GU28" s="35" t="str">
        <f t="shared" si="348"/>
        <v>Val 3 Message</v>
      </c>
      <c r="GV28" s="37" t="str">
        <f ca="1">IF(INDIRECT(ADDRESS(GU$1,$D28,1,0,$B$2),FALSE)="","",VLOOKUP(INDIRECT(ADDRESS(GU$1,$D28,1,0,$B$2),FALSE),Errors!$D$3:$E$203,2,FALSE))</f>
        <v/>
      </c>
      <c r="GX28" s="35" t="str">
        <f t="shared" si="349"/>
        <v>Val 3 Message</v>
      </c>
      <c r="GY28" s="37" t="str">
        <f ca="1">IF(INDIRECT(ADDRESS(GX$1,$D28,1,0,$B$2),FALSE)="","",VLOOKUP(INDIRECT(ADDRESS(GX$1,$D28,1,0,$B$2),FALSE),Errors!$D$3:$E$203,2,FALSE))</f>
        <v/>
      </c>
      <c r="HA28" s="35" t="str">
        <f t="shared" si="350"/>
        <v>Val 3 Message</v>
      </c>
      <c r="HB28" s="37" t="str">
        <f ca="1">IF(INDIRECT(ADDRESS(HA$1,$D28,1,0,$B$2),FALSE)="","",VLOOKUP(INDIRECT(ADDRESS(HA$1,$D28,1,0,$B$2),FALSE),Errors!$D$3:$E$203,2,FALSE))</f>
        <v/>
      </c>
      <c r="HD28" s="35" t="str">
        <f t="shared" si="351"/>
        <v>Val 3 Message</v>
      </c>
      <c r="HE28" s="37" t="str">
        <f ca="1">IF(INDIRECT(ADDRESS(HD$1,$D28,1,0,$B$2),FALSE)="","",VLOOKUP(INDIRECT(ADDRESS(HD$1,$D28,1,0,$B$2),FALSE),Errors!$D$3:$E$203,2,FALSE))</f>
        <v/>
      </c>
    </row>
    <row r="29" spans="1:213" s="5" customFormat="1" ht="30" customHeight="1" thickBot="1" x14ac:dyDescent="0.3">
      <c r="A29" s="145"/>
      <c r="B29" s="145"/>
      <c r="D29">
        <v>27</v>
      </c>
      <c r="E29" s="33" t="str">
        <f>IF(Codes!$B27="","",Codes!$B27)</f>
        <v>Validation 4</v>
      </c>
      <c r="F29" s="37" t="str">
        <f t="shared" ca="1" si="69"/>
        <v/>
      </c>
      <c r="H29" s="35" t="str">
        <f t="shared" si="282"/>
        <v>Validation 4</v>
      </c>
      <c r="I29" s="37" t="str">
        <f t="shared" ca="1" si="70"/>
        <v/>
      </c>
      <c r="K29" s="35" t="str">
        <f t="shared" si="283"/>
        <v>Validation 4</v>
      </c>
      <c r="L29" s="37" t="str">
        <f t="shared" ca="1" si="214"/>
        <v/>
      </c>
      <c r="N29" s="35" t="str">
        <f t="shared" si="284"/>
        <v>Validation 4</v>
      </c>
      <c r="O29" s="37" t="str">
        <f t="shared" ca="1" si="215"/>
        <v/>
      </c>
      <c r="Q29" s="35" t="str">
        <f t="shared" si="285"/>
        <v>Validation 4</v>
      </c>
      <c r="R29" s="37" t="str">
        <f t="shared" ca="1" si="216"/>
        <v/>
      </c>
      <c r="T29" s="35" t="str">
        <f t="shared" si="286"/>
        <v>Validation 4</v>
      </c>
      <c r="U29" s="37" t="str">
        <f t="shared" ca="1" si="217"/>
        <v/>
      </c>
      <c r="W29" s="35" t="str">
        <f t="shared" si="287"/>
        <v>Validation 4</v>
      </c>
      <c r="X29" s="37" t="str">
        <f t="shared" ca="1" si="218"/>
        <v/>
      </c>
      <c r="Z29" s="35" t="str">
        <f t="shared" si="288"/>
        <v>Validation 4</v>
      </c>
      <c r="AA29" s="37" t="str">
        <f t="shared" ca="1" si="219"/>
        <v/>
      </c>
      <c r="AC29" s="35" t="str">
        <f t="shared" si="289"/>
        <v>Validation 4</v>
      </c>
      <c r="AD29" s="37" t="str">
        <f t="shared" ca="1" si="290"/>
        <v/>
      </c>
      <c r="AF29" s="35" t="str">
        <f t="shared" si="291"/>
        <v>Validation 4</v>
      </c>
      <c r="AG29" s="37" t="str">
        <f t="shared" ca="1" si="221"/>
        <v/>
      </c>
      <c r="AI29" s="35" t="str">
        <f t="shared" si="292"/>
        <v>Validation 4</v>
      </c>
      <c r="AJ29" s="37" t="str">
        <f t="shared" ca="1" si="222"/>
        <v/>
      </c>
      <c r="AL29" s="35" t="str">
        <f t="shared" si="293"/>
        <v>Validation 4</v>
      </c>
      <c r="AM29" s="37" t="str">
        <f t="shared" ca="1" si="223"/>
        <v/>
      </c>
      <c r="AO29" s="35" t="str">
        <f t="shared" si="294"/>
        <v>Validation 4</v>
      </c>
      <c r="AP29" s="37" t="str">
        <f t="shared" ca="1" si="224"/>
        <v/>
      </c>
      <c r="AR29" s="35" t="str">
        <f t="shared" si="295"/>
        <v>Validation 4</v>
      </c>
      <c r="AS29" s="37" t="str">
        <f t="shared" ca="1" si="225"/>
        <v/>
      </c>
      <c r="AU29" s="35" t="str">
        <f t="shared" si="296"/>
        <v>Validation 4</v>
      </c>
      <c r="AV29" s="37" t="str">
        <f t="shared" ca="1" si="226"/>
        <v/>
      </c>
      <c r="AX29" s="35" t="str">
        <f t="shared" si="297"/>
        <v>Validation 4</v>
      </c>
      <c r="AY29" s="37" t="str">
        <f t="shared" ca="1" si="227"/>
        <v/>
      </c>
      <c r="BA29" s="35" t="str">
        <f t="shared" si="298"/>
        <v>Validation 4</v>
      </c>
      <c r="BB29" s="37" t="str">
        <f t="shared" ca="1" si="228"/>
        <v/>
      </c>
      <c r="BD29" s="35" t="str">
        <f t="shared" si="299"/>
        <v>Validation 4</v>
      </c>
      <c r="BE29" s="37" t="str">
        <f t="shared" ca="1" si="229"/>
        <v/>
      </c>
      <c r="BG29" s="35" t="str">
        <f t="shared" si="300"/>
        <v>Validation 4</v>
      </c>
      <c r="BH29" s="37" t="str">
        <f t="shared" ca="1" si="230"/>
        <v/>
      </c>
      <c r="BJ29" s="35" t="str">
        <f t="shared" si="301"/>
        <v>Validation 4</v>
      </c>
      <c r="BK29" s="37" t="str">
        <f t="shared" ca="1" si="231"/>
        <v/>
      </c>
      <c r="BM29" s="35" t="str">
        <f t="shared" si="302"/>
        <v>Validation 4</v>
      </c>
      <c r="BN29" s="37" t="str">
        <f t="shared" ca="1" si="232"/>
        <v/>
      </c>
      <c r="BP29" s="35" t="str">
        <f t="shared" si="303"/>
        <v>Validation 4</v>
      </c>
      <c r="BQ29" s="37" t="str">
        <f t="shared" ca="1" si="233"/>
        <v/>
      </c>
      <c r="BS29" s="35" t="str">
        <f t="shared" si="304"/>
        <v>Validation 4</v>
      </c>
      <c r="BT29" s="37" t="str">
        <f t="shared" ca="1" si="234"/>
        <v/>
      </c>
      <c r="BV29" s="35" t="str">
        <f t="shared" si="305"/>
        <v>Validation 4</v>
      </c>
      <c r="BW29" s="37" t="str">
        <f t="shared" ca="1" si="235"/>
        <v/>
      </c>
      <c r="BY29" s="35" t="str">
        <f t="shared" si="306"/>
        <v>Validation 4</v>
      </c>
      <c r="BZ29" s="37" t="str">
        <f t="shared" ca="1" si="236"/>
        <v/>
      </c>
      <c r="CB29" s="35" t="str">
        <f t="shared" si="307"/>
        <v>Validation 4</v>
      </c>
      <c r="CC29" s="37" t="str">
        <f t="shared" ca="1" si="237"/>
        <v/>
      </c>
      <c r="CE29" s="35" t="str">
        <f t="shared" si="308"/>
        <v>Validation 4</v>
      </c>
      <c r="CF29" s="37" t="str">
        <f t="shared" ca="1" si="238"/>
        <v/>
      </c>
      <c r="CH29" s="35" t="str">
        <f t="shared" si="309"/>
        <v>Validation 4</v>
      </c>
      <c r="CI29" s="37" t="str">
        <f t="shared" ca="1" si="239"/>
        <v/>
      </c>
      <c r="CK29" s="35" t="str">
        <f t="shared" si="310"/>
        <v>Validation 4</v>
      </c>
      <c r="CL29" s="37" t="str">
        <f t="shared" ca="1" si="240"/>
        <v/>
      </c>
      <c r="CN29" s="35" t="str">
        <f t="shared" si="311"/>
        <v>Validation 4</v>
      </c>
      <c r="CO29" s="37" t="str">
        <f t="shared" ca="1" si="241"/>
        <v/>
      </c>
      <c r="CQ29" s="35" t="str">
        <f t="shared" si="312"/>
        <v>Validation 4</v>
      </c>
      <c r="CR29" s="37" t="str">
        <f t="shared" ca="1" si="242"/>
        <v/>
      </c>
      <c r="CT29" s="35" t="str">
        <f t="shared" si="313"/>
        <v>Validation 4</v>
      </c>
      <c r="CU29" s="37" t="str">
        <f t="shared" ca="1" si="243"/>
        <v/>
      </c>
      <c r="CW29" s="35" t="str">
        <f t="shared" si="314"/>
        <v>Validation 4</v>
      </c>
      <c r="CX29" s="37" t="str">
        <f t="shared" ca="1" si="244"/>
        <v/>
      </c>
      <c r="CZ29" s="35" t="str">
        <f t="shared" si="315"/>
        <v>Validation 4</v>
      </c>
      <c r="DA29" s="37" t="str">
        <f t="shared" ca="1" si="245"/>
        <v/>
      </c>
      <c r="DC29" s="35" t="str">
        <f t="shared" si="316"/>
        <v>Validation 4</v>
      </c>
      <c r="DD29" s="37" t="str">
        <f t="shared" ca="1" si="246"/>
        <v/>
      </c>
      <c r="DF29" s="35" t="str">
        <f t="shared" si="317"/>
        <v>Validation 4</v>
      </c>
      <c r="DG29" s="37" t="str">
        <f t="shared" ca="1" si="247"/>
        <v/>
      </c>
      <c r="DI29" s="35" t="str">
        <f t="shared" si="318"/>
        <v>Validation 4</v>
      </c>
      <c r="DJ29" s="37" t="str">
        <f t="shared" ca="1" si="248"/>
        <v/>
      </c>
      <c r="DL29" s="35" t="str">
        <f t="shared" si="319"/>
        <v>Validation 4</v>
      </c>
      <c r="DM29" s="37" t="str">
        <f t="shared" ref="DM29" ca="1" si="418">IF(INDIRECT(ADDRESS(DL$1,$D29,1,0,$B$2),FALSE)="","",INDIRECT(ADDRESS(DL$1,$D29,1,0,$B$2),FALSE))</f>
        <v/>
      </c>
      <c r="DO29" s="35" t="str">
        <f t="shared" si="320"/>
        <v>Validation 4</v>
      </c>
      <c r="DP29" s="37" t="str">
        <f t="shared" ref="DP29" ca="1" si="419">IF(INDIRECT(ADDRESS(DO$1,$D29,1,0,$B$2),FALSE)="","",INDIRECT(ADDRESS(DO$1,$D29,1,0,$B$2),FALSE))</f>
        <v/>
      </c>
      <c r="DR29" s="35" t="str">
        <f t="shared" si="321"/>
        <v>Validation 4</v>
      </c>
      <c r="DS29" s="37" t="str">
        <f t="shared" ref="DS29" ca="1" si="420">IF(INDIRECT(ADDRESS(DR$1,$D29,1,0,$B$2),FALSE)="","",INDIRECT(ADDRESS(DR$1,$D29,1,0,$B$2),FALSE))</f>
        <v/>
      </c>
      <c r="DU29" s="35" t="str">
        <f t="shared" si="322"/>
        <v>Validation 4</v>
      </c>
      <c r="DV29" s="37" t="str">
        <f t="shared" ref="DV29" ca="1" si="421">IF(INDIRECT(ADDRESS(DU$1,$D29,1,0,$B$2),FALSE)="","",INDIRECT(ADDRESS(DU$1,$D29,1,0,$B$2),FALSE))</f>
        <v/>
      </c>
      <c r="DX29" s="35" t="str">
        <f t="shared" si="323"/>
        <v>Validation 4</v>
      </c>
      <c r="DY29" s="37" t="str">
        <f t="shared" ref="DY29" ca="1" si="422">IF(INDIRECT(ADDRESS(DX$1,$D29,1,0,$B$2),FALSE)="","",INDIRECT(ADDRESS(DX$1,$D29,1,0,$B$2),FALSE))</f>
        <v/>
      </c>
      <c r="EA29" s="35" t="str">
        <f t="shared" si="324"/>
        <v>Validation 4</v>
      </c>
      <c r="EB29" s="37" t="str">
        <f t="shared" ref="EB29" ca="1" si="423">IF(INDIRECT(ADDRESS(EA$1,$D29,1,0,$B$2),FALSE)="","",INDIRECT(ADDRESS(EA$1,$D29,1,0,$B$2),FALSE))</f>
        <v/>
      </c>
      <c r="ED29" s="35" t="str">
        <f t="shared" si="325"/>
        <v>Validation 4</v>
      </c>
      <c r="EE29" s="37" t="str">
        <f t="shared" ref="EE29" ca="1" si="424">IF(INDIRECT(ADDRESS(ED$1,$D29,1,0,$B$2),FALSE)="","",INDIRECT(ADDRESS(ED$1,$D29,1,0,$B$2),FALSE))</f>
        <v/>
      </c>
      <c r="EG29" s="35" t="str">
        <f t="shared" si="326"/>
        <v>Validation 4</v>
      </c>
      <c r="EH29" s="37" t="str">
        <f t="shared" ref="EH29" ca="1" si="425">IF(INDIRECT(ADDRESS(EG$1,$D29,1,0,$B$2),FALSE)="","",INDIRECT(ADDRESS(EG$1,$D29,1,0,$B$2),FALSE))</f>
        <v/>
      </c>
      <c r="EJ29" s="35" t="str">
        <f t="shared" si="327"/>
        <v>Validation 4</v>
      </c>
      <c r="EK29" s="37" t="str">
        <f t="shared" ref="EK29" ca="1" si="426">IF(INDIRECT(ADDRESS(EJ$1,$D29,1,0,$B$2),FALSE)="","",INDIRECT(ADDRESS(EJ$1,$D29,1,0,$B$2),FALSE))</f>
        <v/>
      </c>
      <c r="EM29" s="35" t="str">
        <f t="shared" si="328"/>
        <v>Validation 4</v>
      </c>
      <c r="EN29" s="37" t="str">
        <f t="shared" ref="EN29" ca="1" si="427">IF(INDIRECT(ADDRESS(EM$1,$D29,1,0,$B$2),FALSE)="","",INDIRECT(ADDRESS(EM$1,$D29,1,0,$B$2),FALSE))</f>
        <v/>
      </c>
      <c r="EP29" s="35" t="str">
        <f t="shared" si="329"/>
        <v>Validation 4</v>
      </c>
      <c r="EQ29" s="37" t="str">
        <f t="shared" ref="EQ29" ca="1" si="428">IF(INDIRECT(ADDRESS(EP$1,$D29,1,0,$B$2),FALSE)="","",INDIRECT(ADDRESS(EP$1,$D29,1,0,$B$2),FALSE))</f>
        <v/>
      </c>
      <c r="ES29" s="35" t="str">
        <f t="shared" si="330"/>
        <v>Validation 4</v>
      </c>
      <c r="ET29" s="37" t="str">
        <f t="shared" ref="ET29" ca="1" si="429">IF(INDIRECT(ADDRESS(ES$1,$D29,1,0,$B$2),FALSE)="","",INDIRECT(ADDRESS(ES$1,$D29,1,0,$B$2),FALSE))</f>
        <v/>
      </c>
      <c r="EV29" s="35" t="str">
        <f t="shared" si="331"/>
        <v>Validation 4</v>
      </c>
      <c r="EW29" s="37" t="str">
        <f t="shared" ref="EW29" ca="1" si="430">IF(INDIRECT(ADDRESS(EV$1,$D29,1,0,$B$2),FALSE)="","",INDIRECT(ADDRESS(EV$1,$D29,1,0,$B$2),FALSE))</f>
        <v/>
      </c>
      <c r="EY29" s="35" t="str">
        <f t="shared" si="332"/>
        <v>Validation 4</v>
      </c>
      <c r="EZ29" s="37" t="str">
        <f t="shared" ref="EZ29" ca="1" si="431">IF(INDIRECT(ADDRESS(EY$1,$D29,1,0,$B$2),FALSE)="","",INDIRECT(ADDRESS(EY$1,$D29,1,0,$B$2),FALSE))</f>
        <v/>
      </c>
      <c r="FB29" s="35" t="str">
        <f t="shared" si="333"/>
        <v>Validation 4</v>
      </c>
      <c r="FC29" s="37" t="str">
        <f t="shared" ref="FC29" ca="1" si="432">IF(INDIRECT(ADDRESS(FB$1,$D29,1,0,$B$2),FALSE)="","",INDIRECT(ADDRESS(FB$1,$D29,1,0,$B$2),FALSE))</f>
        <v/>
      </c>
      <c r="FE29" s="35" t="str">
        <f t="shared" si="334"/>
        <v>Validation 4</v>
      </c>
      <c r="FF29" s="37" t="str">
        <f t="shared" ref="FF29" ca="1" si="433">IF(INDIRECT(ADDRESS(FE$1,$D29,1,0,$B$2),FALSE)="","",INDIRECT(ADDRESS(FE$1,$D29,1,0,$B$2),FALSE))</f>
        <v/>
      </c>
      <c r="FH29" s="35" t="str">
        <f t="shared" si="335"/>
        <v>Validation 4</v>
      </c>
      <c r="FI29" s="37" t="str">
        <f t="shared" ref="FI29" ca="1" si="434">IF(INDIRECT(ADDRESS(FH$1,$D29,1,0,$B$2),FALSE)="","",INDIRECT(ADDRESS(FH$1,$D29,1,0,$B$2),FALSE))</f>
        <v/>
      </c>
      <c r="FK29" s="35" t="str">
        <f t="shared" si="336"/>
        <v>Validation 4</v>
      </c>
      <c r="FL29" s="37" t="str">
        <f t="shared" ref="FL29" ca="1" si="435">IF(INDIRECT(ADDRESS(FK$1,$D29,1,0,$B$2),FALSE)="","",INDIRECT(ADDRESS(FK$1,$D29,1,0,$B$2),FALSE))</f>
        <v/>
      </c>
      <c r="FN29" s="35" t="str">
        <f t="shared" si="337"/>
        <v>Validation 4</v>
      </c>
      <c r="FO29" s="37" t="str">
        <f t="shared" ref="FO29" ca="1" si="436">IF(INDIRECT(ADDRESS(FN$1,$D29,1,0,$B$2),FALSE)="","",INDIRECT(ADDRESS(FN$1,$D29,1,0,$B$2),FALSE))</f>
        <v/>
      </c>
      <c r="FQ29" s="35" t="str">
        <f t="shared" si="338"/>
        <v>Validation 4</v>
      </c>
      <c r="FR29" s="37" t="str">
        <f t="shared" ref="FR29" ca="1" si="437">IF(INDIRECT(ADDRESS(FQ$1,$D29,1,0,$B$2),FALSE)="","",INDIRECT(ADDRESS(FQ$1,$D29,1,0,$B$2),FALSE))</f>
        <v/>
      </c>
      <c r="FT29" s="35" t="str">
        <f t="shared" si="339"/>
        <v>Validation 4</v>
      </c>
      <c r="FU29" s="37" t="str">
        <f t="shared" ref="FU29" ca="1" si="438">IF(INDIRECT(ADDRESS(FT$1,$D29,1,0,$B$2),FALSE)="","",INDIRECT(ADDRESS(FT$1,$D29,1,0,$B$2),FALSE))</f>
        <v/>
      </c>
      <c r="FW29" s="35" t="str">
        <f t="shared" si="340"/>
        <v>Validation 4</v>
      </c>
      <c r="FX29" s="37" t="str">
        <f t="shared" ref="FX29" ca="1" si="439">IF(INDIRECT(ADDRESS(FW$1,$D29,1,0,$B$2),FALSE)="","",INDIRECT(ADDRESS(FW$1,$D29,1,0,$B$2),FALSE))</f>
        <v/>
      </c>
      <c r="FZ29" s="35" t="str">
        <f t="shared" si="341"/>
        <v>Validation 4</v>
      </c>
      <c r="GA29" s="37" t="str">
        <f t="shared" ref="GA29" ca="1" si="440">IF(INDIRECT(ADDRESS(FZ$1,$D29,1,0,$B$2),FALSE)="","",INDIRECT(ADDRESS(FZ$1,$D29,1,0,$B$2),FALSE))</f>
        <v/>
      </c>
      <c r="GC29" s="35" t="str">
        <f t="shared" si="342"/>
        <v>Validation 4</v>
      </c>
      <c r="GD29" s="37" t="str">
        <f t="shared" ref="GD29" ca="1" si="441">IF(INDIRECT(ADDRESS(GC$1,$D29,1,0,$B$2),FALSE)="","",INDIRECT(ADDRESS(GC$1,$D29,1,0,$B$2),FALSE))</f>
        <v/>
      </c>
      <c r="GF29" s="35" t="str">
        <f t="shared" si="343"/>
        <v>Validation 4</v>
      </c>
      <c r="GG29" s="37" t="str">
        <f t="shared" ref="GG29" ca="1" si="442">IF(INDIRECT(ADDRESS(GF$1,$D29,1,0,$B$2),FALSE)="","",INDIRECT(ADDRESS(GF$1,$D29,1,0,$B$2),FALSE))</f>
        <v/>
      </c>
      <c r="GI29" s="35" t="str">
        <f t="shared" si="344"/>
        <v>Validation 4</v>
      </c>
      <c r="GJ29" s="37" t="str">
        <f t="shared" ref="GJ29" ca="1" si="443">IF(INDIRECT(ADDRESS(GI$1,$D29,1,0,$B$2),FALSE)="","",INDIRECT(ADDRESS(GI$1,$D29,1,0,$B$2),FALSE))</f>
        <v/>
      </c>
      <c r="GL29" s="35" t="str">
        <f t="shared" si="345"/>
        <v>Validation 4</v>
      </c>
      <c r="GM29" s="37" t="str">
        <f t="shared" ref="GM29" ca="1" si="444">IF(INDIRECT(ADDRESS(GL$1,$D29,1,0,$B$2),FALSE)="","",INDIRECT(ADDRESS(GL$1,$D29,1,0,$B$2),FALSE))</f>
        <v/>
      </c>
      <c r="GO29" s="35" t="str">
        <f t="shared" si="346"/>
        <v>Validation 4</v>
      </c>
      <c r="GP29" s="37" t="str">
        <f t="shared" ref="GP29" ca="1" si="445">IF(INDIRECT(ADDRESS(GO$1,$D29,1,0,$B$2),FALSE)="","",INDIRECT(ADDRESS(GO$1,$D29,1,0,$B$2),FALSE))</f>
        <v/>
      </c>
      <c r="GR29" s="35" t="str">
        <f t="shared" si="347"/>
        <v>Validation 4</v>
      </c>
      <c r="GS29" s="37" t="str">
        <f t="shared" ref="GS29" ca="1" si="446">IF(INDIRECT(ADDRESS(GR$1,$D29,1,0,$B$2),FALSE)="","",INDIRECT(ADDRESS(GR$1,$D29,1,0,$B$2),FALSE))</f>
        <v/>
      </c>
      <c r="GU29" s="35" t="str">
        <f t="shared" si="348"/>
        <v>Validation 4</v>
      </c>
      <c r="GV29" s="37" t="str">
        <f t="shared" ref="GV29" ca="1" si="447">IF(INDIRECT(ADDRESS(GU$1,$D29,1,0,$B$2),FALSE)="","",INDIRECT(ADDRESS(GU$1,$D29,1,0,$B$2),FALSE))</f>
        <v/>
      </c>
      <c r="GX29" s="35" t="str">
        <f t="shared" si="349"/>
        <v>Validation 4</v>
      </c>
      <c r="GY29" s="37" t="str">
        <f t="shared" ref="GY29" ca="1" si="448">IF(INDIRECT(ADDRESS(GX$1,$D29,1,0,$B$2),FALSE)="","",INDIRECT(ADDRESS(GX$1,$D29,1,0,$B$2),FALSE))</f>
        <v/>
      </c>
      <c r="HA29" s="35" t="str">
        <f t="shared" si="350"/>
        <v>Validation 4</v>
      </c>
      <c r="HB29" s="37" t="str">
        <f t="shared" ref="HB29" ca="1" si="449">IF(INDIRECT(ADDRESS(HA$1,$D29,1,0,$B$2),FALSE)="","",INDIRECT(ADDRESS(HA$1,$D29,1,0,$B$2),FALSE))</f>
        <v/>
      </c>
      <c r="HD29" s="35" t="str">
        <f t="shared" si="351"/>
        <v>Validation 4</v>
      </c>
      <c r="HE29" s="37" t="str">
        <f t="shared" ref="HE29" ca="1" si="450">IF(INDIRECT(ADDRESS(HD$1,$D29,1,0,$B$2),FALSE)="","",INDIRECT(ADDRESS(HD$1,$D29,1,0,$B$2),FALSE))</f>
        <v/>
      </c>
    </row>
    <row r="30" spans="1:213" s="5" customFormat="1" ht="45" customHeight="1" thickBot="1" x14ac:dyDescent="0.3">
      <c r="A30" s="145"/>
      <c r="B30" s="145"/>
      <c r="D30">
        <v>28</v>
      </c>
      <c r="E30" s="33" t="str">
        <f>IF(Codes!$B28="","",Codes!$B28)</f>
        <v>Val 4 Message</v>
      </c>
      <c r="F30" s="37" t="str">
        <f ca="1">IF(INDIRECT(ADDRESS(E$1,$D30,1,0,$B$2),FALSE)="","",VLOOKUP(INDIRECT(ADDRESS(E$1,$D30,1,0,$B$2),FALSE),Errors!$D$3:$E$203,2,FALSE))</f>
        <v/>
      </c>
      <c r="H30" s="35" t="str">
        <f t="shared" si="282"/>
        <v>Val 4 Message</v>
      </c>
      <c r="I30" s="37" t="str">
        <f ca="1">IF(INDIRECT(ADDRESS(H$1,$D30,1,0,$B$2),FALSE)="","",VLOOKUP(INDIRECT(ADDRESS(H$1,$D30,1,0,$B$2),FALSE),Errors!$D$3:$E$203,2,FALSE))</f>
        <v/>
      </c>
      <c r="K30" s="35" t="str">
        <f t="shared" si="283"/>
        <v>Val 4 Message</v>
      </c>
      <c r="L30" s="37" t="str">
        <f ca="1">IF(INDIRECT(ADDRESS(K$1,$D30,1,0,$B$2),FALSE)="","",VLOOKUP(INDIRECT(ADDRESS(K$1,$D30,1,0,$B$2),FALSE),Errors!$D$3:$E$203,2,FALSE))</f>
        <v/>
      </c>
      <c r="N30" s="35" t="str">
        <f t="shared" si="284"/>
        <v>Val 4 Message</v>
      </c>
      <c r="O30" s="37" t="str">
        <f ca="1">IF(INDIRECT(ADDRESS(N$1,$D30,1,0,$B$2),FALSE)="","",VLOOKUP(INDIRECT(ADDRESS(N$1,$D30,1,0,$B$2),FALSE),Errors!$D$3:$E$203,2,FALSE))</f>
        <v/>
      </c>
      <c r="Q30" s="35" t="str">
        <f t="shared" si="285"/>
        <v>Val 4 Message</v>
      </c>
      <c r="R30" s="37" t="str">
        <f ca="1">IF(INDIRECT(ADDRESS(Q$1,$D30,1,0,$B$2),FALSE)="","",VLOOKUP(INDIRECT(ADDRESS(Q$1,$D30,1,0,$B$2),FALSE),Errors!$D$3:$E$203,2,FALSE))</f>
        <v/>
      </c>
      <c r="T30" s="35" t="str">
        <f t="shared" si="286"/>
        <v>Val 4 Message</v>
      </c>
      <c r="U30" s="37" t="str">
        <f ca="1">IF(INDIRECT(ADDRESS(T$1,$D30,1,0,$B$2),FALSE)="","",VLOOKUP(INDIRECT(ADDRESS(T$1,$D30,1,0,$B$2),FALSE),Errors!$D$3:$E$203,2,FALSE))</f>
        <v/>
      </c>
      <c r="W30" s="35" t="str">
        <f t="shared" si="287"/>
        <v>Val 4 Message</v>
      </c>
      <c r="X30" s="37" t="str">
        <f ca="1">IF(INDIRECT(ADDRESS(W$1,$D30,1,0,$B$2),FALSE)="","",VLOOKUP(INDIRECT(ADDRESS(W$1,$D30,1,0,$B$2),FALSE),Errors!$D$3:$E$203,2,FALSE))</f>
        <v/>
      </c>
      <c r="Z30" s="35" t="str">
        <f t="shared" si="288"/>
        <v>Val 4 Message</v>
      </c>
      <c r="AA30" s="37" t="str">
        <f ca="1">IF(INDIRECT(ADDRESS(Z$1,$D30,1,0,$B$2),FALSE)="","",VLOOKUP(INDIRECT(ADDRESS(Z$1,$D30,1,0,$B$2),FALSE),Errors!$D$3:$E$203,2,FALSE))</f>
        <v/>
      </c>
      <c r="AC30" s="35" t="str">
        <f t="shared" si="289"/>
        <v>Val 4 Message</v>
      </c>
      <c r="AD30" s="37" t="str">
        <f ca="1">IF(INDIRECT(ADDRESS(AC$1,$D30,1,0,$B$2),FALSE)="","",VLOOKUP(INDIRECT(ADDRESS(AC$1,$D30,1,0,$B$2),FALSE),Errors!$D$3:$E$203,2,FALSE))</f>
        <v/>
      </c>
      <c r="AF30" s="35" t="str">
        <f t="shared" si="291"/>
        <v>Val 4 Message</v>
      </c>
      <c r="AG30" s="37" t="str">
        <f ca="1">IF(INDIRECT(ADDRESS(AF$1,$D30,1,0,$B$2),FALSE)="","",VLOOKUP(INDIRECT(ADDRESS(AF$1,$D30,1,0,$B$2),FALSE),Errors!$D$3:$E$203,2,FALSE))</f>
        <v/>
      </c>
      <c r="AI30" s="35" t="str">
        <f t="shared" si="292"/>
        <v>Val 4 Message</v>
      </c>
      <c r="AJ30" s="37" t="str">
        <f ca="1">IF(INDIRECT(ADDRESS(AI$1,$D30,1,0,$B$2),FALSE)="","",VLOOKUP(INDIRECT(ADDRESS(AI$1,$D30,1,0,$B$2),FALSE),Errors!$D$3:$E$203,2,FALSE))</f>
        <v/>
      </c>
      <c r="AL30" s="35" t="str">
        <f t="shared" si="293"/>
        <v>Val 4 Message</v>
      </c>
      <c r="AM30" s="37" t="str">
        <f ca="1">IF(INDIRECT(ADDRESS(AL$1,$D30,1,0,$B$2),FALSE)="","",VLOOKUP(INDIRECT(ADDRESS(AL$1,$D30,1,0,$B$2),FALSE),Errors!$D$3:$E$203,2,FALSE))</f>
        <v/>
      </c>
      <c r="AO30" s="35" t="str">
        <f t="shared" si="294"/>
        <v>Val 4 Message</v>
      </c>
      <c r="AP30" s="37" t="str">
        <f ca="1">IF(INDIRECT(ADDRESS(AO$1,$D30,1,0,$B$2),FALSE)="","",VLOOKUP(INDIRECT(ADDRESS(AO$1,$D30,1,0,$B$2),FALSE),Errors!$D$3:$E$203,2,FALSE))</f>
        <v/>
      </c>
      <c r="AR30" s="35" t="str">
        <f t="shared" si="295"/>
        <v>Val 4 Message</v>
      </c>
      <c r="AS30" s="37" t="str">
        <f ca="1">IF(INDIRECT(ADDRESS(AR$1,$D30,1,0,$B$2),FALSE)="","",VLOOKUP(INDIRECT(ADDRESS(AR$1,$D30,1,0,$B$2),FALSE),Errors!$D$3:$E$203,2,FALSE))</f>
        <v/>
      </c>
      <c r="AU30" s="35" t="str">
        <f t="shared" si="296"/>
        <v>Val 4 Message</v>
      </c>
      <c r="AV30" s="37" t="str">
        <f ca="1">IF(INDIRECT(ADDRESS(AU$1,$D30,1,0,$B$2),FALSE)="","",VLOOKUP(INDIRECT(ADDRESS(AU$1,$D30,1,0,$B$2),FALSE),Errors!$D$3:$E$203,2,FALSE))</f>
        <v/>
      </c>
      <c r="AX30" s="35" t="str">
        <f t="shared" si="297"/>
        <v>Val 4 Message</v>
      </c>
      <c r="AY30" s="37" t="str">
        <f ca="1">IF(INDIRECT(ADDRESS(AX$1,$D30,1,0,$B$2),FALSE)="","",VLOOKUP(INDIRECT(ADDRESS(AX$1,$D30,1,0,$B$2),FALSE),Errors!$D$3:$E$203,2,FALSE))</f>
        <v/>
      </c>
      <c r="BA30" s="35" t="str">
        <f t="shared" si="298"/>
        <v>Val 4 Message</v>
      </c>
      <c r="BB30" s="37" t="str">
        <f ca="1">IF(INDIRECT(ADDRESS(BA$1,$D30,1,0,$B$2),FALSE)="","",VLOOKUP(INDIRECT(ADDRESS(BA$1,$D30,1,0,$B$2),FALSE),Errors!$D$3:$E$203,2,FALSE))</f>
        <v/>
      </c>
      <c r="BD30" s="35" t="str">
        <f t="shared" si="299"/>
        <v>Val 4 Message</v>
      </c>
      <c r="BE30" s="37" t="str">
        <f ca="1">IF(INDIRECT(ADDRESS(BD$1,$D30,1,0,$B$2),FALSE)="","",VLOOKUP(INDIRECT(ADDRESS(BD$1,$D30,1,0,$B$2),FALSE),Errors!$D$3:$E$203,2,FALSE))</f>
        <v/>
      </c>
      <c r="BG30" s="35" t="str">
        <f t="shared" si="300"/>
        <v>Val 4 Message</v>
      </c>
      <c r="BH30" s="37" t="str">
        <f ca="1">IF(INDIRECT(ADDRESS(BG$1,$D30,1,0,$B$2),FALSE)="","",VLOOKUP(INDIRECT(ADDRESS(BG$1,$D30,1,0,$B$2),FALSE),Errors!$D$3:$E$203,2,FALSE))</f>
        <v/>
      </c>
      <c r="BJ30" s="35" t="str">
        <f t="shared" si="301"/>
        <v>Val 4 Message</v>
      </c>
      <c r="BK30" s="37" t="str">
        <f ca="1">IF(INDIRECT(ADDRESS(BJ$1,$D30,1,0,$B$2),FALSE)="","",VLOOKUP(INDIRECT(ADDRESS(BJ$1,$D30,1,0,$B$2),FALSE),Errors!$D$3:$E$203,2,FALSE))</f>
        <v/>
      </c>
      <c r="BM30" s="35" t="str">
        <f t="shared" si="302"/>
        <v>Val 4 Message</v>
      </c>
      <c r="BN30" s="37" t="str">
        <f ca="1">IF(INDIRECT(ADDRESS(BM$1,$D30,1,0,$B$2),FALSE)="","",VLOOKUP(INDIRECT(ADDRESS(BM$1,$D30,1,0,$B$2),FALSE),Errors!$D$3:$E$203,2,FALSE))</f>
        <v/>
      </c>
      <c r="BP30" s="35" t="str">
        <f t="shared" si="303"/>
        <v>Val 4 Message</v>
      </c>
      <c r="BQ30" s="37" t="str">
        <f ca="1">IF(INDIRECT(ADDRESS(BP$1,$D30,1,0,$B$2),FALSE)="","",VLOOKUP(INDIRECT(ADDRESS(BP$1,$D30,1,0,$B$2),FALSE),Errors!$D$3:$E$203,2,FALSE))</f>
        <v/>
      </c>
      <c r="BS30" s="35" t="str">
        <f t="shared" si="304"/>
        <v>Val 4 Message</v>
      </c>
      <c r="BT30" s="37" t="str">
        <f ca="1">IF(INDIRECT(ADDRESS(BS$1,$D30,1,0,$B$2),FALSE)="","",VLOOKUP(INDIRECT(ADDRESS(BS$1,$D30,1,0,$B$2),FALSE),Errors!$D$3:$E$203,2,FALSE))</f>
        <v/>
      </c>
      <c r="BV30" s="35" t="str">
        <f t="shared" si="305"/>
        <v>Val 4 Message</v>
      </c>
      <c r="BW30" s="37" t="str">
        <f ca="1">IF(INDIRECT(ADDRESS(BV$1,$D30,1,0,$B$2),FALSE)="","",VLOOKUP(INDIRECT(ADDRESS(BV$1,$D30,1,0,$B$2),FALSE),Errors!$D$3:$E$203,2,FALSE))</f>
        <v/>
      </c>
      <c r="BY30" s="35" t="str">
        <f t="shared" si="306"/>
        <v>Val 4 Message</v>
      </c>
      <c r="BZ30" s="37" t="str">
        <f ca="1">IF(INDIRECT(ADDRESS(BY$1,$D30,1,0,$B$2),FALSE)="","",VLOOKUP(INDIRECT(ADDRESS(BY$1,$D30,1,0,$B$2),FALSE),Errors!$D$3:$E$203,2,FALSE))</f>
        <v/>
      </c>
      <c r="CB30" s="35" t="str">
        <f t="shared" si="307"/>
        <v>Val 4 Message</v>
      </c>
      <c r="CC30" s="37" t="str">
        <f ca="1">IF(INDIRECT(ADDRESS(CB$1,$D30,1,0,$B$2),FALSE)="","",VLOOKUP(INDIRECT(ADDRESS(CB$1,$D30,1,0,$B$2),FALSE),Errors!$D$3:$E$203,2,FALSE))</f>
        <v/>
      </c>
      <c r="CE30" s="35" t="str">
        <f t="shared" si="308"/>
        <v>Val 4 Message</v>
      </c>
      <c r="CF30" s="37" t="str">
        <f ca="1">IF(INDIRECT(ADDRESS(CE$1,$D30,1,0,$B$2),FALSE)="","",VLOOKUP(INDIRECT(ADDRESS(CE$1,$D30,1,0,$B$2),FALSE),Errors!$D$3:$E$203,2,FALSE))</f>
        <v/>
      </c>
      <c r="CH30" s="35" t="str">
        <f t="shared" si="309"/>
        <v>Val 4 Message</v>
      </c>
      <c r="CI30" s="37" t="str">
        <f ca="1">IF(INDIRECT(ADDRESS(CH$1,$D30,1,0,$B$2),FALSE)="","",VLOOKUP(INDIRECT(ADDRESS(CH$1,$D30,1,0,$B$2),FALSE),Errors!$D$3:$E$203,2,FALSE))</f>
        <v/>
      </c>
      <c r="CK30" s="35" t="str">
        <f t="shared" si="310"/>
        <v>Val 4 Message</v>
      </c>
      <c r="CL30" s="37" t="str">
        <f ca="1">IF(INDIRECT(ADDRESS(CK$1,$D30,1,0,$B$2),FALSE)="","",VLOOKUP(INDIRECT(ADDRESS(CK$1,$D30,1,0,$B$2),FALSE),Errors!$D$3:$E$203,2,FALSE))</f>
        <v/>
      </c>
      <c r="CN30" s="35" t="str">
        <f t="shared" si="311"/>
        <v>Val 4 Message</v>
      </c>
      <c r="CO30" s="37" t="str">
        <f ca="1">IF(INDIRECT(ADDRESS(CN$1,$D30,1,0,$B$2),FALSE)="","",VLOOKUP(INDIRECT(ADDRESS(CN$1,$D30,1,0,$B$2),FALSE),Errors!$D$3:$E$203,2,FALSE))</f>
        <v/>
      </c>
      <c r="CQ30" s="35" t="str">
        <f t="shared" si="312"/>
        <v>Val 4 Message</v>
      </c>
      <c r="CR30" s="37" t="str">
        <f ca="1">IF(INDIRECT(ADDRESS(CQ$1,$D30,1,0,$B$2),FALSE)="","",VLOOKUP(INDIRECT(ADDRESS(CQ$1,$D30,1,0,$B$2),FALSE),Errors!$D$3:$E$203,2,FALSE))</f>
        <v/>
      </c>
      <c r="CT30" s="35" t="str">
        <f t="shared" si="313"/>
        <v>Val 4 Message</v>
      </c>
      <c r="CU30" s="37" t="str">
        <f ca="1">IF(INDIRECT(ADDRESS(CT$1,$D30,1,0,$B$2),FALSE)="","",VLOOKUP(INDIRECT(ADDRESS(CT$1,$D30,1,0,$B$2),FALSE),Errors!$D$3:$E$203,2,FALSE))</f>
        <v/>
      </c>
      <c r="CW30" s="35" t="str">
        <f t="shared" si="314"/>
        <v>Val 4 Message</v>
      </c>
      <c r="CX30" s="37" t="str">
        <f ca="1">IF(INDIRECT(ADDRESS(CW$1,$D30,1,0,$B$2),FALSE)="","",VLOOKUP(INDIRECT(ADDRESS(CW$1,$D30,1,0,$B$2),FALSE),Errors!$D$3:$E$203,2,FALSE))</f>
        <v/>
      </c>
      <c r="CZ30" s="35" t="str">
        <f t="shared" si="315"/>
        <v>Val 4 Message</v>
      </c>
      <c r="DA30" s="37" t="str">
        <f ca="1">IF(INDIRECT(ADDRESS(CZ$1,$D30,1,0,$B$2),FALSE)="","",VLOOKUP(INDIRECT(ADDRESS(CZ$1,$D30,1,0,$B$2),FALSE),Errors!$D$3:$E$203,2,FALSE))</f>
        <v/>
      </c>
      <c r="DC30" s="35" t="str">
        <f t="shared" si="316"/>
        <v>Val 4 Message</v>
      </c>
      <c r="DD30" s="37" t="str">
        <f ca="1">IF(INDIRECT(ADDRESS(DC$1,$D30,1,0,$B$2),FALSE)="","",VLOOKUP(INDIRECT(ADDRESS(DC$1,$D30,1,0,$B$2),FALSE),Errors!$D$3:$E$203,2,FALSE))</f>
        <v/>
      </c>
      <c r="DF30" s="35" t="str">
        <f t="shared" si="317"/>
        <v>Val 4 Message</v>
      </c>
      <c r="DG30" s="37" t="str">
        <f ca="1">IF(INDIRECT(ADDRESS(DF$1,$D30,1,0,$B$2),FALSE)="","",VLOOKUP(INDIRECT(ADDRESS(DF$1,$D30,1,0,$B$2),FALSE),Errors!$D$3:$E$203,2,FALSE))</f>
        <v/>
      </c>
      <c r="DI30" s="35" t="str">
        <f t="shared" si="318"/>
        <v>Val 4 Message</v>
      </c>
      <c r="DJ30" s="37" t="str">
        <f ca="1">IF(INDIRECT(ADDRESS(DI$1,$D30,1,0,$B$2),FALSE)="","",VLOOKUP(INDIRECT(ADDRESS(DI$1,$D30,1,0,$B$2),FALSE),Errors!$D$3:$E$203,2,FALSE))</f>
        <v/>
      </c>
      <c r="DL30" s="35" t="str">
        <f t="shared" si="319"/>
        <v>Val 4 Message</v>
      </c>
      <c r="DM30" s="37" t="str">
        <f ca="1">IF(INDIRECT(ADDRESS(DL$1,$D30,1,0,$B$2),FALSE)="","",VLOOKUP(INDIRECT(ADDRESS(DL$1,$D30,1,0,$B$2),FALSE),Errors!$D$3:$E$203,2,FALSE))</f>
        <v/>
      </c>
      <c r="DO30" s="35" t="str">
        <f t="shared" si="320"/>
        <v>Val 4 Message</v>
      </c>
      <c r="DP30" s="37" t="str">
        <f ca="1">IF(INDIRECT(ADDRESS(DO$1,$D30,1,0,$B$2),FALSE)="","",VLOOKUP(INDIRECT(ADDRESS(DO$1,$D30,1,0,$B$2),FALSE),Errors!$D$3:$E$203,2,FALSE))</f>
        <v/>
      </c>
      <c r="DR30" s="35" t="str">
        <f t="shared" si="321"/>
        <v>Val 4 Message</v>
      </c>
      <c r="DS30" s="37" t="str">
        <f ca="1">IF(INDIRECT(ADDRESS(DR$1,$D30,1,0,$B$2),FALSE)="","",VLOOKUP(INDIRECT(ADDRESS(DR$1,$D30,1,0,$B$2),FALSE),Errors!$D$3:$E$203,2,FALSE))</f>
        <v/>
      </c>
      <c r="DU30" s="35" t="str">
        <f t="shared" si="322"/>
        <v>Val 4 Message</v>
      </c>
      <c r="DV30" s="37" t="str">
        <f ca="1">IF(INDIRECT(ADDRESS(DU$1,$D30,1,0,$B$2),FALSE)="","",VLOOKUP(INDIRECT(ADDRESS(DU$1,$D30,1,0,$B$2),FALSE),Errors!$D$3:$E$203,2,FALSE))</f>
        <v/>
      </c>
      <c r="DX30" s="35" t="str">
        <f t="shared" si="323"/>
        <v>Val 4 Message</v>
      </c>
      <c r="DY30" s="37" t="str">
        <f ca="1">IF(INDIRECT(ADDRESS(DX$1,$D30,1,0,$B$2),FALSE)="","",VLOOKUP(INDIRECT(ADDRESS(DX$1,$D30,1,0,$B$2),FALSE),Errors!$D$3:$E$203,2,FALSE))</f>
        <v/>
      </c>
      <c r="EA30" s="35" t="str">
        <f t="shared" si="324"/>
        <v>Val 4 Message</v>
      </c>
      <c r="EB30" s="37" t="str">
        <f ca="1">IF(INDIRECT(ADDRESS(EA$1,$D30,1,0,$B$2),FALSE)="","",VLOOKUP(INDIRECT(ADDRESS(EA$1,$D30,1,0,$B$2),FALSE),Errors!$D$3:$E$203,2,FALSE))</f>
        <v/>
      </c>
      <c r="ED30" s="35" t="str">
        <f t="shared" si="325"/>
        <v>Val 4 Message</v>
      </c>
      <c r="EE30" s="37" t="str">
        <f ca="1">IF(INDIRECT(ADDRESS(ED$1,$D30,1,0,$B$2),FALSE)="","",VLOOKUP(INDIRECT(ADDRESS(ED$1,$D30,1,0,$B$2),FALSE),Errors!$D$3:$E$203,2,FALSE))</f>
        <v/>
      </c>
      <c r="EG30" s="35" t="str">
        <f t="shared" si="326"/>
        <v>Val 4 Message</v>
      </c>
      <c r="EH30" s="37" t="str">
        <f ca="1">IF(INDIRECT(ADDRESS(EG$1,$D30,1,0,$B$2),FALSE)="","",VLOOKUP(INDIRECT(ADDRESS(EG$1,$D30,1,0,$B$2),FALSE),Errors!$D$3:$E$203,2,FALSE))</f>
        <v/>
      </c>
      <c r="EJ30" s="35" t="str">
        <f t="shared" si="327"/>
        <v>Val 4 Message</v>
      </c>
      <c r="EK30" s="37" t="str">
        <f ca="1">IF(INDIRECT(ADDRESS(EJ$1,$D30,1,0,$B$2),FALSE)="","",VLOOKUP(INDIRECT(ADDRESS(EJ$1,$D30,1,0,$B$2),FALSE),Errors!$D$3:$E$203,2,FALSE))</f>
        <v/>
      </c>
      <c r="EM30" s="35" t="str">
        <f t="shared" si="328"/>
        <v>Val 4 Message</v>
      </c>
      <c r="EN30" s="37" t="str">
        <f ca="1">IF(INDIRECT(ADDRESS(EM$1,$D30,1,0,$B$2),FALSE)="","",VLOOKUP(INDIRECT(ADDRESS(EM$1,$D30,1,0,$B$2),FALSE),Errors!$D$3:$E$203,2,FALSE))</f>
        <v/>
      </c>
      <c r="EP30" s="35" t="str">
        <f t="shared" si="329"/>
        <v>Val 4 Message</v>
      </c>
      <c r="EQ30" s="37" t="str">
        <f ca="1">IF(INDIRECT(ADDRESS(EP$1,$D30,1,0,$B$2),FALSE)="","",VLOOKUP(INDIRECT(ADDRESS(EP$1,$D30,1,0,$B$2),FALSE),Errors!$D$3:$E$203,2,FALSE))</f>
        <v/>
      </c>
      <c r="ES30" s="35" t="str">
        <f t="shared" si="330"/>
        <v>Val 4 Message</v>
      </c>
      <c r="ET30" s="37" t="str">
        <f ca="1">IF(INDIRECT(ADDRESS(ES$1,$D30,1,0,$B$2),FALSE)="","",VLOOKUP(INDIRECT(ADDRESS(ES$1,$D30,1,0,$B$2),FALSE),Errors!$D$3:$E$203,2,FALSE))</f>
        <v/>
      </c>
      <c r="EV30" s="35" t="str">
        <f t="shared" si="331"/>
        <v>Val 4 Message</v>
      </c>
      <c r="EW30" s="37" t="str">
        <f ca="1">IF(INDIRECT(ADDRESS(EV$1,$D30,1,0,$B$2),FALSE)="","",VLOOKUP(INDIRECT(ADDRESS(EV$1,$D30,1,0,$B$2),FALSE),Errors!$D$3:$E$203,2,FALSE))</f>
        <v/>
      </c>
      <c r="EY30" s="35" t="str">
        <f t="shared" si="332"/>
        <v>Val 4 Message</v>
      </c>
      <c r="EZ30" s="37" t="str">
        <f ca="1">IF(INDIRECT(ADDRESS(EY$1,$D30,1,0,$B$2),FALSE)="","",VLOOKUP(INDIRECT(ADDRESS(EY$1,$D30,1,0,$B$2),FALSE),Errors!$D$3:$E$203,2,FALSE))</f>
        <v/>
      </c>
      <c r="FB30" s="35" t="str">
        <f t="shared" si="333"/>
        <v>Val 4 Message</v>
      </c>
      <c r="FC30" s="37" t="str">
        <f ca="1">IF(INDIRECT(ADDRESS(FB$1,$D30,1,0,$B$2),FALSE)="","",VLOOKUP(INDIRECT(ADDRESS(FB$1,$D30,1,0,$B$2),FALSE),Errors!$D$3:$E$203,2,FALSE))</f>
        <v/>
      </c>
      <c r="FE30" s="35" t="str">
        <f t="shared" si="334"/>
        <v>Val 4 Message</v>
      </c>
      <c r="FF30" s="37" t="str">
        <f ca="1">IF(INDIRECT(ADDRESS(FE$1,$D30,1,0,$B$2),FALSE)="","",VLOOKUP(INDIRECT(ADDRESS(FE$1,$D30,1,0,$B$2),FALSE),Errors!$D$3:$E$203,2,FALSE))</f>
        <v/>
      </c>
      <c r="FH30" s="35" t="str">
        <f t="shared" si="335"/>
        <v>Val 4 Message</v>
      </c>
      <c r="FI30" s="37" t="str">
        <f ca="1">IF(INDIRECT(ADDRESS(FH$1,$D30,1,0,$B$2),FALSE)="","",VLOOKUP(INDIRECT(ADDRESS(FH$1,$D30,1,0,$B$2),FALSE),Errors!$D$3:$E$203,2,FALSE))</f>
        <v/>
      </c>
      <c r="FK30" s="35" t="str">
        <f t="shared" si="336"/>
        <v>Val 4 Message</v>
      </c>
      <c r="FL30" s="37" t="str">
        <f ca="1">IF(INDIRECT(ADDRESS(FK$1,$D30,1,0,$B$2),FALSE)="","",VLOOKUP(INDIRECT(ADDRESS(FK$1,$D30,1,0,$B$2),FALSE),Errors!$D$3:$E$203,2,FALSE))</f>
        <v/>
      </c>
      <c r="FN30" s="35" t="str">
        <f t="shared" si="337"/>
        <v>Val 4 Message</v>
      </c>
      <c r="FO30" s="37" t="str">
        <f ca="1">IF(INDIRECT(ADDRESS(FN$1,$D30,1,0,$B$2),FALSE)="","",VLOOKUP(INDIRECT(ADDRESS(FN$1,$D30,1,0,$B$2),FALSE),Errors!$D$3:$E$203,2,FALSE))</f>
        <v/>
      </c>
      <c r="FQ30" s="35" t="str">
        <f t="shared" si="338"/>
        <v>Val 4 Message</v>
      </c>
      <c r="FR30" s="37" t="str">
        <f ca="1">IF(INDIRECT(ADDRESS(FQ$1,$D30,1,0,$B$2),FALSE)="","",VLOOKUP(INDIRECT(ADDRESS(FQ$1,$D30,1,0,$B$2),FALSE),Errors!$D$3:$E$203,2,FALSE))</f>
        <v/>
      </c>
      <c r="FT30" s="35" t="str">
        <f t="shared" si="339"/>
        <v>Val 4 Message</v>
      </c>
      <c r="FU30" s="37" t="str">
        <f ca="1">IF(INDIRECT(ADDRESS(FT$1,$D30,1,0,$B$2),FALSE)="","",VLOOKUP(INDIRECT(ADDRESS(FT$1,$D30,1,0,$B$2),FALSE),Errors!$D$3:$E$203,2,FALSE))</f>
        <v/>
      </c>
      <c r="FW30" s="35" t="str">
        <f t="shared" si="340"/>
        <v>Val 4 Message</v>
      </c>
      <c r="FX30" s="37" t="str">
        <f ca="1">IF(INDIRECT(ADDRESS(FW$1,$D30,1,0,$B$2),FALSE)="","",VLOOKUP(INDIRECT(ADDRESS(FW$1,$D30,1,0,$B$2),FALSE),Errors!$D$3:$E$203,2,FALSE))</f>
        <v/>
      </c>
      <c r="FZ30" s="35" t="str">
        <f t="shared" si="341"/>
        <v>Val 4 Message</v>
      </c>
      <c r="GA30" s="37" t="str">
        <f ca="1">IF(INDIRECT(ADDRESS(FZ$1,$D30,1,0,$B$2),FALSE)="","",VLOOKUP(INDIRECT(ADDRESS(FZ$1,$D30,1,0,$B$2),FALSE),Errors!$D$3:$E$203,2,FALSE))</f>
        <v/>
      </c>
      <c r="GC30" s="35" t="str">
        <f t="shared" si="342"/>
        <v>Val 4 Message</v>
      </c>
      <c r="GD30" s="37" t="str">
        <f ca="1">IF(INDIRECT(ADDRESS(GC$1,$D30,1,0,$B$2),FALSE)="","",VLOOKUP(INDIRECT(ADDRESS(GC$1,$D30,1,0,$B$2),FALSE),Errors!$D$3:$E$203,2,FALSE))</f>
        <v/>
      </c>
      <c r="GF30" s="35" t="str">
        <f t="shared" si="343"/>
        <v>Val 4 Message</v>
      </c>
      <c r="GG30" s="37" t="str">
        <f ca="1">IF(INDIRECT(ADDRESS(GF$1,$D30,1,0,$B$2),FALSE)="","",VLOOKUP(INDIRECT(ADDRESS(GF$1,$D30,1,0,$B$2),FALSE),Errors!$D$3:$E$203,2,FALSE))</f>
        <v/>
      </c>
      <c r="GI30" s="35" t="str">
        <f t="shared" si="344"/>
        <v>Val 4 Message</v>
      </c>
      <c r="GJ30" s="37" t="str">
        <f ca="1">IF(INDIRECT(ADDRESS(GI$1,$D30,1,0,$B$2),FALSE)="","",VLOOKUP(INDIRECT(ADDRESS(GI$1,$D30,1,0,$B$2),FALSE),Errors!$D$3:$E$203,2,FALSE))</f>
        <v/>
      </c>
      <c r="GL30" s="35" t="str">
        <f t="shared" si="345"/>
        <v>Val 4 Message</v>
      </c>
      <c r="GM30" s="37" t="str">
        <f ca="1">IF(INDIRECT(ADDRESS(GL$1,$D30,1,0,$B$2),FALSE)="","",VLOOKUP(INDIRECT(ADDRESS(GL$1,$D30,1,0,$B$2),FALSE),Errors!$D$3:$E$203,2,FALSE))</f>
        <v/>
      </c>
      <c r="GO30" s="35" t="str">
        <f t="shared" si="346"/>
        <v>Val 4 Message</v>
      </c>
      <c r="GP30" s="37" t="str">
        <f ca="1">IF(INDIRECT(ADDRESS(GO$1,$D30,1,0,$B$2),FALSE)="","",VLOOKUP(INDIRECT(ADDRESS(GO$1,$D30,1,0,$B$2),FALSE),Errors!$D$3:$E$203,2,FALSE))</f>
        <v/>
      </c>
      <c r="GR30" s="35" t="str">
        <f t="shared" si="347"/>
        <v>Val 4 Message</v>
      </c>
      <c r="GS30" s="37" t="str">
        <f ca="1">IF(INDIRECT(ADDRESS(GR$1,$D30,1,0,$B$2),FALSE)="","",VLOOKUP(INDIRECT(ADDRESS(GR$1,$D30,1,0,$B$2),FALSE),Errors!$D$3:$E$203,2,FALSE))</f>
        <v/>
      </c>
      <c r="GU30" s="35" t="str">
        <f t="shared" si="348"/>
        <v>Val 4 Message</v>
      </c>
      <c r="GV30" s="37" t="str">
        <f ca="1">IF(INDIRECT(ADDRESS(GU$1,$D30,1,0,$B$2),FALSE)="","",VLOOKUP(INDIRECT(ADDRESS(GU$1,$D30,1,0,$B$2),FALSE),Errors!$D$3:$E$203,2,FALSE))</f>
        <v/>
      </c>
      <c r="GX30" s="35" t="str">
        <f t="shared" si="349"/>
        <v>Val 4 Message</v>
      </c>
      <c r="GY30" s="37" t="str">
        <f ca="1">IF(INDIRECT(ADDRESS(GX$1,$D30,1,0,$B$2),FALSE)="","",VLOOKUP(INDIRECT(ADDRESS(GX$1,$D30,1,0,$B$2),FALSE),Errors!$D$3:$E$203,2,FALSE))</f>
        <v/>
      </c>
      <c r="HA30" s="35" t="str">
        <f t="shared" si="350"/>
        <v>Val 4 Message</v>
      </c>
      <c r="HB30" s="37" t="str">
        <f ca="1">IF(INDIRECT(ADDRESS(HA$1,$D30,1,0,$B$2),FALSE)="","",VLOOKUP(INDIRECT(ADDRESS(HA$1,$D30,1,0,$B$2),FALSE),Errors!$D$3:$E$203,2,FALSE))</f>
        <v/>
      </c>
      <c r="HD30" s="35" t="str">
        <f t="shared" si="351"/>
        <v>Val 4 Message</v>
      </c>
      <c r="HE30" s="37" t="str">
        <f ca="1">IF(INDIRECT(ADDRESS(HD$1,$D30,1,0,$B$2),FALSE)="","",VLOOKUP(INDIRECT(ADDRESS(HD$1,$D30,1,0,$B$2),FALSE),Errors!$D$3:$E$203,2,FALSE))</f>
        <v/>
      </c>
    </row>
    <row r="31" spans="1:213" s="5" customFormat="1" ht="45" customHeight="1" thickBot="1" x14ac:dyDescent="0.3">
      <c r="A31" s="145"/>
      <c r="B31" s="145"/>
      <c r="D31">
        <v>29</v>
      </c>
      <c r="E31" s="33" t="str">
        <f>IF(Codes!$B29="","",Codes!$B29)</f>
        <v>Validation 5</v>
      </c>
      <c r="F31" s="37" t="str">
        <f t="shared" ca="1" si="69"/>
        <v/>
      </c>
      <c r="H31" s="35" t="str">
        <f t="shared" si="282"/>
        <v>Validation 5</v>
      </c>
      <c r="I31" s="37" t="str">
        <f t="shared" ca="1" si="70"/>
        <v/>
      </c>
      <c r="K31" s="35" t="str">
        <f t="shared" si="283"/>
        <v>Validation 5</v>
      </c>
      <c r="L31" s="37" t="str">
        <f t="shared" ca="1" si="214"/>
        <v/>
      </c>
      <c r="N31" s="35" t="str">
        <f t="shared" si="284"/>
        <v>Validation 5</v>
      </c>
      <c r="O31" s="37" t="str">
        <f t="shared" ca="1" si="215"/>
        <v/>
      </c>
      <c r="Q31" s="35" t="str">
        <f t="shared" si="285"/>
        <v>Validation 5</v>
      </c>
      <c r="R31" s="37" t="str">
        <f t="shared" ca="1" si="216"/>
        <v/>
      </c>
      <c r="T31" s="35" t="str">
        <f t="shared" si="286"/>
        <v>Validation 5</v>
      </c>
      <c r="U31" s="37" t="str">
        <f t="shared" ca="1" si="217"/>
        <v/>
      </c>
      <c r="W31" s="35" t="str">
        <f t="shared" si="287"/>
        <v>Validation 5</v>
      </c>
      <c r="X31" s="37" t="str">
        <f t="shared" ca="1" si="218"/>
        <v/>
      </c>
      <c r="Z31" s="35" t="str">
        <f t="shared" si="288"/>
        <v>Validation 5</v>
      </c>
      <c r="AA31" s="37" t="str">
        <f ca="1">IF(INDIRECT(ADDRESS(Z$1,$D31,1,0,$B$2),FALSE)="","",INDIRECT(ADDRESS(Z$1,$D31,1,0,$B$2),FALSE))</f>
        <v/>
      </c>
      <c r="AC31" s="35" t="str">
        <f t="shared" si="289"/>
        <v>Validation 5</v>
      </c>
      <c r="AD31" s="37" t="str">
        <f t="shared" ca="1" si="290"/>
        <v/>
      </c>
      <c r="AF31" s="35" t="str">
        <f t="shared" si="291"/>
        <v>Validation 5</v>
      </c>
      <c r="AG31" s="37" t="str">
        <f t="shared" ca="1" si="221"/>
        <v/>
      </c>
      <c r="AI31" s="35" t="str">
        <f t="shared" si="292"/>
        <v>Validation 5</v>
      </c>
      <c r="AJ31" s="37" t="str">
        <f t="shared" ca="1" si="222"/>
        <v/>
      </c>
      <c r="AL31" s="35" t="str">
        <f t="shared" si="293"/>
        <v>Validation 5</v>
      </c>
      <c r="AM31" s="37" t="str">
        <f t="shared" ca="1" si="223"/>
        <v/>
      </c>
      <c r="AO31" s="35" t="str">
        <f t="shared" si="294"/>
        <v>Validation 5</v>
      </c>
      <c r="AP31" s="37" t="str">
        <f t="shared" ca="1" si="224"/>
        <v/>
      </c>
      <c r="AR31" s="35" t="str">
        <f t="shared" si="295"/>
        <v>Validation 5</v>
      </c>
      <c r="AS31" s="37" t="str">
        <f t="shared" ca="1" si="225"/>
        <v/>
      </c>
      <c r="AU31" s="35" t="str">
        <f t="shared" si="296"/>
        <v>Validation 5</v>
      </c>
      <c r="AV31" s="37" t="str">
        <f t="shared" ca="1" si="226"/>
        <v/>
      </c>
      <c r="AX31" s="35" t="str">
        <f t="shared" si="297"/>
        <v>Validation 5</v>
      </c>
      <c r="AY31" s="37" t="str">
        <f t="shared" ca="1" si="227"/>
        <v/>
      </c>
      <c r="BA31" s="35" t="str">
        <f t="shared" si="298"/>
        <v>Validation 5</v>
      </c>
      <c r="BB31" s="37" t="str">
        <f t="shared" ca="1" si="228"/>
        <v/>
      </c>
      <c r="BD31" s="35" t="str">
        <f t="shared" si="299"/>
        <v>Validation 5</v>
      </c>
      <c r="BE31" s="37" t="str">
        <f t="shared" ca="1" si="229"/>
        <v/>
      </c>
      <c r="BG31" s="35" t="str">
        <f t="shared" si="300"/>
        <v>Validation 5</v>
      </c>
      <c r="BH31" s="37" t="str">
        <f t="shared" ca="1" si="230"/>
        <v/>
      </c>
      <c r="BJ31" s="35" t="str">
        <f t="shared" si="301"/>
        <v>Validation 5</v>
      </c>
      <c r="BK31" s="37" t="str">
        <f t="shared" ca="1" si="231"/>
        <v/>
      </c>
      <c r="BM31" s="35" t="str">
        <f t="shared" si="302"/>
        <v>Validation 5</v>
      </c>
      <c r="BN31" s="37" t="str">
        <f t="shared" ca="1" si="232"/>
        <v/>
      </c>
      <c r="BP31" s="35" t="str">
        <f t="shared" si="303"/>
        <v>Validation 5</v>
      </c>
      <c r="BQ31" s="37" t="str">
        <f t="shared" ca="1" si="233"/>
        <v/>
      </c>
      <c r="BS31" s="35" t="str">
        <f t="shared" si="304"/>
        <v>Validation 5</v>
      </c>
      <c r="BT31" s="37" t="str">
        <f t="shared" ca="1" si="234"/>
        <v/>
      </c>
      <c r="BV31" s="35" t="str">
        <f t="shared" si="305"/>
        <v>Validation 5</v>
      </c>
      <c r="BW31" s="37" t="str">
        <f t="shared" ca="1" si="235"/>
        <v/>
      </c>
      <c r="BY31" s="35" t="str">
        <f t="shared" si="306"/>
        <v>Validation 5</v>
      </c>
      <c r="BZ31" s="37" t="str">
        <f t="shared" ca="1" si="236"/>
        <v/>
      </c>
      <c r="CB31" s="35" t="str">
        <f t="shared" si="307"/>
        <v>Validation 5</v>
      </c>
      <c r="CC31" s="37" t="str">
        <f t="shared" ca="1" si="237"/>
        <v/>
      </c>
      <c r="CE31" s="35" t="str">
        <f t="shared" si="308"/>
        <v>Validation 5</v>
      </c>
      <c r="CF31" s="37" t="str">
        <f t="shared" ca="1" si="238"/>
        <v/>
      </c>
      <c r="CH31" s="35" t="str">
        <f t="shared" si="309"/>
        <v>Validation 5</v>
      </c>
      <c r="CI31" s="37" t="str">
        <f t="shared" ca="1" si="239"/>
        <v/>
      </c>
      <c r="CK31" s="35" t="str">
        <f t="shared" si="310"/>
        <v>Validation 5</v>
      </c>
      <c r="CL31" s="37" t="str">
        <f t="shared" ca="1" si="240"/>
        <v/>
      </c>
      <c r="CN31" s="35" t="str">
        <f t="shared" si="311"/>
        <v>Validation 5</v>
      </c>
      <c r="CO31" s="37" t="str">
        <f t="shared" ca="1" si="241"/>
        <v/>
      </c>
      <c r="CQ31" s="35" t="str">
        <f t="shared" si="312"/>
        <v>Validation 5</v>
      </c>
      <c r="CR31" s="37" t="str">
        <f t="shared" ca="1" si="242"/>
        <v/>
      </c>
      <c r="CT31" s="35" t="str">
        <f t="shared" si="313"/>
        <v>Validation 5</v>
      </c>
      <c r="CU31" s="37" t="str">
        <f t="shared" ca="1" si="243"/>
        <v/>
      </c>
      <c r="CW31" s="35" t="str">
        <f t="shared" si="314"/>
        <v>Validation 5</v>
      </c>
      <c r="CX31" s="37" t="str">
        <f t="shared" ca="1" si="244"/>
        <v/>
      </c>
      <c r="CZ31" s="35" t="str">
        <f t="shared" si="315"/>
        <v>Validation 5</v>
      </c>
      <c r="DA31" s="37" t="str">
        <f t="shared" ca="1" si="245"/>
        <v/>
      </c>
      <c r="DC31" s="35" t="str">
        <f t="shared" si="316"/>
        <v>Validation 5</v>
      </c>
      <c r="DD31" s="37" t="str">
        <f t="shared" ca="1" si="246"/>
        <v/>
      </c>
      <c r="DF31" s="35" t="str">
        <f t="shared" si="317"/>
        <v>Validation 5</v>
      </c>
      <c r="DG31" s="37" t="str">
        <f t="shared" ca="1" si="247"/>
        <v/>
      </c>
      <c r="DI31" s="35" t="str">
        <f t="shared" si="318"/>
        <v>Validation 5</v>
      </c>
      <c r="DJ31" s="37" t="str">
        <f t="shared" ca="1" si="248"/>
        <v/>
      </c>
      <c r="DL31" s="35" t="str">
        <f t="shared" si="319"/>
        <v>Validation 5</v>
      </c>
      <c r="DM31" s="37" t="str">
        <f t="shared" ref="DM31" ca="1" si="451">IF(INDIRECT(ADDRESS(DL$1,$D31,1,0,$B$2),FALSE)="","",INDIRECT(ADDRESS(DL$1,$D31,1,0,$B$2),FALSE))</f>
        <v/>
      </c>
      <c r="DO31" s="35" t="str">
        <f t="shared" si="320"/>
        <v>Validation 5</v>
      </c>
      <c r="DP31" s="37" t="str">
        <f t="shared" ref="DP31" ca="1" si="452">IF(INDIRECT(ADDRESS(DO$1,$D31,1,0,$B$2),FALSE)="","",INDIRECT(ADDRESS(DO$1,$D31,1,0,$B$2),FALSE))</f>
        <v/>
      </c>
      <c r="DR31" s="35" t="str">
        <f t="shared" si="321"/>
        <v>Validation 5</v>
      </c>
      <c r="DS31" s="37" t="str">
        <f t="shared" ref="DS31" ca="1" si="453">IF(INDIRECT(ADDRESS(DR$1,$D31,1,0,$B$2),FALSE)="","",INDIRECT(ADDRESS(DR$1,$D31,1,0,$B$2),FALSE))</f>
        <v/>
      </c>
      <c r="DU31" s="35" t="str">
        <f t="shared" si="322"/>
        <v>Validation 5</v>
      </c>
      <c r="DV31" s="37" t="str">
        <f t="shared" ref="DV31" ca="1" si="454">IF(INDIRECT(ADDRESS(DU$1,$D31,1,0,$B$2),FALSE)="","",INDIRECT(ADDRESS(DU$1,$D31,1,0,$B$2),FALSE))</f>
        <v/>
      </c>
      <c r="DX31" s="35" t="str">
        <f t="shared" si="323"/>
        <v>Validation 5</v>
      </c>
      <c r="DY31" s="37" t="str">
        <f t="shared" ref="DY31" ca="1" si="455">IF(INDIRECT(ADDRESS(DX$1,$D31,1,0,$B$2),FALSE)="","",INDIRECT(ADDRESS(DX$1,$D31,1,0,$B$2),FALSE))</f>
        <v/>
      </c>
      <c r="EA31" s="35" t="str">
        <f t="shared" si="324"/>
        <v>Validation 5</v>
      </c>
      <c r="EB31" s="37" t="str">
        <f t="shared" ref="EB31" ca="1" si="456">IF(INDIRECT(ADDRESS(EA$1,$D31,1,0,$B$2),FALSE)="","",INDIRECT(ADDRESS(EA$1,$D31,1,0,$B$2),FALSE))</f>
        <v/>
      </c>
      <c r="ED31" s="35" t="str">
        <f t="shared" si="325"/>
        <v>Validation 5</v>
      </c>
      <c r="EE31" s="37" t="str">
        <f t="shared" ref="EE31" ca="1" si="457">IF(INDIRECT(ADDRESS(ED$1,$D31,1,0,$B$2),FALSE)="","",INDIRECT(ADDRESS(ED$1,$D31,1,0,$B$2),FALSE))</f>
        <v/>
      </c>
      <c r="EG31" s="35" t="str">
        <f t="shared" si="326"/>
        <v>Validation 5</v>
      </c>
      <c r="EH31" s="37" t="str">
        <f t="shared" ref="EH31" ca="1" si="458">IF(INDIRECT(ADDRESS(EG$1,$D31,1,0,$B$2),FALSE)="","",INDIRECT(ADDRESS(EG$1,$D31,1,0,$B$2),FALSE))</f>
        <v/>
      </c>
      <c r="EJ31" s="35" t="str">
        <f t="shared" si="327"/>
        <v>Validation 5</v>
      </c>
      <c r="EK31" s="37" t="str">
        <f t="shared" ref="EK31" ca="1" si="459">IF(INDIRECT(ADDRESS(EJ$1,$D31,1,0,$B$2),FALSE)="","",INDIRECT(ADDRESS(EJ$1,$D31,1,0,$B$2),FALSE))</f>
        <v/>
      </c>
      <c r="EM31" s="35" t="str">
        <f t="shared" si="328"/>
        <v>Validation 5</v>
      </c>
      <c r="EN31" s="37" t="str">
        <f t="shared" ref="EN31" ca="1" si="460">IF(INDIRECT(ADDRESS(EM$1,$D31,1,0,$B$2),FALSE)="","",INDIRECT(ADDRESS(EM$1,$D31,1,0,$B$2),FALSE))</f>
        <v/>
      </c>
      <c r="EP31" s="35" t="str">
        <f t="shared" si="329"/>
        <v>Validation 5</v>
      </c>
      <c r="EQ31" s="37" t="str">
        <f t="shared" ref="EQ31" ca="1" si="461">IF(INDIRECT(ADDRESS(EP$1,$D31,1,0,$B$2),FALSE)="","",INDIRECT(ADDRESS(EP$1,$D31,1,0,$B$2),FALSE))</f>
        <v/>
      </c>
      <c r="ES31" s="35" t="str">
        <f t="shared" si="330"/>
        <v>Validation 5</v>
      </c>
      <c r="ET31" s="37" t="str">
        <f t="shared" ref="ET31" ca="1" si="462">IF(INDIRECT(ADDRESS(ES$1,$D31,1,0,$B$2),FALSE)="","",INDIRECT(ADDRESS(ES$1,$D31,1,0,$B$2),FALSE))</f>
        <v/>
      </c>
      <c r="EV31" s="35" t="str">
        <f t="shared" si="331"/>
        <v>Validation 5</v>
      </c>
      <c r="EW31" s="37" t="str">
        <f t="shared" ref="EW31" ca="1" si="463">IF(INDIRECT(ADDRESS(EV$1,$D31,1,0,$B$2),FALSE)="","",INDIRECT(ADDRESS(EV$1,$D31,1,0,$B$2),FALSE))</f>
        <v/>
      </c>
      <c r="EY31" s="35" t="str">
        <f t="shared" si="332"/>
        <v>Validation 5</v>
      </c>
      <c r="EZ31" s="37" t="str">
        <f t="shared" ref="EZ31" ca="1" si="464">IF(INDIRECT(ADDRESS(EY$1,$D31,1,0,$B$2),FALSE)="","",INDIRECT(ADDRESS(EY$1,$D31,1,0,$B$2),FALSE))</f>
        <v/>
      </c>
      <c r="FB31" s="35" t="str">
        <f t="shared" si="333"/>
        <v>Validation 5</v>
      </c>
      <c r="FC31" s="37" t="str">
        <f t="shared" ref="FC31" ca="1" si="465">IF(INDIRECT(ADDRESS(FB$1,$D31,1,0,$B$2),FALSE)="","",INDIRECT(ADDRESS(FB$1,$D31,1,0,$B$2),FALSE))</f>
        <v/>
      </c>
      <c r="FE31" s="35" t="str">
        <f t="shared" si="334"/>
        <v>Validation 5</v>
      </c>
      <c r="FF31" s="37" t="str">
        <f t="shared" ref="FF31" ca="1" si="466">IF(INDIRECT(ADDRESS(FE$1,$D31,1,0,$B$2),FALSE)="","",INDIRECT(ADDRESS(FE$1,$D31,1,0,$B$2),FALSE))</f>
        <v/>
      </c>
      <c r="FH31" s="35" t="str">
        <f t="shared" si="335"/>
        <v>Validation 5</v>
      </c>
      <c r="FI31" s="37" t="str">
        <f t="shared" ref="FI31" ca="1" si="467">IF(INDIRECT(ADDRESS(FH$1,$D31,1,0,$B$2),FALSE)="","",INDIRECT(ADDRESS(FH$1,$D31,1,0,$B$2),FALSE))</f>
        <v/>
      </c>
      <c r="FK31" s="35" t="str">
        <f t="shared" si="336"/>
        <v>Validation 5</v>
      </c>
      <c r="FL31" s="37" t="str">
        <f t="shared" ref="FL31" ca="1" si="468">IF(INDIRECT(ADDRESS(FK$1,$D31,1,0,$B$2),FALSE)="","",INDIRECT(ADDRESS(FK$1,$D31,1,0,$B$2),FALSE))</f>
        <v/>
      </c>
      <c r="FN31" s="35" t="str">
        <f t="shared" si="337"/>
        <v>Validation 5</v>
      </c>
      <c r="FO31" s="37" t="str">
        <f t="shared" ref="FO31" ca="1" si="469">IF(INDIRECT(ADDRESS(FN$1,$D31,1,0,$B$2),FALSE)="","",INDIRECT(ADDRESS(FN$1,$D31,1,0,$B$2),FALSE))</f>
        <v/>
      </c>
      <c r="FQ31" s="35" t="str">
        <f t="shared" si="338"/>
        <v>Validation 5</v>
      </c>
      <c r="FR31" s="37" t="str">
        <f t="shared" ref="FR31" ca="1" si="470">IF(INDIRECT(ADDRESS(FQ$1,$D31,1,0,$B$2),FALSE)="","",INDIRECT(ADDRESS(FQ$1,$D31,1,0,$B$2),FALSE))</f>
        <v/>
      </c>
      <c r="FT31" s="35" t="str">
        <f t="shared" si="339"/>
        <v>Validation 5</v>
      </c>
      <c r="FU31" s="37" t="str">
        <f t="shared" ref="FU31" ca="1" si="471">IF(INDIRECT(ADDRESS(FT$1,$D31,1,0,$B$2),FALSE)="","",INDIRECT(ADDRESS(FT$1,$D31,1,0,$B$2),FALSE))</f>
        <v/>
      </c>
      <c r="FW31" s="35" t="str">
        <f t="shared" si="340"/>
        <v>Validation 5</v>
      </c>
      <c r="FX31" s="37" t="str">
        <f t="shared" ref="FX31" ca="1" si="472">IF(INDIRECT(ADDRESS(FW$1,$D31,1,0,$B$2),FALSE)="","",INDIRECT(ADDRESS(FW$1,$D31,1,0,$B$2),FALSE))</f>
        <v/>
      </c>
      <c r="FZ31" s="35" t="str">
        <f t="shared" si="341"/>
        <v>Validation 5</v>
      </c>
      <c r="GA31" s="37" t="str">
        <f t="shared" ref="GA31" ca="1" si="473">IF(INDIRECT(ADDRESS(FZ$1,$D31,1,0,$B$2),FALSE)="","",INDIRECT(ADDRESS(FZ$1,$D31,1,0,$B$2),FALSE))</f>
        <v/>
      </c>
      <c r="GC31" s="35" t="str">
        <f t="shared" si="342"/>
        <v>Validation 5</v>
      </c>
      <c r="GD31" s="37" t="str">
        <f t="shared" ref="GD31" ca="1" si="474">IF(INDIRECT(ADDRESS(GC$1,$D31,1,0,$B$2),FALSE)="","",INDIRECT(ADDRESS(GC$1,$D31,1,0,$B$2),FALSE))</f>
        <v/>
      </c>
      <c r="GF31" s="35" t="str">
        <f t="shared" si="343"/>
        <v>Validation 5</v>
      </c>
      <c r="GG31" s="37" t="str">
        <f t="shared" ref="GG31" ca="1" si="475">IF(INDIRECT(ADDRESS(GF$1,$D31,1,0,$B$2),FALSE)="","",INDIRECT(ADDRESS(GF$1,$D31,1,0,$B$2),FALSE))</f>
        <v/>
      </c>
      <c r="GI31" s="35" t="str">
        <f t="shared" si="344"/>
        <v>Validation 5</v>
      </c>
      <c r="GJ31" s="37" t="str">
        <f t="shared" ref="GJ31" ca="1" si="476">IF(INDIRECT(ADDRESS(GI$1,$D31,1,0,$B$2),FALSE)="","",INDIRECT(ADDRESS(GI$1,$D31,1,0,$B$2),FALSE))</f>
        <v/>
      </c>
      <c r="GL31" s="35" t="str">
        <f t="shared" si="345"/>
        <v>Validation 5</v>
      </c>
      <c r="GM31" s="37" t="str">
        <f t="shared" ref="GM31" ca="1" si="477">IF(INDIRECT(ADDRESS(GL$1,$D31,1,0,$B$2),FALSE)="","",INDIRECT(ADDRESS(GL$1,$D31,1,0,$B$2),FALSE))</f>
        <v/>
      </c>
      <c r="GO31" s="35" t="str">
        <f t="shared" si="346"/>
        <v>Validation 5</v>
      </c>
      <c r="GP31" s="37" t="str">
        <f t="shared" ref="GP31" ca="1" si="478">IF(INDIRECT(ADDRESS(GO$1,$D31,1,0,$B$2),FALSE)="","",INDIRECT(ADDRESS(GO$1,$D31,1,0,$B$2),FALSE))</f>
        <v/>
      </c>
      <c r="GR31" s="35" t="str">
        <f t="shared" si="347"/>
        <v>Validation 5</v>
      </c>
      <c r="GS31" s="37" t="str">
        <f t="shared" ref="GS31" ca="1" si="479">IF(INDIRECT(ADDRESS(GR$1,$D31,1,0,$B$2),FALSE)="","",INDIRECT(ADDRESS(GR$1,$D31,1,0,$B$2),FALSE))</f>
        <v/>
      </c>
      <c r="GU31" s="35" t="str">
        <f t="shared" si="348"/>
        <v>Validation 5</v>
      </c>
      <c r="GV31" s="37" t="str">
        <f t="shared" ref="GV31" ca="1" si="480">IF(INDIRECT(ADDRESS(GU$1,$D31,1,0,$B$2),FALSE)="","",INDIRECT(ADDRESS(GU$1,$D31,1,0,$B$2),FALSE))</f>
        <v/>
      </c>
      <c r="GX31" s="35" t="str">
        <f t="shared" si="349"/>
        <v>Validation 5</v>
      </c>
      <c r="GY31" s="37" t="str">
        <f t="shared" ref="GY31" ca="1" si="481">IF(INDIRECT(ADDRESS(GX$1,$D31,1,0,$B$2),FALSE)="","",INDIRECT(ADDRESS(GX$1,$D31,1,0,$B$2),FALSE))</f>
        <v/>
      </c>
      <c r="HA31" s="35" t="str">
        <f t="shared" si="350"/>
        <v>Validation 5</v>
      </c>
      <c r="HB31" s="37" t="str">
        <f t="shared" ref="HB31" ca="1" si="482">IF(INDIRECT(ADDRESS(HA$1,$D31,1,0,$B$2),FALSE)="","",INDIRECT(ADDRESS(HA$1,$D31,1,0,$B$2),FALSE))</f>
        <v/>
      </c>
      <c r="HD31" s="35" t="str">
        <f t="shared" si="351"/>
        <v>Validation 5</v>
      </c>
      <c r="HE31" s="37" t="str">
        <f t="shared" ref="HE31" ca="1" si="483">IF(INDIRECT(ADDRESS(HD$1,$D31,1,0,$B$2),FALSE)="","",INDIRECT(ADDRESS(HD$1,$D31,1,0,$B$2),FALSE))</f>
        <v/>
      </c>
    </row>
    <row r="32" spans="1:213" s="5" customFormat="1" ht="30" customHeight="1" thickBot="1" x14ac:dyDescent="0.3">
      <c r="A32" s="145"/>
      <c r="B32" s="145"/>
      <c r="D32">
        <v>30</v>
      </c>
      <c r="E32" s="33" t="str">
        <f>IF(Codes!$B30="","",Codes!$B30)</f>
        <v>Val 5 Message</v>
      </c>
      <c r="F32" s="37" t="str">
        <f ca="1">IF(INDIRECT(ADDRESS(E$1,$D32,1,0,$B$2),FALSE)="","",VLOOKUP(INDIRECT(ADDRESS(E$1,$D32,1,0,$B$2),FALSE),Errors!$D$3:$E$203,2,FALSE))</f>
        <v/>
      </c>
      <c r="H32" s="38" t="str">
        <f t="shared" si="282"/>
        <v>Val 5 Message</v>
      </c>
      <c r="I32" s="37" t="str">
        <f ca="1">IF(INDIRECT(ADDRESS(H$1,$D32,1,0,$B$2),FALSE)="","",VLOOKUP(INDIRECT(ADDRESS(H$1,$D32,1,0,$B$2),FALSE),Errors!$D$3:$E$203,2,FALSE))</f>
        <v/>
      </c>
      <c r="K32" s="38" t="str">
        <f t="shared" si="283"/>
        <v>Val 5 Message</v>
      </c>
      <c r="L32" s="37" t="str">
        <f ca="1">IF(INDIRECT(ADDRESS(K$1,$D32,1,0,$B$2),FALSE)="","",VLOOKUP(INDIRECT(ADDRESS(K$1,$D32,1,0,$B$2),FALSE),Errors!$D$3:$E$203,2,FALSE))</f>
        <v/>
      </c>
      <c r="N32" s="38" t="str">
        <f t="shared" si="284"/>
        <v>Val 5 Message</v>
      </c>
      <c r="O32" s="37" t="str">
        <f ca="1">IF(INDIRECT(ADDRESS(N$1,$D32,1,0,$B$2),FALSE)="","",VLOOKUP(INDIRECT(ADDRESS(N$1,$D32,1,0,$B$2),FALSE),Errors!$D$3:$E$203,2,FALSE))</f>
        <v/>
      </c>
      <c r="Q32" s="38" t="str">
        <f t="shared" si="285"/>
        <v>Val 5 Message</v>
      </c>
      <c r="R32" s="37" t="str">
        <f ca="1">IF(INDIRECT(ADDRESS(Q$1,$D32,1,0,$B$2),FALSE)="","",VLOOKUP(INDIRECT(ADDRESS(Q$1,$D32,1,0,$B$2),FALSE),Errors!$D$3:$E$203,2,FALSE))</f>
        <v/>
      </c>
      <c r="T32" s="38" t="str">
        <f t="shared" si="286"/>
        <v>Val 5 Message</v>
      </c>
      <c r="U32" s="37" t="str">
        <f ca="1">IF(INDIRECT(ADDRESS(T$1,$D32,1,0,$B$2),FALSE)="","",VLOOKUP(INDIRECT(ADDRESS(T$1,$D32,1,0,$B$2),FALSE),Errors!$D$3:$E$203,2,FALSE))</f>
        <v/>
      </c>
      <c r="W32" s="38" t="str">
        <f t="shared" si="287"/>
        <v>Val 5 Message</v>
      </c>
      <c r="X32" s="37" t="str">
        <f ca="1">IF(INDIRECT(ADDRESS(W$1,$D32,1,0,$B$2),FALSE)="","",VLOOKUP(INDIRECT(ADDRESS(W$1,$D32,1,0,$B$2),FALSE),Errors!$D$3:$E$203,2,FALSE))</f>
        <v/>
      </c>
      <c r="Z32" s="38" t="str">
        <f t="shared" si="288"/>
        <v>Val 5 Message</v>
      </c>
      <c r="AA32" s="37" t="str">
        <f ca="1">IF(INDIRECT(ADDRESS(Z$1,$D32,1,0,$B$2),FALSE)="","",VLOOKUP(INDIRECT(ADDRESS(Z$1,$D32,1,0,$B$2),FALSE),Errors!$D$3:$E$203,2,FALSE))</f>
        <v/>
      </c>
      <c r="AC32" s="38" t="str">
        <f t="shared" si="289"/>
        <v>Val 5 Message</v>
      </c>
      <c r="AD32" s="37" t="str">
        <f ca="1">IF(INDIRECT(ADDRESS(AC$1,$D32,1,0,$B$2),FALSE)="","",VLOOKUP(INDIRECT(ADDRESS(AC$1,$D32,1,0,$B$2),FALSE),Errors!$D$3:$E$203,2,FALSE))</f>
        <v/>
      </c>
      <c r="AF32" s="38" t="str">
        <f t="shared" si="291"/>
        <v>Val 5 Message</v>
      </c>
      <c r="AG32" s="37" t="str">
        <f ca="1">IF(INDIRECT(ADDRESS(AF$1,$D32,1,0,$B$2),FALSE)="","",VLOOKUP(INDIRECT(ADDRESS(AF$1,$D32,1,0,$B$2),FALSE),Errors!$D$3:$E$203,2,FALSE))</f>
        <v/>
      </c>
      <c r="AI32" s="38" t="str">
        <f t="shared" si="292"/>
        <v>Val 5 Message</v>
      </c>
      <c r="AJ32" s="37" t="str">
        <f ca="1">IF(INDIRECT(ADDRESS(AI$1,$D32,1,0,$B$2),FALSE)="","",VLOOKUP(INDIRECT(ADDRESS(AI$1,$D32,1,0,$B$2),FALSE),Errors!$D$3:$E$203,2,FALSE))</f>
        <v/>
      </c>
      <c r="AL32" s="38" t="str">
        <f t="shared" si="293"/>
        <v>Val 5 Message</v>
      </c>
      <c r="AM32" s="37" t="str">
        <f ca="1">IF(INDIRECT(ADDRESS(AL$1,$D32,1,0,$B$2),FALSE)="","",VLOOKUP(INDIRECT(ADDRESS(AL$1,$D32,1,0,$B$2),FALSE),Errors!$D$3:$E$203,2,FALSE))</f>
        <v/>
      </c>
      <c r="AO32" s="38" t="str">
        <f t="shared" si="294"/>
        <v>Val 5 Message</v>
      </c>
      <c r="AP32" s="37" t="str">
        <f ca="1">IF(INDIRECT(ADDRESS(AO$1,$D32,1,0,$B$2),FALSE)="","",VLOOKUP(INDIRECT(ADDRESS(AO$1,$D32,1,0,$B$2),FALSE),Errors!$D$3:$E$203,2,FALSE))</f>
        <v/>
      </c>
      <c r="AR32" s="38" t="str">
        <f t="shared" si="295"/>
        <v>Val 5 Message</v>
      </c>
      <c r="AS32" s="37" t="str">
        <f ca="1">IF(INDIRECT(ADDRESS(AR$1,$D32,1,0,$B$2),FALSE)="","",VLOOKUP(INDIRECT(ADDRESS(AR$1,$D32,1,0,$B$2),FALSE),Errors!$D$3:$E$203,2,FALSE))</f>
        <v/>
      </c>
      <c r="AU32" s="38" t="str">
        <f t="shared" si="296"/>
        <v>Val 5 Message</v>
      </c>
      <c r="AV32" s="37" t="str">
        <f ca="1">IF(INDIRECT(ADDRESS(AU$1,$D32,1,0,$B$2),FALSE)="","",VLOOKUP(INDIRECT(ADDRESS(AU$1,$D32,1,0,$B$2),FALSE),Errors!$D$3:$E$203,2,FALSE))</f>
        <v/>
      </c>
      <c r="AX32" s="38" t="str">
        <f t="shared" si="297"/>
        <v>Val 5 Message</v>
      </c>
      <c r="AY32" s="37" t="str">
        <f ca="1">IF(INDIRECT(ADDRESS(AX$1,$D32,1,0,$B$2),FALSE)="","",VLOOKUP(INDIRECT(ADDRESS(AX$1,$D32,1,0,$B$2),FALSE),Errors!$D$3:$E$203,2,FALSE))</f>
        <v/>
      </c>
      <c r="BA32" s="38" t="str">
        <f t="shared" si="298"/>
        <v>Val 5 Message</v>
      </c>
      <c r="BB32" s="37" t="str">
        <f ca="1">IF(INDIRECT(ADDRESS(BA$1,$D32,1,0,$B$2),FALSE)="","",VLOOKUP(INDIRECT(ADDRESS(BA$1,$D32,1,0,$B$2),FALSE),Errors!$D$3:$E$203,2,FALSE))</f>
        <v/>
      </c>
      <c r="BD32" s="38" t="str">
        <f t="shared" si="299"/>
        <v>Val 5 Message</v>
      </c>
      <c r="BE32" s="37" t="str">
        <f ca="1">IF(INDIRECT(ADDRESS(BD$1,$D32,1,0,$B$2),FALSE)="","",VLOOKUP(INDIRECT(ADDRESS(BD$1,$D32,1,0,$B$2),FALSE),Errors!$D$3:$E$203,2,FALSE))</f>
        <v/>
      </c>
      <c r="BG32" s="38" t="str">
        <f t="shared" si="300"/>
        <v>Val 5 Message</v>
      </c>
      <c r="BH32" s="37" t="str">
        <f ca="1">IF(INDIRECT(ADDRESS(BG$1,$D32,1,0,$B$2),FALSE)="","",VLOOKUP(INDIRECT(ADDRESS(BG$1,$D32,1,0,$B$2),FALSE),Errors!$D$3:$E$203,2,FALSE))</f>
        <v/>
      </c>
      <c r="BJ32" s="38" t="str">
        <f t="shared" si="301"/>
        <v>Val 5 Message</v>
      </c>
      <c r="BK32" s="37" t="str">
        <f ca="1">IF(INDIRECT(ADDRESS(BJ$1,$D32,1,0,$B$2),FALSE)="","",VLOOKUP(INDIRECT(ADDRESS(BJ$1,$D32,1,0,$B$2),FALSE),Errors!$D$3:$E$203,2,FALSE))</f>
        <v/>
      </c>
      <c r="BM32" s="38" t="str">
        <f t="shared" si="302"/>
        <v>Val 5 Message</v>
      </c>
      <c r="BN32" s="37" t="str">
        <f ca="1">IF(INDIRECT(ADDRESS(BM$1,$D32,1,0,$B$2),FALSE)="","",VLOOKUP(INDIRECT(ADDRESS(BM$1,$D32,1,0,$B$2),FALSE),Errors!$D$3:$E$203,2,FALSE))</f>
        <v/>
      </c>
      <c r="BP32" s="38" t="str">
        <f t="shared" si="303"/>
        <v>Val 5 Message</v>
      </c>
      <c r="BQ32" s="37" t="str">
        <f ca="1">IF(INDIRECT(ADDRESS(BP$1,$D32,1,0,$B$2),FALSE)="","",VLOOKUP(INDIRECT(ADDRESS(BP$1,$D32,1,0,$B$2),FALSE),Errors!$D$3:$E$203,2,FALSE))</f>
        <v/>
      </c>
      <c r="BS32" s="38" t="str">
        <f t="shared" si="304"/>
        <v>Val 5 Message</v>
      </c>
      <c r="BT32" s="37" t="str">
        <f ca="1">IF(INDIRECT(ADDRESS(BS$1,$D32,1,0,$B$2),FALSE)="","",VLOOKUP(INDIRECT(ADDRESS(BS$1,$D32,1,0,$B$2),FALSE),Errors!$D$3:$E$203,2,FALSE))</f>
        <v/>
      </c>
      <c r="BV32" s="38" t="str">
        <f t="shared" si="305"/>
        <v>Val 5 Message</v>
      </c>
      <c r="BW32" s="37" t="str">
        <f ca="1">IF(INDIRECT(ADDRESS(BV$1,$D32,1,0,$B$2),FALSE)="","",VLOOKUP(INDIRECT(ADDRESS(BV$1,$D32,1,0,$B$2),FALSE),Errors!$D$3:$E$203,2,FALSE))</f>
        <v/>
      </c>
      <c r="BY32" s="38" t="str">
        <f t="shared" si="306"/>
        <v>Val 5 Message</v>
      </c>
      <c r="BZ32" s="37" t="str">
        <f ca="1">IF(INDIRECT(ADDRESS(BY$1,$D32,1,0,$B$2),FALSE)="","",VLOOKUP(INDIRECT(ADDRESS(BY$1,$D32,1,0,$B$2),FALSE),Errors!$D$3:$E$203,2,FALSE))</f>
        <v/>
      </c>
      <c r="CB32" s="38" t="str">
        <f t="shared" si="307"/>
        <v>Val 5 Message</v>
      </c>
      <c r="CC32" s="37" t="str">
        <f ca="1">IF(INDIRECT(ADDRESS(CB$1,$D32,1,0,$B$2),FALSE)="","",VLOOKUP(INDIRECT(ADDRESS(CB$1,$D32,1,0,$B$2),FALSE),Errors!$D$3:$E$203,2,FALSE))</f>
        <v/>
      </c>
      <c r="CE32" s="38" t="str">
        <f t="shared" si="308"/>
        <v>Val 5 Message</v>
      </c>
      <c r="CF32" s="37" t="str">
        <f ca="1">IF(INDIRECT(ADDRESS(CE$1,$D32,1,0,$B$2),FALSE)="","",VLOOKUP(INDIRECT(ADDRESS(CE$1,$D32,1,0,$B$2),FALSE),Errors!$D$3:$E$203,2,FALSE))</f>
        <v/>
      </c>
      <c r="CH32" s="38" t="str">
        <f t="shared" si="309"/>
        <v>Val 5 Message</v>
      </c>
      <c r="CI32" s="37" t="str">
        <f ca="1">IF(INDIRECT(ADDRESS(CH$1,$D32,1,0,$B$2),FALSE)="","",VLOOKUP(INDIRECT(ADDRESS(CH$1,$D32,1,0,$B$2),FALSE),Errors!$D$3:$E$203,2,FALSE))</f>
        <v/>
      </c>
      <c r="CK32" s="38" t="str">
        <f t="shared" si="310"/>
        <v>Val 5 Message</v>
      </c>
      <c r="CL32" s="37" t="str">
        <f ca="1">IF(INDIRECT(ADDRESS(CK$1,$D32,1,0,$B$2),FALSE)="","",VLOOKUP(INDIRECT(ADDRESS(CK$1,$D32,1,0,$B$2),FALSE),Errors!$D$3:$E$203,2,FALSE))</f>
        <v/>
      </c>
      <c r="CN32" s="38" t="str">
        <f t="shared" si="311"/>
        <v>Val 5 Message</v>
      </c>
      <c r="CO32" s="37" t="str">
        <f ca="1">IF(INDIRECT(ADDRESS(CN$1,$D32,1,0,$B$2),FALSE)="","",VLOOKUP(INDIRECT(ADDRESS(CN$1,$D32,1,0,$B$2),FALSE),Errors!$D$3:$E$203,2,FALSE))</f>
        <v/>
      </c>
      <c r="CQ32" s="38" t="str">
        <f t="shared" si="312"/>
        <v>Val 5 Message</v>
      </c>
      <c r="CR32" s="37" t="str">
        <f ca="1">IF(INDIRECT(ADDRESS(CQ$1,$D32,1,0,$B$2),FALSE)="","",VLOOKUP(INDIRECT(ADDRESS(CQ$1,$D32,1,0,$B$2),FALSE),Errors!$D$3:$E$203,2,FALSE))</f>
        <v/>
      </c>
      <c r="CT32" s="38" t="str">
        <f t="shared" si="313"/>
        <v>Val 5 Message</v>
      </c>
      <c r="CU32" s="37" t="str">
        <f ca="1">IF(INDIRECT(ADDRESS(CT$1,$D32,1,0,$B$2),FALSE)="","",VLOOKUP(INDIRECT(ADDRESS(CT$1,$D32,1,0,$B$2),FALSE),Errors!$D$3:$E$203,2,FALSE))</f>
        <v/>
      </c>
      <c r="CW32" s="38" t="str">
        <f t="shared" si="314"/>
        <v>Val 5 Message</v>
      </c>
      <c r="CX32" s="37" t="str">
        <f ca="1">IF(INDIRECT(ADDRESS(CW$1,$D32,1,0,$B$2),FALSE)="","",VLOOKUP(INDIRECT(ADDRESS(CW$1,$D32,1,0,$B$2),FALSE),Errors!$D$3:$E$203,2,FALSE))</f>
        <v/>
      </c>
      <c r="CZ32" s="38" t="str">
        <f t="shared" si="315"/>
        <v>Val 5 Message</v>
      </c>
      <c r="DA32" s="37" t="str">
        <f ca="1">IF(INDIRECT(ADDRESS(CZ$1,$D32,1,0,$B$2),FALSE)="","",VLOOKUP(INDIRECT(ADDRESS(CZ$1,$D32,1,0,$B$2),FALSE),Errors!$D$3:$E$203,2,FALSE))</f>
        <v/>
      </c>
      <c r="DC32" s="38" t="str">
        <f t="shared" si="316"/>
        <v>Val 5 Message</v>
      </c>
      <c r="DD32" s="37" t="str">
        <f ca="1">IF(INDIRECT(ADDRESS(DC$1,$D32,1,0,$B$2),FALSE)="","",VLOOKUP(INDIRECT(ADDRESS(DC$1,$D32,1,0,$B$2),FALSE),Errors!$D$3:$E$203,2,FALSE))</f>
        <v/>
      </c>
      <c r="DF32" s="38" t="str">
        <f t="shared" si="317"/>
        <v>Val 5 Message</v>
      </c>
      <c r="DG32" s="37" t="str">
        <f ca="1">IF(INDIRECT(ADDRESS(DF$1,$D32,1,0,$B$2),FALSE)="","",VLOOKUP(INDIRECT(ADDRESS(DF$1,$D32,1,0,$B$2),FALSE),Errors!$D$3:$E$203,2,FALSE))</f>
        <v/>
      </c>
      <c r="DI32" s="38" t="str">
        <f t="shared" si="318"/>
        <v>Val 5 Message</v>
      </c>
      <c r="DJ32" s="37" t="str">
        <f ca="1">IF(INDIRECT(ADDRESS(DI$1,$D32,1,0,$B$2),FALSE)="","",VLOOKUP(INDIRECT(ADDRESS(DI$1,$D32,1,0,$B$2),FALSE),Errors!$D$3:$E$203,2,FALSE))</f>
        <v/>
      </c>
      <c r="DL32" s="38" t="str">
        <f t="shared" si="319"/>
        <v>Val 5 Message</v>
      </c>
      <c r="DM32" s="37" t="str">
        <f ca="1">IF(INDIRECT(ADDRESS(DL$1,$D32,1,0,$B$2),FALSE)="","",VLOOKUP(INDIRECT(ADDRESS(DL$1,$D32,1,0,$B$2),FALSE),Errors!$D$3:$E$203,2,FALSE))</f>
        <v/>
      </c>
      <c r="DO32" s="38" t="str">
        <f t="shared" si="320"/>
        <v>Val 5 Message</v>
      </c>
      <c r="DP32" s="37" t="str">
        <f ca="1">IF(INDIRECT(ADDRESS(DO$1,$D32,1,0,$B$2),FALSE)="","",VLOOKUP(INDIRECT(ADDRESS(DO$1,$D32,1,0,$B$2),FALSE),Errors!$D$3:$E$203,2,FALSE))</f>
        <v/>
      </c>
      <c r="DR32" s="38" t="str">
        <f t="shared" si="321"/>
        <v>Val 5 Message</v>
      </c>
      <c r="DS32" s="37" t="str">
        <f ca="1">IF(INDIRECT(ADDRESS(DR$1,$D32,1,0,$B$2),FALSE)="","",VLOOKUP(INDIRECT(ADDRESS(DR$1,$D32,1,0,$B$2),FALSE),Errors!$D$3:$E$203,2,FALSE))</f>
        <v/>
      </c>
      <c r="DU32" s="38" t="str">
        <f t="shared" si="322"/>
        <v>Val 5 Message</v>
      </c>
      <c r="DV32" s="37" t="str">
        <f ca="1">IF(INDIRECT(ADDRESS(DU$1,$D32,1,0,$B$2),FALSE)="","",VLOOKUP(INDIRECT(ADDRESS(DU$1,$D32,1,0,$B$2),FALSE),Errors!$D$3:$E$203,2,FALSE))</f>
        <v/>
      </c>
      <c r="DX32" s="38" t="str">
        <f t="shared" si="323"/>
        <v>Val 5 Message</v>
      </c>
      <c r="DY32" s="37" t="str">
        <f ca="1">IF(INDIRECT(ADDRESS(DX$1,$D32,1,0,$B$2),FALSE)="","",VLOOKUP(INDIRECT(ADDRESS(DX$1,$D32,1,0,$B$2),FALSE),Errors!$D$3:$E$203,2,FALSE))</f>
        <v/>
      </c>
      <c r="EA32" s="38" t="str">
        <f t="shared" si="324"/>
        <v>Val 5 Message</v>
      </c>
      <c r="EB32" s="37" t="str">
        <f ca="1">IF(INDIRECT(ADDRESS(EA$1,$D32,1,0,$B$2),FALSE)="","",VLOOKUP(INDIRECT(ADDRESS(EA$1,$D32,1,0,$B$2),FALSE),Errors!$D$3:$E$203,2,FALSE))</f>
        <v/>
      </c>
      <c r="ED32" s="38" t="str">
        <f t="shared" si="325"/>
        <v>Val 5 Message</v>
      </c>
      <c r="EE32" s="37" t="str">
        <f ca="1">IF(INDIRECT(ADDRESS(ED$1,$D32,1,0,$B$2),FALSE)="","",VLOOKUP(INDIRECT(ADDRESS(ED$1,$D32,1,0,$B$2),FALSE),Errors!$D$3:$E$203,2,FALSE))</f>
        <v/>
      </c>
      <c r="EG32" s="38" t="str">
        <f t="shared" si="326"/>
        <v>Val 5 Message</v>
      </c>
      <c r="EH32" s="37" t="str">
        <f ca="1">IF(INDIRECT(ADDRESS(EG$1,$D32,1,0,$B$2),FALSE)="","",VLOOKUP(INDIRECT(ADDRESS(EG$1,$D32,1,0,$B$2),FALSE),Errors!$D$3:$E$203,2,FALSE))</f>
        <v/>
      </c>
      <c r="EJ32" s="38" t="str">
        <f t="shared" si="327"/>
        <v>Val 5 Message</v>
      </c>
      <c r="EK32" s="37" t="str">
        <f ca="1">IF(INDIRECT(ADDRESS(EJ$1,$D32,1,0,$B$2),FALSE)="","",VLOOKUP(INDIRECT(ADDRESS(EJ$1,$D32,1,0,$B$2),FALSE),Errors!$D$3:$E$203,2,FALSE))</f>
        <v/>
      </c>
      <c r="EM32" s="38" t="str">
        <f t="shared" si="328"/>
        <v>Val 5 Message</v>
      </c>
      <c r="EN32" s="37" t="str">
        <f ca="1">IF(INDIRECT(ADDRESS(EM$1,$D32,1,0,$B$2),FALSE)="","",VLOOKUP(INDIRECT(ADDRESS(EM$1,$D32,1,0,$B$2),FALSE),Errors!$D$3:$E$203,2,FALSE))</f>
        <v/>
      </c>
      <c r="EP32" s="38" t="str">
        <f t="shared" si="329"/>
        <v>Val 5 Message</v>
      </c>
      <c r="EQ32" s="37" t="str">
        <f ca="1">IF(INDIRECT(ADDRESS(EP$1,$D32,1,0,$B$2),FALSE)="","",VLOOKUP(INDIRECT(ADDRESS(EP$1,$D32,1,0,$B$2),FALSE),Errors!$D$3:$E$203,2,FALSE))</f>
        <v/>
      </c>
      <c r="ES32" s="38" t="str">
        <f t="shared" si="330"/>
        <v>Val 5 Message</v>
      </c>
      <c r="ET32" s="37" t="str">
        <f ca="1">IF(INDIRECT(ADDRESS(ES$1,$D32,1,0,$B$2),FALSE)="","",VLOOKUP(INDIRECT(ADDRESS(ES$1,$D32,1,0,$B$2),FALSE),Errors!$D$3:$E$203,2,FALSE))</f>
        <v/>
      </c>
      <c r="EV32" s="38" t="str">
        <f t="shared" si="331"/>
        <v>Val 5 Message</v>
      </c>
      <c r="EW32" s="37" t="str">
        <f ca="1">IF(INDIRECT(ADDRESS(EV$1,$D32,1,0,$B$2),FALSE)="","",VLOOKUP(INDIRECT(ADDRESS(EV$1,$D32,1,0,$B$2),FALSE),Errors!$D$3:$E$203,2,FALSE))</f>
        <v/>
      </c>
      <c r="EY32" s="38" t="str">
        <f t="shared" si="332"/>
        <v>Val 5 Message</v>
      </c>
      <c r="EZ32" s="37" t="str">
        <f ca="1">IF(INDIRECT(ADDRESS(EY$1,$D32,1,0,$B$2),FALSE)="","",VLOOKUP(INDIRECT(ADDRESS(EY$1,$D32,1,0,$B$2),FALSE),Errors!$D$3:$E$203,2,FALSE))</f>
        <v/>
      </c>
      <c r="FB32" s="38" t="str">
        <f t="shared" si="333"/>
        <v>Val 5 Message</v>
      </c>
      <c r="FC32" s="37" t="str">
        <f ca="1">IF(INDIRECT(ADDRESS(FB$1,$D32,1,0,$B$2),FALSE)="","",VLOOKUP(INDIRECT(ADDRESS(FB$1,$D32,1,0,$B$2),FALSE),Errors!$D$3:$E$203,2,FALSE))</f>
        <v/>
      </c>
      <c r="FE32" s="38" t="str">
        <f t="shared" si="334"/>
        <v>Val 5 Message</v>
      </c>
      <c r="FF32" s="37" t="str">
        <f ca="1">IF(INDIRECT(ADDRESS(FE$1,$D32,1,0,$B$2),FALSE)="","",VLOOKUP(INDIRECT(ADDRESS(FE$1,$D32,1,0,$B$2),FALSE),Errors!$D$3:$E$203,2,FALSE))</f>
        <v/>
      </c>
      <c r="FH32" s="38" t="str">
        <f t="shared" si="335"/>
        <v>Val 5 Message</v>
      </c>
      <c r="FI32" s="37" t="str">
        <f ca="1">IF(INDIRECT(ADDRESS(FH$1,$D32,1,0,$B$2),FALSE)="","",VLOOKUP(INDIRECT(ADDRESS(FH$1,$D32,1,0,$B$2),FALSE),Errors!$D$3:$E$203,2,FALSE))</f>
        <v/>
      </c>
      <c r="FK32" s="38" t="str">
        <f t="shared" si="336"/>
        <v>Val 5 Message</v>
      </c>
      <c r="FL32" s="37" t="str">
        <f ca="1">IF(INDIRECT(ADDRESS(FK$1,$D32,1,0,$B$2),FALSE)="","",VLOOKUP(INDIRECT(ADDRESS(FK$1,$D32,1,0,$B$2),FALSE),Errors!$D$3:$E$203,2,FALSE))</f>
        <v/>
      </c>
      <c r="FN32" s="38" t="str">
        <f t="shared" si="337"/>
        <v>Val 5 Message</v>
      </c>
      <c r="FO32" s="37" t="str">
        <f ca="1">IF(INDIRECT(ADDRESS(FN$1,$D32,1,0,$B$2),FALSE)="","",VLOOKUP(INDIRECT(ADDRESS(FN$1,$D32,1,0,$B$2),FALSE),Errors!$D$3:$E$203,2,FALSE))</f>
        <v/>
      </c>
      <c r="FQ32" s="38" t="str">
        <f t="shared" si="338"/>
        <v>Val 5 Message</v>
      </c>
      <c r="FR32" s="37" t="str">
        <f ca="1">IF(INDIRECT(ADDRESS(FQ$1,$D32,1,0,$B$2),FALSE)="","",VLOOKUP(INDIRECT(ADDRESS(FQ$1,$D32,1,0,$B$2),FALSE),Errors!$D$3:$E$203,2,FALSE))</f>
        <v/>
      </c>
      <c r="FT32" s="38" t="str">
        <f t="shared" si="339"/>
        <v>Val 5 Message</v>
      </c>
      <c r="FU32" s="37" t="str">
        <f ca="1">IF(INDIRECT(ADDRESS(FT$1,$D32,1,0,$B$2),FALSE)="","",VLOOKUP(INDIRECT(ADDRESS(FT$1,$D32,1,0,$B$2),FALSE),Errors!$D$3:$E$203,2,FALSE))</f>
        <v/>
      </c>
      <c r="FW32" s="38" t="str">
        <f t="shared" si="340"/>
        <v>Val 5 Message</v>
      </c>
      <c r="FX32" s="37" t="str">
        <f ca="1">IF(INDIRECT(ADDRESS(FW$1,$D32,1,0,$B$2),FALSE)="","",VLOOKUP(INDIRECT(ADDRESS(FW$1,$D32,1,0,$B$2),FALSE),Errors!$D$3:$E$203,2,FALSE))</f>
        <v/>
      </c>
      <c r="FZ32" s="38" t="str">
        <f t="shared" si="341"/>
        <v>Val 5 Message</v>
      </c>
      <c r="GA32" s="37" t="str">
        <f ca="1">IF(INDIRECT(ADDRESS(FZ$1,$D32,1,0,$B$2),FALSE)="","",VLOOKUP(INDIRECT(ADDRESS(FZ$1,$D32,1,0,$B$2),FALSE),Errors!$D$3:$E$203,2,FALSE))</f>
        <v/>
      </c>
      <c r="GC32" s="38" t="str">
        <f t="shared" si="342"/>
        <v>Val 5 Message</v>
      </c>
      <c r="GD32" s="37" t="str">
        <f ca="1">IF(INDIRECT(ADDRESS(GC$1,$D32,1,0,$B$2),FALSE)="","",VLOOKUP(INDIRECT(ADDRESS(GC$1,$D32,1,0,$B$2),FALSE),Errors!$D$3:$E$203,2,FALSE))</f>
        <v/>
      </c>
      <c r="GF32" s="38" t="str">
        <f t="shared" si="343"/>
        <v>Val 5 Message</v>
      </c>
      <c r="GG32" s="37" t="str">
        <f ca="1">IF(INDIRECT(ADDRESS(GF$1,$D32,1,0,$B$2),FALSE)="","",VLOOKUP(INDIRECT(ADDRESS(GF$1,$D32,1,0,$B$2),FALSE),Errors!$D$3:$E$203,2,FALSE))</f>
        <v/>
      </c>
      <c r="GI32" s="38" t="str">
        <f t="shared" si="344"/>
        <v>Val 5 Message</v>
      </c>
      <c r="GJ32" s="37" t="str">
        <f ca="1">IF(INDIRECT(ADDRESS(GI$1,$D32,1,0,$B$2),FALSE)="","",VLOOKUP(INDIRECT(ADDRESS(GI$1,$D32,1,0,$B$2),FALSE),Errors!$D$3:$E$203,2,FALSE))</f>
        <v/>
      </c>
      <c r="GL32" s="38" t="str">
        <f t="shared" si="345"/>
        <v>Val 5 Message</v>
      </c>
      <c r="GM32" s="37" t="str">
        <f ca="1">IF(INDIRECT(ADDRESS(GL$1,$D32,1,0,$B$2),FALSE)="","",VLOOKUP(INDIRECT(ADDRESS(GL$1,$D32,1,0,$B$2),FALSE),Errors!$D$3:$E$203,2,FALSE))</f>
        <v/>
      </c>
      <c r="GO32" s="38" t="str">
        <f t="shared" si="346"/>
        <v>Val 5 Message</v>
      </c>
      <c r="GP32" s="37" t="str">
        <f ca="1">IF(INDIRECT(ADDRESS(GO$1,$D32,1,0,$B$2),FALSE)="","",VLOOKUP(INDIRECT(ADDRESS(GO$1,$D32,1,0,$B$2),FALSE),Errors!$D$3:$E$203,2,FALSE))</f>
        <v/>
      </c>
      <c r="GR32" s="38" t="str">
        <f t="shared" si="347"/>
        <v>Val 5 Message</v>
      </c>
      <c r="GS32" s="37" t="str">
        <f ca="1">IF(INDIRECT(ADDRESS(GR$1,$D32,1,0,$B$2),FALSE)="","",VLOOKUP(INDIRECT(ADDRESS(GR$1,$D32,1,0,$B$2),FALSE),Errors!$D$3:$E$203,2,FALSE))</f>
        <v/>
      </c>
      <c r="GU32" s="38" t="str">
        <f t="shared" si="348"/>
        <v>Val 5 Message</v>
      </c>
      <c r="GV32" s="37" t="str">
        <f ca="1">IF(INDIRECT(ADDRESS(GU$1,$D32,1,0,$B$2),FALSE)="","",VLOOKUP(INDIRECT(ADDRESS(GU$1,$D32,1,0,$B$2),FALSE),Errors!$D$3:$E$203,2,FALSE))</f>
        <v/>
      </c>
      <c r="GX32" s="38" t="str">
        <f t="shared" si="349"/>
        <v>Val 5 Message</v>
      </c>
      <c r="GY32" s="37" t="str">
        <f ca="1">IF(INDIRECT(ADDRESS(GX$1,$D32,1,0,$B$2),FALSE)="","",VLOOKUP(INDIRECT(ADDRESS(GX$1,$D32,1,0,$B$2),FALSE),Errors!$D$3:$E$203,2,FALSE))</f>
        <v/>
      </c>
      <c r="HA32" s="38" t="str">
        <f t="shared" si="350"/>
        <v>Val 5 Message</v>
      </c>
      <c r="HB32" s="37" t="str">
        <f ca="1">IF(INDIRECT(ADDRESS(HA$1,$D32,1,0,$B$2),FALSE)="","",VLOOKUP(INDIRECT(ADDRESS(HA$1,$D32,1,0,$B$2),FALSE),Errors!$D$3:$E$203,2,FALSE))</f>
        <v/>
      </c>
      <c r="HD32" s="38" t="str">
        <f t="shared" si="351"/>
        <v>Val 5 Message</v>
      </c>
      <c r="HE32" s="37" t="str">
        <f ca="1">IF(INDIRECT(ADDRESS(HD$1,$D32,1,0,$B$2),FALSE)="","",VLOOKUP(INDIRECT(ADDRESS(HD$1,$D32,1,0,$B$2),FALSE),Errors!$D$3:$E$203,2,FALSE))</f>
        <v/>
      </c>
    </row>
    <row r="33" spans="1:213" s="66" customFormat="1" ht="29.45" customHeight="1" thickBot="1" x14ac:dyDescent="0.3">
      <c r="A33" s="146"/>
      <c r="B33" s="146"/>
      <c r="D33">
        <v>31</v>
      </c>
      <c r="E33" s="70" t="str">
        <f>IF(Codes!$B31="","",Codes!$B31)</f>
        <v>UAT - 1</v>
      </c>
      <c r="F33" s="69" t="str">
        <f ca="1">IF(INDIRECT(ADDRESS(E$1,$D33,1,0,$B$2),FALSE)="","",INDIRECT(ADDRESS(E$1,$D33,1,0,$B$2),FALSE))</f>
        <v/>
      </c>
      <c r="G33" s="69" t="str">
        <f t="shared" ref="G33:G38" ca="1" si="484">IF(INDIRECT(ADDRESS(E$1,$D33+6,1,0,$B$2),FALSE)="","",INDIRECT(ADDRESS(E$1,$D33+6,1,0,$B$2),FALSE))</f>
        <v/>
      </c>
      <c r="H33" s="68" t="str">
        <f>E33</f>
        <v>UAT - 1</v>
      </c>
      <c r="I33" s="69" t="str">
        <f t="shared" ref="I33:I38" ca="1" si="485">IF(INDIRECT(ADDRESS(H$1,$D33,1,0,$B$2),FALSE)="","",INDIRECT(ADDRESS(H$1,$D33,1,0,$B$2),FALSE))</f>
        <v/>
      </c>
      <c r="J33" s="69" t="str">
        <f t="shared" ref="J33:J38" ca="1" si="486">IF(INDIRECT(ADDRESS(H$1,$D33+6,1,0,$B$2),FALSE)="","",INDIRECT(ADDRESS(H$1,$D33+6,1,0,$B$2),FALSE))</f>
        <v/>
      </c>
      <c r="K33" s="68" t="str">
        <f>H33</f>
        <v>UAT - 1</v>
      </c>
      <c r="L33" s="69" t="str">
        <f t="shared" ref="L33:L38" ca="1" si="487">IF(INDIRECT(ADDRESS(K$1,$D33,1,0,$B$2),FALSE)="","",INDIRECT(ADDRESS(K$1,$D33,1,0,$B$2),FALSE))</f>
        <v/>
      </c>
      <c r="M33" s="69" t="str">
        <f t="shared" ref="M33:M38" ca="1" si="488">IF(INDIRECT(ADDRESS(K$1,$D33+6,1,0,$B$2),FALSE)="","",INDIRECT(ADDRESS(K$1,$D33+6,1,0,$B$2),FALSE))</f>
        <v/>
      </c>
      <c r="N33" s="68" t="str">
        <f>K33</f>
        <v>UAT - 1</v>
      </c>
      <c r="O33" s="69" t="str">
        <f t="shared" ref="O33:O38" ca="1" si="489">IF(INDIRECT(ADDRESS(N$1,$D33,1,0,$B$2),FALSE)="","",INDIRECT(ADDRESS(N$1,$D33,1,0,$B$2),FALSE))</f>
        <v/>
      </c>
      <c r="P33" s="69" t="str">
        <f t="shared" ref="P33:P38" ca="1" si="490">IF(INDIRECT(ADDRESS(N$1,$D33+6,1,0,$B$2),FALSE)="","",INDIRECT(ADDRESS(N$1,$D33+6,1,0,$B$2),FALSE))</f>
        <v/>
      </c>
      <c r="Q33" s="68" t="str">
        <f>N33</f>
        <v>UAT - 1</v>
      </c>
      <c r="R33" s="69" t="str">
        <f t="shared" ref="R33:R38" ca="1" si="491">IF(INDIRECT(ADDRESS(Q$1,$D33,1,0,$B$2),FALSE)="","",INDIRECT(ADDRESS(Q$1,$D33,1,0,$B$2),FALSE))</f>
        <v/>
      </c>
      <c r="S33" s="69" t="str">
        <f t="shared" ref="S33:S38" ca="1" si="492">IF(INDIRECT(ADDRESS(Q$1,$D33+6,1,0,$B$2),FALSE)="","",INDIRECT(ADDRESS(Q$1,$D33+6,1,0,$B$2),FALSE))</f>
        <v/>
      </c>
      <c r="T33" s="68" t="str">
        <f>IF(Codes!$B$30="","",Codes!$B$30)</f>
        <v>Val 5 Message</v>
      </c>
      <c r="U33" s="69" t="str">
        <f ca="1">IF(INDIRECT(ADDRESS(T$1,$D33,1,0,$B$2),FALSE)="","",INDIRECT(ADDRESS(T$1,$D33,1,0,$B$2),FALSE))</f>
        <v/>
      </c>
      <c r="V33" s="69" t="str">
        <f t="shared" ref="V33:V38" ca="1" si="493">IF(INDIRECT(ADDRESS(T$1,$D33+6,1,0,$B$2),FALSE)="","",INDIRECT(ADDRESS(T$1,$D33+6,1,0,$B$2),FALSE))</f>
        <v/>
      </c>
      <c r="W33" s="68" t="str">
        <f>T33</f>
        <v>Val 5 Message</v>
      </c>
      <c r="X33" s="34" t="str">
        <f t="shared" ref="X33:X38" ca="1" si="494">IF(INDIRECT(ADDRESS(W$1,$D33,1,0,$B$2),FALSE)="","",INDIRECT(ADDRESS(W$1,$D33,1,0,$B$2),FALSE))</f>
        <v/>
      </c>
      <c r="Y33" s="69" t="str">
        <f t="shared" ref="Y33:Y38" ca="1" si="495">IF(INDIRECT(ADDRESS(W$1,$D33+6,1,0,$B$2),FALSE)="","",INDIRECT(ADDRESS(W$1,$D33+6,1,0,$B$2),FALSE))</f>
        <v/>
      </c>
      <c r="Z33" s="68" t="str">
        <f>W33</f>
        <v>Val 5 Message</v>
      </c>
      <c r="AA33" s="69" t="str">
        <f t="shared" ref="AA33:AA38" ca="1" si="496">IF(INDIRECT(ADDRESS(Z$1,$D33,1,0,$B$2),FALSE)="","",INDIRECT(ADDRESS(Z$1,$D33,1,0,$B$2),FALSE))</f>
        <v/>
      </c>
      <c r="AB33" s="69" t="str">
        <f t="shared" ref="AB33:AB38" ca="1" si="497">IF(INDIRECT(ADDRESS(Z$1,$D33+6,1,0,$B$2),FALSE)="","",INDIRECT(ADDRESS(Z$1,$D33+6,1,0,$B$2),FALSE))</f>
        <v/>
      </c>
      <c r="AC33" s="68" t="str">
        <f>Z33</f>
        <v>Val 5 Message</v>
      </c>
      <c r="AD33" s="69" t="str">
        <f t="shared" ref="AD33:AD38" ca="1" si="498">IF(INDIRECT(ADDRESS(AC$1,$D33,1,0,$B$2),FALSE)="","",INDIRECT(ADDRESS(AC$1,$D33,1,0,$B$2),FALSE))</f>
        <v/>
      </c>
      <c r="AE33" s="69" t="str">
        <f t="shared" ref="AE33:AE38" ca="1" si="499">IF(INDIRECT(ADDRESS(AC$1,$D33+6,1,0,$B$2),FALSE)="","",INDIRECT(ADDRESS(AC$1,$D33+6,1,0,$B$2),FALSE))</f>
        <v/>
      </c>
      <c r="AF33" s="68" t="str">
        <f>AC33</f>
        <v>Val 5 Message</v>
      </c>
      <c r="AG33" s="69" t="str">
        <f t="shared" ref="AG33:AG38" ca="1" si="500">IF(INDIRECT(ADDRESS(AF$1,$D33,1,0,$B$2),FALSE)="","",INDIRECT(ADDRESS(AF$1,$D33,1,0,$B$2),FALSE))</f>
        <v/>
      </c>
      <c r="AH33" s="69" t="str">
        <f t="shared" ref="AH33:AH38" ca="1" si="501">IF(INDIRECT(ADDRESS(AF$1,$D33+6,1,0,$B$2),FALSE)="","",INDIRECT(ADDRESS(AF$1,$D33+6,1,0,$B$2),FALSE))</f>
        <v/>
      </c>
      <c r="AI33" s="68" t="str">
        <f>IF(Codes!$B$30="","",Codes!$B$30)</f>
        <v>Val 5 Message</v>
      </c>
      <c r="AJ33" s="69" t="str">
        <f ca="1">IF(INDIRECT(ADDRESS(AI$1,$D33,1,0,$B$2),FALSE)="","",INDIRECT(ADDRESS(AI$1,$D33,1,0,$B$2),FALSE))</f>
        <v/>
      </c>
      <c r="AK33" s="69" t="str">
        <f t="shared" ref="AK33:AK38" ca="1" si="502">IF(INDIRECT(ADDRESS(AI$1,$D33+6,1,0,$B$2),FALSE)="","",INDIRECT(ADDRESS(AI$1,$D33+6,1,0,$B$2),FALSE))</f>
        <v/>
      </c>
      <c r="AL33" s="68" t="str">
        <f>AI33</f>
        <v>Val 5 Message</v>
      </c>
      <c r="AM33" s="69" t="str">
        <f t="shared" ref="AM33:AM38" ca="1" si="503">IF(INDIRECT(ADDRESS(AL$1,$D33,1,0,$B$2),FALSE)="","",INDIRECT(ADDRESS(AL$1,$D33,1,0,$B$2),FALSE))</f>
        <v/>
      </c>
      <c r="AN33" s="69" t="str">
        <f t="shared" ref="AN33:AN38" ca="1" si="504">IF(INDIRECT(ADDRESS(AL$1,$D33+6,1,0,$B$2),FALSE)="","",INDIRECT(ADDRESS(AL$1,$D33+6,1,0,$B$2),FALSE))</f>
        <v/>
      </c>
      <c r="AO33" s="68" t="str">
        <f>AL33</f>
        <v>Val 5 Message</v>
      </c>
      <c r="AP33" s="69" t="str">
        <f t="shared" ref="AP33:AP38" ca="1" si="505">IF(INDIRECT(ADDRESS(AO$1,$D33,1,0,$B$2),FALSE)="","",INDIRECT(ADDRESS(AO$1,$D33,1,0,$B$2),FALSE))</f>
        <v/>
      </c>
      <c r="AQ33" s="69" t="str">
        <f t="shared" ref="AQ33:AQ38" ca="1" si="506">IF(INDIRECT(ADDRESS(AO$1,$D33+6,1,0,$B$2),FALSE)="","",INDIRECT(ADDRESS(AO$1,$D33+6,1,0,$B$2),FALSE))</f>
        <v/>
      </c>
      <c r="AR33" s="68" t="str">
        <f>AO33</f>
        <v>Val 5 Message</v>
      </c>
      <c r="AS33" s="69" t="str">
        <f t="shared" ref="AS33:AS38" ca="1" si="507">IF(INDIRECT(ADDRESS(AR$1,$D33,1,0,$B$2),FALSE)="","",INDIRECT(ADDRESS(AR$1,$D33,1,0,$B$2),FALSE))</f>
        <v/>
      </c>
      <c r="AT33" s="69" t="str">
        <f t="shared" ref="AT33:AT38" ca="1" si="508">IF(INDIRECT(ADDRESS(AR$1,$D33+6,1,0,$B$2),FALSE)="","",INDIRECT(ADDRESS(AR$1,$D33+6,1,0,$B$2),FALSE))</f>
        <v/>
      </c>
      <c r="AU33" s="68" t="str">
        <f>AR33</f>
        <v>Val 5 Message</v>
      </c>
      <c r="AV33" s="69" t="str">
        <f t="shared" ref="AV33:AV38" ca="1" si="509">IF(INDIRECT(ADDRESS(AU$1,$D33,1,0,$B$2),FALSE)="","",INDIRECT(ADDRESS(AU$1,$D33,1,0,$B$2),FALSE))</f>
        <v/>
      </c>
      <c r="AW33" s="69" t="str">
        <f t="shared" ref="AW33:AW38" ca="1" si="510">IF(INDIRECT(ADDRESS(AU$1,$D33+6,1,0,$B$2),FALSE)="","",INDIRECT(ADDRESS(AU$1,$D33+6,1,0,$B$2),FALSE))</f>
        <v/>
      </c>
      <c r="AX33" s="68" t="str">
        <f>IF(Codes!$B$30="","",Codes!$B$30)</f>
        <v>Val 5 Message</v>
      </c>
      <c r="AY33" s="69" t="str">
        <f ca="1">IF(INDIRECT(ADDRESS(AX$1,$D33,1,0,$B$2),FALSE)="","",INDIRECT(ADDRESS(AX$1,$D33,1,0,$B$2),FALSE))</f>
        <v/>
      </c>
      <c r="AZ33" s="69" t="str">
        <f t="shared" ref="AZ33:AZ38" ca="1" si="511">IF(INDIRECT(ADDRESS(AX$1,$D33+6,1,0,$B$2),FALSE)="","",INDIRECT(ADDRESS(AX$1,$D33+6,1,0,$B$2),FALSE))</f>
        <v/>
      </c>
      <c r="BA33" s="68" t="str">
        <f>AX33</f>
        <v>Val 5 Message</v>
      </c>
      <c r="BB33" s="69" t="str">
        <f t="shared" ref="BB33:BB38" ca="1" si="512">IF(INDIRECT(ADDRESS(BA$1,$D33,1,0,$B$2),FALSE)="","",INDIRECT(ADDRESS(BA$1,$D33,1,0,$B$2),FALSE))</f>
        <v/>
      </c>
      <c r="BC33" s="69" t="str">
        <f t="shared" ref="BC33:BC38" ca="1" si="513">IF(INDIRECT(ADDRESS(BA$1,$D33+6,1,0,$B$2),FALSE)="","",INDIRECT(ADDRESS(BA$1,$D33+6,1,0,$B$2),FALSE))</f>
        <v/>
      </c>
      <c r="BD33" s="68" t="str">
        <f>BA33</f>
        <v>Val 5 Message</v>
      </c>
      <c r="BE33" s="69" t="str">
        <f t="shared" ref="BE33:BE38" ca="1" si="514">IF(INDIRECT(ADDRESS(BD$1,$D33,1,0,$B$2),FALSE)="","",INDIRECT(ADDRESS(BD$1,$D33,1,0,$B$2),FALSE))</f>
        <v/>
      </c>
      <c r="BF33" s="69" t="str">
        <f t="shared" ref="BF33:BF38" ca="1" si="515">IF(INDIRECT(ADDRESS(BD$1,$D33+6,1,0,$B$2),FALSE)="","",INDIRECT(ADDRESS(BD$1,$D33+6,1,0,$B$2),FALSE))</f>
        <v/>
      </c>
      <c r="BG33" s="68" t="str">
        <f>BD33</f>
        <v>Val 5 Message</v>
      </c>
      <c r="BH33" s="69" t="str">
        <f t="shared" ref="BH33:BH38" ca="1" si="516">IF(INDIRECT(ADDRESS(BG$1,$D33,1,0,$B$2),FALSE)="","",INDIRECT(ADDRESS(BG$1,$D33,1,0,$B$2),FALSE))</f>
        <v/>
      </c>
      <c r="BI33" s="69" t="str">
        <f t="shared" ref="BI33:BI38" ca="1" si="517">IF(INDIRECT(ADDRESS(BG$1,$D33+6,1,0,$B$2),FALSE)="","",INDIRECT(ADDRESS(BG$1,$D33+6,1,0,$B$2),FALSE))</f>
        <v/>
      </c>
      <c r="BJ33" s="68" t="str">
        <f>BG33</f>
        <v>Val 5 Message</v>
      </c>
      <c r="BK33" s="69" t="str">
        <f t="shared" ref="BK33:BK38" ca="1" si="518">IF(INDIRECT(ADDRESS(BJ$1,$D33,1,0,$B$2),FALSE)="","",INDIRECT(ADDRESS(BJ$1,$D33,1,0,$B$2),FALSE))</f>
        <v/>
      </c>
      <c r="BL33" s="69" t="str">
        <f t="shared" ref="BL33:BL38" ca="1" si="519">IF(INDIRECT(ADDRESS(BJ$1,$D33+6,1,0,$B$2),FALSE)="","",INDIRECT(ADDRESS(BJ$1,$D33+6,1,0,$B$2),FALSE))</f>
        <v/>
      </c>
      <c r="BM33" s="68" t="str">
        <f>IF(Codes!$B$30="","",Codes!$B$30)</f>
        <v>Val 5 Message</v>
      </c>
      <c r="BN33" s="69" t="str">
        <f ca="1">IF(INDIRECT(ADDRESS(BM$1,$D33,1,0,$B$2),FALSE)="","",INDIRECT(ADDRESS(BM$1,$D33,1,0,$B$2),FALSE))</f>
        <v/>
      </c>
      <c r="BO33" s="69" t="str">
        <f t="shared" ref="BO33:BO38" ca="1" si="520">IF(INDIRECT(ADDRESS(BM$1,$D33+6,1,0,$B$2),FALSE)="","",INDIRECT(ADDRESS(BM$1,$D33+6,1,0,$B$2),FALSE))</f>
        <v/>
      </c>
      <c r="BP33" s="68" t="str">
        <f>BM33</f>
        <v>Val 5 Message</v>
      </c>
      <c r="BQ33" s="69" t="str">
        <f t="shared" ref="BQ33:BQ38" ca="1" si="521">IF(INDIRECT(ADDRESS(BP$1,$D33,1,0,$B$2),FALSE)="","",INDIRECT(ADDRESS(BP$1,$D33,1,0,$B$2),FALSE))</f>
        <v/>
      </c>
      <c r="BR33" s="69" t="str">
        <f t="shared" ref="BR33:BR38" ca="1" si="522">IF(INDIRECT(ADDRESS(BP$1,$D33+6,1,0,$B$2),FALSE)="","",INDIRECT(ADDRESS(BP$1,$D33+6,1,0,$B$2),FALSE))</f>
        <v/>
      </c>
      <c r="BS33" s="68" t="str">
        <f>BP33</f>
        <v>Val 5 Message</v>
      </c>
      <c r="BT33" s="69" t="str">
        <f t="shared" ref="BT33:BT38" ca="1" si="523">IF(INDIRECT(ADDRESS(BS$1,$D33,1,0,$B$2),FALSE)="","",INDIRECT(ADDRESS(BS$1,$D33,1,0,$B$2),FALSE))</f>
        <v/>
      </c>
      <c r="BU33" s="69" t="str">
        <f t="shared" ref="BU33:BU38" ca="1" si="524">IF(INDIRECT(ADDRESS(BS$1,$D33+6,1,0,$B$2),FALSE)="","",INDIRECT(ADDRESS(BS$1,$D33+6,1,0,$B$2),FALSE))</f>
        <v/>
      </c>
      <c r="BV33" s="68" t="str">
        <f>BS33</f>
        <v>Val 5 Message</v>
      </c>
      <c r="BW33" s="69" t="str">
        <f t="shared" ref="BW33:BW38" ca="1" si="525">IF(INDIRECT(ADDRESS(BV$1,$D33,1,0,$B$2),FALSE)="","",INDIRECT(ADDRESS(BV$1,$D33,1,0,$B$2),FALSE))</f>
        <v/>
      </c>
      <c r="BX33" s="69" t="str">
        <f t="shared" ref="BX33:BX38" ca="1" si="526">IF(INDIRECT(ADDRESS(BV$1,$D33+6,1,0,$B$2),FALSE)="","",INDIRECT(ADDRESS(BV$1,$D33+6,1,0,$B$2),FALSE))</f>
        <v/>
      </c>
      <c r="BY33" s="68" t="str">
        <f>BV33</f>
        <v>Val 5 Message</v>
      </c>
      <c r="BZ33" s="69" t="str">
        <f t="shared" ref="BZ33:BZ38" ca="1" si="527">IF(INDIRECT(ADDRESS(BY$1,$D33,1,0,$B$2),FALSE)="","",INDIRECT(ADDRESS(BY$1,$D33,1,0,$B$2),FALSE))</f>
        <v/>
      </c>
      <c r="CA33" s="69" t="str">
        <f t="shared" ref="CA33:CA38" ca="1" si="528">IF(INDIRECT(ADDRESS(BY$1,$D33+6,1,0,$B$2),FALSE)="","",INDIRECT(ADDRESS(BY$1,$D33+6,1,0,$B$2),FALSE))</f>
        <v/>
      </c>
      <c r="CB33" s="68" t="str">
        <f>IF(Codes!$B$30="","",Codes!$B$30)</f>
        <v>Val 5 Message</v>
      </c>
      <c r="CC33" s="69" t="str">
        <f ca="1">IF(INDIRECT(ADDRESS(CB$1,$D33,1,0,$B$2),FALSE)="","",INDIRECT(ADDRESS(CB$1,$D33,1,0,$B$2),FALSE))</f>
        <v/>
      </c>
      <c r="CD33" s="69" t="str">
        <f t="shared" ref="CD33:CD38" ca="1" si="529">IF(INDIRECT(ADDRESS(CB$1,$D33+6,1,0,$B$2),FALSE)="","",INDIRECT(ADDRESS(CB$1,$D33+6,1,0,$B$2),FALSE))</f>
        <v/>
      </c>
      <c r="CE33" s="68" t="str">
        <f>CB33</f>
        <v>Val 5 Message</v>
      </c>
      <c r="CF33" s="69" t="str">
        <f t="shared" ref="CF33:CF38" ca="1" si="530">IF(INDIRECT(ADDRESS(CE$1,$D33,1,0,$B$2),FALSE)="","",INDIRECT(ADDRESS(CE$1,$D33,1,0,$B$2),FALSE))</f>
        <v/>
      </c>
      <c r="CG33" s="69" t="str">
        <f t="shared" ref="CG33:CG38" ca="1" si="531">IF(INDIRECT(ADDRESS(CE$1,$D33+6,1,0,$B$2),FALSE)="","",INDIRECT(ADDRESS(CE$1,$D33+6,1,0,$B$2),FALSE))</f>
        <v/>
      </c>
      <c r="CH33" s="68" t="str">
        <f>CE33</f>
        <v>Val 5 Message</v>
      </c>
      <c r="CI33" s="69" t="str">
        <f t="shared" ref="CI33:CI38" ca="1" si="532">IF(INDIRECT(ADDRESS(CH$1,$D33,1,0,$B$2),FALSE)="","",INDIRECT(ADDRESS(CH$1,$D33,1,0,$B$2),FALSE))</f>
        <v/>
      </c>
      <c r="CJ33" s="69" t="str">
        <f t="shared" ref="CJ33:CJ38" ca="1" si="533">IF(INDIRECT(ADDRESS(CH$1,$D33+6,1,0,$B$2),FALSE)="","",INDIRECT(ADDRESS(CH$1,$D33+6,1,0,$B$2),FALSE))</f>
        <v/>
      </c>
      <c r="CK33" s="68" t="str">
        <f>CH33</f>
        <v>Val 5 Message</v>
      </c>
      <c r="CL33" s="69" t="str">
        <f t="shared" ref="CL33:CL38" ca="1" si="534">IF(INDIRECT(ADDRESS(CK$1,$D33,1,0,$B$2),FALSE)="","",INDIRECT(ADDRESS(CK$1,$D33,1,0,$B$2),FALSE))</f>
        <v/>
      </c>
      <c r="CM33" s="69" t="str">
        <f t="shared" ref="CM33:CM38" ca="1" si="535">IF(INDIRECT(ADDRESS(CK$1,$D33+6,1,0,$B$2),FALSE)="","",INDIRECT(ADDRESS(CK$1,$D33+6,1,0,$B$2),FALSE))</f>
        <v/>
      </c>
      <c r="CN33" s="68" t="str">
        <f>CK33</f>
        <v>Val 5 Message</v>
      </c>
      <c r="CO33" s="69" t="str">
        <f t="shared" ref="CO33:CO38" ca="1" si="536">IF(INDIRECT(ADDRESS(CN$1,$D33,1,0,$B$2),FALSE)="","",INDIRECT(ADDRESS(CN$1,$D33,1,0,$B$2),FALSE))</f>
        <v/>
      </c>
      <c r="CP33" s="69" t="str">
        <f t="shared" ref="CP33:CP38" ca="1" si="537">IF(INDIRECT(ADDRESS(CN$1,$D33+6,1,0,$B$2),FALSE)="","",INDIRECT(ADDRESS(CN$1,$D33+6,1,0,$B$2),FALSE))</f>
        <v/>
      </c>
      <c r="CQ33" s="68" t="str">
        <f>IF(Codes!$B$30="","",Codes!$B$30)</f>
        <v>Val 5 Message</v>
      </c>
      <c r="CR33" s="69" t="str">
        <f ca="1">IF(INDIRECT(ADDRESS(CQ$1,$D33,1,0,$B$2),FALSE)="","",INDIRECT(ADDRESS(CQ$1,$D33,1,0,$B$2),FALSE))</f>
        <v/>
      </c>
      <c r="CS33" s="69" t="str">
        <f t="shared" ref="CS33:CS38" ca="1" si="538">IF(INDIRECT(ADDRESS(CQ$1,$D33+6,1,0,$B$2),FALSE)="","",INDIRECT(ADDRESS(CQ$1,$D33+6,1,0,$B$2),FALSE))</f>
        <v/>
      </c>
      <c r="CT33" s="68" t="str">
        <f>CQ33</f>
        <v>Val 5 Message</v>
      </c>
      <c r="CU33" s="69" t="str">
        <f t="shared" ref="CU33:CU38" ca="1" si="539">IF(INDIRECT(ADDRESS(CT$1,$D33,1,0,$B$2),FALSE)="","",INDIRECT(ADDRESS(CT$1,$D33,1,0,$B$2),FALSE))</f>
        <v/>
      </c>
      <c r="CV33" s="69" t="str">
        <f t="shared" ref="CV33:CV38" ca="1" si="540">IF(INDIRECT(ADDRESS(CT$1,$D33+6,1,0,$B$2),FALSE)="","",INDIRECT(ADDRESS(CT$1,$D33+6,1,0,$B$2),FALSE))</f>
        <v/>
      </c>
      <c r="CW33" s="68" t="str">
        <f>CT33</f>
        <v>Val 5 Message</v>
      </c>
      <c r="CX33" s="69" t="str">
        <f t="shared" ref="CX33:CX38" ca="1" si="541">IF(INDIRECT(ADDRESS(CW$1,$D33,1,0,$B$2),FALSE)="","",INDIRECT(ADDRESS(CW$1,$D33,1,0,$B$2),FALSE))</f>
        <v/>
      </c>
      <c r="CY33" s="69" t="str">
        <f t="shared" ref="CY33:CY38" ca="1" si="542">IF(INDIRECT(ADDRESS(CW$1,$D33+6,1,0,$B$2),FALSE)="","",INDIRECT(ADDRESS(CW$1,$D33+6,1,0,$B$2),FALSE))</f>
        <v/>
      </c>
      <c r="CZ33" s="68" t="str">
        <f>CW33</f>
        <v>Val 5 Message</v>
      </c>
      <c r="DA33" s="69" t="str">
        <f t="shared" ref="DA33:DA38" ca="1" si="543">IF(INDIRECT(ADDRESS(CZ$1,$D33,1,0,$B$2),FALSE)="","",INDIRECT(ADDRESS(CZ$1,$D33,1,0,$B$2),FALSE))</f>
        <v/>
      </c>
      <c r="DB33" s="69" t="str">
        <f t="shared" ref="DB33:DB38" ca="1" si="544">IF(INDIRECT(ADDRESS(CZ$1,$D33+6,1,0,$B$2),FALSE)="","",INDIRECT(ADDRESS(CZ$1,$D33+6,1,0,$B$2),FALSE))</f>
        <v/>
      </c>
      <c r="DC33" s="68" t="str">
        <f>CZ33</f>
        <v>Val 5 Message</v>
      </c>
      <c r="DD33" s="69" t="str">
        <f t="shared" ref="DD33:DD38" ca="1" si="545">IF(INDIRECT(ADDRESS(DC$1,$D33,1,0,$B$2),FALSE)="","",INDIRECT(ADDRESS(DC$1,$D33,1,0,$B$2),FALSE))</f>
        <v/>
      </c>
      <c r="DE33" s="69" t="str">
        <f t="shared" ref="DE33:DE38" ca="1" si="546">IF(INDIRECT(ADDRESS(DC$1,$D33+6,1,0,$B$2),FALSE)="","",INDIRECT(ADDRESS(DC$1,$D33+6,1,0,$B$2),FALSE))</f>
        <v/>
      </c>
      <c r="DF33" s="68" t="str">
        <f>IF(Codes!$B$30="","",Codes!$B$30)</f>
        <v>Val 5 Message</v>
      </c>
      <c r="DG33" s="69" t="str">
        <f ca="1">IF(INDIRECT(ADDRESS(DF$1,$D33,1,0,$B$2),FALSE)="","",INDIRECT(ADDRESS(DF$1,$D33,1,0,$B$2),FALSE))</f>
        <v/>
      </c>
      <c r="DH33" s="69" t="str">
        <f t="shared" ref="DH33:DH38" ca="1" si="547">IF(INDIRECT(ADDRESS(DF$1,$D33+6,1,0,$B$2),FALSE)="","",INDIRECT(ADDRESS(DF$1,$D33+6,1,0,$B$2),FALSE))</f>
        <v/>
      </c>
      <c r="DI33" s="68" t="str">
        <f>DF33</f>
        <v>Val 5 Message</v>
      </c>
      <c r="DJ33" s="69" t="str">
        <f t="shared" ref="DJ33:DJ38" ca="1" si="548">IF(INDIRECT(ADDRESS(DI$1,$D33,1,0,$B$2),FALSE)="","",INDIRECT(ADDRESS(DI$1,$D33,1,0,$B$2),FALSE))</f>
        <v/>
      </c>
      <c r="DK33" s="69" t="str">
        <f t="shared" ref="DK33:DK38" ca="1" si="549">IF(INDIRECT(ADDRESS(DI$1,$D33+6,1,0,$B$2),FALSE)="","",INDIRECT(ADDRESS(DI$1,$D33+6,1,0,$B$2),FALSE))</f>
        <v/>
      </c>
      <c r="DL33" s="68" t="str">
        <f>DI33</f>
        <v>Val 5 Message</v>
      </c>
      <c r="DM33" s="69" t="str">
        <f t="shared" ref="DM33:DM38" ca="1" si="550">IF(INDIRECT(ADDRESS(DL$1,$D33,1,0,$B$2),FALSE)="","",INDIRECT(ADDRESS(DL$1,$D33,1,0,$B$2),FALSE))</f>
        <v/>
      </c>
      <c r="DN33" s="69" t="str">
        <f t="shared" ref="DN33:DN38" ca="1" si="551">IF(INDIRECT(ADDRESS(DL$1,$D33+6,1,0,$B$2),FALSE)="","",INDIRECT(ADDRESS(DL$1,$D33+6,1,0,$B$2),FALSE))</f>
        <v/>
      </c>
      <c r="DO33" s="68" t="str">
        <f>DL33</f>
        <v>Val 5 Message</v>
      </c>
      <c r="DP33" s="69" t="str">
        <f t="shared" ref="DP33:DP38" ca="1" si="552">IF(INDIRECT(ADDRESS(DO$1,$D33,1,0,$B$2),FALSE)="","",INDIRECT(ADDRESS(DO$1,$D33,1,0,$B$2),FALSE))</f>
        <v/>
      </c>
      <c r="DQ33" s="69" t="str">
        <f t="shared" ref="DQ33:DQ38" ca="1" si="553">IF(INDIRECT(ADDRESS(DO$1,$D33+6,1,0,$B$2),FALSE)="","",INDIRECT(ADDRESS(DO$1,$D33+6,1,0,$B$2),FALSE))</f>
        <v/>
      </c>
      <c r="DR33" s="68" t="str">
        <f>DO33</f>
        <v>Val 5 Message</v>
      </c>
      <c r="DS33" s="69" t="str">
        <f t="shared" ref="DS33:DS38" ca="1" si="554">IF(INDIRECT(ADDRESS(DR$1,$D33,1,0,$B$2),FALSE)="","",INDIRECT(ADDRESS(DR$1,$D33,1,0,$B$2),FALSE))</f>
        <v/>
      </c>
      <c r="DT33" s="69" t="str">
        <f t="shared" ref="DT33:DT38" ca="1" si="555">IF(INDIRECT(ADDRESS(DR$1,$D33+6,1,0,$B$2),FALSE)="","",INDIRECT(ADDRESS(DR$1,$D33+6,1,0,$B$2),FALSE))</f>
        <v/>
      </c>
      <c r="DU33" s="68" t="str">
        <f>IF(Codes!$B$30="","",Codes!$B$30)</f>
        <v>Val 5 Message</v>
      </c>
      <c r="DV33" s="69" t="str">
        <f ca="1">IF(INDIRECT(ADDRESS(DU$1,$D33,1,0,$B$2),FALSE)="","",INDIRECT(ADDRESS(DU$1,$D33,1,0,$B$2),FALSE))</f>
        <v/>
      </c>
      <c r="DW33" s="69" t="str">
        <f t="shared" ref="DW33:DW38" ca="1" si="556">IF(INDIRECT(ADDRESS(DU$1,$D33+6,1,0,$B$2),FALSE)="","",INDIRECT(ADDRESS(DU$1,$D33+6,1,0,$B$2),FALSE))</f>
        <v/>
      </c>
      <c r="DX33" s="68" t="str">
        <f>DU33</f>
        <v>Val 5 Message</v>
      </c>
      <c r="DY33" s="69" t="str">
        <f t="shared" ref="DY33:DY38" ca="1" si="557">IF(INDIRECT(ADDRESS(DX$1,$D33,1,0,$B$2),FALSE)="","",INDIRECT(ADDRESS(DX$1,$D33,1,0,$B$2),FALSE))</f>
        <v/>
      </c>
      <c r="DZ33" s="69" t="str">
        <f t="shared" ref="DZ33:DZ38" ca="1" si="558">IF(INDIRECT(ADDRESS(DX$1,$D33+6,1,0,$B$2),FALSE)="","",INDIRECT(ADDRESS(DX$1,$D33+6,1,0,$B$2),FALSE))</f>
        <v/>
      </c>
      <c r="EA33" s="68" t="str">
        <f>DX33</f>
        <v>Val 5 Message</v>
      </c>
      <c r="EB33" s="69" t="str">
        <f t="shared" ref="EB33:EB38" ca="1" si="559">IF(INDIRECT(ADDRESS(EA$1,$D33,1,0,$B$2),FALSE)="","",INDIRECT(ADDRESS(EA$1,$D33,1,0,$B$2),FALSE))</f>
        <v/>
      </c>
      <c r="EC33" s="69" t="str">
        <f t="shared" ref="EC33:EC38" ca="1" si="560">IF(INDIRECT(ADDRESS(EA$1,$D33+6,1,0,$B$2),FALSE)="","",INDIRECT(ADDRESS(EA$1,$D33+6,1,0,$B$2),FALSE))</f>
        <v/>
      </c>
      <c r="ED33" s="68" t="str">
        <f>EA33</f>
        <v>Val 5 Message</v>
      </c>
      <c r="EE33" s="69" t="str">
        <f t="shared" ref="EE33:EE38" ca="1" si="561">IF(INDIRECT(ADDRESS(ED$1,$D33,1,0,$B$2),FALSE)="","",INDIRECT(ADDRESS(ED$1,$D33,1,0,$B$2),FALSE))</f>
        <v/>
      </c>
      <c r="EF33" s="69" t="str">
        <f t="shared" ref="EF33:EF38" ca="1" si="562">IF(INDIRECT(ADDRESS(ED$1,$D33+6,1,0,$B$2),FALSE)="","",INDIRECT(ADDRESS(ED$1,$D33+6,1,0,$B$2),FALSE))</f>
        <v/>
      </c>
      <c r="EG33" s="68" t="str">
        <f>ED33</f>
        <v>Val 5 Message</v>
      </c>
      <c r="EH33" s="69" t="str">
        <f t="shared" ref="EH33:EH38" ca="1" si="563">IF(INDIRECT(ADDRESS(EG$1,$D33,1,0,$B$2),FALSE)="","",INDIRECT(ADDRESS(EG$1,$D33,1,0,$B$2),FALSE))</f>
        <v/>
      </c>
      <c r="EI33" s="69" t="str">
        <f t="shared" ref="EI33:EI38" ca="1" si="564">IF(INDIRECT(ADDRESS(EG$1,$D33+6,1,0,$B$2),FALSE)="","",INDIRECT(ADDRESS(EG$1,$D33+6,1,0,$B$2),FALSE))</f>
        <v/>
      </c>
      <c r="EJ33" s="68" t="str">
        <f>IF(Codes!$B$30="","",Codes!$B$30)</f>
        <v>Val 5 Message</v>
      </c>
      <c r="EK33" s="69" t="str">
        <f ca="1">IF(INDIRECT(ADDRESS(EJ$1,$D33,1,0,$B$2),FALSE)="","",INDIRECT(ADDRESS(EJ$1,$D33,1,0,$B$2),FALSE))</f>
        <v/>
      </c>
      <c r="EL33" s="69" t="str">
        <f t="shared" ref="EL33:EL38" ca="1" si="565">IF(INDIRECT(ADDRESS(EJ$1,$D33+6,1,0,$B$2),FALSE)="","",INDIRECT(ADDRESS(EJ$1,$D33+6,1,0,$B$2),FALSE))</f>
        <v/>
      </c>
      <c r="EM33" s="68" t="str">
        <f>EJ33</f>
        <v>Val 5 Message</v>
      </c>
      <c r="EN33" s="69" t="str">
        <f t="shared" ref="EN33:EN38" ca="1" si="566">IF(INDIRECT(ADDRESS(EM$1,$D33,1,0,$B$2),FALSE)="","",INDIRECT(ADDRESS(EM$1,$D33,1,0,$B$2),FALSE))</f>
        <v/>
      </c>
      <c r="EO33" s="69" t="str">
        <f t="shared" ref="EO33:EO38" ca="1" si="567">IF(INDIRECT(ADDRESS(EM$1,$D33+6,1,0,$B$2),FALSE)="","",INDIRECT(ADDRESS(EM$1,$D33+6,1,0,$B$2),FALSE))</f>
        <v/>
      </c>
      <c r="EP33" s="68" t="str">
        <f>EM33</f>
        <v>Val 5 Message</v>
      </c>
      <c r="EQ33" s="69" t="str">
        <f t="shared" ref="EQ33:EQ38" ca="1" si="568">IF(INDIRECT(ADDRESS(EP$1,$D33,1,0,$B$2),FALSE)="","",INDIRECT(ADDRESS(EP$1,$D33,1,0,$B$2),FALSE))</f>
        <v/>
      </c>
      <c r="ER33" s="69" t="str">
        <f t="shared" ref="ER33:ER38" ca="1" si="569">IF(INDIRECT(ADDRESS(EP$1,$D33+6,1,0,$B$2),FALSE)="","",INDIRECT(ADDRESS(EP$1,$D33+6,1,0,$B$2),FALSE))</f>
        <v/>
      </c>
      <c r="ES33" s="68" t="str">
        <f>EP33</f>
        <v>Val 5 Message</v>
      </c>
      <c r="ET33" s="69" t="str">
        <f t="shared" ref="ET33:ET38" ca="1" si="570">IF(INDIRECT(ADDRESS(ES$1,$D33,1,0,$B$2),FALSE)="","",INDIRECT(ADDRESS(ES$1,$D33,1,0,$B$2),FALSE))</f>
        <v/>
      </c>
      <c r="EU33" s="69" t="str">
        <f t="shared" ref="EU33:EU38" ca="1" si="571">IF(INDIRECT(ADDRESS(ES$1,$D33+6,1,0,$B$2),FALSE)="","",INDIRECT(ADDRESS(ES$1,$D33+6,1,0,$B$2),FALSE))</f>
        <v/>
      </c>
      <c r="EV33" s="68" t="str">
        <f>ES33</f>
        <v>Val 5 Message</v>
      </c>
      <c r="EW33" s="69" t="str">
        <f t="shared" ref="EW33:EW38" ca="1" si="572">IF(INDIRECT(ADDRESS(EV$1,$D33,1,0,$B$2),FALSE)="","",INDIRECT(ADDRESS(EV$1,$D33,1,0,$B$2),FALSE))</f>
        <v/>
      </c>
      <c r="EX33" s="69" t="str">
        <f t="shared" ref="EX33:EX38" ca="1" si="573">IF(INDIRECT(ADDRESS(EV$1,$D33+6,1,0,$B$2),FALSE)="","",INDIRECT(ADDRESS(EV$1,$D33+6,1,0,$B$2),FALSE))</f>
        <v/>
      </c>
      <c r="EY33" s="68" t="str">
        <f>IF(Codes!$B$30="","",Codes!$B$30)</f>
        <v>Val 5 Message</v>
      </c>
      <c r="EZ33" s="69" t="str">
        <f ca="1">IF(INDIRECT(ADDRESS(EY$1,$D33,1,0,$B$2),FALSE)="","",INDIRECT(ADDRESS(EY$1,$D33,1,0,$B$2),FALSE))</f>
        <v/>
      </c>
      <c r="FA33" s="69" t="str">
        <f t="shared" ref="FA33:FA38" ca="1" si="574">IF(INDIRECT(ADDRESS(EY$1,$D33+6,1,0,$B$2),FALSE)="","",INDIRECT(ADDRESS(EY$1,$D33+6,1,0,$B$2),FALSE))</f>
        <v/>
      </c>
      <c r="FB33" s="68" t="str">
        <f>EY33</f>
        <v>Val 5 Message</v>
      </c>
      <c r="FC33" s="69" t="str">
        <f t="shared" ref="FC33:FC38" ca="1" si="575">IF(INDIRECT(ADDRESS(FB$1,$D33,1,0,$B$2),FALSE)="","",INDIRECT(ADDRESS(FB$1,$D33,1,0,$B$2),FALSE))</f>
        <v/>
      </c>
      <c r="FD33" s="69" t="str">
        <f t="shared" ref="FD33:FD38" ca="1" si="576">IF(INDIRECT(ADDRESS(FB$1,$D33+6,1,0,$B$2),FALSE)="","",INDIRECT(ADDRESS(FB$1,$D33+6,1,0,$B$2),FALSE))</f>
        <v/>
      </c>
      <c r="FE33" s="68" t="str">
        <f>FB33</f>
        <v>Val 5 Message</v>
      </c>
      <c r="FF33" s="69" t="str">
        <f t="shared" ref="FF33:FF38" ca="1" si="577">IF(INDIRECT(ADDRESS(FE$1,$D33,1,0,$B$2),FALSE)="","",INDIRECT(ADDRESS(FE$1,$D33,1,0,$B$2),FALSE))</f>
        <v/>
      </c>
      <c r="FG33" s="69" t="str">
        <f t="shared" ref="FG33:FG38" ca="1" si="578">IF(INDIRECT(ADDRESS(FE$1,$D33+6,1,0,$B$2),FALSE)="","",INDIRECT(ADDRESS(FE$1,$D33+6,1,0,$B$2),FALSE))</f>
        <v/>
      </c>
      <c r="FH33" s="68" t="str">
        <f>FE33</f>
        <v>Val 5 Message</v>
      </c>
      <c r="FI33" s="69" t="str">
        <f t="shared" ref="FI33:FI38" ca="1" si="579">IF(INDIRECT(ADDRESS(FH$1,$D33,1,0,$B$2),FALSE)="","",INDIRECT(ADDRESS(FH$1,$D33,1,0,$B$2),FALSE))</f>
        <v/>
      </c>
      <c r="FJ33" s="69" t="str">
        <f t="shared" ref="FJ33:FJ38" ca="1" si="580">IF(INDIRECT(ADDRESS(FH$1,$D33+6,1,0,$B$2),FALSE)="","",INDIRECT(ADDRESS(FH$1,$D33+6,1,0,$B$2),FALSE))</f>
        <v/>
      </c>
      <c r="FK33" s="68" t="str">
        <f>FH33</f>
        <v>Val 5 Message</v>
      </c>
      <c r="FL33" s="69" t="str">
        <f t="shared" ref="FL33:FL38" ca="1" si="581">IF(INDIRECT(ADDRESS(FK$1,$D33,1,0,$B$2),FALSE)="","",INDIRECT(ADDRESS(FK$1,$D33,1,0,$B$2),FALSE))</f>
        <v/>
      </c>
      <c r="FM33" s="69" t="str">
        <f t="shared" ref="FM33:FM38" ca="1" si="582">IF(INDIRECT(ADDRESS(FK$1,$D33+6,1,0,$B$2),FALSE)="","",INDIRECT(ADDRESS(FK$1,$D33+6,1,0,$B$2),FALSE))</f>
        <v/>
      </c>
      <c r="FN33" s="68" t="str">
        <f>IF(Codes!$B$30="","",Codes!$B$30)</f>
        <v>Val 5 Message</v>
      </c>
      <c r="FO33" s="69" t="str">
        <f ca="1">IF(INDIRECT(ADDRESS(FN$1,$D33,1,0,$B$2),FALSE)="","",INDIRECT(ADDRESS(FN$1,$D33,1,0,$B$2),FALSE))</f>
        <v/>
      </c>
      <c r="FP33" s="69" t="str">
        <f t="shared" ref="FP33:FP38" ca="1" si="583">IF(INDIRECT(ADDRESS(FN$1,$D33+6,1,0,$B$2),FALSE)="","",INDIRECT(ADDRESS(FN$1,$D33+6,1,0,$B$2),FALSE))</f>
        <v/>
      </c>
      <c r="FQ33" s="68" t="str">
        <f>FN33</f>
        <v>Val 5 Message</v>
      </c>
      <c r="FR33" s="69" t="str">
        <f t="shared" ref="FR33:FR38" ca="1" si="584">IF(INDIRECT(ADDRESS(FQ$1,$D33,1,0,$B$2),FALSE)="","",INDIRECT(ADDRESS(FQ$1,$D33,1,0,$B$2),FALSE))</f>
        <v/>
      </c>
      <c r="FS33" s="69" t="str">
        <f t="shared" ref="FS33:FS38" ca="1" si="585">IF(INDIRECT(ADDRESS(FQ$1,$D33+6,1,0,$B$2),FALSE)="","",INDIRECT(ADDRESS(FQ$1,$D33+6,1,0,$B$2),FALSE))</f>
        <v/>
      </c>
      <c r="FT33" s="68" t="str">
        <f>FQ33</f>
        <v>Val 5 Message</v>
      </c>
      <c r="FU33" s="69" t="str">
        <f t="shared" ref="FU33:FU38" ca="1" si="586">IF(INDIRECT(ADDRESS(FT$1,$D33,1,0,$B$2),FALSE)="","",INDIRECT(ADDRESS(FT$1,$D33,1,0,$B$2),FALSE))</f>
        <v/>
      </c>
      <c r="FV33" s="69" t="str">
        <f t="shared" ref="FV33:FV38" ca="1" si="587">IF(INDIRECT(ADDRESS(FT$1,$D33+6,1,0,$B$2),FALSE)="","",INDIRECT(ADDRESS(FT$1,$D33+6,1,0,$B$2),FALSE))</f>
        <v/>
      </c>
      <c r="FW33" s="68" t="str">
        <f>FT33</f>
        <v>Val 5 Message</v>
      </c>
      <c r="FX33" s="69" t="str">
        <f t="shared" ref="FX33:FX38" ca="1" si="588">IF(INDIRECT(ADDRESS(FW$1,$D33,1,0,$B$2),FALSE)="","",INDIRECT(ADDRESS(FW$1,$D33,1,0,$B$2),FALSE))</f>
        <v/>
      </c>
      <c r="FY33" s="69" t="str">
        <f t="shared" ref="FY33:FY38" ca="1" si="589">IF(INDIRECT(ADDRESS(FW$1,$D33+6,1,0,$B$2),FALSE)="","",INDIRECT(ADDRESS(FW$1,$D33+6,1,0,$B$2),FALSE))</f>
        <v/>
      </c>
      <c r="FZ33" s="68" t="str">
        <f>FW33</f>
        <v>Val 5 Message</v>
      </c>
      <c r="GA33" s="69" t="str">
        <f t="shared" ref="GA33:GA38" ca="1" si="590">IF(INDIRECT(ADDRESS(FZ$1,$D33,1,0,$B$2),FALSE)="","",INDIRECT(ADDRESS(FZ$1,$D33,1,0,$B$2),FALSE))</f>
        <v/>
      </c>
      <c r="GB33" s="69" t="str">
        <f t="shared" ref="GB33:GB38" ca="1" si="591">IF(INDIRECT(ADDRESS(FZ$1,$D33+6,1,0,$B$2),FALSE)="","",INDIRECT(ADDRESS(FZ$1,$D33+6,1,0,$B$2),FALSE))</f>
        <v/>
      </c>
      <c r="GC33" s="68" t="str">
        <f>FZ33</f>
        <v>Val 5 Message</v>
      </c>
      <c r="GD33" s="69" t="str">
        <f t="shared" ref="GD33:GD38" ca="1" si="592">IF(INDIRECT(ADDRESS(GC$1,$D33,1,0,$B$2),FALSE)="","",INDIRECT(ADDRESS(GC$1,$D33,1,0,$B$2),FALSE))</f>
        <v/>
      </c>
      <c r="GE33" s="69" t="str">
        <f t="shared" ref="GE33:GE38" ca="1" si="593">IF(INDIRECT(ADDRESS(GC$1,$D33+6,1,0,$B$2),FALSE)="","",INDIRECT(ADDRESS(GC$1,$D33+6,1,0,$B$2),FALSE))</f>
        <v/>
      </c>
      <c r="GF33" s="68" t="str">
        <f>GC33</f>
        <v>Val 5 Message</v>
      </c>
      <c r="GG33" s="69" t="str">
        <f t="shared" ref="GG33:GG38" ca="1" si="594">IF(INDIRECT(ADDRESS(GF$1,$D33,1,0,$B$2),FALSE)="","",INDIRECT(ADDRESS(GF$1,$D33,1,0,$B$2),FALSE))</f>
        <v/>
      </c>
      <c r="GH33" s="69" t="str">
        <f t="shared" ref="GH33:GH38" ca="1" si="595">IF(INDIRECT(ADDRESS(GF$1,$D33+6,1,0,$B$2),FALSE)="","",INDIRECT(ADDRESS(GF$1,$D33+6,1,0,$B$2),FALSE))</f>
        <v/>
      </c>
      <c r="GI33" s="68" t="str">
        <f>IF(Codes!$B$30="","",Codes!$B$30)</f>
        <v>Val 5 Message</v>
      </c>
      <c r="GJ33" s="69" t="str">
        <f ca="1">IF(INDIRECT(ADDRESS(GI$1,$D33,1,0,$B$2),FALSE)="","",INDIRECT(ADDRESS(GI$1,$D33,1,0,$B$2),FALSE))</f>
        <v/>
      </c>
      <c r="GK33" s="69" t="str">
        <f t="shared" ref="GK33:GK38" ca="1" si="596">IF(INDIRECT(ADDRESS(GI$1,$D33+6,1,0,$B$2),FALSE)="","",INDIRECT(ADDRESS(GI$1,$D33+6,1,0,$B$2),FALSE))</f>
        <v/>
      </c>
      <c r="GL33" s="68" t="str">
        <f>GI33</f>
        <v>Val 5 Message</v>
      </c>
      <c r="GM33" s="69" t="str">
        <f t="shared" ref="GM33:GM38" ca="1" si="597">IF(INDIRECT(ADDRESS(GL$1,$D33,1,0,$B$2),FALSE)="","",INDIRECT(ADDRESS(GL$1,$D33,1,0,$B$2),FALSE))</f>
        <v/>
      </c>
      <c r="GN33" s="69" t="str">
        <f t="shared" ref="GN33:GN38" ca="1" si="598">IF(INDIRECT(ADDRESS(GL$1,$D33+6,1,0,$B$2),FALSE)="","",INDIRECT(ADDRESS(GL$1,$D33+6,1,0,$B$2),FALSE))</f>
        <v/>
      </c>
      <c r="GO33" s="68" t="str">
        <f>GL33</f>
        <v>Val 5 Message</v>
      </c>
      <c r="GP33" s="69" t="str">
        <f t="shared" ref="GP33:GP38" ca="1" si="599">IF(INDIRECT(ADDRESS(GO$1,$D33,1,0,$B$2),FALSE)="","",INDIRECT(ADDRESS(GO$1,$D33,1,0,$B$2),FALSE))</f>
        <v/>
      </c>
      <c r="GQ33" s="69" t="str">
        <f t="shared" ref="GQ33:GQ38" ca="1" si="600">IF(INDIRECT(ADDRESS(GO$1,$D33+6,1,0,$B$2),FALSE)="","",INDIRECT(ADDRESS(GO$1,$D33+6,1,0,$B$2),FALSE))</f>
        <v/>
      </c>
      <c r="GR33" s="68" t="str">
        <f>GO33</f>
        <v>Val 5 Message</v>
      </c>
      <c r="GS33" s="69" t="str">
        <f t="shared" ref="GS33:GS38" ca="1" si="601">IF(INDIRECT(ADDRESS(GR$1,$D33,1,0,$B$2),FALSE)="","",INDIRECT(ADDRESS(GR$1,$D33,1,0,$B$2),FALSE))</f>
        <v/>
      </c>
      <c r="GT33" s="69" t="str">
        <f t="shared" ref="GT33:GT38" ca="1" si="602">IF(INDIRECT(ADDRESS(GR$1,$D33+6,1,0,$B$2),FALSE)="","",INDIRECT(ADDRESS(GR$1,$D33+6,1,0,$B$2),FALSE))</f>
        <v/>
      </c>
      <c r="GU33" s="68" t="str">
        <f>IF(Codes!$B$30="","",Codes!$B$30)</f>
        <v>Val 5 Message</v>
      </c>
      <c r="GV33" s="69" t="str">
        <f ca="1">IF(INDIRECT(ADDRESS(GU$1,$D33,1,0,$B$2),FALSE)="","",INDIRECT(ADDRESS(GU$1,$D33,1,0,$B$2),FALSE))</f>
        <v/>
      </c>
      <c r="GW33" s="69" t="str">
        <f t="shared" ref="GW33:GW38" ca="1" si="603">IF(INDIRECT(ADDRESS(GU$1,$D33+6,1,0,$B$2),FALSE)="","",INDIRECT(ADDRESS(GU$1,$D33+6,1,0,$B$2),FALSE))</f>
        <v/>
      </c>
      <c r="GX33" s="68" t="str">
        <f>GU33</f>
        <v>Val 5 Message</v>
      </c>
      <c r="GY33" s="69" t="str">
        <f t="shared" ref="GY33:GY38" ca="1" si="604">IF(INDIRECT(ADDRESS(GX$1,$D33,1,0,$B$2),FALSE)="","",INDIRECT(ADDRESS(GX$1,$D33,1,0,$B$2),FALSE))</f>
        <v/>
      </c>
      <c r="GZ33" s="69" t="str">
        <f t="shared" ref="GZ33:GZ38" ca="1" si="605">IF(INDIRECT(ADDRESS(GX$1,$D33+6,1,0,$B$2),FALSE)="","",INDIRECT(ADDRESS(GX$1,$D33+6,1,0,$B$2),FALSE))</f>
        <v/>
      </c>
      <c r="HA33" s="68" t="str">
        <f>GX33</f>
        <v>Val 5 Message</v>
      </c>
      <c r="HB33" s="69" t="str">
        <f t="shared" ref="HB33:HB38" ca="1" si="606">IF(INDIRECT(ADDRESS(HA$1,$D33,1,0,$B$2),FALSE)="","",INDIRECT(ADDRESS(HA$1,$D33,1,0,$B$2),FALSE))</f>
        <v/>
      </c>
      <c r="HC33" s="69" t="str">
        <f t="shared" ref="HC33:HC38" ca="1" si="607">IF(INDIRECT(ADDRESS(HA$1,$D33+6,1,0,$B$2),FALSE)="","",INDIRECT(ADDRESS(HA$1,$D33+6,1,0,$B$2),FALSE))</f>
        <v/>
      </c>
      <c r="HD33" s="68" t="str">
        <f>HA33</f>
        <v>Val 5 Message</v>
      </c>
      <c r="HE33" s="69" t="str">
        <f t="shared" ref="HE33:HE38" ca="1" si="608">IF(INDIRECT(ADDRESS(HD$1,$D33,1,0,$B$2),FALSE)="","",INDIRECT(ADDRESS(HD$1,$D33,1,0,$B$2),FALSE))</f>
        <v/>
      </c>
    </row>
    <row r="34" spans="1:213" s="66" customFormat="1" ht="33.6" customHeight="1" thickBot="1" x14ac:dyDescent="0.3">
      <c r="A34" s="146"/>
      <c r="B34" s="146"/>
      <c r="D34">
        <v>32</v>
      </c>
      <c r="E34" s="70" t="str">
        <f>IF(Codes!$B32="","",Codes!$B32)</f>
        <v>UAT - 2</v>
      </c>
      <c r="F34" s="69" t="str">
        <f t="shared" ca="1" si="69"/>
        <v/>
      </c>
      <c r="G34" s="69" t="str">
        <f t="shared" ca="1" si="484"/>
        <v/>
      </c>
      <c r="H34" s="70" t="str">
        <f t="shared" ref="H34:H38" si="609">E34</f>
        <v>UAT - 2</v>
      </c>
      <c r="I34" s="69" t="str">
        <f t="shared" ca="1" si="485"/>
        <v/>
      </c>
      <c r="J34" s="69" t="str">
        <f t="shared" ca="1" si="486"/>
        <v/>
      </c>
      <c r="K34" s="70" t="str">
        <f t="shared" ref="K34:K38" si="610">H34</f>
        <v>UAT - 2</v>
      </c>
      <c r="L34" s="69" t="str">
        <f t="shared" ca="1" si="487"/>
        <v/>
      </c>
      <c r="M34" s="69" t="str">
        <f t="shared" ca="1" si="488"/>
        <v/>
      </c>
      <c r="N34" s="70" t="str">
        <f t="shared" ref="N34:N38" si="611">K34</f>
        <v>UAT - 2</v>
      </c>
      <c r="O34" s="69" t="str">
        <f t="shared" ca="1" si="489"/>
        <v/>
      </c>
      <c r="P34" s="69" t="str">
        <f t="shared" ca="1" si="490"/>
        <v/>
      </c>
      <c r="Q34" s="70" t="str">
        <f t="shared" ref="Q34:Q38" si="612">N34</f>
        <v>UAT - 2</v>
      </c>
      <c r="R34" s="69" t="str">
        <f t="shared" ca="1" si="491"/>
        <v/>
      </c>
      <c r="S34" s="69" t="str">
        <f t="shared" ca="1" si="492"/>
        <v/>
      </c>
      <c r="T34" s="70" t="str">
        <f>IF(Codes!$B$31="","",Codes!$B$31)</f>
        <v>UAT - 1</v>
      </c>
      <c r="U34" s="69" t="str">
        <f t="shared" ref="U34:U38" ca="1" si="613">IF(INDIRECT(ADDRESS(T$1,$D34,1,0,$B$2),FALSE)="","",INDIRECT(ADDRESS(T$1,$D34,1,0,$B$2),FALSE))</f>
        <v/>
      </c>
      <c r="V34" s="69" t="str">
        <f t="shared" ca="1" si="493"/>
        <v/>
      </c>
      <c r="W34" s="70" t="str">
        <f t="shared" ref="W34:W38" si="614">T34</f>
        <v>UAT - 1</v>
      </c>
      <c r="X34" s="69" t="str">
        <f t="shared" ca="1" si="494"/>
        <v/>
      </c>
      <c r="Y34" s="69" t="str">
        <f t="shared" ca="1" si="495"/>
        <v/>
      </c>
      <c r="Z34" s="70" t="str">
        <f t="shared" ref="Z34:Z38" si="615">W34</f>
        <v>UAT - 1</v>
      </c>
      <c r="AA34" s="69" t="str">
        <f t="shared" ca="1" si="496"/>
        <v/>
      </c>
      <c r="AB34" s="69" t="str">
        <f t="shared" ca="1" si="497"/>
        <v/>
      </c>
      <c r="AC34" s="70" t="str">
        <f t="shared" ref="AC34:AC38" si="616">Z34</f>
        <v>UAT - 1</v>
      </c>
      <c r="AD34" s="69" t="str">
        <f t="shared" ca="1" si="498"/>
        <v/>
      </c>
      <c r="AE34" s="69" t="str">
        <f t="shared" ca="1" si="499"/>
        <v/>
      </c>
      <c r="AF34" s="70" t="str">
        <f t="shared" ref="AF34:AF38" si="617">AC34</f>
        <v>UAT - 1</v>
      </c>
      <c r="AG34" s="69" t="str">
        <f t="shared" ca="1" si="500"/>
        <v/>
      </c>
      <c r="AH34" s="69" t="str">
        <f t="shared" ca="1" si="501"/>
        <v/>
      </c>
      <c r="AI34" s="70" t="str">
        <f>IF(Codes!$B$31="","",Codes!$B$31)</f>
        <v>UAT - 1</v>
      </c>
      <c r="AJ34" s="69" t="str">
        <f t="shared" ref="AJ34:AJ38" ca="1" si="618">IF(INDIRECT(ADDRESS(AI$1,$D34,1,0,$B$2),FALSE)="","",INDIRECT(ADDRESS(AI$1,$D34,1,0,$B$2),FALSE))</f>
        <v/>
      </c>
      <c r="AK34" s="69" t="str">
        <f t="shared" ca="1" si="502"/>
        <v/>
      </c>
      <c r="AL34" s="70" t="str">
        <f t="shared" ref="AL34:AL38" si="619">AI34</f>
        <v>UAT - 1</v>
      </c>
      <c r="AM34" s="69" t="str">
        <f t="shared" ca="1" si="503"/>
        <v/>
      </c>
      <c r="AN34" s="69" t="str">
        <f t="shared" ca="1" si="504"/>
        <v/>
      </c>
      <c r="AO34" s="70" t="str">
        <f t="shared" ref="AO34:AO38" si="620">AL34</f>
        <v>UAT - 1</v>
      </c>
      <c r="AP34" s="69" t="str">
        <f t="shared" ca="1" si="505"/>
        <v/>
      </c>
      <c r="AQ34" s="69" t="str">
        <f t="shared" ca="1" si="506"/>
        <v/>
      </c>
      <c r="AR34" s="70" t="str">
        <f t="shared" ref="AR34:AR38" si="621">AO34</f>
        <v>UAT - 1</v>
      </c>
      <c r="AS34" s="69" t="str">
        <f t="shared" ca="1" si="507"/>
        <v/>
      </c>
      <c r="AT34" s="69" t="str">
        <f t="shared" ca="1" si="508"/>
        <v/>
      </c>
      <c r="AU34" s="70" t="str">
        <f t="shared" ref="AU34:AU38" si="622">AR34</f>
        <v>UAT - 1</v>
      </c>
      <c r="AV34" s="69" t="str">
        <f t="shared" ca="1" si="509"/>
        <v/>
      </c>
      <c r="AW34" s="69" t="str">
        <f t="shared" ca="1" si="510"/>
        <v/>
      </c>
      <c r="AX34" s="70" t="str">
        <f>IF(Codes!$B$31="","",Codes!$B$31)</f>
        <v>UAT - 1</v>
      </c>
      <c r="AY34" s="69" t="str">
        <f t="shared" ref="AY34:AY38" ca="1" si="623">IF(INDIRECT(ADDRESS(AX$1,$D34,1,0,$B$2),FALSE)="","",INDIRECT(ADDRESS(AX$1,$D34,1,0,$B$2),FALSE))</f>
        <v/>
      </c>
      <c r="AZ34" s="69" t="str">
        <f t="shared" ca="1" si="511"/>
        <v/>
      </c>
      <c r="BA34" s="70" t="str">
        <f t="shared" ref="BA34:BA38" si="624">AX34</f>
        <v>UAT - 1</v>
      </c>
      <c r="BB34" s="69" t="str">
        <f t="shared" ca="1" si="512"/>
        <v/>
      </c>
      <c r="BC34" s="69" t="str">
        <f t="shared" ca="1" si="513"/>
        <v/>
      </c>
      <c r="BD34" s="70" t="str">
        <f t="shared" ref="BD34:BD38" si="625">BA34</f>
        <v>UAT - 1</v>
      </c>
      <c r="BE34" s="69" t="str">
        <f t="shared" ca="1" si="514"/>
        <v/>
      </c>
      <c r="BF34" s="69" t="str">
        <f t="shared" ca="1" si="515"/>
        <v/>
      </c>
      <c r="BG34" s="70" t="str">
        <f t="shared" ref="BG34:BG38" si="626">BD34</f>
        <v>UAT - 1</v>
      </c>
      <c r="BH34" s="69" t="str">
        <f t="shared" ca="1" si="516"/>
        <v/>
      </c>
      <c r="BI34" s="69" t="str">
        <f t="shared" ca="1" si="517"/>
        <v/>
      </c>
      <c r="BJ34" s="70" t="str">
        <f t="shared" ref="BJ34:BJ38" si="627">BG34</f>
        <v>UAT - 1</v>
      </c>
      <c r="BK34" s="69" t="str">
        <f t="shared" ca="1" si="518"/>
        <v/>
      </c>
      <c r="BL34" s="69" t="str">
        <f t="shared" ca="1" si="519"/>
        <v/>
      </c>
      <c r="BM34" s="70" t="str">
        <f>IF(Codes!$B$31="","",Codes!$B$31)</f>
        <v>UAT - 1</v>
      </c>
      <c r="BN34" s="69" t="str">
        <f t="shared" ref="BN34:BN38" ca="1" si="628">IF(INDIRECT(ADDRESS(BM$1,$D34,1,0,$B$2),FALSE)="","",INDIRECT(ADDRESS(BM$1,$D34,1,0,$B$2),FALSE))</f>
        <v/>
      </c>
      <c r="BO34" s="69" t="str">
        <f t="shared" ca="1" si="520"/>
        <v/>
      </c>
      <c r="BP34" s="70" t="str">
        <f t="shared" ref="BP34:BP38" si="629">BM34</f>
        <v>UAT - 1</v>
      </c>
      <c r="BQ34" s="69" t="str">
        <f t="shared" ca="1" si="521"/>
        <v/>
      </c>
      <c r="BR34" s="69" t="str">
        <f t="shared" ca="1" si="522"/>
        <v/>
      </c>
      <c r="BS34" s="70" t="str">
        <f t="shared" ref="BS34:BS38" si="630">BP34</f>
        <v>UAT - 1</v>
      </c>
      <c r="BT34" s="69" t="str">
        <f t="shared" ca="1" si="523"/>
        <v/>
      </c>
      <c r="BU34" s="69" t="str">
        <f t="shared" ca="1" si="524"/>
        <v/>
      </c>
      <c r="BV34" s="70" t="str">
        <f t="shared" ref="BV34:BV38" si="631">BS34</f>
        <v>UAT - 1</v>
      </c>
      <c r="BW34" s="69" t="str">
        <f t="shared" ca="1" si="525"/>
        <v/>
      </c>
      <c r="BX34" s="69" t="str">
        <f t="shared" ca="1" si="526"/>
        <v/>
      </c>
      <c r="BY34" s="70" t="str">
        <f t="shared" ref="BY34:BY38" si="632">BV34</f>
        <v>UAT - 1</v>
      </c>
      <c r="BZ34" s="69" t="str">
        <f t="shared" ca="1" si="527"/>
        <v/>
      </c>
      <c r="CA34" s="69" t="str">
        <f t="shared" ca="1" si="528"/>
        <v/>
      </c>
      <c r="CB34" s="70" t="str">
        <f>IF(Codes!$B$31="","",Codes!$B$31)</f>
        <v>UAT - 1</v>
      </c>
      <c r="CC34" s="69" t="str">
        <f t="shared" ref="CC34:CC38" ca="1" si="633">IF(INDIRECT(ADDRESS(CB$1,$D34,1,0,$B$2),FALSE)="","",INDIRECT(ADDRESS(CB$1,$D34,1,0,$B$2),FALSE))</f>
        <v/>
      </c>
      <c r="CD34" s="69" t="str">
        <f t="shared" ca="1" si="529"/>
        <v/>
      </c>
      <c r="CE34" s="70" t="str">
        <f t="shared" ref="CE34:CE38" si="634">CB34</f>
        <v>UAT - 1</v>
      </c>
      <c r="CF34" s="69" t="str">
        <f t="shared" ca="1" si="530"/>
        <v/>
      </c>
      <c r="CG34" s="69" t="str">
        <f t="shared" ca="1" si="531"/>
        <v/>
      </c>
      <c r="CH34" s="70" t="str">
        <f t="shared" ref="CH34:CH38" si="635">CE34</f>
        <v>UAT - 1</v>
      </c>
      <c r="CI34" s="69" t="str">
        <f t="shared" ca="1" si="532"/>
        <v/>
      </c>
      <c r="CJ34" s="69" t="str">
        <f t="shared" ca="1" si="533"/>
        <v/>
      </c>
      <c r="CK34" s="70" t="str">
        <f t="shared" ref="CK34:CK38" si="636">CH34</f>
        <v>UAT - 1</v>
      </c>
      <c r="CL34" s="69" t="str">
        <f t="shared" ca="1" si="534"/>
        <v/>
      </c>
      <c r="CM34" s="69" t="str">
        <f t="shared" ca="1" si="535"/>
        <v/>
      </c>
      <c r="CN34" s="70" t="str">
        <f t="shared" ref="CN34:CN38" si="637">CK34</f>
        <v>UAT - 1</v>
      </c>
      <c r="CO34" s="69" t="str">
        <f t="shared" ca="1" si="536"/>
        <v/>
      </c>
      <c r="CP34" s="69" t="str">
        <f t="shared" ca="1" si="537"/>
        <v/>
      </c>
      <c r="CQ34" s="70" t="str">
        <f>IF(Codes!$B$31="","",Codes!$B$31)</f>
        <v>UAT - 1</v>
      </c>
      <c r="CR34" s="69" t="str">
        <f t="shared" ref="CR34:CR38" ca="1" si="638">IF(INDIRECT(ADDRESS(CQ$1,$D34,1,0,$B$2),FALSE)="","",INDIRECT(ADDRESS(CQ$1,$D34,1,0,$B$2),FALSE))</f>
        <v/>
      </c>
      <c r="CS34" s="69" t="str">
        <f t="shared" ca="1" si="538"/>
        <v/>
      </c>
      <c r="CT34" s="70" t="str">
        <f t="shared" ref="CT34:CT38" si="639">CQ34</f>
        <v>UAT - 1</v>
      </c>
      <c r="CU34" s="69" t="str">
        <f t="shared" ca="1" si="539"/>
        <v/>
      </c>
      <c r="CV34" s="69" t="str">
        <f t="shared" ca="1" si="540"/>
        <v/>
      </c>
      <c r="CW34" s="70" t="str">
        <f t="shared" ref="CW34:CW38" si="640">CT34</f>
        <v>UAT - 1</v>
      </c>
      <c r="CX34" s="69" t="str">
        <f t="shared" ca="1" si="541"/>
        <v/>
      </c>
      <c r="CY34" s="69" t="str">
        <f t="shared" ca="1" si="542"/>
        <v/>
      </c>
      <c r="CZ34" s="70" t="str">
        <f t="shared" ref="CZ34:CZ38" si="641">CW34</f>
        <v>UAT - 1</v>
      </c>
      <c r="DA34" s="69" t="str">
        <f t="shared" ca="1" si="543"/>
        <v/>
      </c>
      <c r="DB34" s="69" t="str">
        <f t="shared" ca="1" si="544"/>
        <v/>
      </c>
      <c r="DC34" s="70" t="str">
        <f t="shared" ref="DC34:DC38" si="642">CZ34</f>
        <v>UAT - 1</v>
      </c>
      <c r="DD34" s="69" t="str">
        <f t="shared" ca="1" si="545"/>
        <v/>
      </c>
      <c r="DE34" s="69" t="str">
        <f t="shared" ca="1" si="546"/>
        <v/>
      </c>
      <c r="DF34" s="70" t="str">
        <f>IF(Codes!$B$31="","",Codes!$B$31)</f>
        <v>UAT - 1</v>
      </c>
      <c r="DG34" s="69" t="str">
        <f t="shared" ref="DG34:DG38" ca="1" si="643">IF(INDIRECT(ADDRESS(DF$1,$D34,1,0,$B$2),FALSE)="","",INDIRECT(ADDRESS(DF$1,$D34,1,0,$B$2),FALSE))</f>
        <v/>
      </c>
      <c r="DH34" s="69" t="str">
        <f t="shared" ca="1" si="547"/>
        <v/>
      </c>
      <c r="DI34" s="70" t="str">
        <f t="shared" ref="DI34:DI38" si="644">DF34</f>
        <v>UAT - 1</v>
      </c>
      <c r="DJ34" s="69" t="str">
        <f t="shared" ca="1" si="548"/>
        <v/>
      </c>
      <c r="DK34" s="69" t="str">
        <f t="shared" ca="1" si="549"/>
        <v/>
      </c>
      <c r="DL34" s="70" t="str">
        <f t="shared" ref="DL34:DL38" si="645">DI34</f>
        <v>UAT - 1</v>
      </c>
      <c r="DM34" s="69" t="str">
        <f t="shared" ca="1" si="550"/>
        <v/>
      </c>
      <c r="DN34" s="69" t="str">
        <f t="shared" ca="1" si="551"/>
        <v/>
      </c>
      <c r="DO34" s="70" t="str">
        <f t="shared" ref="DO34:DO38" si="646">DL34</f>
        <v>UAT - 1</v>
      </c>
      <c r="DP34" s="69" t="str">
        <f t="shared" ca="1" si="552"/>
        <v/>
      </c>
      <c r="DQ34" s="69" t="str">
        <f t="shared" ca="1" si="553"/>
        <v/>
      </c>
      <c r="DR34" s="70" t="str">
        <f t="shared" ref="DR34:DR38" si="647">DO34</f>
        <v>UAT - 1</v>
      </c>
      <c r="DS34" s="69" t="str">
        <f t="shared" ca="1" si="554"/>
        <v/>
      </c>
      <c r="DT34" s="69" t="str">
        <f t="shared" ca="1" si="555"/>
        <v/>
      </c>
      <c r="DU34" s="70" t="str">
        <f>IF(Codes!$B$31="","",Codes!$B$31)</f>
        <v>UAT - 1</v>
      </c>
      <c r="DV34" s="69" t="str">
        <f t="shared" ref="DV34:DV38" ca="1" si="648">IF(INDIRECT(ADDRESS(DU$1,$D34,1,0,$B$2),FALSE)="","",INDIRECT(ADDRESS(DU$1,$D34,1,0,$B$2),FALSE))</f>
        <v/>
      </c>
      <c r="DW34" s="69" t="str">
        <f t="shared" ca="1" si="556"/>
        <v/>
      </c>
      <c r="DX34" s="70" t="str">
        <f t="shared" ref="DX34:DX38" si="649">DU34</f>
        <v>UAT - 1</v>
      </c>
      <c r="DY34" s="69" t="str">
        <f t="shared" ca="1" si="557"/>
        <v/>
      </c>
      <c r="DZ34" s="69" t="str">
        <f t="shared" ca="1" si="558"/>
        <v/>
      </c>
      <c r="EA34" s="70" t="str">
        <f t="shared" ref="EA34:EA38" si="650">DX34</f>
        <v>UAT - 1</v>
      </c>
      <c r="EB34" s="69" t="str">
        <f t="shared" ca="1" si="559"/>
        <v/>
      </c>
      <c r="EC34" s="69" t="str">
        <f t="shared" ca="1" si="560"/>
        <v/>
      </c>
      <c r="ED34" s="70" t="str">
        <f t="shared" ref="ED34:ED38" si="651">EA34</f>
        <v>UAT - 1</v>
      </c>
      <c r="EE34" s="69" t="str">
        <f t="shared" ca="1" si="561"/>
        <v/>
      </c>
      <c r="EF34" s="69" t="str">
        <f t="shared" ca="1" si="562"/>
        <v/>
      </c>
      <c r="EG34" s="70" t="str">
        <f t="shared" ref="EG34:EG38" si="652">ED34</f>
        <v>UAT - 1</v>
      </c>
      <c r="EH34" s="69" t="str">
        <f t="shared" ca="1" si="563"/>
        <v/>
      </c>
      <c r="EI34" s="69" t="str">
        <f t="shared" ca="1" si="564"/>
        <v/>
      </c>
      <c r="EJ34" s="70" t="str">
        <f>IF(Codes!$B$31="","",Codes!$B$31)</f>
        <v>UAT - 1</v>
      </c>
      <c r="EK34" s="69" t="str">
        <f t="shared" ref="EK34:EK38" ca="1" si="653">IF(INDIRECT(ADDRESS(EJ$1,$D34,1,0,$B$2),FALSE)="","",INDIRECT(ADDRESS(EJ$1,$D34,1,0,$B$2),FALSE))</f>
        <v/>
      </c>
      <c r="EL34" s="69" t="str">
        <f t="shared" ca="1" si="565"/>
        <v/>
      </c>
      <c r="EM34" s="70" t="str">
        <f t="shared" ref="EM34:EM38" si="654">EJ34</f>
        <v>UAT - 1</v>
      </c>
      <c r="EN34" s="69" t="str">
        <f t="shared" ca="1" si="566"/>
        <v/>
      </c>
      <c r="EO34" s="69" t="str">
        <f t="shared" ca="1" si="567"/>
        <v/>
      </c>
      <c r="EP34" s="70" t="str">
        <f t="shared" ref="EP34:EP38" si="655">EM34</f>
        <v>UAT - 1</v>
      </c>
      <c r="EQ34" s="69" t="str">
        <f t="shared" ca="1" si="568"/>
        <v/>
      </c>
      <c r="ER34" s="69" t="str">
        <f t="shared" ca="1" si="569"/>
        <v/>
      </c>
      <c r="ES34" s="70" t="str">
        <f t="shared" ref="ES34:ES38" si="656">EP34</f>
        <v>UAT - 1</v>
      </c>
      <c r="ET34" s="69" t="str">
        <f t="shared" ca="1" si="570"/>
        <v/>
      </c>
      <c r="EU34" s="69" t="str">
        <f t="shared" ca="1" si="571"/>
        <v/>
      </c>
      <c r="EV34" s="70" t="str">
        <f t="shared" ref="EV34:EV38" si="657">ES34</f>
        <v>UAT - 1</v>
      </c>
      <c r="EW34" s="69" t="str">
        <f t="shared" ca="1" si="572"/>
        <v/>
      </c>
      <c r="EX34" s="69" t="str">
        <f t="shared" ca="1" si="573"/>
        <v/>
      </c>
      <c r="EY34" s="70" t="str">
        <f>IF(Codes!$B$31="","",Codes!$B$31)</f>
        <v>UAT - 1</v>
      </c>
      <c r="EZ34" s="69" t="str">
        <f t="shared" ref="EZ34:EZ38" ca="1" si="658">IF(INDIRECT(ADDRESS(EY$1,$D34,1,0,$B$2),FALSE)="","",INDIRECT(ADDRESS(EY$1,$D34,1,0,$B$2),FALSE))</f>
        <v/>
      </c>
      <c r="FA34" s="69" t="str">
        <f t="shared" ca="1" si="574"/>
        <v/>
      </c>
      <c r="FB34" s="70" t="str">
        <f t="shared" ref="FB34:FB38" si="659">EY34</f>
        <v>UAT - 1</v>
      </c>
      <c r="FC34" s="69" t="str">
        <f t="shared" ca="1" si="575"/>
        <v/>
      </c>
      <c r="FD34" s="69" t="str">
        <f t="shared" ca="1" si="576"/>
        <v/>
      </c>
      <c r="FE34" s="70" t="str">
        <f t="shared" ref="FE34:FE38" si="660">FB34</f>
        <v>UAT - 1</v>
      </c>
      <c r="FF34" s="69" t="str">
        <f t="shared" ca="1" si="577"/>
        <v/>
      </c>
      <c r="FG34" s="69" t="str">
        <f t="shared" ca="1" si="578"/>
        <v/>
      </c>
      <c r="FH34" s="70" t="str">
        <f t="shared" ref="FH34:FH38" si="661">FE34</f>
        <v>UAT - 1</v>
      </c>
      <c r="FI34" s="69" t="str">
        <f t="shared" ca="1" si="579"/>
        <v/>
      </c>
      <c r="FJ34" s="69" t="str">
        <f t="shared" ca="1" si="580"/>
        <v/>
      </c>
      <c r="FK34" s="70" t="str">
        <f t="shared" ref="FK34:FK38" si="662">FH34</f>
        <v>UAT - 1</v>
      </c>
      <c r="FL34" s="69" t="str">
        <f t="shared" ca="1" si="581"/>
        <v/>
      </c>
      <c r="FM34" s="69" t="str">
        <f t="shared" ca="1" si="582"/>
        <v/>
      </c>
      <c r="FN34" s="70" t="str">
        <f>IF(Codes!$B$31="","",Codes!$B$31)</f>
        <v>UAT - 1</v>
      </c>
      <c r="FO34" s="69" t="str">
        <f t="shared" ref="FO34:FO38" ca="1" si="663">IF(INDIRECT(ADDRESS(FN$1,$D34,1,0,$B$2),FALSE)="","",INDIRECT(ADDRESS(FN$1,$D34,1,0,$B$2),FALSE))</f>
        <v/>
      </c>
      <c r="FP34" s="69" t="str">
        <f t="shared" ca="1" si="583"/>
        <v/>
      </c>
      <c r="FQ34" s="70" t="str">
        <f t="shared" ref="FQ34:FQ38" si="664">FN34</f>
        <v>UAT - 1</v>
      </c>
      <c r="FR34" s="69" t="str">
        <f t="shared" ca="1" si="584"/>
        <v/>
      </c>
      <c r="FS34" s="69" t="str">
        <f t="shared" ca="1" si="585"/>
        <v/>
      </c>
      <c r="FT34" s="70" t="str">
        <f t="shared" ref="FT34:FT38" si="665">FQ34</f>
        <v>UAT - 1</v>
      </c>
      <c r="FU34" s="69" t="str">
        <f t="shared" ca="1" si="586"/>
        <v/>
      </c>
      <c r="FV34" s="69" t="str">
        <f t="shared" ca="1" si="587"/>
        <v/>
      </c>
      <c r="FW34" s="70" t="str">
        <f t="shared" ref="FW34:FW38" si="666">FT34</f>
        <v>UAT - 1</v>
      </c>
      <c r="FX34" s="69" t="str">
        <f t="shared" ca="1" si="588"/>
        <v/>
      </c>
      <c r="FY34" s="69" t="str">
        <f t="shared" ca="1" si="589"/>
        <v/>
      </c>
      <c r="FZ34" s="70" t="str">
        <f t="shared" ref="FZ34:FZ38" si="667">FW34</f>
        <v>UAT - 1</v>
      </c>
      <c r="GA34" s="69" t="str">
        <f t="shared" ca="1" si="590"/>
        <v/>
      </c>
      <c r="GB34" s="69" t="str">
        <f t="shared" ca="1" si="591"/>
        <v/>
      </c>
      <c r="GC34" s="70" t="str">
        <f t="shared" ref="GC34:GC38" si="668">FZ34</f>
        <v>UAT - 1</v>
      </c>
      <c r="GD34" s="69" t="str">
        <f t="shared" ca="1" si="592"/>
        <v/>
      </c>
      <c r="GE34" s="69" t="str">
        <f t="shared" ca="1" si="593"/>
        <v/>
      </c>
      <c r="GF34" s="70" t="str">
        <f t="shared" ref="GF34:GF38" si="669">GC34</f>
        <v>UAT - 1</v>
      </c>
      <c r="GG34" s="69" t="str">
        <f t="shared" ca="1" si="594"/>
        <v/>
      </c>
      <c r="GH34" s="69" t="str">
        <f t="shared" ca="1" si="595"/>
        <v/>
      </c>
      <c r="GI34" s="70" t="str">
        <f>IF(Codes!$B$31="","",Codes!$B$31)</f>
        <v>UAT - 1</v>
      </c>
      <c r="GJ34" s="69" t="str">
        <f t="shared" ref="GJ34:GJ38" ca="1" si="670">IF(INDIRECT(ADDRESS(GI$1,$D34,1,0,$B$2),FALSE)="","",INDIRECT(ADDRESS(GI$1,$D34,1,0,$B$2),FALSE))</f>
        <v/>
      </c>
      <c r="GK34" s="69" t="str">
        <f t="shared" ca="1" si="596"/>
        <v/>
      </c>
      <c r="GL34" s="70" t="str">
        <f t="shared" ref="GL34:GL38" si="671">GI34</f>
        <v>UAT - 1</v>
      </c>
      <c r="GM34" s="69" t="str">
        <f t="shared" ca="1" si="597"/>
        <v/>
      </c>
      <c r="GN34" s="69" t="str">
        <f t="shared" ca="1" si="598"/>
        <v/>
      </c>
      <c r="GO34" s="70" t="str">
        <f t="shared" ref="GO34:GO38" si="672">GL34</f>
        <v>UAT - 1</v>
      </c>
      <c r="GP34" s="69" t="str">
        <f t="shared" ca="1" si="599"/>
        <v/>
      </c>
      <c r="GQ34" s="69" t="str">
        <f t="shared" ca="1" si="600"/>
        <v/>
      </c>
      <c r="GR34" s="70" t="str">
        <f t="shared" ref="GR34:GR38" si="673">GO34</f>
        <v>UAT - 1</v>
      </c>
      <c r="GS34" s="69" t="str">
        <f t="shared" ca="1" si="601"/>
        <v/>
      </c>
      <c r="GT34" s="69" t="str">
        <f t="shared" ca="1" si="602"/>
        <v/>
      </c>
      <c r="GU34" s="70" t="str">
        <f>IF(Codes!$B$31="","",Codes!$B$31)</f>
        <v>UAT - 1</v>
      </c>
      <c r="GV34" s="69" t="str">
        <f t="shared" ref="GV34:GV38" ca="1" si="674">IF(INDIRECT(ADDRESS(GU$1,$D34,1,0,$B$2),FALSE)="","",INDIRECT(ADDRESS(GU$1,$D34,1,0,$B$2),FALSE))</f>
        <v/>
      </c>
      <c r="GW34" s="69" t="str">
        <f t="shared" ca="1" si="603"/>
        <v/>
      </c>
      <c r="GX34" s="70" t="str">
        <f t="shared" ref="GX34:GX38" si="675">GU34</f>
        <v>UAT - 1</v>
      </c>
      <c r="GY34" s="69" t="str">
        <f t="shared" ca="1" si="604"/>
        <v/>
      </c>
      <c r="GZ34" s="69" t="str">
        <f t="shared" ca="1" si="605"/>
        <v/>
      </c>
      <c r="HA34" s="70" t="str">
        <f t="shared" ref="HA34:HA38" si="676">GX34</f>
        <v>UAT - 1</v>
      </c>
      <c r="HB34" s="69" t="str">
        <f t="shared" ca="1" si="606"/>
        <v/>
      </c>
      <c r="HC34" s="69" t="str">
        <f t="shared" ca="1" si="607"/>
        <v/>
      </c>
      <c r="HD34" s="70" t="str">
        <f t="shared" ref="HD34:HD38" si="677">HA34</f>
        <v>UAT - 1</v>
      </c>
      <c r="HE34" s="69" t="str">
        <f t="shared" ca="1" si="608"/>
        <v/>
      </c>
    </row>
    <row r="35" spans="1:213" s="66" customFormat="1" ht="15.75" thickBot="1" x14ac:dyDescent="0.3">
      <c r="A35" s="146"/>
      <c r="B35" s="146"/>
      <c r="D35">
        <v>33</v>
      </c>
      <c r="E35" s="70" t="str">
        <f>IF(Codes!$B33="","",Codes!$B33)</f>
        <v>UAT - 3</v>
      </c>
      <c r="F35" s="69" t="str">
        <f t="shared" ca="1" si="69"/>
        <v/>
      </c>
      <c r="G35" s="69" t="str">
        <f t="shared" ca="1" si="484"/>
        <v/>
      </c>
      <c r="H35" s="70" t="str">
        <f t="shared" si="609"/>
        <v>UAT - 3</v>
      </c>
      <c r="I35" s="69" t="str">
        <f t="shared" ca="1" si="485"/>
        <v/>
      </c>
      <c r="J35" s="69" t="str">
        <f t="shared" ca="1" si="486"/>
        <v/>
      </c>
      <c r="K35" s="70" t="str">
        <f t="shared" si="610"/>
        <v>UAT - 3</v>
      </c>
      <c r="L35" s="69" t="str">
        <f t="shared" ca="1" si="487"/>
        <v/>
      </c>
      <c r="M35" s="69" t="str">
        <f t="shared" ca="1" si="488"/>
        <v/>
      </c>
      <c r="N35" s="70" t="str">
        <f t="shared" si="611"/>
        <v>UAT - 3</v>
      </c>
      <c r="O35" s="69" t="str">
        <f t="shared" ca="1" si="489"/>
        <v/>
      </c>
      <c r="P35" s="69" t="str">
        <f t="shared" ca="1" si="490"/>
        <v/>
      </c>
      <c r="Q35" s="70" t="str">
        <f t="shared" si="612"/>
        <v>UAT - 3</v>
      </c>
      <c r="R35" s="69" t="str">
        <f t="shared" ca="1" si="491"/>
        <v/>
      </c>
      <c r="S35" s="69" t="str">
        <f t="shared" ca="1" si="492"/>
        <v/>
      </c>
      <c r="T35" s="70" t="str">
        <f>IF(Codes!$B$32="","",Codes!$B$32)</f>
        <v>UAT - 2</v>
      </c>
      <c r="U35" s="69" t="str">
        <f t="shared" ca="1" si="613"/>
        <v/>
      </c>
      <c r="V35" s="69" t="str">
        <f t="shared" ca="1" si="493"/>
        <v/>
      </c>
      <c r="W35" s="70" t="str">
        <f t="shared" si="614"/>
        <v>UAT - 2</v>
      </c>
      <c r="X35" s="69" t="str">
        <f t="shared" ca="1" si="494"/>
        <v/>
      </c>
      <c r="Y35" s="69" t="str">
        <f t="shared" ca="1" si="495"/>
        <v/>
      </c>
      <c r="Z35" s="70" t="str">
        <f t="shared" si="615"/>
        <v>UAT - 2</v>
      </c>
      <c r="AA35" s="69" t="str">
        <f t="shared" ca="1" si="496"/>
        <v/>
      </c>
      <c r="AB35" s="69" t="str">
        <f t="shared" ca="1" si="497"/>
        <v/>
      </c>
      <c r="AC35" s="70" t="str">
        <f t="shared" si="616"/>
        <v>UAT - 2</v>
      </c>
      <c r="AD35" s="69" t="str">
        <f t="shared" ca="1" si="498"/>
        <v/>
      </c>
      <c r="AE35" s="69" t="str">
        <f t="shared" ca="1" si="499"/>
        <v/>
      </c>
      <c r="AF35" s="70" t="str">
        <f t="shared" si="617"/>
        <v>UAT - 2</v>
      </c>
      <c r="AG35" s="69" t="str">
        <f t="shared" ca="1" si="500"/>
        <v/>
      </c>
      <c r="AH35" s="69" t="str">
        <f t="shared" ca="1" si="501"/>
        <v/>
      </c>
      <c r="AI35" s="70" t="str">
        <f>IF(Codes!$B$32="","",Codes!$B$32)</f>
        <v>UAT - 2</v>
      </c>
      <c r="AJ35" s="69" t="str">
        <f t="shared" ca="1" si="618"/>
        <v/>
      </c>
      <c r="AK35" s="69" t="str">
        <f t="shared" ca="1" si="502"/>
        <v/>
      </c>
      <c r="AL35" s="70" t="str">
        <f t="shared" si="619"/>
        <v>UAT - 2</v>
      </c>
      <c r="AM35" s="69" t="str">
        <f t="shared" ca="1" si="503"/>
        <v/>
      </c>
      <c r="AN35" s="69" t="str">
        <f t="shared" ca="1" si="504"/>
        <v/>
      </c>
      <c r="AO35" s="70" t="str">
        <f t="shared" si="620"/>
        <v>UAT - 2</v>
      </c>
      <c r="AP35" s="69" t="str">
        <f t="shared" ca="1" si="505"/>
        <v/>
      </c>
      <c r="AQ35" s="69" t="str">
        <f t="shared" ca="1" si="506"/>
        <v/>
      </c>
      <c r="AR35" s="70" t="str">
        <f t="shared" si="621"/>
        <v>UAT - 2</v>
      </c>
      <c r="AS35" s="69" t="str">
        <f t="shared" ca="1" si="507"/>
        <v/>
      </c>
      <c r="AT35" s="69" t="str">
        <f t="shared" ca="1" si="508"/>
        <v/>
      </c>
      <c r="AU35" s="70" t="str">
        <f t="shared" si="622"/>
        <v>UAT - 2</v>
      </c>
      <c r="AV35" s="69" t="str">
        <f t="shared" ca="1" si="509"/>
        <v/>
      </c>
      <c r="AW35" s="69" t="str">
        <f t="shared" ca="1" si="510"/>
        <v/>
      </c>
      <c r="AX35" s="70" t="str">
        <f>IF(Codes!$B$32="","",Codes!$B$32)</f>
        <v>UAT - 2</v>
      </c>
      <c r="AY35" s="69" t="str">
        <f t="shared" ca="1" si="623"/>
        <v/>
      </c>
      <c r="AZ35" s="69" t="str">
        <f t="shared" ca="1" si="511"/>
        <v/>
      </c>
      <c r="BA35" s="70" t="str">
        <f t="shared" si="624"/>
        <v>UAT - 2</v>
      </c>
      <c r="BB35" s="69" t="str">
        <f t="shared" ca="1" si="512"/>
        <v/>
      </c>
      <c r="BC35" s="69" t="str">
        <f t="shared" ca="1" si="513"/>
        <v/>
      </c>
      <c r="BD35" s="70" t="str">
        <f t="shared" si="625"/>
        <v>UAT - 2</v>
      </c>
      <c r="BE35" s="69" t="str">
        <f t="shared" ca="1" si="514"/>
        <v/>
      </c>
      <c r="BF35" s="69" t="str">
        <f t="shared" ca="1" si="515"/>
        <v/>
      </c>
      <c r="BG35" s="70" t="str">
        <f t="shared" si="626"/>
        <v>UAT - 2</v>
      </c>
      <c r="BH35" s="69" t="str">
        <f t="shared" ca="1" si="516"/>
        <v/>
      </c>
      <c r="BI35" s="69" t="str">
        <f t="shared" ca="1" si="517"/>
        <v/>
      </c>
      <c r="BJ35" s="70" t="str">
        <f t="shared" si="627"/>
        <v>UAT - 2</v>
      </c>
      <c r="BK35" s="69" t="str">
        <f t="shared" ca="1" si="518"/>
        <v/>
      </c>
      <c r="BL35" s="69" t="str">
        <f t="shared" ca="1" si="519"/>
        <v/>
      </c>
      <c r="BM35" s="70" t="str">
        <f>IF(Codes!$B$32="","",Codes!$B$32)</f>
        <v>UAT - 2</v>
      </c>
      <c r="BN35" s="69" t="str">
        <f t="shared" ca="1" si="628"/>
        <v/>
      </c>
      <c r="BO35" s="69" t="str">
        <f t="shared" ca="1" si="520"/>
        <v/>
      </c>
      <c r="BP35" s="70" t="str">
        <f t="shared" si="629"/>
        <v>UAT - 2</v>
      </c>
      <c r="BQ35" s="69" t="str">
        <f t="shared" ca="1" si="521"/>
        <v/>
      </c>
      <c r="BR35" s="69" t="str">
        <f t="shared" ca="1" si="522"/>
        <v/>
      </c>
      <c r="BS35" s="70" t="str">
        <f t="shared" si="630"/>
        <v>UAT - 2</v>
      </c>
      <c r="BT35" s="69" t="str">
        <f t="shared" ca="1" si="523"/>
        <v/>
      </c>
      <c r="BU35" s="69" t="str">
        <f t="shared" ca="1" si="524"/>
        <v/>
      </c>
      <c r="BV35" s="70" t="str">
        <f t="shared" si="631"/>
        <v>UAT - 2</v>
      </c>
      <c r="BW35" s="69" t="str">
        <f t="shared" ca="1" si="525"/>
        <v/>
      </c>
      <c r="BX35" s="69" t="str">
        <f t="shared" ca="1" si="526"/>
        <v/>
      </c>
      <c r="BY35" s="70" t="str">
        <f t="shared" si="632"/>
        <v>UAT - 2</v>
      </c>
      <c r="BZ35" s="69" t="str">
        <f t="shared" ca="1" si="527"/>
        <v/>
      </c>
      <c r="CA35" s="69" t="str">
        <f t="shared" ca="1" si="528"/>
        <v/>
      </c>
      <c r="CB35" s="70" t="str">
        <f>IF(Codes!$B$32="","",Codes!$B$32)</f>
        <v>UAT - 2</v>
      </c>
      <c r="CC35" s="69" t="str">
        <f t="shared" ca="1" si="633"/>
        <v/>
      </c>
      <c r="CD35" s="69" t="str">
        <f t="shared" ca="1" si="529"/>
        <v/>
      </c>
      <c r="CE35" s="70" t="str">
        <f t="shared" si="634"/>
        <v>UAT - 2</v>
      </c>
      <c r="CF35" s="69" t="str">
        <f t="shared" ca="1" si="530"/>
        <v/>
      </c>
      <c r="CG35" s="69" t="str">
        <f t="shared" ca="1" si="531"/>
        <v/>
      </c>
      <c r="CH35" s="70" t="str">
        <f t="shared" si="635"/>
        <v>UAT - 2</v>
      </c>
      <c r="CI35" s="69" t="str">
        <f t="shared" ca="1" si="532"/>
        <v/>
      </c>
      <c r="CJ35" s="69" t="str">
        <f t="shared" ca="1" si="533"/>
        <v/>
      </c>
      <c r="CK35" s="70" t="str">
        <f t="shared" si="636"/>
        <v>UAT - 2</v>
      </c>
      <c r="CL35" s="69" t="str">
        <f t="shared" ca="1" si="534"/>
        <v/>
      </c>
      <c r="CM35" s="69" t="str">
        <f t="shared" ca="1" si="535"/>
        <v/>
      </c>
      <c r="CN35" s="70" t="str">
        <f t="shared" si="637"/>
        <v>UAT - 2</v>
      </c>
      <c r="CO35" s="69" t="str">
        <f t="shared" ca="1" si="536"/>
        <v/>
      </c>
      <c r="CP35" s="69" t="str">
        <f t="shared" ca="1" si="537"/>
        <v/>
      </c>
      <c r="CQ35" s="70" t="str">
        <f>IF(Codes!$B$32="","",Codes!$B$32)</f>
        <v>UAT - 2</v>
      </c>
      <c r="CR35" s="69" t="str">
        <f t="shared" ca="1" si="638"/>
        <v/>
      </c>
      <c r="CS35" s="69" t="str">
        <f t="shared" ca="1" si="538"/>
        <v/>
      </c>
      <c r="CT35" s="70" t="str">
        <f t="shared" si="639"/>
        <v>UAT - 2</v>
      </c>
      <c r="CU35" s="69" t="str">
        <f t="shared" ca="1" si="539"/>
        <v/>
      </c>
      <c r="CV35" s="69" t="str">
        <f t="shared" ca="1" si="540"/>
        <v/>
      </c>
      <c r="CW35" s="70" t="str">
        <f t="shared" si="640"/>
        <v>UAT - 2</v>
      </c>
      <c r="CX35" s="69" t="str">
        <f t="shared" ca="1" si="541"/>
        <v/>
      </c>
      <c r="CY35" s="69" t="str">
        <f t="shared" ca="1" si="542"/>
        <v/>
      </c>
      <c r="CZ35" s="70" t="str">
        <f t="shared" si="641"/>
        <v>UAT - 2</v>
      </c>
      <c r="DA35" s="69" t="str">
        <f t="shared" ca="1" si="543"/>
        <v/>
      </c>
      <c r="DB35" s="69" t="str">
        <f t="shared" ca="1" si="544"/>
        <v/>
      </c>
      <c r="DC35" s="70" t="str">
        <f t="shared" si="642"/>
        <v>UAT - 2</v>
      </c>
      <c r="DD35" s="69" t="str">
        <f t="shared" ca="1" si="545"/>
        <v/>
      </c>
      <c r="DE35" s="69" t="str">
        <f t="shared" ca="1" si="546"/>
        <v/>
      </c>
      <c r="DF35" s="70" t="str">
        <f>IF(Codes!$B$32="","",Codes!$B$32)</f>
        <v>UAT - 2</v>
      </c>
      <c r="DG35" s="69" t="str">
        <f t="shared" ca="1" si="643"/>
        <v/>
      </c>
      <c r="DH35" s="69" t="str">
        <f t="shared" ca="1" si="547"/>
        <v/>
      </c>
      <c r="DI35" s="70" t="str">
        <f t="shared" si="644"/>
        <v>UAT - 2</v>
      </c>
      <c r="DJ35" s="69" t="str">
        <f t="shared" ca="1" si="548"/>
        <v/>
      </c>
      <c r="DK35" s="69" t="str">
        <f t="shared" ca="1" si="549"/>
        <v/>
      </c>
      <c r="DL35" s="70" t="str">
        <f t="shared" si="645"/>
        <v>UAT - 2</v>
      </c>
      <c r="DM35" s="69" t="str">
        <f t="shared" ca="1" si="550"/>
        <v/>
      </c>
      <c r="DN35" s="69" t="str">
        <f t="shared" ca="1" si="551"/>
        <v/>
      </c>
      <c r="DO35" s="70" t="str">
        <f t="shared" si="646"/>
        <v>UAT - 2</v>
      </c>
      <c r="DP35" s="69" t="str">
        <f t="shared" ca="1" si="552"/>
        <v/>
      </c>
      <c r="DQ35" s="69" t="str">
        <f t="shared" ca="1" si="553"/>
        <v/>
      </c>
      <c r="DR35" s="70" t="str">
        <f t="shared" si="647"/>
        <v>UAT - 2</v>
      </c>
      <c r="DS35" s="69" t="str">
        <f t="shared" ca="1" si="554"/>
        <v/>
      </c>
      <c r="DT35" s="69" t="str">
        <f t="shared" ca="1" si="555"/>
        <v/>
      </c>
      <c r="DU35" s="70" t="str">
        <f>IF(Codes!$B$32="","",Codes!$B$32)</f>
        <v>UAT - 2</v>
      </c>
      <c r="DV35" s="69" t="str">
        <f t="shared" ca="1" si="648"/>
        <v/>
      </c>
      <c r="DW35" s="69" t="str">
        <f t="shared" ca="1" si="556"/>
        <v/>
      </c>
      <c r="DX35" s="70" t="str">
        <f t="shared" si="649"/>
        <v>UAT - 2</v>
      </c>
      <c r="DY35" s="69" t="str">
        <f t="shared" ca="1" si="557"/>
        <v/>
      </c>
      <c r="DZ35" s="69" t="str">
        <f t="shared" ca="1" si="558"/>
        <v/>
      </c>
      <c r="EA35" s="70" t="str">
        <f t="shared" si="650"/>
        <v>UAT - 2</v>
      </c>
      <c r="EB35" s="69" t="str">
        <f t="shared" ca="1" si="559"/>
        <v/>
      </c>
      <c r="EC35" s="69" t="str">
        <f t="shared" ca="1" si="560"/>
        <v/>
      </c>
      <c r="ED35" s="70" t="str">
        <f t="shared" si="651"/>
        <v>UAT - 2</v>
      </c>
      <c r="EE35" s="69" t="str">
        <f t="shared" ca="1" si="561"/>
        <v/>
      </c>
      <c r="EF35" s="69" t="str">
        <f t="shared" ca="1" si="562"/>
        <v/>
      </c>
      <c r="EG35" s="70" t="str">
        <f t="shared" si="652"/>
        <v>UAT - 2</v>
      </c>
      <c r="EH35" s="69" t="str">
        <f t="shared" ca="1" si="563"/>
        <v/>
      </c>
      <c r="EI35" s="69" t="str">
        <f t="shared" ca="1" si="564"/>
        <v/>
      </c>
      <c r="EJ35" s="70" t="str">
        <f>IF(Codes!$B$32="","",Codes!$B$32)</f>
        <v>UAT - 2</v>
      </c>
      <c r="EK35" s="69" t="str">
        <f t="shared" ca="1" si="653"/>
        <v/>
      </c>
      <c r="EL35" s="69" t="str">
        <f t="shared" ca="1" si="565"/>
        <v/>
      </c>
      <c r="EM35" s="70" t="str">
        <f t="shared" si="654"/>
        <v>UAT - 2</v>
      </c>
      <c r="EN35" s="69" t="str">
        <f t="shared" ca="1" si="566"/>
        <v/>
      </c>
      <c r="EO35" s="69" t="str">
        <f t="shared" ca="1" si="567"/>
        <v/>
      </c>
      <c r="EP35" s="70" t="str">
        <f t="shared" si="655"/>
        <v>UAT - 2</v>
      </c>
      <c r="EQ35" s="69" t="str">
        <f t="shared" ca="1" si="568"/>
        <v/>
      </c>
      <c r="ER35" s="69" t="str">
        <f t="shared" ca="1" si="569"/>
        <v/>
      </c>
      <c r="ES35" s="70" t="str">
        <f t="shared" si="656"/>
        <v>UAT - 2</v>
      </c>
      <c r="ET35" s="69" t="str">
        <f t="shared" ca="1" si="570"/>
        <v/>
      </c>
      <c r="EU35" s="69" t="str">
        <f t="shared" ca="1" si="571"/>
        <v/>
      </c>
      <c r="EV35" s="70" t="str">
        <f t="shared" si="657"/>
        <v>UAT - 2</v>
      </c>
      <c r="EW35" s="69" t="str">
        <f t="shared" ca="1" si="572"/>
        <v/>
      </c>
      <c r="EX35" s="69" t="str">
        <f t="shared" ca="1" si="573"/>
        <v/>
      </c>
      <c r="EY35" s="70" t="str">
        <f>IF(Codes!$B$32="","",Codes!$B$32)</f>
        <v>UAT - 2</v>
      </c>
      <c r="EZ35" s="69" t="str">
        <f t="shared" ca="1" si="658"/>
        <v/>
      </c>
      <c r="FA35" s="69" t="str">
        <f t="shared" ca="1" si="574"/>
        <v/>
      </c>
      <c r="FB35" s="70" t="str">
        <f t="shared" si="659"/>
        <v>UAT - 2</v>
      </c>
      <c r="FC35" s="69" t="str">
        <f t="shared" ca="1" si="575"/>
        <v/>
      </c>
      <c r="FD35" s="69" t="str">
        <f t="shared" ca="1" si="576"/>
        <v/>
      </c>
      <c r="FE35" s="70" t="str">
        <f t="shared" si="660"/>
        <v>UAT - 2</v>
      </c>
      <c r="FF35" s="69" t="str">
        <f t="shared" ca="1" si="577"/>
        <v/>
      </c>
      <c r="FG35" s="69" t="str">
        <f t="shared" ca="1" si="578"/>
        <v/>
      </c>
      <c r="FH35" s="70" t="str">
        <f t="shared" si="661"/>
        <v>UAT - 2</v>
      </c>
      <c r="FI35" s="69" t="str">
        <f t="shared" ca="1" si="579"/>
        <v/>
      </c>
      <c r="FJ35" s="69" t="str">
        <f t="shared" ca="1" si="580"/>
        <v/>
      </c>
      <c r="FK35" s="70" t="str">
        <f t="shared" si="662"/>
        <v>UAT - 2</v>
      </c>
      <c r="FL35" s="69" t="str">
        <f t="shared" ca="1" si="581"/>
        <v/>
      </c>
      <c r="FM35" s="69" t="str">
        <f t="shared" ca="1" si="582"/>
        <v/>
      </c>
      <c r="FN35" s="70" t="str">
        <f>IF(Codes!$B$32="","",Codes!$B$32)</f>
        <v>UAT - 2</v>
      </c>
      <c r="FO35" s="69" t="str">
        <f t="shared" ca="1" si="663"/>
        <v/>
      </c>
      <c r="FP35" s="69" t="str">
        <f t="shared" ca="1" si="583"/>
        <v/>
      </c>
      <c r="FQ35" s="70" t="str">
        <f t="shared" si="664"/>
        <v>UAT - 2</v>
      </c>
      <c r="FR35" s="69" t="str">
        <f t="shared" ca="1" si="584"/>
        <v/>
      </c>
      <c r="FS35" s="69" t="str">
        <f t="shared" ca="1" si="585"/>
        <v/>
      </c>
      <c r="FT35" s="70" t="str">
        <f t="shared" si="665"/>
        <v>UAT - 2</v>
      </c>
      <c r="FU35" s="69" t="str">
        <f t="shared" ca="1" si="586"/>
        <v/>
      </c>
      <c r="FV35" s="69" t="str">
        <f t="shared" ca="1" si="587"/>
        <v/>
      </c>
      <c r="FW35" s="70" t="str">
        <f t="shared" si="666"/>
        <v>UAT - 2</v>
      </c>
      <c r="FX35" s="69" t="str">
        <f t="shared" ca="1" si="588"/>
        <v/>
      </c>
      <c r="FY35" s="69" t="str">
        <f t="shared" ca="1" si="589"/>
        <v/>
      </c>
      <c r="FZ35" s="70" t="str">
        <f t="shared" si="667"/>
        <v>UAT - 2</v>
      </c>
      <c r="GA35" s="69" t="str">
        <f t="shared" ca="1" si="590"/>
        <v/>
      </c>
      <c r="GB35" s="69" t="str">
        <f t="shared" ca="1" si="591"/>
        <v/>
      </c>
      <c r="GC35" s="70" t="str">
        <f t="shared" si="668"/>
        <v>UAT - 2</v>
      </c>
      <c r="GD35" s="69" t="str">
        <f t="shared" ca="1" si="592"/>
        <v/>
      </c>
      <c r="GE35" s="69" t="str">
        <f t="shared" ca="1" si="593"/>
        <v/>
      </c>
      <c r="GF35" s="70" t="str">
        <f t="shared" si="669"/>
        <v>UAT - 2</v>
      </c>
      <c r="GG35" s="69" t="str">
        <f t="shared" ca="1" si="594"/>
        <v/>
      </c>
      <c r="GH35" s="69" t="str">
        <f t="shared" ca="1" si="595"/>
        <v/>
      </c>
      <c r="GI35" s="70" t="str">
        <f>IF(Codes!$B$32="","",Codes!$B$32)</f>
        <v>UAT - 2</v>
      </c>
      <c r="GJ35" s="69" t="str">
        <f t="shared" ca="1" si="670"/>
        <v/>
      </c>
      <c r="GK35" s="69" t="str">
        <f t="shared" ca="1" si="596"/>
        <v/>
      </c>
      <c r="GL35" s="70" t="str">
        <f t="shared" si="671"/>
        <v>UAT - 2</v>
      </c>
      <c r="GM35" s="69" t="str">
        <f t="shared" ca="1" si="597"/>
        <v/>
      </c>
      <c r="GN35" s="69" t="str">
        <f t="shared" ca="1" si="598"/>
        <v/>
      </c>
      <c r="GO35" s="70" t="str">
        <f t="shared" si="672"/>
        <v>UAT - 2</v>
      </c>
      <c r="GP35" s="69" t="str">
        <f t="shared" ca="1" si="599"/>
        <v/>
      </c>
      <c r="GQ35" s="69" t="str">
        <f t="shared" ca="1" si="600"/>
        <v/>
      </c>
      <c r="GR35" s="70" t="str">
        <f t="shared" si="673"/>
        <v>UAT - 2</v>
      </c>
      <c r="GS35" s="69" t="str">
        <f t="shared" ca="1" si="601"/>
        <v/>
      </c>
      <c r="GT35" s="69" t="str">
        <f t="shared" ca="1" si="602"/>
        <v/>
      </c>
      <c r="GU35" s="70" t="str">
        <f>IF(Codes!$B$32="","",Codes!$B$32)</f>
        <v>UAT - 2</v>
      </c>
      <c r="GV35" s="69" t="str">
        <f t="shared" ca="1" si="674"/>
        <v/>
      </c>
      <c r="GW35" s="69" t="str">
        <f t="shared" ca="1" si="603"/>
        <v/>
      </c>
      <c r="GX35" s="70" t="str">
        <f t="shared" si="675"/>
        <v>UAT - 2</v>
      </c>
      <c r="GY35" s="69" t="str">
        <f t="shared" ca="1" si="604"/>
        <v/>
      </c>
      <c r="GZ35" s="69" t="str">
        <f t="shared" ca="1" si="605"/>
        <v/>
      </c>
      <c r="HA35" s="70" t="str">
        <f t="shared" si="676"/>
        <v>UAT - 2</v>
      </c>
      <c r="HB35" s="69" t="str">
        <f t="shared" ca="1" si="606"/>
        <v/>
      </c>
      <c r="HC35" s="69" t="str">
        <f t="shared" ca="1" si="607"/>
        <v/>
      </c>
      <c r="HD35" s="70" t="str">
        <f t="shared" si="677"/>
        <v>UAT - 2</v>
      </c>
      <c r="HE35" s="69" t="str">
        <f t="shared" ca="1" si="608"/>
        <v/>
      </c>
    </row>
    <row r="36" spans="1:213" s="66" customFormat="1" ht="15.75" thickBot="1" x14ac:dyDescent="0.3">
      <c r="A36" s="146"/>
      <c r="B36" s="146"/>
      <c r="D36">
        <v>34</v>
      </c>
      <c r="E36" s="70" t="str">
        <f>IF(Codes!$B34="","",Codes!$B34)</f>
        <v>UAT - 4</v>
      </c>
      <c r="F36" s="69" t="str">
        <f t="shared" ca="1" si="69"/>
        <v/>
      </c>
      <c r="G36" s="69" t="str">
        <f t="shared" ca="1" si="484"/>
        <v/>
      </c>
      <c r="H36" s="70" t="str">
        <f t="shared" si="609"/>
        <v>UAT - 4</v>
      </c>
      <c r="I36" s="69" t="str">
        <f t="shared" ca="1" si="485"/>
        <v/>
      </c>
      <c r="J36" s="69" t="str">
        <f t="shared" ca="1" si="486"/>
        <v/>
      </c>
      <c r="K36" s="70" t="str">
        <f t="shared" si="610"/>
        <v>UAT - 4</v>
      </c>
      <c r="L36" s="69" t="str">
        <f t="shared" ca="1" si="487"/>
        <v/>
      </c>
      <c r="M36" s="69" t="str">
        <f t="shared" ca="1" si="488"/>
        <v/>
      </c>
      <c r="N36" s="70" t="str">
        <f t="shared" si="611"/>
        <v>UAT - 4</v>
      </c>
      <c r="O36" s="69" t="str">
        <f t="shared" ca="1" si="489"/>
        <v/>
      </c>
      <c r="P36" s="69" t="str">
        <f t="shared" ca="1" si="490"/>
        <v/>
      </c>
      <c r="Q36" s="70" t="str">
        <f t="shared" si="612"/>
        <v>UAT - 4</v>
      </c>
      <c r="R36" s="69" t="str">
        <f t="shared" ca="1" si="491"/>
        <v/>
      </c>
      <c r="S36" s="69" t="str">
        <f t="shared" ca="1" si="492"/>
        <v/>
      </c>
      <c r="T36" s="70" t="str">
        <f>IF(Codes!$B$32="","",Codes!$B$33)</f>
        <v>UAT - 3</v>
      </c>
      <c r="U36" s="69" t="str">
        <f t="shared" ca="1" si="613"/>
        <v/>
      </c>
      <c r="V36" s="69" t="str">
        <f t="shared" ca="1" si="493"/>
        <v/>
      </c>
      <c r="W36" s="70" t="str">
        <f t="shared" si="614"/>
        <v>UAT - 3</v>
      </c>
      <c r="X36" s="69" t="str">
        <f t="shared" ca="1" si="494"/>
        <v/>
      </c>
      <c r="Y36" s="69" t="str">
        <f t="shared" ca="1" si="495"/>
        <v/>
      </c>
      <c r="Z36" s="70" t="str">
        <f t="shared" si="615"/>
        <v>UAT - 3</v>
      </c>
      <c r="AA36" s="69" t="str">
        <f t="shared" ca="1" si="496"/>
        <v/>
      </c>
      <c r="AB36" s="69" t="str">
        <f t="shared" ca="1" si="497"/>
        <v/>
      </c>
      <c r="AC36" s="70" t="str">
        <f t="shared" si="616"/>
        <v>UAT - 3</v>
      </c>
      <c r="AD36" s="69" t="str">
        <f t="shared" ca="1" si="498"/>
        <v/>
      </c>
      <c r="AE36" s="69" t="str">
        <f t="shared" ca="1" si="499"/>
        <v/>
      </c>
      <c r="AF36" s="70" t="str">
        <f t="shared" si="617"/>
        <v>UAT - 3</v>
      </c>
      <c r="AG36" s="69" t="str">
        <f t="shared" ca="1" si="500"/>
        <v/>
      </c>
      <c r="AH36" s="69" t="str">
        <f t="shared" ca="1" si="501"/>
        <v/>
      </c>
      <c r="AI36" s="70" t="str">
        <f>IF(Codes!$B$32="","",Codes!$B$33)</f>
        <v>UAT - 3</v>
      </c>
      <c r="AJ36" s="69" t="str">
        <f t="shared" ca="1" si="618"/>
        <v/>
      </c>
      <c r="AK36" s="69" t="str">
        <f t="shared" ca="1" si="502"/>
        <v/>
      </c>
      <c r="AL36" s="70" t="str">
        <f t="shared" si="619"/>
        <v>UAT - 3</v>
      </c>
      <c r="AM36" s="69" t="str">
        <f t="shared" ca="1" si="503"/>
        <v/>
      </c>
      <c r="AN36" s="69" t="str">
        <f t="shared" ca="1" si="504"/>
        <v/>
      </c>
      <c r="AO36" s="70" t="str">
        <f t="shared" si="620"/>
        <v>UAT - 3</v>
      </c>
      <c r="AP36" s="69" t="str">
        <f t="shared" ca="1" si="505"/>
        <v/>
      </c>
      <c r="AQ36" s="69" t="str">
        <f t="shared" ca="1" si="506"/>
        <v/>
      </c>
      <c r="AR36" s="70" t="str">
        <f t="shared" si="621"/>
        <v>UAT - 3</v>
      </c>
      <c r="AS36" s="69" t="str">
        <f t="shared" ca="1" si="507"/>
        <v/>
      </c>
      <c r="AT36" s="69" t="str">
        <f t="shared" ca="1" si="508"/>
        <v/>
      </c>
      <c r="AU36" s="70" t="str">
        <f t="shared" si="622"/>
        <v>UAT - 3</v>
      </c>
      <c r="AV36" s="69" t="str">
        <f t="shared" ca="1" si="509"/>
        <v/>
      </c>
      <c r="AW36" s="69" t="str">
        <f t="shared" ca="1" si="510"/>
        <v/>
      </c>
      <c r="AX36" s="70" t="str">
        <f>IF(Codes!$B$32="","",Codes!$B$33)</f>
        <v>UAT - 3</v>
      </c>
      <c r="AY36" s="69" t="str">
        <f t="shared" ca="1" si="623"/>
        <v/>
      </c>
      <c r="AZ36" s="69" t="str">
        <f t="shared" ca="1" si="511"/>
        <v/>
      </c>
      <c r="BA36" s="70" t="str">
        <f t="shared" si="624"/>
        <v>UAT - 3</v>
      </c>
      <c r="BB36" s="69" t="str">
        <f t="shared" ca="1" si="512"/>
        <v/>
      </c>
      <c r="BC36" s="69" t="str">
        <f t="shared" ca="1" si="513"/>
        <v/>
      </c>
      <c r="BD36" s="70" t="str">
        <f t="shared" si="625"/>
        <v>UAT - 3</v>
      </c>
      <c r="BE36" s="69" t="str">
        <f t="shared" ca="1" si="514"/>
        <v/>
      </c>
      <c r="BF36" s="69" t="str">
        <f t="shared" ca="1" si="515"/>
        <v/>
      </c>
      <c r="BG36" s="70" t="str">
        <f t="shared" si="626"/>
        <v>UAT - 3</v>
      </c>
      <c r="BH36" s="69" t="str">
        <f t="shared" ca="1" si="516"/>
        <v/>
      </c>
      <c r="BI36" s="69" t="str">
        <f t="shared" ca="1" si="517"/>
        <v/>
      </c>
      <c r="BJ36" s="70" t="str">
        <f t="shared" si="627"/>
        <v>UAT - 3</v>
      </c>
      <c r="BK36" s="69" t="str">
        <f t="shared" ca="1" si="518"/>
        <v/>
      </c>
      <c r="BL36" s="69" t="str">
        <f t="shared" ca="1" si="519"/>
        <v/>
      </c>
      <c r="BM36" s="70" t="str">
        <f>IF(Codes!$B$32="","",Codes!$B$33)</f>
        <v>UAT - 3</v>
      </c>
      <c r="BN36" s="69" t="str">
        <f t="shared" ca="1" si="628"/>
        <v/>
      </c>
      <c r="BO36" s="69" t="str">
        <f t="shared" ca="1" si="520"/>
        <v/>
      </c>
      <c r="BP36" s="70" t="str">
        <f t="shared" si="629"/>
        <v>UAT - 3</v>
      </c>
      <c r="BQ36" s="69" t="str">
        <f t="shared" ca="1" si="521"/>
        <v/>
      </c>
      <c r="BR36" s="69" t="str">
        <f t="shared" ca="1" si="522"/>
        <v/>
      </c>
      <c r="BS36" s="70" t="str">
        <f t="shared" si="630"/>
        <v>UAT - 3</v>
      </c>
      <c r="BT36" s="69" t="str">
        <f t="shared" ca="1" si="523"/>
        <v/>
      </c>
      <c r="BU36" s="69" t="str">
        <f t="shared" ca="1" si="524"/>
        <v/>
      </c>
      <c r="BV36" s="70" t="str">
        <f t="shared" si="631"/>
        <v>UAT - 3</v>
      </c>
      <c r="BW36" s="69" t="str">
        <f t="shared" ca="1" si="525"/>
        <v/>
      </c>
      <c r="BX36" s="69" t="str">
        <f t="shared" ca="1" si="526"/>
        <v/>
      </c>
      <c r="BY36" s="70" t="str">
        <f t="shared" si="632"/>
        <v>UAT - 3</v>
      </c>
      <c r="BZ36" s="69" t="str">
        <f t="shared" ca="1" si="527"/>
        <v/>
      </c>
      <c r="CA36" s="69" t="str">
        <f t="shared" ca="1" si="528"/>
        <v/>
      </c>
      <c r="CB36" s="70" t="str">
        <f>IF(Codes!$B$32="","",Codes!$B$33)</f>
        <v>UAT - 3</v>
      </c>
      <c r="CC36" s="69" t="str">
        <f t="shared" ca="1" si="633"/>
        <v/>
      </c>
      <c r="CD36" s="69" t="str">
        <f t="shared" ca="1" si="529"/>
        <v/>
      </c>
      <c r="CE36" s="70" t="str">
        <f t="shared" si="634"/>
        <v>UAT - 3</v>
      </c>
      <c r="CF36" s="69" t="str">
        <f t="shared" ca="1" si="530"/>
        <v/>
      </c>
      <c r="CG36" s="69" t="str">
        <f t="shared" ca="1" si="531"/>
        <v/>
      </c>
      <c r="CH36" s="70" t="str">
        <f t="shared" si="635"/>
        <v>UAT - 3</v>
      </c>
      <c r="CI36" s="69" t="str">
        <f t="shared" ca="1" si="532"/>
        <v/>
      </c>
      <c r="CJ36" s="69" t="str">
        <f t="shared" ca="1" si="533"/>
        <v/>
      </c>
      <c r="CK36" s="70" t="str">
        <f t="shared" si="636"/>
        <v>UAT - 3</v>
      </c>
      <c r="CL36" s="69" t="str">
        <f t="shared" ca="1" si="534"/>
        <v/>
      </c>
      <c r="CM36" s="69" t="str">
        <f t="shared" ca="1" si="535"/>
        <v/>
      </c>
      <c r="CN36" s="70" t="str">
        <f t="shared" si="637"/>
        <v>UAT - 3</v>
      </c>
      <c r="CO36" s="69" t="str">
        <f t="shared" ca="1" si="536"/>
        <v/>
      </c>
      <c r="CP36" s="69" t="str">
        <f t="shared" ca="1" si="537"/>
        <v/>
      </c>
      <c r="CQ36" s="70" t="str">
        <f>IF(Codes!$B$32="","",Codes!$B$33)</f>
        <v>UAT - 3</v>
      </c>
      <c r="CR36" s="69" t="str">
        <f t="shared" ca="1" si="638"/>
        <v/>
      </c>
      <c r="CS36" s="69" t="str">
        <f t="shared" ca="1" si="538"/>
        <v/>
      </c>
      <c r="CT36" s="70" t="str">
        <f t="shared" si="639"/>
        <v>UAT - 3</v>
      </c>
      <c r="CU36" s="69" t="str">
        <f t="shared" ca="1" si="539"/>
        <v/>
      </c>
      <c r="CV36" s="69" t="str">
        <f t="shared" ca="1" si="540"/>
        <v/>
      </c>
      <c r="CW36" s="70" t="str">
        <f t="shared" si="640"/>
        <v>UAT - 3</v>
      </c>
      <c r="CX36" s="69" t="str">
        <f t="shared" ca="1" si="541"/>
        <v/>
      </c>
      <c r="CY36" s="69" t="str">
        <f t="shared" ca="1" si="542"/>
        <v/>
      </c>
      <c r="CZ36" s="70" t="str">
        <f t="shared" si="641"/>
        <v>UAT - 3</v>
      </c>
      <c r="DA36" s="69" t="str">
        <f t="shared" ca="1" si="543"/>
        <v/>
      </c>
      <c r="DB36" s="69" t="str">
        <f t="shared" ca="1" si="544"/>
        <v/>
      </c>
      <c r="DC36" s="70" t="str">
        <f t="shared" si="642"/>
        <v>UAT - 3</v>
      </c>
      <c r="DD36" s="69" t="str">
        <f t="shared" ca="1" si="545"/>
        <v/>
      </c>
      <c r="DE36" s="69" t="str">
        <f t="shared" ca="1" si="546"/>
        <v/>
      </c>
      <c r="DF36" s="70" t="str">
        <f>IF(Codes!$B$32="","",Codes!$B$33)</f>
        <v>UAT - 3</v>
      </c>
      <c r="DG36" s="69" t="str">
        <f t="shared" ca="1" si="643"/>
        <v/>
      </c>
      <c r="DH36" s="69" t="str">
        <f t="shared" ca="1" si="547"/>
        <v/>
      </c>
      <c r="DI36" s="70" t="str">
        <f t="shared" si="644"/>
        <v>UAT - 3</v>
      </c>
      <c r="DJ36" s="69" t="str">
        <f t="shared" ca="1" si="548"/>
        <v/>
      </c>
      <c r="DK36" s="69" t="str">
        <f t="shared" ca="1" si="549"/>
        <v/>
      </c>
      <c r="DL36" s="70" t="str">
        <f t="shared" si="645"/>
        <v>UAT - 3</v>
      </c>
      <c r="DM36" s="69" t="str">
        <f t="shared" ca="1" si="550"/>
        <v/>
      </c>
      <c r="DN36" s="69" t="str">
        <f t="shared" ca="1" si="551"/>
        <v/>
      </c>
      <c r="DO36" s="70" t="str">
        <f t="shared" si="646"/>
        <v>UAT - 3</v>
      </c>
      <c r="DP36" s="69" t="str">
        <f t="shared" ca="1" si="552"/>
        <v/>
      </c>
      <c r="DQ36" s="69" t="str">
        <f t="shared" ca="1" si="553"/>
        <v/>
      </c>
      <c r="DR36" s="70" t="str">
        <f t="shared" si="647"/>
        <v>UAT - 3</v>
      </c>
      <c r="DS36" s="69" t="str">
        <f t="shared" ca="1" si="554"/>
        <v/>
      </c>
      <c r="DT36" s="69" t="str">
        <f t="shared" ca="1" si="555"/>
        <v/>
      </c>
      <c r="DU36" s="70" t="str">
        <f>IF(Codes!$B$32="","",Codes!$B$33)</f>
        <v>UAT - 3</v>
      </c>
      <c r="DV36" s="69" t="str">
        <f t="shared" ca="1" si="648"/>
        <v/>
      </c>
      <c r="DW36" s="69" t="str">
        <f t="shared" ca="1" si="556"/>
        <v/>
      </c>
      <c r="DX36" s="70" t="str">
        <f t="shared" si="649"/>
        <v>UAT - 3</v>
      </c>
      <c r="DY36" s="69" t="str">
        <f t="shared" ca="1" si="557"/>
        <v/>
      </c>
      <c r="DZ36" s="69" t="str">
        <f t="shared" ca="1" si="558"/>
        <v/>
      </c>
      <c r="EA36" s="70" t="str">
        <f t="shared" si="650"/>
        <v>UAT - 3</v>
      </c>
      <c r="EB36" s="69" t="str">
        <f t="shared" ca="1" si="559"/>
        <v/>
      </c>
      <c r="EC36" s="69" t="str">
        <f t="shared" ca="1" si="560"/>
        <v/>
      </c>
      <c r="ED36" s="70" t="str">
        <f t="shared" si="651"/>
        <v>UAT - 3</v>
      </c>
      <c r="EE36" s="69" t="str">
        <f t="shared" ca="1" si="561"/>
        <v/>
      </c>
      <c r="EF36" s="69" t="str">
        <f t="shared" ca="1" si="562"/>
        <v/>
      </c>
      <c r="EG36" s="70" t="str">
        <f t="shared" si="652"/>
        <v>UAT - 3</v>
      </c>
      <c r="EH36" s="69" t="str">
        <f t="shared" ca="1" si="563"/>
        <v/>
      </c>
      <c r="EI36" s="69" t="str">
        <f t="shared" ca="1" si="564"/>
        <v/>
      </c>
      <c r="EJ36" s="70" t="str">
        <f>IF(Codes!$B$32="","",Codes!$B$33)</f>
        <v>UAT - 3</v>
      </c>
      <c r="EK36" s="69" t="str">
        <f t="shared" ca="1" si="653"/>
        <v/>
      </c>
      <c r="EL36" s="69" t="str">
        <f t="shared" ca="1" si="565"/>
        <v/>
      </c>
      <c r="EM36" s="70" t="str">
        <f t="shared" si="654"/>
        <v>UAT - 3</v>
      </c>
      <c r="EN36" s="69" t="str">
        <f t="shared" ca="1" si="566"/>
        <v/>
      </c>
      <c r="EO36" s="69" t="str">
        <f t="shared" ca="1" si="567"/>
        <v/>
      </c>
      <c r="EP36" s="70" t="str">
        <f t="shared" si="655"/>
        <v>UAT - 3</v>
      </c>
      <c r="EQ36" s="69" t="str">
        <f t="shared" ca="1" si="568"/>
        <v/>
      </c>
      <c r="ER36" s="69" t="str">
        <f t="shared" ca="1" si="569"/>
        <v/>
      </c>
      <c r="ES36" s="70" t="str">
        <f t="shared" si="656"/>
        <v>UAT - 3</v>
      </c>
      <c r="ET36" s="69" t="str">
        <f t="shared" ca="1" si="570"/>
        <v/>
      </c>
      <c r="EU36" s="69" t="str">
        <f t="shared" ca="1" si="571"/>
        <v/>
      </c>
      <c r="EV36" s="70" t="str">
        <f t="shared" si="657"/>
        <v>UAT - 3</v>
      </c>
      <c r="EW36" s="69" t="str">
        <f t="shared" ca="1" si="572"/>
        <v/>
      </c>
      <c r="EX36" s="69" t="str">
        <f t="shared" ca="1" si="573"/>
        <v/>
      </c>
      <c r="EY36" s="70" t="str">
        <f>IF(Codes!$B$32="","",Codes!$B$33)</f>
        <v>UAT - 3</v>
      </c>
      <c r="EZ36" s="69" t="str">
        <f t="shared" ca="1" si="658"/>
        <v/>
      </c>
      <c r="FA36" s="69" t="str">
        <f t="shared" ca="1" si="574"/>
        <v/>
      </c>
      <c r="FB36" s="70" t="str">
        <f t="shared" si="659"/>
        <v>UAT - 3</v>
      </c>
      <c r="FC36" s="69" t="str">
        <f t="shared" ca="1" si="575"/>
        <v/>
      </c>
      <c r="FD36" s="69" t="str">
        <f t="shared" ca="1" si="576"/>
        <v/>
      </c>
      <c r="FE36" s="70" t="str">
        <f t="shared" si="660"/>
        <v>UAT - 3</v>
      </c>
      <c r="FF36" s="69" t="str">
        <f t="shared" ca="1" si="577"/>
        <v/>
      </c>
      <c r="FG36" s="69" t="str">
        <f t="shared" ca="1" si="578"/>
        <v/>
      </c>
      <c r="FH36" s="70" t="str">
        <f t="shared" si="661"/>
        <v>UAT - 3</v>
      </c>
      <c r="FI36" s="69" t="str">
        <f t="shared" ca="1" si="579"/>
        <v/>
      </c>
      <c r="FJ36" s="69" t="str">
        <f t="shared" ca="1" si="580"/>
        <v/>
      </c>
      <c r="FK36" s="70" t="str">
        <f t="shared" si="662"/>
        <v>UAT - 3</v>
      </c>
      <c r="FL36" s="69" t="str">
        <f t="shared" ca="1" si="581"/>
        <v/>
      </c>
      <c r="FM36" s="69" t="str">
        <f t="shared" ca="1" si="582"/>
        <v/>
      </c>
      <c r="FN36" s="70" t="str">
        <f>IF(Codes!$B$32="","",Codes!$B$33)</f>
        <v>UAT - 3</v>
      </c>
      <c r="FO36" s="69" t="str">
        <f t="shared" ca="1" si="663"/>
        <v/>
      </c>
      <c r="FP36" s="69" t="str">
        <f t="shared" ca="1" si="583"/>
        <v/>
      </c>
      <c r="FQ36" s="70" t="str">
        <f t="shared" si="664"/>
        <v>UAT - 3</v>
      </c>
      <c r="FR36" s="69" t="str">
        <f t="shared" ca="1" si="584"/>
        <v/>
      </c>
      <c r="FS36" s="69" t="str">
        <f t="shared" ca="1" si="585"/>
        <v/>
      </c>
      <c r="FT36" s="70" t="str">
        <f t="shared" si="665"/>
        <v>UAT - 3</v>
      </c>
      <c r="FU36" s="69" t="str">
        <f t="shared" ca="1" si="586"/>
        <v/>
      </c>
      <c r="FV36" s="69" t="str">
        <f t="shared" ca="1" si="587"/>
        <v/>
      </c>
      <c r="FW36" s="70" t="str">
        <f t="shared" si="666"/>
        <v>UAT - 3</v>
      </c>
      <c r="FX36" s="69" t="str">
        <f t="shared" ca="1" si="588"/>
        <v/>
      </c>
      <c r="FY36" s="69" t="str">
        <f t="shared" ca="1" si="589"/>
        <v/>
      </c>
      <c r="FZ36" s="70" t="str">
        <f t="shared" si="667"/>
        <v>UAT - 3</v>
      </c>
      <c r="GA36" s="69" t="str">
        <f t="shared" ca="1" si="590"/>
        <v/>
      </c>
      <c r="GB36" s="69" t="str">
        <f t="shared" ca="1" si="591"/>
        <v/>
      </c>
      <c r="GC36" s="70" t="str">
        <f t="shared" si="668"/>
        <v>UAT - 3</v>
      </c>
      <c r="GD36" s="69" t="str">
        <f t="shared" ca="1" si="592"/>
        <v/>
      </c>
      <c r="GE36" s="69" t="str">
        <f t="shared" ca="1" si="593"/>
        <v/>
      </c>
      <c r="GF36" s="70" t="str">
        <f t="shared" si="669"/>
        <v>UAT - 3</v>
      </c>
      <c r="GG36" s="69" t="str">
        <f t="shared" ca="1" si="594"/>
        <v/>
      </c>
      <c r="GH36" s="69" t="str">
        <f t="shared" ca="1" si="595"/>
        <v/>
      </c>
      <c r="GI36" s="70" t="str">
        <f>IF(Codes!$B$32="","",Codes!$B$33)</f>
        <v>UAT - 3</v>
      </c>
      <c r="GJ36" s="69" t="str">
        <f t="shared" ca="1" si="670"/>
        <v/>
      </c>
      <c r="GK36" s="69" t="str">
        <f t="shared" ca="1" si="596"/>
        <v/>
      </c>
      <c r="GL36" s="70" t="str">
        <f t="shared" si="671"/>
        <v>UAT - 3</v>
      </c>
      <c r="GM36" s="69" t="str">
        <f t="shared" ca="1" si="597"/>
        <v/>
      </c>
      <c r="GN36" s="69" t="str">
        <f t="shared" ca="1" si="598"/>
        <v/>
      </c>
      <c r="GO36" s="70" t="str">
        <f t="shared" si="672"/>
        <v>UAT - 3</v>
      </c>
      <c r="GP36" s="69" t="str">
        <f t="shared" ca="1" si="599"/>
        <v/>
      </c>
      <c r="GQ36" s="69" t="str">
        <f t="shared" ca="1" si="600"/>
        <v/>
      </c>
      <c r="GR36" s="70" t="str">
        <f t="shared" si="673"/>
        <v>UAT - 3</v>
      </c>
      <c r="GS36" s="69" t="str">
        <f t="shared" ca="1" si="601"/>
        <v/>
      </c>
      <c r="GT36" s="69" t="str">
        <f t="shared" ca="1" si="602"/>
        <v/>
      </c>
      <c r="GU36" s="70" t="str">
        <f>IF(Codes!$B$32="","",Codes!$B$33)</f>
        <v>UAT - 3</v>
      </c>
      <c r="GV36" s="69" t="str">
        <f t="shared" ca="1" si="674"/>
        <v/>
      </c>
      <c r="GW36" s="69" t="str">
        <f t="shared" ca="1" si="603"/>
        <v/>
      </c>
      <c r="GX36" s="70" t="str">
        <f t="shared" si="675"/>
        <v>UAT - 3</v>
      </c>
      <c r="GY36" s="69" t="str">
        <f t="shared" ca="1" si="604"/>
        <v/>
      </c>
      <c r="GZ36" s="69" t="str">
        <f t="shared" ca="1" si="605"/>
        <v/>
      </c>
      <c r="HA36" s="70" t="str">
        <f t="shared" si="676"/>
        <v>UAT - 3</v>
      </c>
      <c r="HB36" s="69" t="str">
        <f t="shared" ca="1" si="606"/>
        <v/>
      </c>
      <c r="HC36" s="69" t="str">
        <f t="shared" ca="1" si="607"/>
        <v/>
      </c>
      <c r="HD36" s="70" t="str">
        <f t="shared" si="677"/>
        <v>UAT - 3</v>
      </c>
      <c r="HE36" s="69" t="str">
        <f t="shared" ca="1" si="608"/>
        <v/>
      </c>
    </row>
    <row r="37" spans="1:213" s="66" customFormat="1" ht="15.75" thickBot="1" x14ac:dyDescent="0.3">
      <c r="A37" s="146"/>
      <c r="B37" s="146"/>
      <c r="D37">
        <v>35</v>
      </c>
      <c r="E37" s="70" t="str">
        <f>IF(Codes!$B35="","",Codes!$B35)</f>
        <v>UAT - 5</v>
      </c>
      <c r="F37" s="69" t="str">
        <f t="shared" ca="1" si="69"/>
        <v/>
      </c>
      <c r="G37" s="69" t="str">
        <f t="shared" ca="1" si="484"/>
        <v/>
      </c>
      <c r="H37" s="70" t="str">
        <f t="shared" si="609"/>
        <v>UAT - 5</v>
      </c>
      <c r="I37" s="69" t="str">
        <f t="shared" ca="1" si="485"/>
        <v/>
      </c>
      <c r="J37" s="69" t="str">
        <f t="shared" ca="1" si="486"/>
        <v/>
      </c>
      <c r="K37" s="70" t="str">
        <f t="shared" si="610"/>
        <v>UAT - 5</v>
      </c>
      <c r="L37" s="69" t="str">
        <f t="shared" ca="1" si="487"/>
        <v/>
      </c>
      <c r="M37" s="69" t="str">
        <f t="shared" ca="1" si="488"/>
        <v/>
      </c>
      <c r="N37" s="70" t="str">
        <f t="shared" si="611"/>
        <v>UAT - 5</v>
      </c>
      <c r="O37" s="69" t="str">
        <f t="shared" ca="1" si="489"/>
        <v/>
      </c>
      <c r="P37" s="69" t="str">
        <f t="shared" ca="1" si="490"/>
        <v/>
      </c>
      <c r="Q37" s="70" t="str">
        <f t="shared" si="612"/>
        <v>UAT - 5</v>
      </c>
      <c r="R37" s="69" t="str">
        <f t="shared" ca="1" si="491"/>
        <v/>
      </c>
      <c r="S37" s="69" t="str">
        <f t="shared" ca="1" si="492"/>
        <v/>
      </c>
      <c r="T37" s="70" t="str">
        <f>IF(Codes!$B$32="","",Codes!$B$34)</f>
        <v>UAT - 4</v>
      </c>
      <c r="U37" s="69" t="str">
        <f t="shared" ca="1" si="613"/>
        <v/>
      </c>
      <c r="V37" s="69" t="str">
        <f t="shared" ca="1" si="493"/>
        <v/>
      </c>
      <c r="W37" s="70" t="str">
        <f t="shared" si="614"/>
        <v>UAT - 4</v>
      </c>
      <c r="X37" s="69" t="str">
        <f t="shared" ca="1" si="494"/>
        <v/>
      </c>
      <c r="Y37" s="69" t="str">
        <f t="shared" ca="1" si="495"/>
        <v/>
      </c>
      <c r="Z37" s="70" t="str">
        <f t="shared" si="615"/>
        <v>UAT - 4</v>
      </c>
      <c r="AA37" s="69" t="str">
        <f t="shared" ca="1" si="496"/>
        <v/>
      </c>
      <c r="AB37" s="69" t="str">
        <f t="shared" ca="1" si="497"/>
        <v/>
      </c>
      <c r="AC37" s="70" t="str">
        <f t="shared" si="616"/>
        <v>UAT - 4</v>
      </c>
      <c r="AD37" s="69" t="str">
        <f t="shared" ca="1" si="498"/>
        <v/>
      </c>
      <c r="AE37" s="69" t="str">
        <f t="shared" ca="1" si="499"/>
        <v/>
      </c>
      <c r="AF37" s="70" t="str">
        <f t="shared" si="617"/>
        <v>UAT - 4</v>
      </c>
      <c r="AG37" s="69" t="str">
        <f t="shared" ca="1" si="500"/>
        <v/>
      </c>
      <c r="AH37" s="69" t="str">
        <f t="shared" ca="1" si="501"/>
        <v/>
      </c>
      <c r="AI37" s="70" t="str">
        <f>IF(Codes!$B$32="","",Codes!$B$34)</f>
        <v>UAT - 4</v>
      </c>
      <c r="AJ37" s="69" t="str">
        <f t="shared" ca="1" si="618"/>
        <v/>
      </c>
      <c r="AK37" s="69" t="str">
        <f t="shared" ca="1" si="502"/>
        <v/>
      </c>
      <c r="AL37" s="70" t="str">
        <f t="shared" si="619"/>
        <v>UAT - 4</v>
      </c>
      <c r="AM37" s="69" t="str">
        <f t="shared" ca="1" si="503"/>
        <v/>
      </c>
      <c r="AN37" s="69" t="str">
        <f t="shared" ca="1" si="504"/>
        <v/>
      </c>
      <c r="AO37" s="70" t="str">
        <f t="shared" si="620"/>
        <v>UAT - 4</v>
      </c>
      <c r="AP37" s="69" t="str">
        <f t="shared" ca="1" si="505"/>
        <v/>
      </c>
      <c r="AQ37" s="69" t="str">
        <f t="shared" ca="1" si="506"/>
        <v/>
      </c>
      <c r="AR37" s="70" t="str">
        <f t="shared" si="621"/>
        <v>UAT - 4</v>
      </c>
      <c r="AS37" s="69" t="str">
        <f t="shared" ca="1" si="507"/>
        <v/>
      </c>
      <c r="AT37" s="69" t="str">
        <f t="shared" ca="1" si="508"/>
        <v/>
      </c>
      <c r="AU37" s="70" t="str">
        <f t="shared" si="622"/>
        <v>UAT - 4</v>
      </c>
      <c r="AV37" s="69" t="str">
        <f t="shared" ca="1" si="509"/>
        <v/>
      </c>
      <c r="AW37" s="69" t="str">
        <f t="shared" ca="1" si="510"/>
        <v/>
      </c>
      <c r="AX37" s="70" t="str">
        <f>IF(Codes!$B$32="","",Codes!$B$34)</f>
        <v>UAT - 4</v>
      </c>
      <c r="AY37" s="69" t="str">
        <f t="shared" ca="1" si="623"/>
        <v/>
      </c>
      <c r="AZ37" s="69" t="str">
        <f t="shared" ca="1" si="511"/>
        <v/>
      </c>
      <c r="BA37" s="70" t="str">
        <f t="shared" si="624"/>
        <v>UAT - 4</v>
      </c>
      <c r="BB37" s="69" t="str">
        <f t="shared" ca="1" si="512"/>
        <v/>
      </c>
      <c r="BC37" s="69" t="str">
        <f t="shared" ca="1" si="513"/>
        <v/>
      </c>
      <c r="BD37" s="70" t="str">
        <f t="shared" si="625"/>
        <v>UAT - 4</v>
      </c>
      <c r="BE37" s="69" t="str">
        <f t="shared" ca="1" si="514"/>
        <v/>
      </c>
      <c r="BF37" s="69" t="str">
        <f t="shared" ca="1" si="515"/>
        <v/>
      </c>
      <c r="BG37" s="70" t="str">
        <f t="shared" si="626"/>
        <v>UAT - 4</v>
      </c>
      <c r="BH37" s="69" t="str">
        <f t="shared" ca="1" si="516"/>
        <v/>
      </c>
      <c r="BI37" s="69" t="str">
        <f t="shared" ca="1" si="517"/>
        <v/>
      </c>
      <c r="BJ37" s="70" t="str">
        <f t="shared" si="627"/>
        <v>UAT - 4</v>
      </c>
      <c r="BK37" s="69" t="str">
        <f t="shared" ca="1" si="518"/>
        <v/>
      </c>
      <c r="BL37" s="69" t="str">
        <f t="shared" ca="1" si="519"/>
        <v/>
      </c>
      <c r="BM37" s="70" t="str">
        <f>IF(Codes!$B$32="","",Codes!$B$34)</f>
        <v>UAT - 4</v>
      </c>
      <c r="BN37" s="69" t="str">
        <f t="shared" ca="1" si="628"/>
        <v/>
      </c>
      <c r="BO37" s="69" t="str">
        <f t="shared" ca="1" si="520"/>
        <v/>
      </c>
      <c r="BP37" s="70" t="str">
        <f t="shared" si="629"/>
        <v>UAT - 4</v>
      </c>
      <c r="BQ37" s="69" t="str">
        <f t="shared" ca="1" si="521"/>
        <v/>
      </c>
      <c r="BR37" s="69" t="str">
        <f t="shared" ca="1" si="522"/>
        <v/>
      </c>
      <c r="BS37" s="70" t="str">
        <f t="shared" si="630"/>
        <v>UAT - 4</v>
      </c>
      <c r="BT37" s="69" t="str">
        <f t="shared" ca="1" si="523"/>
        <v/>
      </c>
      <c r="BU37" s="69" t="str">
        <f t="shared" ca="1" si="524"/>
        <v/>
      </c>
      <c r="BV37" s="70" t="str">
        <f t="shared" si="631"/>
        <v>UAT - 4</v>
      </c>
      <c r="BW37" s="69" t="str">
        <f t="shared" ca="1" si="525"/>
        <v/>
      </c>
      <c r="BX37" s="69" t="str">
        <f t="shared" ca="1" si="526"/>
        <v/>
      </c>
      <c r="BY37" s="70" t="str">
        <f t="shared" si="632"/>
        <v>UAT - 4</v>
      </c>
      <c r="BZ37" s="69" t="str">
        <f t="shared" ca="1" si="527"/>
        <v/>
      </c>
      <c r="CA37" s="69" t="str">
        <f t="shared" ca="1" si="528"/>
        <v/>
      </c>
      <c r="CB37" s="70" t="str">
        <f>IF(Codes!$B$32="","",Codes!$B$34)</f>
        <v>UAT - 4</v>
      </c>
      <c r="CC37" s="69" t="str">
        <f t="shared" ca="1" si="633"/>
        <v/>
      </c>
      <c r="CD37" s="69" t="str">
        <f t="shared" ca="1" si="529"/>
        <v/>
      </c>
      <c r="CE37" s="70" t="str">
        <f t="shared" si="634"/>
        <v>UAT - 4</v>
      </c>
      <c r="CF37" s="69" t="str">
        <f t="shared" ca="1" si="530"/>
        <v/>
      </c>
      <c r="CG37" s="69" t="str">
        <f t="shared" ca="1" si="531"/>
        <v/>
      </c>
      <c r="CH37" s="70" t="str">
        <f t="shared" si="635"/>
        <v>UAT - 4</v>
      </c>
      <c r="CI37" s="69" t="str">
        <f t="shared" ca="1" si="532"/>
        <v/>
      </c>
      <c r="CJ37" s="69" t="str">
        <f t="shared" ca="1" si="533"/>
        <v/>
      </c>
      <c r="CK37" s="70" t="str">
        <f t="shared" si="636"/>
        <v>UAT - 4</v>
      </c>
      <c r="CL37" s="69" t="str">
        <f t="shared" ca="1" si="534"/>
        <v/>
      </c>
      <c r="CM37" s="69" t="str">
        <f t="shared" ca="1" si="535"/>
        <v/>
      </c>
      <c r="CN37" s="70" t="str">
        <f t="shared" si="637"/>
        <v>UAT - 4</v>
      </c>
      <c r="CO37" s="69" t="str">
        <f t="shared" ca="1" si="536"/>
        <v/>
      </c>
      <c r="CP37" s="69" t="str">
        <f t="shared" ca="1" si="537"/>
        <v/>
      </c>
      <c r="CQ37" s="70" t="str">
        <f>IF(Codes!$B$32="","",Codes!$B$34)</f>
        <v>UAT - 4</v>
      </c>
      <c r="CR37" s="69" t="str">
        <f t="shared" ca="1" si="638"/>
        <v/>
      </c>
      <c r="CS37" s="69" t="str">
        <f t="shared" ca="1" si="538"/>
        <v/>
      </c>
      <c r="CT37" s="70" t="str">
        <f t="shared" si="639"/>
        <v>UAT - 4</v>
      </c>
      <c r="CU37" s="69" t="str">
        <f t="shared" ca="1" si="539"/>
        <v/>
      </c>
      <c r="CV37" s="69" t="str">
        <f t="shared" ca="1" si="540"/>
        <v/>
      </c>
      <c r="CW37" s="70" t="str">
        <f t="shared" si="640"/>
        <v>UAT - 4</v>
      </c>
      <c r="CX37" s="69" t="str">
        <f t="shared" ca="1" si="541"/>
        <v/>
      </c>
      <c r="CY37" s="69" t="str">
        <f t="shared" ca="1" si="542"/>
        <v/>
      </c>
      <c r="CZ37" s="70" t="str">
        <f t="shared" si="641"/>
        <v>UAT - 4</v>
      </c>
      <c r="DA37" s="69" t="str">
        <f t="shared" ca="1" si="543"/>
        <v/>
      </c>
      <c r="DB37" s="69" t="str">
        <f t="shared" ca="1" si="544"/>
        <v/>
      </c>
      <c r="DC37" s="70" t="str">
        <f t="shared" si="642"/>
        <v>UAT - 4</v>
      </c>
      <c r="DD37" s="69" t="str">
        <f t="shared" ca="1" si="545"/>
        <v/>
      </c>
      <c r="DE37" s="69" t="str">
        <f t="shared" ca="1" si="546"/>
        <v/>
      </c>
      <c r="DF37" s="70" t="str">
        <f>IF(Codes!$B$32="","",Codes!$B$34)</f>
        <v>UAT - 4</v>
      </c>
      <c r="DG37" s="69" t="str">
        <f t="shared" ca="1" si="643"/>
        <v/>
      </c>
      <c r="DH37" s="69" t="str">
        <f t="shared" ca="1" si="547"/>
        <v/>
      </c>
      <c r="DI37" s="70" t="str">
        <f t="shared" si="644"/>
        <v>UAT - 4</v>
      </c>
      <c r="DJ37" s="69" t="str">
        <f t="shared" ca="1" si="548"/>
        <v/>
      </c>
      <c r="DK37" s="69" t="str">
        <f t="shared" ca="1" si="549"/>
        <v/>
      </c>
      <c r="DL37" s="70" t="str">
        <f t="shared" si="645"/>
        <v>UAT - 4</v>
      </c>
      <c r="DM37" s="69" t="str">
        <f t="shared" ca="1" si="550"/>
        <v/>
      </c>
      <c r="DN37" s="69" t="str">
        <f t="shared" ca="1" si="551"/>
        <v/>
      </c>
      <c r="DO37" s="70" t="str">
        <f t="shared" si="646"/>
        <v>UAT - 4</v>
      </c>
      <c r="DP37" s="69" t="str">
        <f t="shared" ca="1" si="552"/>
        <v/>
      </c>
      <c r="DQ37" s="69" t="str">
        <f t="shared" ca="1" si="553"/>
        <v/>
      </c>
      <c r="DR37" s="70" t="str">
        <f t="shared" si="647"/>
        <v>UAT - 4</v>
      </c>
      <c r="DS37" s="69" t="str">
        <f t="shared" ca="1" si="554"/>
        <v/>
      </c>
      <c r="DT37" s="69" t="str">
        <f t="shared" ca="1" si="555"/>
        <v/>
      </c>
      <c r="DU37" s="70" t="str">
        <f>IF(Codes!$B$32="","",Codes!$B$34)</f>
        <v>UAT - 4</v>
      </c>
      <c r="DV37" s="69" t="str">
        <f t="shared" ca="1" si="648"/>
        <v/>
      </c>
      <c r="DW37" s="69" t="str">
        <f t="shared" ca="1" si="556"/>
        <v/>
      </c>
      <c r="DX37" s="70" t="str">
        <f t="shared" si="649"/>
        <v>UAT - 4</v>
      </c>
      <c r="DY37" s="69" t="str">
        <f t="shared" ca="1" si="557"/>
        <v/>
      </c>
      <c r="DZ37" s="69" t="str">
        <f t="shared" ca="1" si="558"/>
        <v/>
      </c>
      <c r="EA37" s="70" t="str">
        <f t="shared" si="650"/>
        <v>UAT - 4</v>
      </c>
      <c r="EB37" s="69" t="str">
        <f t="shared" ca="1" si="559"/>
        <v/>
      </c>
      <c r="EC37" s="69" t="str">
        <f t="shared" ca="1" si="560"/>
        <v/>
      </c>
      <c r="ED37" s="70" t="str">
        <f t="shared" si="651"/>
        <v>UAT - 4</v>
      </c>
      <c r="EE37" s="69" t="str">
        <f t="shared" ca="1" si="561"/>
        <v/>
      </c>
      <c r="EF37" s="69" t="str">
        <f t="shared" ca="1" si="562"/>
        <v/>
      </c>
      <c r="EG37" s="70" t="str">
        <f t="shared" si="652"/>
        <v>UAT - 4</v>
      </c>
      <c r="EH37" s="69" t="str">
        <f t="shared" ca="1" si="563"/>
        <v/>
      </c>
      <c r="EI37" s="69" t="str">
        <f t="shared" ca="1" si="564"/>
        <v/>
      </c>
      <c r="EJ37" s="70" t="str">
        <f>IF(Codes!$B$32="","",Codes!$B$34)</f>
        <v>UAT - 4</v>
      </c>
      <c r="EK37" s="69" t="str">
        <f t="shared" ca="1" si="653"/>
        <v/>
      </c>
      <c r="EL37" s="69" t="str">
        <f t="shared" ca="1" si="565"/>
        <v/>
      </c>
      <c r="EM37" s="70" t="str">
        <f t="shared" si="654"/>
        <v>UAT - 4</v>
      </c>
      <c r="EN37" s="69" t="str">
        <f t="shared" ca="1" si="566"/>
        <v/>
      </c>
      <c r="EO37" s="69" t="str">
        <f t="shared" ca="1" si="567"/>
        <v/>
      </c>
      <c r="EP37" s="70" t="str">
        <f t="shared" si="655"/>
        <v>UAT - 4</v>
      </c>
      <c r="EQ37" s="69" t="str">
        <f t="shared" ca="1" si="568"/>
        <v/>
      </c>
      <c r="ER37" s="69" t="str">
        <f t="shared" ca="1" si="569"/>
        <v/>
      </c>
      <c r="ES37" s="70" t="str">
        <f t="shared" si="656"/>
        <v>UAT - 4</v>
      </c>
      <c r="ET37" s="69" t="str">
        <f t="shared" ca="1" si="570"/>
        <v/>
      </c>
      <c r="EU37" s="69" t="str">
        <f t="shared" ca="1" si="571"/>
        <v/>
      </c>
      <c r="EV37" s="70" t="str">
        <f t="shared" si="657"/>
        <v>UAT - 4</v>
      </c>
      <c r="EW37" s="69" t="str">
        <f t="shared" ca="1" si="572"/>
        <v/>
      </c>
      <c r="EX37" s="69" t="str">
        <f t="shared" ca="1" si="573"/>
        <v/>
      </c>
      <c r="EY37" s="70" t="str">
        <f>IF(Codes!$B$32="","",Codes!$B$34)</f>
        <v>UAT - 4</v>
      </c>
      <c r="EZ37" s="69" t="str">
        <f t="shared" ca="1" si="658"/>
        <v/>
      </c>
      <c r="FA37" s="69" t="str">
        <f t="shared" ca="1" si="574"/>
        <v/>
      </c>
      <c r="FB37" s="70" t="str">
        <f t="shared" si="659"/>
        <v>UAT - 4</v>
      </c>
      <c r="FC37" s="69" t="str">
        <f t="shared" ca="1" si="575"/>
        <v/>
      </c>
      <c r="FD37" s="69" t="str">
        <f t="shared" ca="1" si="576"/>
        <v/>
      </c>
      <c r="FE37" s="70" t="str">
        <f t="shared" si="660"/>
        <v>UAT - 4</v>
      </c>
      <c r="FF37" s="69" t="str">
        <f t="shared" ca="1" si="577"/>
        <v/>
      </c>
      <c r="FG37" s="69" t="str">
        <f t="shared" ca="1" si="578"/>
        <v/>
      </c>
      <c r="FH37" s="70" t="str">
        <f t="shared" si="661"/>
        <v>UAT - 4</v>
      </c>
      <c r="FI37" s="69" t="str">
        <f t="shared" ca="1" si="579"/>
        <v/>
      </c>
      <c r="FJ37" s="69" t="str">
        <f t="shared" ca="1" si="580"/>
        <v/>
      </c>
      <c r="FK37" s="70" t="str">
        <f t="shared" si="662"/>
        <v>UAT - 4</v>
      </c>
      <c r="FL37" s="69" t="str">
        <f t="shared" ca="1" si="581"/>
        <v/>
      </c>
      <c r="FM37" s="69" t="str">
        <f t="shared" ca="1" si="582"/>
        <v/>
      </c>
      <c r="FN37" s="70" t="str">
        <f>IF(Codes!$B$32="","",Codes!$B$34)</f>
        <v>UAT - 4</v>
      </c>
      <c r="FO37" s="69" t="str">
        <f t="shared" ca="1" si="663"/>
        <v/>
      </c>
      <c r="FP37" s="69" t="str">
        <f t="shared" ca="1" si="583"/>
        <v/>
      </c>
      <c r="FQ37" s="70" t="str">
        <f t="shared" si="664"/>
        <v>UAT - 4</v>
      </c>
      <c r="FR37" s="69" t="str">
        <f t="shared" ca="1" si="584"/>
        <v/>
      </c>
      <c r="FS37" s="69" t="str">
        <f t="shared" ca="1" si="585"/>
        <v/>
      </c>
      <c r="FT37" s="70" t="str">
        <f t="shared" si="665"/>
        <v>UAT - 4</v>
      </c>
      <c r="FU37" s="69" t="str">
        <f t="shared" ca="1" si="586"/>
        <v/>
      </c>
      <c r="FV37" s="69" t="str">
        <f t="shared" ca="1" si="587"/>
        <v/>
      </c>
      <c r="FW37" s="70" t="str">
        <f t="shared" si="666"/>
        <v>UAT - 4</v>
      </c>
      <c r="FX37" s="69" t="str">
        <f t="shared" ca="1" si="588"/>
        <v/>
      </c>
      <c r="FY37" s="69" t="str">
        <f t="shared" ca="1" si="589"/>
        <v/>
      </c>
      <c r="FZ37" s="70" t="str">
        <f t="shared" si="667"/>
        <v>UAT - 4</v>
      </c>
      <c r="GA37" s="69" t="str">
        <f t="shared" ca="1" si="590"/>
        <v/>
      </c>
      <c r="GB37" s="69" t="str">
        <f t="shared" ca="1" si="591"/>
        <v/>
      </c>
      <c r="GC37" s="70" t="str">
        <f t="shared" si="668"/>
        <v>UAT - 4</v>
      </c>
      <c r="GD37" s="69" t="str">
        <f t="shared" ca="1" si="592"/>
        <v/>
      </c>
      <c r="GE37" s="69" t="str">
        <f t="shared" ca="1" si="593"/>
        <v/>
      </c>
      <c r="GF37" s="70" t="str">
        <f t="shared" si="669"/>
        <v>UAT - 4</v>
      </c>
      <c r="GG37" s="69" t="str">
        <f t="shared" ca="1" si="594"/>
        <v/>
      </c>
      <c r="GH37" s="69" t="str">
        <f t="shared" ca="1" si="595"/>
        <v/>
      </c>
      <c r="GI37" s="70" t="str">
        <f>IF(Codes!$B$32="","",Codes!$B$34)</f>
        <v>UAT - 4</v>
      </c>
      <c r="GJ37" s="69" t="str">
        <f t="shared" ca="1" si="670"/>
        <v/>
      </c>
      <c r="GK37" s="69" t="str">
        <f t="shared" ca="1" si="596"/>
        <v/>
      </c>
      <c r="GL37" s="70" t="str">
        <f t="shared" si="671"/>
        <v>UAT - 4</v>
      </c>
      <c r="GM37" s="69" t="str">
        <f t="shared" ca="1" si="597"/>
        <v/>
      </c>
      <c r="GN37" s="69" t="str">
        <f t="shared" ca="1" si="598"/>
        <v/>
      </c>
      <c r="GO37" s="70" t="str">
        <f t="shared" si="672"/>
        <v>UAT - 4</v>
      </c>
      <c r="GP37" s="69" t="str">
        <f t="shared" ca="1" si="599"/>
        <v/>
      </c>
      <c r="GQ37" s="69" t="str">
        <f t="shared" ca="1" si="600"/>
        <v/>
      </c>
      <c r="GR37" s="70" t="str">
        <f t="shared" si="673"/>
        <v>UAT - 4</v>
      </c>
      <c r="GS37" s="69" t="str">
        <f t="shared" ca="1" si="601"/>
        <v/>
      </c>
      <c r="GT37" s="69" t="str">
        <f t="shared" ca="1" si="602"/>
        <v/>
      </c>
      <c r="GU37" s="70" t="str">
        <f>IF(Codes!$B$32="","",Codes!$B$34)</f>
        <v>UAT - 4</v>
      </c>
      <c r="GV37" s="69" t="str">
        <f t="shared" ca="1" si="674"/>
        <v/>
      </c>
      <c r="GW37" s="69" t="str">
        <f t="shared" ca="1" si="603"/>
        <v/>
      </c>
      <c r="GX37" s="70" t="str">
        <f t="shared" si="675"/>
        <v>UAT - 4</v>
      </c>
      <c r="GY37" s="69" t="str">
        <f t="shared" ca="1" si="604"/>
        <v/>
      </c>
      <c r="GZ37" s="69" t="str">
        <f t="shared" ca="1" si="605"/>
        <v/>
      </c>
      <c r="HA37" s="70" t="str">
        <f t="shared" si="676"/>
        <v>UAT - 4</v>
      </c>
      <c r="HB37" s="69" t="str">
        <f t="shared" ca="1" si="606"/>
        <v/>
      </c>
      <c r="HC37" s="69" t="str">
        <f t="shared" ca="1" si="607"/>
        <v/>
      </c>
      <c r="HD37" s="70" t="str">
        <f t="shared" si="677"/>
        <v>UAT - 4</v>
      </c>
      <c r="HE37" s="69" t="str">
        <f t="shared" ca="1" si="608"/>
        <v/>
      </c>
    </row>
    <row r="38" spans="1:213" s="66" customFormat="1" ht="15.75" thickBot="1" x14ac:dyDescent="0.3">
      <c r="A38" s="146"/>
      <c r="B38" s="146"/>
      <c r="D38">
        <v>36</v>
      </c>
      <c r="E38" s="70" t="str">
        <f>IF(Codes!$B36="","",Codes!$B36)</f>
        <v>UAT - 6</v>
      </c>
      <c r="F38" s="69" t="str">
        <f t="shared" ca="1" si="69"/>
        <v/>
      </c>
      <c r="G38" s="69" t="str">
        <f t="shared" ca="1" si="484"/>
        <v/>
      </c>
      <c r="H38" s="71" t="str">
        <f t="shared" si="609"/>
        <v>UAT - 6</v>
      </c>
      <c r="I38" s="69" t="str">
        <f t="shared" ca="1" si="485"/>
        <v/>
      </c>
      <c r="J38" s="69" t="str">
        <f t="shared" ca="1" si="486"/>
        <v/>
      </c>
      <c r="K38" s="71" t="str">
        <f t="shared" si="610"/>
        <v>UAT - 6</v>
      </c>
      <c r="L38" s="69" t="str">
        <f t="shared" ca="1" si="487"/>
        <v/>
      </c>
      <c r="M38" s="69" t="str">
        <f t="shared" ca="1" si="488"/>
        <v/>
      </c>
      <c r="N38" s="71" t="str">
        <f t="shared" si="611"/>
        <v>UAT - 6</v>
      </c>
      <c r="O38" s="69" t="str">
        <f t="shared" ca="1" si="489"/>
        <v/>
      </c>
      <c r="P38" s="69" t="str">
        <f t="shared" ca="1" si="490"/>
        <v/>
      </c>
      <c r="Q38" s="71" t="str">
        <f t="shared" si="612"/>
        <v>UAT - 6</v>
      </c>
      <c r="R38" s="69" t="str">
        <f t="shared" ca="1" si="491"/>
        <v/>
      </c>
      <c r="S38" s="69" t="str">
        <f t="shared" ca="1" si="492"/>
        <v/>
      </c>
      <c r="T38" s="71" t="str">
        <f>IF(Codes!$B$32="","",Codes!$B$35)</f>
        <v>UAT - 5</v>
      </c>
      <c r="U38" s="69" t="str">
        <f t="shared" ca="1" si="613"/>
        <v/>
      </c>
      <c r="V38" s="69" t="str">
        <f t="shared" ca="1" si="493"/>
        <v/>
      </c>
      <c r="W38" s="71" t="str">
        <f t="shared" si="614"/>
        <v>UAT - 5</v>
      </c>
      <c r="X38" s="69" t="str">
        <f t="shared" ca="1" si="494"/>
        <v/>
      </c>
      <c r="Y38" s="69" t="str">
        <f t="shared" ca="1" si="495"/>
        <v/>
      </c>
      <c r="Z38" s="71" t="str">
        <f t="shared" si="615"/>
        <v>UAT - 5</v>
      </c>
      <c r="AA38" s="69" t="str">
        <f t="shared" ca="1" si="496"/>
        <v/>
      </c>
      <c r="AB38" s="69" t="str">
        <f t="shared" ca="1" si="497"/>
        <v/>
      </c>
      <c r="AC38" s="71" t="str">
        <f t="shared" si="616"/>
        <v>UAT - 5</v>
      </c>
      <c r="AD38" s="69" t="str">
        <f t="shared" ca="1" si="498"/>
        <v/>
      </c>
      <c r="AE38" s="69" t="str">
        <f t="shared" ca="1" si="499"/>
        <v/>
      </c>
      <c r="AF38" s="71" t="str">
        <f t="shared" si="617"/>
        <v>UAT - 5</v>
      </c>
      <c r="AG38" s="69" t="str">
        <f t="shared" ca="1" si="500"/>
        <v/>
      </c>
      <c r="AH38" s="69" t="str">
        <f t="shared" ca="1" si="501"/>
        <v/>
      </c>
      <c r="AI38" s="71" t="str">
        <f>IF(Codes!$B$32="","",Codes!$B$35)</f>
        <v>UAT - 5</v>
      </c>
      <c r="AJ38" s="69" t="str">
        <f t="shared" ca="1" si="618"/>
        <v/>
      </c>
      <c r="AK38" s="69" t="str">
        <f t="shared" ca="1" si="502"/>
        <v/>
      </c>
      <c r="AL38" s="71" t="str">
        <f t="shared" si="619"/>
        <v>UAT - 5</v>
      </c>
      <c r="AM38" s="69" t="str">
        <f t="shared" ca="1" si="503"/>
        <v/>
      </c>
      <c r="AN38" s="69" t="str">
        <f t="shared" ca="1" si="504"/>
        <v/>
      </c>
      <c r="AO38" s="71" t="str">
        <f t="shared" si="620"/>
        <v>UAT - 5</v>
      </c>
      <c r="AP38" s="69" t="str">
        <f t="shared" ca="1" si="505"/>
        <v/>
      </c>
      <c r="AQ38" s="69" t="str">
        <f t="shared" ca="1" si="506"/>
        <v/>
      </c>
      <c r="AR38" s="71" t="str">
        <f t="shared" si="621"/>
        <v>UAT - 5</v>
      </c>
      <c r="AS38" s="69" t="str">
        <f t="shared" ca="1" si="507"/>
        <v/>
      </c>
      <c r="AT38" s="69" t="str">
        <f t="shared" ca="1" si="508"/>
        <v/>
      </c>
      <c r="AU38" s="71" t="str">
        <f t="shared" si="622"/>
        <v>UAT - 5</v>
      </c>
      <c r="AV38" s="69" t="str">
        <f t="shared" ca="1" si="509"/>
        <v/>
      </c>
      <c r="AW38" s="69" t="str">
        <f t="shared" ca="1" si="510"/>
        <v/>
      </c>
      <c r="AX38" s="71" t="str">
        <f>IF(Codes!$B$32="","",Codes!$B$35)</f>
        <v>UAT - 5</v>
      </c>
      <c r="AY38" s="69" t="str">
        <f t="shared" ca="1" si="623"/>
        <v/>
      </c>
      <c r="AZ38" s="69" t="str">
        <f t="shared" ca="1" si="511"/>
        <v/>
      </c>
      <c r="BA38" s="71" t="str">
        <f t="shared" si="624"/>
        <v>UAT - 5</v>
      </c>
      <c r="BB38" s="69" t="str">
        <f t="shared" ca="1" si="512"/>
        <v/>
      </c>
      <c r="BC38" s="69" t="str">
        <f t="shared" ca="1" si="513"/>
        <v/>
      </c>
      <c r="BD38" s="71" t="str">
        <f t="shared" si="625"/>
        <v>UAT - 5</v>
      </c>
      <c r="BE38" s="69" t="str">
        <f t="shared" ca="1" si="514"/>
        <v/>
      </c>
      <c r="BF38" s="69" t="str">
        <f t="shared" ca="1" si="515"/>
        <v/>
      </c>
      <c r="BG38" s="71" t="str">
        <f t="shared" si="626"/>
        <v>UAT - 5</v>
      </c>
      <c r="BH38" s="69" t="str">
        <f t="shared" ca="1" si="516"/>
        <v/>
      </c>
      <c r="BI38" s="69" t="str">
        <f t="shared" ca="1" si="517"/>
        <v/>
      </c>
      <c r="BJ38" s="71" t="str">
        <f t="shared" si="627"/>
        <v>UAT - 5</v>
      </c>
      <c r="BK38" s="69" t="str">
        <f t="shared" ca="1" si="518"/>
        <v/>
      </c>
      <c r="BL38" s="69" t="str">
        <f t="shared" ca="1" si="519"/>
        <v/>
      </c>
      <c r="BM38" s="71" t="str">
        <f>IF(Codes!$B$32="","",Codes!$B$35)</f>
        <v>UAT - 5</v>
      </c>
      <c r="BN38" s="69" t="str">
        <f t="shared" ca="1" si="628"/>
        <v/>
      </c>
      <c r="BO38" s="69" t="str">
        <f t="shared" ca="1" si="520"/>
        <v/>
      </c>
      <c r="BP38" s="71" t="str">
        <f t="shared" si="629"/>
        <v>UAT - 5</v>
      </c>
      <c r="BQ38" s="69" t="str">
        <f t="shared" ca="1" si="521"/>
        <v/>
      </c>
      <c r="BR38" s="69" t="str">
        <f t="shared" ca="1" si="522"/>
        <v/>
      </c>
      <c r="BS38" s="71" t="str">
        <f t="shared" si="630"/>
        <v>UAT - 5</v>
      </c>
      <c r="BT38" s="69" t="str">
        <f t="shared" ca="1" si="523"/>
        <v/>
      </c>
      <c r="BU38" s="69" t="str">
        <f t="shared" ca="1" si="524"/>
        <v/>
      </c>
      <c r="BV38" s="71" t="str">
        <f t="shared" si="631"/>
        <v>UAT - 5</v>
      </c>
      <c r="BW38" s="69" t="str">
        <f t="shared" ca="1" si="525"/>
        <v/>
      </c>
      <c r="BX38" s="69" t="str">
        <f t="shared" ca="1" si="526"/>
        <v/>
      </c>
      <c r="BY38" s="71" t="str">
        <f t="shared" si="632"/>
        <v>UAT - 5</v>
      </c>
      <c r="BZ38" s="69" t="str">
        <f t="shared" ca="1" si="527"/>
        <v/>
      </c>
      <c r="CA38" s="69" t="str">
        <f t="shared" ca="1" si="528"/>
        <v/>
      </c>
      <c r="CB38" s="71" t="str">
        <f>IF(Codes!$B$32="","",Codes!$B$35)</f>
        <v>UAT - 5</v>
      </c>
      <c r="CC38" s="69" t="str">
        <f t="shared" ca="1" si="633"/>
        <v/>
      </c>
      <c r="CD38" s="69" t="str">
        <f t="shared" ca="1" si="529"/>
        <v/>
      </c>
      <c r="CE38" s="71" t="str">
        <f t="shared" si="634"/>
        <v>UAT - 5</v>
      </c>
      <c r="CF38" s="69" t="str">
        <f t="shared" ca="1" si="530"/>
        <v/>
      </c>
      <c r="CG38" s="69" t="str">
        <f t="shared" ca="1" si="531"/>
        <v/>
      </c>
      <c r="CH38" s="71" t="str">
        <f t="shared" si="635"/>
        <v>UAT - 5</v>
      </c>
      <c r="CI38" s="69" t="str">
        <f t="shared" ca="1" si="532"/>
        <v/>
      </c>
      <c r="CJ38" s="69" t="str">
        <f t="shared" ca="1" si="533"/>
        <v/>
      </c>
      <c r="CK38" s="71" t="str">
        <f t="shared" si="636"/>
        <v>UAT - 5</v>
      </c>
      <c r="CL38" s="69" t="str">
        <f t="shared" ca="1" si="534"/>
        <v/>
      </c>
      <c r="CM38" s="69" t="str">
        <f t="shared" ca="1" si="535"/>
        <v/>
      </c>
      <c r="CN38" s="71" t="str">
        <f t="shared" si="637"/>
        <v>UAT - 5</v>
      </c>
      <c r="CO38" s="69" t="str">
        <f t="shared" ca="1" si="536"/>
        <v/>
      </c>
      <c r="CP38" s="69" t="str">
        <f t="shared" ca="1" si="537"/>
        <v/>
      </c>
      <c r="CQ38" s="71" t="str">
        <f>IF(Codes!$B$32="","",Codes!$B$35)</f>
        <v>UAT - 5</v>
      </c>
      <c r="CR38" s="69" t="str">
        <f t="shared" ca="1" si="638"/>
        <v/>
      </c>
      <c r="CS38" s="69" t="str">
        <f t="shared" ca="1" si="538"/>
        <v/>
      </c>
      <c r="CT38" s="71" t="str">
        <f t="shared" si="639"/>
        <v>UAT - 5</v>
      </c>
      <c r="CU38" s="69" t="str">
        <f t="shared" ca="1" si="539"/>
        <v/>
      </c>
      <c r="CV38" s="69" t="str">
        <f t="shared" ca="1" si="540"/>
        <v/>
      </c>
      <c r="CW38" s="71" t="str">
        <f t="shared" si="640"/>
        <v>UAT - 5</v>
      </c>
      <c r="CX38" s="69" t="str">
        <f t="shared" ca="1" si="541"/>
        <v/>
      </c>
      <c r="CY38" s="69" t="str">
        <f t="shared" ca="1" si="542"/>
        <v/>
      </c>
      <c r="CZ38" s="71" t="str">
        <f t="shared" si="641"/>
        <v>UAT - 5</v>
      </c>
      <c r="DA38" s="69" t="str">
        <f t="shared" ca="1" si="543"/>
        <v/>
      </c>
      <c r="DB38" s="69" t="str">
        <f t="shared" ca="1" si="544"/>
        <v/>
      </c>
      <c r="DC38" s="71" t="str">
        <f t="shared" si="642"/>
        <v>UAT - 5</v>
      </c>
      <c r="DD38" s="69" t="str">
        <f t="shared" ca="1" si="545"/>
        <v/>
      </c>
      <c r="DE38" s="69" t="str">
        <f t="shared" ca="1" si="546"/>
        <v/>
      </c>
      <c r="DF38" s="71" t="str">
        <f>IF(Codes!$B$32="","",Codes!$B$35)</f>
        <v>UAT - 5</v>
      </c>
      <c r="DG38" s="69" t="str">
        <f t="shared" ca="1" si="643"/>
        <v/>
      </c>
      <c r="DH38" s="69" t="str">
        <f t="shared" ca="1" si="547"/>
        <v/>
      </c>
      <c r="DI38" s="71" t="str">
        <f t="shared" si="644"/>
        <v>UAT - 5</v>
      </c>
      <c r="DJ38" s="69" t="str">
        <f t="shared" ca="1" si="548"/>
        <v/>
      </c>
      <c r="DK38" s="69" t="str">
        <f t="shared" ca="1" si="549"/>
        <v/>
      </c>
      <c r="DL38" s="71" t="str">
        <f t="shared" si="645"/>
        <v>UAT - 5</v>
      </c>
      <c r="DM38" s="69" t="str">
        <f t="shared" ca="1" si="550"/>
        <v/>
      </c>
      <c r="DN38" s="69" t="str">
        <f t="shared" ca="1" si="551"/>
        <v/>
      </c>
      <c r="DO38" s="71" t="str">
        <f t="shared" si="646"/>
        <v>UAT - 5</v>
      </c>
      <c r="DP38" s="69" t="str">
        <f t="shared" ca="1" si="552"/>
        <v/>
      </c>
      <c r="DQ38" s="69" t="str">
        <f t="shared" ca="1" si="553"/>
        <v/>
      </c>
      <c r="DR38" s="71" t="str">
        <f t="shared" si="647"/>
        <v>UAT - 5</v>
      </c>
      <c r="DS38" s="69" t="str">
        <f t="shared" ca="1" si="554"/>
        <v/>
      </c>
      <c r="DT38" s="69" t="str">
        <f t="shared" ca="1" si="555"/>
        <v/>
      </c>
      <c r="DU38" s="71" t="str">
        <f>IF(Codes!$B$32="","",Codes!$B$35)</f>
        <v>UAT - 5</v>
      </c>
      <c r="DV38" s="69" t="str">
        <f t="shared" ca="1" si="648"/>
        <v/>
      </c>
      <c r="DW38" s="69" t="str">
        <f t="shared" ca="1" si="556"/>
        <v/>
      </c>
      <c r="DX38" s="71" t="str">
        <f t="shared" si="649"/>
        <v>UAT - 5</v>
      </c>
      <c r="DY38" s="69" t="str">
        <f t="shared" ca="1" si="557"/>
        <v/>
      </c>
      <c r="DZ38" s="69" t="str">
        <f t="shared" ca="1" si="558"/>
        <v/>
      </c>
      <c r="EA38" s="71" t="str">
        <f t="shared" si="650"/>
        <v>UAT - 5</v>
      </c>
      <c r="EB38" s="69" t="str">
        <f t="shared" ca="1" si="559"/>
        <v/>
      </c>
      <c r="EC38" s="69" t="str">
        <f t="shared" ca="1" si="560"/>
        <v/>
      </c>
      <c r="ED38" s="71" t="str">
        <f t="shared" si="651"/>
        <v>UAT - 5</v>
      </c>
      <c r="EE38" s="69" t="str">
        <f t="shared" ca="1" si="561"/>
        <v/>
      </c>
      <c r="EF38" s="69" t="str">
        <f t="shared" ca="1" si="562"/>
        <v/>
      </c>
      <c r="EG38" s="71" t="str">
        <f t="shared" si="652"/>
        <v>UAT - 5</v>
      </c>
      <c r="EH38" s="69" t="str">
        <f t="shared" ca="1" si="563"/>
        <v/>
      </c>
      <c r="EI38" s="69" t="str">
        <f t="shared" ca="1" si="564"/>
        <v/>
      </c>
      <c r="EJ38" s="71" t="str">
        <f>IF(Codes!$B$32="","",Codes!$B$35)</f>
        <v>UAT - 5</v>
      </c>
      <c r="EK38" s="69" t="str">
        <f t="shared" ca="1" si="653"/>
        <v/>
      </c>
      <c r="EL38" s="69" t="str">
        <f t="shared" ca="1" si="565"/>
        <v/>
      </c>
      <c r="EM38" s="71" t="str">
        <f t="shared" si="654"/>
        <v>UAT - 5</v>
      </c>
      <c r="EN38" s="69" t="str">
        <f t="shared" ca="1" si="566"/>
        <v/>
      </c>
      <c r="EO38" s="69" t="str">
        <f t="shared" ca="1" si="567"/>
        <v/>
      </c>
      <c r="EP38" s="71" t="str">
        <f t="shared" si="655"/>
        <v>UAT - 5</v>
      </c>
      <c r="EQ38" s="69" t="str">
        <f t="shared" ca="1" si="568"/>
        <v/>
      </c>
      <c r="ER38" s="69" t="str">
        <f t="shared" ca="1" si="569"/>
        <v/>
      </c>
      <c r="ES38" s="71" t="str">
        <f t="shared" si="656"/>
        <v>UAT - 5</v>
      </c>
      <c r="ET38" s="69" t="str">
        <f t="shared" ca="1" si="570"/>
        <v/>
      </c>
      <c r="EU38" s="69" t="str">
        <f t="shared" ca="1" si="571"/>
        <v/>
      </c>
      <c r="EV38" s="71" t="str">
        <f t="shared" si="657"/>
        <v>UAT - 5</v>
      </c>
      <c r="EW38" s="69" t="str">
        <f t="shared" ca="1" si="572"/>
        <v/>
      </c>
      <c r="EX38" s="69" t="str">
        <f t="shared" ca="1" si="573"/>
        <v/>
      </c>
      <c r="EY38" s="71" t="str">
        <f>IF(Codes!$B$32="","",Codes!$B$35)</f>
        <v>UAT - 5</v>
      </c>
      <c r="EZ38" s="69" t="str">
        <f t="shared" ca="1" si="658"/>
        <v/>
      </c>
      <c r="FA38" s="69" t="str">
        <f t="shared" ca="1" si="574"/>
        <v/>
      </c>
      <c r="FB38" s="71" t="str">
        <f t="shared" si="659"/>
        <v>UAT - 5</v>
      </c>
      <c r="FC38" s="69" t="str">
        <f t="shared" ca="1" si="575"/>
        <v/>
      </c>
      <c r="FD38" s="69" t="str">
        <f t="shared" ca="1" si="576"/>
        <v/>
      </c>
      <c r="FE38" s="71" t="str">
        <f t="shared" si="660"/>
        <v>UAT - 5</v>
      </c>
      <c r="FF38" s="69" t="str">
        <f t="shared" ca="1" si="577"/>
        <v/>
      </c>
      <c r="FG38" s="69" t="str">
        <f t="shared" ca="1" si="578"/>
        <v/>
      </c>
      <c r="FH38" s="71" t="str">
        <f t="shared" si="661"/>
        <v>UAT - 5</v>
      </c>
      <c r="FI38" s="69" t="str">
        <f t="shared" ca="1" si="579"/>
        <v/>
      </c>
      <c r="FJ38" s="69" t="str">
        <f t="shared" ca="1" si="580"/>
        <v/>
      </c>
      <c r="FK38" s="71" t="str">
        <f t="shared" si="662"/>
        <v>UAT - 5</v>
      </c>
      <c r="FL38" s="69" t="str">
        <f t="shared" ca="1" si="581"/>
        <v/>
      </c>
      <c r="FM38" s="69" t="str">
        <f t="shared" ca="1" si="582"/>
        <v/>
      </c>
      <c r="FN38" s="71" t="str">
        <f>IF(Codes!$B$32="","",Codes!$B$35)</f>
        <v>UAT - 5</v>
      </c>
      <c r="FO38" s="69" t="str">
        <f t="shared" ca="1" si="663"/>
        <v/>
      </c>
      <c r="FP38" s="69" t="str">
        <f t="shared" ca="1" si="583"/>
        <v/>
      </c>
      <c r="FQ38" s="71" t="str">
        <f t="shared" si="664"/>
        <v>UAT - 5</v>
      </c>
      <c r="FR38" s="69" t="str">
        <f t="shared" ca="1" si="584"/>
        <v/>
      </c>
      <c r="FS38" s="69" t="str">
        <f t="shared" ca="1" si="585"/>
        <v/>
      </c>
      <c r="FT38" s="71" t="str">
        <f t="shared" si="665"/>
        <v>UAT - 5</v>
      </c>
      <c r="FU38" s="69" t="str">
        <f t="shared" ca="1" si="586"/>
        <v/>
      </c>
      <c r="FV38" s="69" t="str">
        <f t="shared" ca="1" si="587"/>
        <v/>
      </c>
      <c r="FW38" s="71" t="str">
        <f t="shared" si="666"/>
        <v>UAT - 5</v>
      </c>
      <c r="FX38" s="69" t="str">
        <f t="shared" ca="1" si="588"/>
        <v/>
      </c>
      <c r="FY38" s="69" t="str">
        <f t="shared" ca="1" si="589"/>
        <v/>
      </c>
      <c r="FZ38" s="71" t="str">
        <f t="shared" si="667"/>
        <v>UAT - 5</v>
      </c>
      <c r="GA38" s="69" t="str">
        <f t="shared" ca="1" si="590"/>
        <v/>
      </c>
      <c r="GB38" s="69" t="str">
        <f t="shared" ca="1" si="591"/>
        <v/>
      </c>
      <c r="GC38" s="71" t="str">
        <f t="shared" si="668"/>
        <v>UAT - 5</v>
      </c>
      <c r="GD38" s="69" t="str">
        <f t="shared" ca="1" si="592"/>
        <v/>
      </c>
      <c r="GE38" s="69" t="str">
        <f t="shared" ca="1" si="593"/>
        <v/>
      </c>
      <c r="GF38" s="71" t="str">
        <f t="shared" si="669"/>
        <v>UAT - 5</v>
      </c>
      <c r="GG38" s="69" t="str">
        <f t="shared" ca="1" si="594"/>
        <v/>
      </c>
      <c r="GH38" s="69" t="str">
        <f t="shared" ca="1" si="595"/>
        <v/>
      </c>
      <c r="GI38" s="71" t="str">
        <f>IF(Codes!$B$32="","",Codes!$B$35)</f>
        <v>UAT - 5</v>
      </c>
      <c r="GJ38" s="69" t="str">
        <f t="shared" ca="1" si="670"/>
        <v/>
      </c>
      <c r="GK38" s="69" t="str">
        <f t="shared" ca="1" si="596"/>
        <v/>
      </c>
      <c r="GL38" s="71" t="str">
        <f t="shared" si="671"/>
        <v>UAT - 5</v>
      </c>
      <c r="GM38" s="69" t="str">
        <f t="shared" ca="1" si="597"/>
        <v/>
      </c>
      <c r="GN38" s="69" t="str">
        <f t="shared" ca="1" si="598"/>
        <v/>
      </c>
      <c r="GO38" s="71" t="str">
        <f t="shared" si="672"/>
        <v>UAT - 5</v>
      </c>
      <c r="GP38" s="69" t="str">
        <f t="shared" ca="1" si="599"/>
        <v/>
      </c>
      <c r="GQ38" s="69" t="str">
        <f t="shared" ca="1" si="600"/>
        <v/>
      </c>
      <c r="GR38" s="71" t="str">
        <f t="shared" si="673"/>
        <v>UAT - 5</v>
      </c>
      <c r="GS38" s="69" t="str">
        <f t="shared" ca="1" si="601"/>
        <v/>
      </c>
      <c r="GT38" s="69" t="str">
        <f t="shared" ca="1" si="602"/>
        <v/>
      </c>
      <c r="GU38" s="71" t="str">
        <f>IF(Codes!$B$32="","",Codes!$B$35)</f>
        <v>UAT - 5</v>
      </c>
      <c r="GV38" s="69" t="str">
        <f t="shared" ca="1" si="674"/>
        <v/>
      </c>
      <c r="GW38" s="69" t="str">
        <f t="shared" ca="1" si="603"/>
        <v/>
      </c>
      <c r="GX38" s="71" t="str">
        <f t="shared" si="675"/>
        <v>UAT - 5</v>
      </c>
      <c r="GY38" s="69" t="str">
        <f t="shared" ca="1" si="604"/>
        <v/>
      </c>
      <c r="GZ38" s="69" t="str">
        <f t="shared" ca="1" si="605"/>
        <v/>
      </c>
      <c r="HA38" s="71" t="str">
        <f t="shared" si="676"/>
        <v>UAT - 5</v>
      </c>
      <c r="HB38" s="69" t="str">
        <f t="shared" ca="1" si="606"/>
        <v/>
      </c>
      <c r="HC38" s="69" t="str">
        <f t="shared" ca="1" si="607"/>
        <v/>
      </c>
      <c r="HD38" s="71" t="str">
        <f t="shared" si="677"/>
        <v>UAT - 5</v>
      </c>
      <c r="HE38" s="69" t="str">
        <f t="shared" ca="1" si="608"/>
        <v/>
      </c>
    </row>
    <row r="40" spans="1:213" x14ac:dyDescent="0.25">
      <c r="G40" t="s">
        <v>454</v>
      </c>
    </row>
    <row r="41" spans="1:213" x14ac:dyDescent="0.25">
      <c r="G41" s="41" t="s">
        <v>452</v>
      </c>
      <c r="H41" s="53" t="s">
        <v>455</v>
      </c>
    </row>
    <row r="42" spans="1:213" x14ac:dyDescent="0.25">
      <c r="G42" s="59" t="s">
        <v>453</v>
      </c>
      <c r="H42" s="53" t="s">
        <v>456</v>
      </c>
    </row>
    <row r="43" spans="1:213" x14ac:dyDescent="0.25">
      <c r="G43" s="65" t="s">
        <v>292</v>
      </c>
      <c r="H43" s="53" t="s">
        <v>457</v>
      </c>
    </row>
    <row r="44" spans="1:213" x14ac:dyDescent="0.25">
      <c r="B44" t="s">
        <v>288</v>
      </c>
    </row>
    <row r="45" spans="1:213" x14ac:dyDescent="0.25">
      <c r="B45" s="139" t="s">
        <v>289</v>
      </c>
    </row>
    <row r="46" spans="1:213" x14ac:dyDescent="0.25">
      <c r="B46" s="139" t="s">
        <v>293</v>
      </c>
    </row>
    <row r="47" spans="1:213" x14ac:dyDescent="0.25">
      <c r="B47" s="139" t="s">
        <v>334</v>
      </c>
    </row>
    <row r="48" spans="1:213" x14ac:dyDescent="0.25">
      <c r="B48" s="139" t="s">
        <v>335</v>
      </c>
    </row>
    <row r="49" spans="2:2" x14ac:dyDescent="0.25">
      <c r="B49" s="139" t="s">
        <v>599</v>
      </c>
    </row>
    <row r="50" spans="2:2" x14ac:dyDescent="0.25">
      <c r="B50" s="139" t="s">
        <v>353</v>
      </c>
    </row>
    <row r="51" spans="2:2" x14ac:dyDescent="0.25">
      <c r="B51" s="139" t="s">
        <v>354</v>
      </c>
    </row>
    <row r="52" spans="2:2" x14ac:dyDescent="0.25">
      <c r="B52" s="139" t="s">
        <v>356</v>
      </c>
    </row>
    <row r="53" spans="2:2" x14ac:dyDescent="0.25">
      <c r="B53" s="139" t="s">
        <v>357</v>
      </c>
    </row>
    <row r="54" spans="2:2" x14ac:dyDescent="0.25">
      <c r="B54" s="139" t="s">
        <v>363</v>
      </c>
    </row>
    <row r="55" spans="2:2" x14ac:dyDescent="0.25">
      <c r="B55" s="139" t="s">
        <v>364</v>
      </c>
    </row>
    <row r="56" spans="2:2" x14ac:dyDescent="0.25">
      <c r="B56" s="139" t="s">
        <v>366</v>
      </c>
    </row>
    <row r="57" spans="2:2" x14ac:dyDescent="0.25">
      <c r="B57" s="139" t="s">
        <v>370</v>
      </c>
    </row>
    <row r="58" spans="2:2" x14ac:dyDescent="0.25">
      <c r="B58" s="139" t="s">
        <v>372</v>
      </c>
    </row>
    <row r="59" spans="2:2" x14ac:dyDescent="0.25">
      <c r="B59" s="139" t="s">
        <v>374</v>
      </c>
    </row>
    <row r="60" spans="2:2" x14ac:dyDescent="0.25">
      <c r="B60" s="139" t="s">
        <v>376</v>
      </c>
    </row>
    <row r="61" spans="2:2" x14ac:dyDescent="0.25">
      <c r="B61" s="139" t="s">
        <v>377</v>
      </c>
    </row>
    <row r="62" spans="2:2" x14ac:dyDescent="0.25">
      <c r="B62" s="139" t="s">
        <v>378</v>
      </c>
    </row>
    <row r="63" spans="2:2" x14ac:dyDescent="0.25">
      <c r="B63" s="216" t="s">
        <v>3747</v>
      </c>
    </row>
    <row r="64" spans="2:2" x14ac:dyDescent="0.25">
      <c r="B64" s="139"/>
    </row>
    <row r="65" spans="2:2" x14ac:dyDescent="0.25">
      <c r="B65" s="139"/>
    </row>
    <row r="66" spans="2:2" x14ac:dyDescent="0.25">
      <c r="B66" s="139"/>
    </row>
    <row r="67" spans="2:2" x14ac:dyDescent="0.25">
      <c r="B67" s="139"/>
    </row>
    <row r="68" spans="2:2" x14ac:dyDescent="0.25">
      <c r="B68" s="139"/>
    </row>
    <row r="69" spans="2:2" x14ac:dyDescent="0.25">
      <c r="B69" s="139"/>
    </row>
    <row r="70" spans="2:2" x14ac:dyDescent="0.25">
      <c r="B70" s="139"/>
    </row>
    <row r="71" spans="2:2" x14ac:dyDescent="0.25">
      <c r="B71" s="139"/>
    </row>
    <row r="72" spans="2:2" x14ac:dyDescent="0.25">
      <c r="B72" s="139"/>
    </row>
    <row r="73" spans="2:2" x14ac:dyDescent="0.25">
      <c r="B73" s="139"/>
    </row>
    <row r="74" spans="2:2" x14ac:dyDescent="0.25">
      <c r="B74" s="139"/>
    </row>
    <row r="75" spans="2:2" x14ac:dyDescent="0.25">
      <c r="B75" s="139"/>
    </row>
  </sheetData>
  <conditionalFormatting sqref="G33">
    <cfRule type="expression" dxfId="1241" priority="1528">
      <formula>G33="C"</formula>
    </cfRule>
    <cfRule type="expression" dxfId="1240" priority="1529">
      <formula>G33="R"</formula>
    </cfRule>
    <cfRule type="expression" dxfId="1239" priority="1530">
      <formula>G33="O"</formula>
    </cfRule>
  </conditionalFormatting>
  <conditionalFormatting sqref="G34">
    <cfRule type="expression" dxfId="1238" priority="1525">
      <formula>G34="C"</formula>
    </cfRule>
    <cfRule type="expression" dxfId="1237" priority="1526">
      <formula>G34="R"</formula>
    </cfRule>
    <cfRule type="expression" dxfId="1236" priority="1527">
      <formula>G34="O"</formula>
    </cfRule>
  </conditionalFormatting>
  <conditionalFormatting sqref="G35">
    <cfRule type="expression" dxfId="1235" priority="1522">
      <formula>G35="C"</formula>
    </cfRule>
    <cfRule type="expression" dxfId="1234" priority="1523">
      <formula>G35="R"</formula>
    </cfRule>
    <cfRule type="expression" dxfId="1233" priority="1524">
      <formula>G35="O"</formula>
    </cfRule>
  </conditionalFormatting>
  <conditionalFormatting sqref="G36">
    <cfRule type="expression" dxfId="1232" priority="1519">
      <formula>G36="C"</formula>
    </cfRule>
    <cfRule type="expression" dxfId="1231" priority="1520">
      <formula>G36="R"</formula>
    </cfRule>
    <cfRule type="expression" dxfId="1230" priority="1521">
      <formula>G36="O"</formula>
    </cfRule>
  </conditionalFormatting>
  <conditionalFormatting sqref="G37">
    <cfRule type="expression" dxfId="1229" priority="1516">
      <formula>G37="C"</formula>
    </cfRule>
    <cfRule type="expression" dxfId="1228" priority="1517">
      <formula>G37="R"</formula>
    </cfRule>
    <cfRule type="expression" dxfId="1227" priority="1518">
      <formula>G37="O"</formula>
    </cfRule>
  </conditionalFormatting>
  <conditionalFormatting sqref="G38">
    <cfRule type="expression" dxfId="1226" priority="1513">
      <formula>G38="C"</formula>
    </cfRule>
    <cfRule type="expression" dxfId="1225" priority="1514">
      <formula>G38="R"</formula>
    </cfRule>
    <cfRule type="expression" dxfId="1224" priority="1515">
      <formula>G38="O"</formula>
    </cfRule>
  </conditionalFormatting>
  <conditionalFormatting sqref="HC38">
    <cfRule type="expression" dxfId="1223" priority="1">
      <formula>HC38="C"</formula>
    </cfRule>
    <cfRule type="expression" dxfId="1222" priority="2">
      <formula>HC38="R"</formula>
    </cfRule>
    <cfRule type="expression" dxfId="1221" priority="3">
      <formula>HC38="O"</formula>
    </cfRule>
  </conditionalFormatting>
  <conditionalFormatting sqref="J33">
    <cfRule type="expression" dxfId="1220" priority="1510">
      <formula>J33="C"</formula>
    </cfRule>
    <cfRule type="expression" dxfId="1219" priority="1511">
      <formula>J33="R"</formula>
    </cfRule>
    <cfRule type="expression" dxfId="1218" priority="1512">
      <formula>J33="O"</formula>
    </cfRule>
  </conditionalFormatting>
  <conditionalFormatting sqref="J34">
    <cfRule type="expression" dxfId="1217" priority="1507">
      <formula>J34="C"</formula>
    </cfRule>
    <cfRule type="expression" dxfId="1216" priority="1508">
      <formula>J34="R"</formula>
    </cfRule>
    <cfRule type="expression" dxfId="1215" priority="1509">
      <formula>J34="O"</formula>
    </cfRule>
  </conditionalFormatting>
  <conditionalFormatting sqref="J35">
    <cfRule type="expression" dxfId="1214" priority="1504">
      <formula>J35="C"</formula>
    </cfRule>
    <cfRule type="expression" dxfId="1213" priority="1505">
      <formula>J35="R"</formula>
    </cfRule>
    <cfRule type="expression" dxfId="1212" priority="1506">
      <formula>J35="O"</formula>
    </cfRule>
  </conditionalFormatting>
  <conditionalFormatting sqref="J36">
    <cfRule type="expression" dxfId="1211" priority="1501">
      <formula>J36="C"</formula>
    </cfRule>
    <cfRule type="expression" dxfId="1210" priority="1502">
      <formula>J36="R"</formula>
    </cfRule>
    <cfRule type="expression" dxfId="1209" priority="1503">
      <formula>J36="O"</formula>
    </cfRule>
  </conditionalFormatting>
  <conditionalFormatting sqref="J37">
    <cfRule type="expression" dxfId="1208" priority="1498">
      <formula>J37="C"</formula>
    </cfRule>
    <cfRule type="expression" dxfId="1207" priority="1499">
      <formula>J37="R"</formula>
    </cfRule>
    <cfRule type="expression" dxfId="1206" priority="1500">
      <formula>J37="O"</formula>
    </cfRule>
  </conditionalFormatting>
  <conditionalFormatting sqref="J38">
    <cfRule type="expression" dxfId="1205" priority="1495">
      <formula>J38="C"</formula>
    </cfRule>
    <cfRule type="expression" dxfId="1204" priority="1496">
      <formula>J38="R"</formula>
    </cfRule>
    <cfRule type="expression" dxfId="1203" priority="1497">
      <formula>J38="O"</formula>
    </cfRule>
  </conditionalFormatting>
  <conditionalFormatting sqref="M33">
    <cfRule type="expression" dxfId="1202" priority="1492">
      <formula>M33="C"</formula>
    </cfRule>
    <cfRule type="expression" dxfId="1201" priority="1493">
      <formula>M33="R"</formula>
    </cfRule>
    <cfRule type="expression" dxfId="1200" priority="1494">
      <formula>M33="O"</formula>
    </cfRule>
  </conditionalFormatting>
  <conditionalFormatting sqref="M34">
    <cfRule type="expression" dxfId="1199" priority="1489">
      <formula>M34="C"</formula>
    </cfRule>
    <cfRule type="expression" dxfId="1198" priority="1490">
      <formula>M34="R"</formula>
    </cfRule>
    <cfRule type="expression" dxfId="1197" priority="1491">
      <formula>M34="O"</formula>
    </cfRule>
  </conditionalFormatting>
  <conditionalFormatting sqref="M35">
    <cfRule type="expression" dxfId="1196" priority="1486">
      <formula>M35="C"</formula>
    </cfRule>
    <cfRule type="expression" dxfId="1195" priority="1487">
      <formula>M35="R"</formula>
    </cfRule>
    <cfRule type="expression" dxfId="1194" priority="1488">
      <formula>M35="O"</formula>
    </cfRule>
  </conditionalFormatting>
  <conditionalFormatting sqref="M36">
    <cfRule type="expression" dxfId="1193" priority="1483">
      <formula>M36="C"</formula>
    </cfRule>
    <cfRule type="expression" dxfId="1192" priority="1484">
      <formula>M36="R"</formula>
    </cfRule>
    <cfRule type="expression" dxfId="1191" priority="1485">
      <formula>M36="O"</formula>
    </cfRule>
  </conditionalFormatting>
  <conditionalFormatting sqref="M37">
    <cfRule type="expression" dxfId="1190" priority="1480">
      <formula>M37="C"</formula>
    </cfRule>
    <cfRule type="expression" dxfId="1189" priority="1481">
      <formula>M37="R"</formula>
    </cfRule>
    <cfRule type="expression" dxfId="1188" priority="1482">
      <formula>M37="O"</formula>
    </cfRule>
  </conditionalFormatting>
  <conditionalFormatting sqref="M38">
    <cfRule type="expression" dxfId="1187" priority="1477">
      <formula>M38="C"</formula>
    </cfRule>
    <cfRule type="expression" dxfId="1186" priority="1478">
      <formula>M38="R"</formula>
    </cfRule>
    <cfRule type="expression" dxfId="1185" priority="1479">
      <formula>M38="O"</formula>
    </cfRule>
  </conditionalFormatting>
  <conditionalFormatting sqref="P33">
    <cfRule type="expression" dxfId="1184" priority="1474">
      <formula>P33="C"</formula>
    </cfRule>
    <cfRule type="expression" dxfId="1183" priority="1475">
      <formula>P33="R"</formula>
    </cfRule>
    <cfRule type="expression" dxfId="1182" priority="1476">
      <formula>P33="O"</formula>
    </cfRule>
  </conditionalFormatting>
  <conditionalFormatting sqref="P34">
    <cfRule type="expression" dxfId="1181" priority="1471">
      <formula>P34="C"</formula>
    </cfRule>
    <cfRule type="expression" dxfId="1180" priority="1472">
      <formula>P34="R"</formula>
    </cfRule>
    <cfRule type="expression" dxfId="1179" priority="1473">
      <formula>P34="O"</formula>
    </cfRule>
  </conditionalFormatting>
  <conditionalFormatting sqref="P35">
    <cfRule type="expression" dxfId="1178" priority="1468">
      <formula>P35="C"</formula>
    </cfRule>
    <cfRule type="expression" dxfId="1177" priority="1469">
      <formula>P35="R"</formula>
    </cfRule>
    <cfRule type="expression" dxfId="1176" priority="1470">
      <formula>P35="O"</formula>
    </cfRule>
  </conditionalFormatting>
  <conditionalFormatting sqref="P36">
    <cfRule type="expression" dxfId="1175" priority="1465">
      <formula>P36="C"</formula>
    </cfRule>
    <cfRule type="expression" dxfId="1174" priority="1466">
      <formula>P36="R"</formula>
    </cfRule>
    <cfRule type="expression" dxfId="1173" priority="1467">
      <formula>P36="O"</formula>
    </cfRule>
  </conditionalFormatting>
  <conditionalFormatting sqref="P37">
    <cfRule type="expression" dxfId="1172" priority="1462">
      <formula>P37="C"</formula>
    </cfRule>
    <cfRule type="expression" dxfId="1171" priority="1463">
      <formula>P37="R"</formula>
    </cfRule>
    <cfRule type="expression" dxfId="1170" priority="1464">
      <formula>P37="O"</formula>
    </cfRule>
  </conditionalFormatting>
  <conditionalFormatting sqref="P38">
    <cfRule type="expression" dxfId="1169" priority="1459">
      <formula>P38="C"</formula>
    </cfRule>
    <cfRule type="expression" dxfId="1168" priority="1460">
      <formula>P38="R"</formula>
    </cfRule>
    <cfRule type="expression" dxfId="1167" priority="1461">
      <formula>P38="O"</formula>
    </cfRule>
  </conditionalFormatting>
  <conditionalFormatting sqref="S33">
    <cfRule type="expression" dxfId="1166" priority="1456">
      <formula>S33="C"</formula>
    </cfRule>
    <cfRule type="expression" dxfId="1165" priority="1457">
      <formula>S33="R"</formula>
    </cfRule>
    <cfRule type="expression" dxfId="1164" priority="1458">
      <formula>S33="O"</formula>
    </cfRule>
  </conditionalFormatting>
  <conditionalFormatting sqref="S34">
    <cfRule type="expression" dxfId="1163" priority="1453">
      <formula>S34="C"</formula>
    </cfRule>
    <cfRule type="expression" dxfId="1162" priority="1454">
      <formula>S34="R"</formula>
    </cfRule>
    <cfRule type="expression" dxfId="1161" priority="1455">
      <formula>S34="O"</formula>
    </cfRule>
  </conditionalFormatting>
  <conditionalFormatting sqref="S35">
    <cfRule type="expression" dxfId="1160" priority="1450">
      <formula>S35="C"</formula>
    </cfRule>
    <cfRule type="expression" dxfId="1159" priority="1451">
      <formula>S35="R"</formula>
    </cfRule>
    <cfRule type="expression" dxfId="1158" priority="1452">
      <formula>S35="O"</formula>
    </cfRule>
  </conditionalFormatting>
  <conditionalFormatting sqref="S36">
    <cfRule type="expression" dxfId="1157" priority="1447">
      <formula>S36="C"</formula>
    </cfRule>
    <cfRule type="expression" dxfId="1156" priority="1448">
      <formula>S36="R"</formula>
    </cfRule>
    <cfRule type="expression" dxfId="1155" priority="1449">
      <formula>S36="O"</formula>
    </cfRule>
  </conditionalFormatting>
  <conditionalFormatting sqref="S37">
    <cfRule type="expression" dxfId="1154" priority="1444">
      <formula>S37="C"</formula>
    </cfRule>
    <cfRule type="expression" dxfId="1153" priority="1445">
      <formula>S37="R"</formula>
    </cfRule>
    <cfRule type="expression" dxfId="1152" priority="1446">
      <formula>S37="O"</formula>
    </cfRule>
  </conditionalFormatting>
  <conditionalFormatting sqref="S38">
    <cfRule type="expression" dxfId="1151" priority="1441">
      <formula>S38="C"</formula>
    </cfRule>
    <cfRule type="expression" dxfId="1150" priority="1442">
      <formula>S38="R"</formula>
    </cfRule>
    <cfRule type="expression" dxfId="1149" priority="1443">
      <formula>S38="O"</formula>
    </cfRule>
  </conditionalFormatting>
  <conditionalFormatting sqref="V33">
    <cfRule type="expression" dxfId="1148" priority="1438">
      <formula>V33="C"</formula>
    </cfRule>
    <cfRule type="expression" dxfId="1147" priority="1439">
      <formula>V33="R"</formula>
    </cfRule>
    <cfRule type="expression" dxfId="1146" priority="1440">
      <formula>V33="O"</formula>
    </cfRule>
  </conditionalFormatting>
  <conditionalFormatting sqref="V34">
    <cfRule type="expression" dxfId="1145" priority="1435">
      <formula>V34="C"</formula>
    </cfRule>
    <cfRule type="expression" dxfId="1144" priority="1436">
      <formula>V34="R"</formula>
    </cfRule>
    <cfRule type="expression" dxfId="1143" priority="1437">
      <formula>V34="O"</formula>
    </cfRule>
  </conditionalFormatting>
  <conditionalFormatting sqref="V35">
    <cfRule type="expression" dxfId="1142" priority="1432">
      <formula>V35="C"</formula>
    </cfRule>
    <cfRule type="expression" dxfId="1141" priority="1433">
      <formula>V35="R"</formula>
    </cfRule>
    <cfRule type="expression" dxfId="1140" priority="1434">
      <formula>V35="O"</formula>
    </cfRule>
  </conditionalFormatting>
  <conditionalFormatting sqref="V36">
    <cfRule type="expression" dxfId="1139" priority="1429">
      <formula>V36="C"</formula>
    </cfRule>
    <cfRule type="expression" dxfId="1138" priority="1430">
      <formula>V36="R"</formula>
    </cfRule>
    <cfRule type="expression" dxfId="1137" priority="1431">
      <formula>V36="O"</formula>
    </cfRule>
  </conditionalFormatting>
  <conditionalFormatting sqref="V37">
    <cfRule type="expression" dxfId="1136" priority="1426">
      <formula>V37="C"</formula>
    </cfRule>
    <cfRule type="expression" dxfId="1135" priority="1427">
      <formula>V37="R"</formula>
    </cfRule>
    <cfRule type="expression" dxfId="1134" priority="1428">
      <formula>V37="O"</formula>
    </cfRule>
  </conditionalFormatting>
  <conditionalFormatting sqref="V38">
    <cfRule type="expression" dxfId="1133" priority="1423">
      <formula>V38="C"</formula>
    </cfRule>
    <cfRule type="expression" dxfId="1132" priority="1424">
      <formula>V38="R"</formula>
    </cfRule>
    <cfRule type="expression" dxfId="1131" priority="1425">
      <formula>V38="O"</formula>
    </cfRule>
  </conditionalFormatting>
  <conditionalFormatting sqref="Y33">
    <cfRule type="expression" dxfId="1130" priority="1420">
      <formula>Y33="C"</formula>
    </cfRule>
    <cfRule type="expression" dxfId="1129" priority="1421">
      <formula>Y33="R"</formula>
    </cfRule>
    <cfRule type="expression" dxfId="1128" priority="1422">
      <formula>Y33="O"</formula>
    </cfRule>
  </conditionalFormatting>
  <conditionalFormatting sqref="Y34">
    <cfRule type="expression" dxfId="1127" priority="1417">
      <formula>Y34="C"</formula>
    </cfRule>
    <cfRule type="expression" dxfId="1126" priority="1418">
      <formula>Y34="R"</formula>
    </cfRule>
    <cfRule type="expression" dxfId="1125" priority="1419">
      <formula>Y34="O"</formula>
    </cfRule>
  </conditionalFormatting>
  <conditionalFormatting sqref="Y35">
    <cfRule type="expression" dxfId="1124" priority="1414">
      <formula>Y35="C"</formula>
    </cfRule>
    <cfRule type="expression" dxfId="1123" priority="1415">
      <formula>Y35="R"</formula>
    </cfRule>
    <cfRule type="expression" dxfId="1122" priority="1416">
      <formula>Y35="O"</formula>
    </cfRule>
  </conditionalFormatting>
  <conditionalFormatting sqref="Y36">
    <cfRule type="expression" dxfId="1121" priority="1411">
      <formula>Y36="C"</formula>
    </cfRule>
    <cfRule type="expression" dxfId="1120" priority="1412">
      <formula>Y36="R"</formula>
    </cfRule>
    <cfRule type="expression" dxfId="1119" priority="1413">
      <formula>Y36="O"</formula>
    </cfRule>
  </conditionalFormatting>
  <conditionalFormatting sqref="Y37">
    <cfRule type="expression" dxfId="1118" priority="1408">
      <formula>Y37="C"</formula>
    </cfRule>
    <cfRule type="expression" dxfId="1117" priority="1409">
      <formula>Y37="R"</formula>
    </cfRule>
    <cfRule type="expression" dxfId="1116" priority="1410">
      <formula>Y37="O"</formula>
    </cfRule>
  </conditionalFormatting>
  <conditionalFormatting sqref="Y38">
    <cfRule type="expression" dxfId="1115" priority="1405">
      <formula>Y38="C"</formula>
    </cfRule>
    <cfRule type="expression" dxfId="1114" priority="1406">
      <formula>Y38="R"</formula>
    </cfRule>
    <cfRule type="expression" dxfId="1113" priority="1407">
      <formula>Y38="O"</formula>
    </cfRule>
  </conditionalFormatting>
  <conditionalFormatting sqref="AB33">
    <cfRule type="expression" dxfId="1112" priority="1402">
      <formula>AB33="C"</formula>
    </cfRule>
    <cfRule type="expression" dxfId="1111" priority="1403">
      <formula>AB33="R"</formula>
    </cfRule>
    <cfRule type="expression" dxfId="1110" priority="1404">
      <formula>AB33="O"</formula>
    </cfRule>
  </conditionalFormatting>
  <conditionalFormatting sqref="AB34">
    <cfRule type="expression" dxfId="1109" priority="1399">
      <formula>AB34="C"</formula>
    </cfRule>
    <cfRule type="expression" dxfId="1108" priority="1400">
      <formula>AB34="R"</formula>
    </cfRule>
    <cfRule type="expression" dxfId="1107" priority="1401">
      <formula>AB34="O"</formula>
    </cfRule>
  </conditionalFormatting>
  <conditionalFormatting sqref="AB35">
    <cfRule type="expression" dxfId="1106" priority="1396">
      <formula>AB35="C"</formula>
    </cfRule>
    <cfRule type="expression" dxfId="1105" priority="1397">
      <formula>AB35="R"</formula>
    </cfRule>
    <cfRule type="expression" dxfId="1104" priority="1398">
      <formula>AB35="O"</formula>
    </cfRule>
  </conditionalFormatting>
  <conditionalFormatting sqref="AB36">
    <cfRule type="expression" dxfId="1103" priority="1393">
      <formula>AB36="C"</formula>
    </cfRule>
    <cfRule type="expression" dxfId="1102" priority="1394">
      <formula>AB36="R"</formula>
    </cfRule>
    <cfRule type="expression" dxfId="1101" priority="1395">
      <formula>AB36="O"</formula>
    </cfRule>
  </conditionalFormatting>
  <conditionalFormatting sqref="AB37">
    <cfRule type="expression" dxfId="1100" priority="1390">
      <formula>AB37="C"</formula>
    </cfRule>
    <cfRule type="expression" dxfId="1099" priority="1391">
      <formula>AB37="R"</formula>
    </cfRule>
    <cfRule type="expression" dxfId="1098" priority="1392">
      <formula>AB37="O"</formula>
    </cfRule>
  </conditionalFormatting>
  <conditionalFormatting sqref="AB38">
    <cfRule type="expression" dxfId="1097" priority="1387">
      <formula>AB38="C"</formula>
    </cfRule>
    <cfRule type="expression" dxfId="1096" priority="1388">
      <formula>AB38="R"</formula>
    </cfRule>
    <cfRule type="expression" dxfId="1095" priority="1389">
      <formula>AB38="O"</formula>
    </cfRule>
  </conditionalFormatting>
  <conditionalFormatting sqref="AE33">
    <cfRule type="expression" dxfId="1094" priority="1384">
      <formula>AE33="C"</formula>
    </cfRule>
    <cfRule type="expression" dxfId="1093" priority="1385">
      <formula>AE33="R"</formula>
    </cfRule>
    <cfRule type="expression" dxfId="1092" priority="1386">
      <formula>AE33="O"</formula>
    </cfRule>
  </conditionalFormatting>
  <conditionalFormatting sqref="AE34">
    <cfRule type="expression" dxfId="1091" priority="1381">
      <formula>AE34="C"</formula>
    </cfRule>
    <cfRule type="expression" dxfId="1090" priority="1382">
      <formula>AE34="R"</formula>
    </cfRule>
    <cfRule type="expression" dxfId="1089" priority="1383">
      <formula>AE34="O"</formula>
    </cfRule>
  </conditionalFormatting>
  <conditionalFormatting sqref="AE35">
    <cfRule type="expression" dxfId="1088" priority="1378">
      <formula>AE35="C"</formula>
    </cfRule>
    <cfRule type="expression" dxfId="1087" priority="1379">
      <formula>AE35="R"</formula>
    </cfRule>
    <cfRule type="expression" dxfId="1086" priority="1380">
      <formula>AE35="O"</formula>
    </cfRule>
  </conditionalFormatting>
  <conditionalFormatting sqref="AE36">
    <cfRule type="expression" dxfId="1085" priority="1375">
      <formula>AE36="C"</formula>
    </cfRule>
    <cfRule type="expression" dxfId="1084" priority="1376">
      <formula>AE36="R"</formula>
    </cfRule>
    <cfRule type="expression" dxfId="1083" priority="1377">
      <formula>AE36="O"</formula>
    </cfRule>
  </conditionalFormatting>
  <conditionalFormatting sqref="AE37">
    <cfRule type="expression" dxfId="1082" priority="1372">
      <formula>AE37="C"</formula>
    </cfRule>
    <cfRule type="expression" dxfId="1081" priority="1373">
      <formula>AE37="R"</formula>
    </cfRule>
    <cfRule type="expression" dxfId="1080" priority="1374">
      <formula>AE37="O"</formula>
    </cfRule>
  </conditionalFormatting>
  <conditionalFormatting sqref="AE38">
    <cfRule type="expression" dxfId="1079" priority="1369">
      <formula>AE38="C"</formula>
    </cfRule>
    <cfRule type="expression" dxfId="1078" priority="1370">
      <formula>AE38="R"</formula>
    </cfRule>
    <cfRule type="expression" dxfId="1077" priority="1371">
      <formula>AE38="O"</formula>
    </cfRule>
  </conditionalFormatting>
  <conditionalFormatting sqref="AH33">
    <cfRule type="expression" dxfId="1076" priority="1366">
      <formula>AH33="C"</formula>
    </cfRule>
    <cfRule type="expression" dxfId="1075" priority="1367">
      <formula>AH33="R"</formula>
    </cfRule>
    <cfRule type="expression" dxfId="1074" priority="1368">
      <formula>AH33="O"</formula>
    </cfRule>
  </conditionalFormatting>
  <conditionalFormatting sqref="AH34">
    <cfRule type="expression" dxfId="1073" priority="1363">
      <formula>AH34="C"</formula>
    </cfRule>
    <cfRule type="expression" dxfId="1072" priority="1364">
      <formula>AH34="R"</formula>
    </cfRule>
    <cfRule type="expression" dxfId="1071" priority="1365">
      <formula>AH34="O"</formula>
    </cfRule>
  </conditionalFormatting>
  <conditionalFormatting sqref="AH35">
    <cfRule type="expression" dxfId="1070" priority="1360">
      <formula>AH35="C"</formula>
    </cfRule>
    <cfRule type="expression" dxfId="1069" priority="1361">
      <formula>AH35="R"</formula>
    </cfRule>
    <cfRule type="expression" dxfId="1068" priority="1362">
      <formula>AH35="O"</formula>
    </cfRule>
  </conditionalFormatting>
  <conditionalFormatting sqref="AH36">
    <cfRule type="expression" dxfId="1067" priority="1357">
      <formula>AH36="C"</formula>
    </cfRule>
    <cfRule type="expression" dxfId="1066" priority="1358">
      <formula>AH36="R"</formula>
    </cfRule>
    <cfRule type="expression" dxfId="1065" priority="1359">
      <formula>AH36="O"</formula>
    </cfRule>
  </conditionalFormatting>
  <conditionalFormatting sqref="AH37">
    <cfRule type="expression" dxfId="1064" priority="1354">
      <formula>AH37="C"</formula>
    </cfRule>
    <cfRule type="expression" dxfId="1063" priority="1355">
      <formula>AH37="R"</formula>
    </cfRule>
    <cfRule type="expression" dxfId="1062" priority="1356">
      <formula>AH37="O"</formula>
    </cfRule>
  </conditionalFormatting>
  <conditionalFormatting sqref="AH38">
    <cfRule type="expression" dxfId="1061" priority="1351">
      <formula>AH38="C"</formula>
    </cfRule>
    <cfRule type="expression" dxfId="1060" priority="1352">
      <formula>AH38="R"</formula>
    </cfRule>
    <cfRule type="expression" dxfId="1059" priority="1353">
      <formula>AH38="O"</formula>
    </cfRule>
  </conditionalFormatting>
  <conditionalFormatting sqref="AK33">
    <cfRule type="expression" dxfId="1058" priority="1348">
      <formula>AK33="C"</formula>
    </cfRule>
    <cfRule type="expression" dxfId="1057" priority="1349">
      <formula>AK33="R"</formula>
    </cfRule>
    <cfRule type="expression" dxfId="1056" priority="1350">
      <formula>AK33="O"</formula>
    </cfRule>
  </conditionalFormatting>
  <conditionalFormatting sqref="AK34">
    <cfRule type="expression" dxfId="1055" priority="1345">
      <formula>AK34="C"</formula>
    </cfRule>
    <cfRule type="expression" dxfId="1054" priority="1346">
      <formula>AK34="R"</formula>
    </cfRule>
    <cfRule type="expression" dxfId="1053" priority="1347">
      <formula>AK34="O"</formula>
    </cfRule>
  </conditionalFormatting>
  <conditionalFormatting sqref="AK35">
    <cfRule type="expression" dxfId="1052" priority="1342">
      <formula>AK35="C"</formula>
    </cfRule>
    <cfRule type="expression" dxfId="1051" priority="1343">
      <formula>AK35="R"</formula>
    </cfRule>
    <cfRule type="expression" dxfId="1050" priority="1344">
      <formula>AK35="O"</formula>
    </cfRule>
  </conditionalFormatting>
  <conditionalFormatting sqref="AK36">
    <cfRule type="expression" dxfId="1049" priority="1339">
      <formula>AK36="C"</formula>
    </cfRule>
    <cfRule type="expression" dxfId="1048" priority="1340">
      <formula>AK36="R"</formula>
    </cfRule>
    <cfRule type="expression" dxfId="1047" priority="1341">
      <formula>AK36="O"</formula>
    </cfRule>
  </conditionalFormatting>
  <conditionalFormatting sqref="AK37">
    <cfRule type="expression" dxfId="1046" priority="1336">
      <formula>AK37="C"</formula>
    </cfRule>
    <cfRule type="expression" dxfId="1045" priority="1337">
      <formula>AK37="R"</formula>
    </cfRule>
    <cfRule type="expression" dxfId="1044" priority="1338">
      <formula>AK37="O"</formula>
    </cfRule>
  </conditionalFormatting>
  <conditionalFormatting sqref="AK38">
    <cfRule type="expression" dxfId="1043" priority="1333">
      <formula>AK38="C"</formula>
    </cfRule>
    <cfRule type="expression" dxfId="1042" priority="1334">
      <formula>AK38="R"</formula>
    </cfRule>
    <cfRule type="expression" dxfId="1041" priority="1335">
      <formula>AK38="O"</formula>
    </cfRule>
  </conditionalFormatting>
  <conditionalFormatting sqref="AN33">
    <cfRule type="expression" dxfId="1040" priority="1330">
      <formula>AN33="C"</formula>
    </cfRule>
    <cfRule type="expression" dxfId="1039" priority="1331">
      <formula>AN33="R"</formula>
    </cfRule>
    <cfRule type="expression" dxfId="1038" priority="1332">
      <formula>AN33="O"</formula>
    </cfRule>
  </conditionalFormatting>
  <conditionalFormatting sqref="AN34">
    <cfRule type="expression" dxfId="1037" priority="1327">
      <formula>AN34="C"</formula>
    </cfRule>
    <cfRule type="expression" dxfId="1036" priority="1328">
      <formula>AN34="R"</formula>
    </cfRule>
    <cfRule type="expression" dxfId="1035" priority="1329">
      <formula>AN34="O"</formula>
    </cfRule>
  </conditionalFormatting>
  <conditionalFormatting sqref="AN35">
    <cfRule type="expression" dxfId="1034" priority="1324">
      <formula>AN35="C"</formula>
    </cfRule>
    <cfRule type="expression" dxfId="1033" priority="1325">
      <formula>AN35="R"</formula>
    </cfRule>
    <cfRule type="expression" dxfId="1032" priority="1326">
      <formula>AN35="O"</formula>
    </cfRule>
  </conditionalFormatting>
  <conditionalFormatting sqref="AN36">
    <cfRule type="expression" dxfId="1031" priority="1321">
      <formula>AN36="C"</formula>
    </cfRule>
    <cfRule type="expression" dxfId="1030" priority="1322">
      <formula>AN36="R"</formula>
    </cfRule>
    <cfRule type="expression" dxfId="1029" priority="1323">
      <formula>AN36="O"</formula>
    </cfRule>
  </conditionalFormatting>
  <conditionalFormatting sqref="AN37">
    <cfRule type="expression" dxfId="1028" priority="1318">
      <formula>AN37="C"</formula>
    </cfRule>
    <cfRule type="expression" dxfId="1027" priority="1319">
      <formula>AN37="R"</formula>
    </cfRule>
    <cfRule type="expression" dxfId="1026" priority="1320">
      <formula>AN37="O"</formula>
    </cfRule>
  </conditionalFormatting>
  <conditionalFormatting sqref="AN38">
    <cfRule type="expression" dxfId="1025" priority="1315">
      <formula>AN38="C"</formula>
    </cfRule>
    <cfRule type="expression" dxfId="1024" priority="1316">
      <formula>AN38="R"</formula>
    </cfRule>
    <cfRule type="expression" dxfId="1023" priority="1317">
      <formula>AN38="O"</formula>
    </cfRule>
  </conditionalFormatting>
  <conditionalFormatting sqref="AQ33">
    <cfRule type="expression" dxfId="1022" priority="1312">
      <formula>AQ33="C"</formula>
    </cfRule>
    <cfRule type="expression" dxfId="1021" priority="1313">
      <formula>AQ33="R"</formula>
    </cfRule>
    <cfRule type="expression" dxfId="1020" priority="1314">
      <formula>AQ33="O"</formula>
    </cfRule>
  </conditionalFormatting>
  <conditionalFormatting sqref="AQ34">
    <cfRule type="expression" dxfId="1019" priority="1309">
      <formula>AQ34="C"</formula>
    </cfRule>
    <cfRule type="expression" dxfId="1018" priority="1310">
      <formula>AQ34="R"</formula>
    </cfRule>
    <cfRule type="expression" dxfId="1017" priority="1311">
      <formula>AQ34="O"</formula>
    </cfRule>
  </conditionalFormatting>
  <conditionalFormatting sqref="AQ35">
    <cfRule type="expression" dxfId="1016" priority="1306">
      <formula>AQ35="C"</formula>
    </cfRule>
    <cfRule type="expression" dxfId="1015" priority="1307">
      <formula>AQ35="R"</formula>
    </cfRule>
    <cfRule type="expression" dxfId="1014" priority="1308">
      <formula>AQ35="O"</formula>
    </cfRule>
  </conditionalFormatting>
  <conditionalFormatting sqref="AQ36">
    <cfRule type="expression" dxfId="1013" priority="1303">
      <formula>AQ36="C"</formula>
    </cfRule>
    <cfRule type="expression" dxfId="1012" priority="1304">
      <formula>AQ36="R"</formula>
    </cfRule>
    <cfRule type="expression" dxfId="1011" priority="1305">
      <formula>AQ36="O"</formula>
    </cfRule>
  </conditionalFormatting>
  <conditionalFormatting sqref="AQ37">
    <cfRule type="expression" dxfId="1010" priority="1300">
      <formula>AQ37="C"</formula>
    </cfRule>
    <cfRule type="expression" dxfId="1009" priority="1301">
      <formula>AQ37="R"</formula>
    </cfRule>
    <cfRule type="expression" dxfId="1008" priority="1302">
      <formula>AQ37="O"</formula>
    </cfRule>
  </conditionalFormatting>
  <conditionalFormatting sqref="AQ38">
    <cfRule type="expression" dxfId="1007" priority="1297">
      <formula>AQ38="C"</formula>
    </cfRule>
    <cfRule type="expression" dxfId="1006" priority="1298">
      <formula>AQ38="R"</formula>
    </cfRule>
    <cfRule type="expression" dxfId="1005" priority="1299">
      <formula>AQ38="O"</formula>
    </cfRule>
  </conditionalFormatting>
  <conditionalFormatting sqref="AT33">
    <cfRule type="expression" dxfId="1004" priority="1294">
      <formula>AT33="C"</formula>
    </cfRule>
    <cfRule type="expression" dxfId="1003" priority="1295">
      <formula>AT33="R"</formula>
    </cfRule>
    <cfRule type="expression" dxfId="1002" priority="1296">
      <formula>AT33="O"</formula>
    </cfRule>
  </conditionalFormatting>
  <conditionalFormatting sqref="AT34">
    <cfRule type="expression" dxfId="1001" priority="1291">
      <formula>AT34="C"</formula>
    </cfRule>
    <cfRule type="expression" dxfId="1000" priority="1292">
      <formula>AT34="R"</formula>
    </cfRule>
    <cfRule type="expression" dxfId="999" priority="1293">
      <formula>AT34="O"</formula>
    </cfRule>
  </conditionalFormatting>
  <conditionalFormatting sqref="AT35">
    <cfRule type="expression" dxfId="998" priority="1288">
      <formula>AT35="C"</formula>
    </cfRule>
    <cfRule type="expression" dxfId="997" priority="1289">
      <formula>AT35="R"</formula>
    </cfRule>
    <cfRule type="expression" dxfId="996" priority="1290">
      <formula>AT35="O"</formula>
    </cfRule>
  </conditionalFormatting>
  <conditionalFormatting sqref="AT36">
    <cfRule type="expression" dxfId="995" priority="1285">
      <formula>AT36="C"</formula>
    </cfRule>
    <cfRule type="expression" dxfId="994" priority="1286">
      <formula>AT36="R"</formula>
    </cfRule>
    <cfRule type="expression" dxfId="993" priority="1287">
      <formula>AT36="O"</formula>
    </cfRule>
  </conditionalFormatting>
  <conditionalFormatting sqref="AT37">
    <cfRule type="expression" dxfId="992" priority="1282">
      <formula>AT37="C"</formula>
    </cfRule>
    <cfRule type="expression" dxfId="991" priority="1283">
      <formula>AT37="R"</formula>
    </cfRule>
    <cfRule type="expression" dxfId="990" priority="1284">
      <formula>AT37="O"</formula>
    </cfRule>
  </conditionalFormatting>
  <conditionalFormatting sqref="AT38">
    <cfRule type="expression" dxfId="989" priority="1279">
      <formula>AT38="C"</formula>
    </cfRule>
    <cfRule type="expression" dxfId="988" priority="1280">
      <formula>AT38="R"</formula>
    </cfRule>
    <cfRule type="expression" dxfId="987" priority="1281">
      <formula>AT38="O"</formula>
    </cfRule>
  </conditionalFormatting>
  <conditionalFormatting sqref="AW33">
    <cfRule type="expression" dxfId="986" priority="1276">
      <formula>AW33="C"</formula>
    </cfRule>
    <cfRule type="expression" dxfId="985" priority="1277">
      <formula>AW33="R"</formula>
    </cfRule>
    <cfRule type="expression" dxfId="984" priority="1278">
      <formula>AW33="O"</formula>
    </cfRule>
  </conditionalFormatting>
  <conditionalFormatting sqref="AW34">
    <cfRule type="expression" dxfId="983" priority="1273">
      <formula>AW34="C"</formula>
    </cfRule>
    <cfRule type="expression" dxfId="982" priority="1274">
      <formula>AW34="R"</formula>
    </cfRule>
    <cfRule type="expression" dxfId="981" priority="1275">
      <formula>AW34="O"</formula>
    </cfRule>
  </conditionalFormatting>
  <conditionalFormatting sqref="AW35">
    <cfRule type="expression" dxfId="980" priority="1270">
      <formula>AW35="C"</formula>
    </cfRule>
    <cfRule type="expression" dxfId="979" priority="1271">
      <formula>AW35="R"</formula>
    </cfRule>
    <cfRule type="expression" dxfId="978" priority="1272">
      <formula>AW35="O"</formula>
    </cfRule>
  </conditionalFormatting>
  <conditionalFormatting sqref="AW36">
    <cfRule type="expression" dxfId="977" priority="1267">
      <formula>AW36="C"</formula>
    </cfRule>
    <cfRule type="expression" dxfId="976" priority="1268">
      <formula>AW36="R"</formula>
    </cfRule>
    <cfRule type="expression" dxfId="975" priority="1269">
      <formula>AW36="O"</formula>
    </cfRule>
  </conditionalFormatting>
  <conditionalFormatting sqref="AW37">
    <cfRule type="expression" dxfId="974" priority="1264">
      <formula>AW37="C"</formula>
    </cfRule>
    <cfRule type="expression" dxfId="973" priority="1265">
      <formula>AW37="R"</formula>
    </cfRule>
    <cfRule type="expression" dxfId="972" priority="1266">
      <formula>AW37="O"</formula>
    </cfRule>
  </conditionalFormatting>
  <conditionalFormatting sqref="AW38">
    <cfRule type="expression" dxfId="971" priority="1261">
      <formula>AW38="C"</formula>
    </cfRule>
    <cfRule type="expression" dxfId="970" priority="1262">
      <formula>AW38="R"</formula>
    </cfRule>
    <cfRule type="expression" dxfId="969" priority="1263">
      <formula>AW38="O"</formula>
    </cfRule>
  </conditionalFormatting>
  <conditionalFormatting sqref="EX33">
    <cfRule type="expression" dxfId="968" priority="376">
      <formula>EX33="C"</formula>
    </cfRule>
    <cfRule type="expression" dxfId="967" priority="377">
      <formula>EX33="R"</formula>
    </cfRule>
    <cfRule type="expression" dxfId="966" priority="378">
      <formula>EX33="O"</formula>
    </cfRule>
  </conditionalFormatting>
  <conditionalFormatting sqref="EX34">
    <cfRule type="expression" dxfId="965" priority="373">
      <formula>EX34="C"</formula>
    </cfRule>
    <cfRule type="expression" dxfId="964" priority="374">
      <formula>EX34="R"</formula>
    </cfRule>
    <cfRule type="expression" dxfId="963" priority="375">
      <formula>EX34="O"</formula>
    </cfRule>
  </conditionalFormatting>
  <conditionalFormatting sqref="EX35">
    <cfRule type="expression" dxfId="962" priority="370">
      <formula>EX35="C"</formula>
    </cfRule>
    <cfRule type="expression" dxfId="961" priority="371">
      <formula>EX35="R"</formula>
    </cfRule>
    <cfRule type="expression" dxfId="960" priority="372">
      <formula>EX35="O"</formula>
    </cfRule>
  </conditionalFormatting>
  <conditionalFormatting sqref="EX36">
    <cfRule type="expression" dxfId="959" priority="367">
      <formula>EX36="C"</formula>
    </cfRule>
    <cfRule type="expression" dxfId="958" priority="368">
      <formula>EX36="R"</formula>
    </cfRule>
    <cfRule type="expression" dxfId="957" priority="369">
      <formula>EX36="O"</formula>
    </cfRule>
  </conditionalFormatting>
  <conditionalFormatting sqref="EX37">
    <cfRule type="expression" dxfId="956" priority="364">
      <formula>EX37="C"</formula>
    </cfRule>
    <cfRule type="expression" dxfId="955" priority="365">
      <formula>EX37="R"</formula>
    </cfRule>
    <cfRule type="expression" dxfId="954" priority="366">
      <formula>EX37="O"</formula>
    </cfRule>
  </conditionalFormatting>
  <conditionalFormatting sqref="EX38">
    <cfRule type="expression" dxfId="953" priority="361">
      <formula>EX38="C"</formula>
    </cfRule>
    <cfRule type="expression" dxfId="952" priority="362">
      <formula>EX38="R"</formula>
    </cfRule>
    <cfRule type="expression" dxfId="951" priority="363">
      <formula>EX38="O"</formula>
    </cfRule>
  </conditionalFormatting>
  <conditionalFormatting sqref="FA33">
    <cfRule type="expression" dxfId="950" priority="358">
      <formula>FA33="C"</formula>
    </cfRule>
    <cfRule type="expression" dxfId="949" priority="359">
      <formula>FA33="R"</formula>
    </cfRule>
    <cfRule type="expression" dxfId="948" priority="360">
      <formula>FA33="O"</formula>
    </cfRule>
  </conditionalFormatting>
  <conditionalFormatting sqref="FA34">
    <cfRule type="expression" dxfId="947" priority="355">
      <formula>FA34="C"</formula>
    </cfRule>
    <cfRule type="expression" dxfId="946" priority="356">
      <formula>FA34="R"</formula>
    </cfRule>
    <cfRule type="expression" dxfId="945" priority="357">
      <formula>FA34="O"</formula>
    </cfRule>
  </conditionalFormatting>
  <conditionalFormatting sqref="FA35">
    <cfRule type="expression" dxfId="944" priority="352">
      <formula>FA35="C"</formula>
    </cfRule>
    <cfRule type="expression" dxfId="943" priority="353">
      <formula>FA35="R"</formula>
    </cfRule>
    <cfRule type="expression" dxfId="942" priority="354">
      <formula>FA35="O"</formula>
    </cfRule>
  </conditionalFormatting>
  <conditionalFormatting sqref="FA36">
    <cfRule type="expression" dxfId="941" priority="349">
      <formula>FA36="C"</formula>
    </cfRule>
    <cfRule type="expression" dxfId="940" priority="350">
      <formula>FA36="R"</formula>
    </cfRule>
    <cfRule type="expression" dxfId="939" priority="351">
      <formula>FA36="O"</formula>
    </cfRule>
  </conditionalFormatting>
  <conditionalFormatting sqref="FA37">
    <cfRule type="expression" dxfId="938" priority="346">
      <formula>FA37="C"</formula>
    </cfRule>
    <cfRule type="expression" dxfId="937" priority="347">
      <formula>FA37="R"</formula>
    </cfRule>
    <cfRule type="expression" dxfId="936" priority="348">
      <formula>FA37="O"</formula>
    </cfRule>
  </conditionalFormatting>
  <conditionalFormatting sqref="FA38">
    <cfRule type="expression" dxfId="935" priority="343">
      <formula>FA38="C"</formula>
    </cfRule>
    <cfRule type="expression" dxfId="934" priority="344">
      <formula>FA38="R"</formula>
    </cfRule>
    <cfRule type="expression" dxfId="933" priority="345">
      <formula>FA38="O"</formula>
    </cfRule>
  </conditionalFormatting>
  <conditionalFormatting sqref="FD33">
    <cfRule type="expression" dxfId="932" priority="340">
      <formula>FD33="C"</formula>
    </cfRule>
    <cfRule type="expression" dxfId="931" priority="341">
      <formula>FD33="R"</formula>
    </cfRule>
    <cfRule type="expression" dxfId="930" priority="342">
      <formula>FD33="O"</formula>
    </cfRule>
  </conditionalFormatting>
  <conditionalFormatting sqref="FD34">
    <cfRule type="expression" dxfId="929" priority="337">
      <formula>FD34="C"</formula>
    </cfRule>
    <cfRule type="expression" dxfId="928" priority="338">
      <formula>FD34="R"</formula>
    </cfRule>
    <cfRule type="expression" dxfId="927" priority="339">
      <formula>FD34="O"</formula>
    </cfRule>
  </conditionalFormatting>
  <conditionalFormatting sqref="FD35">
    <cfRule type="expression" dxfId="926" priority="334">
      <formula>FD35="C"</formula>
    </cfRule>
    <cfRule type="expression" dxfId="925" priority="335">
      <formula>FD35="R"</formula>
    </cfRule>
    <cfRule type="expression" dxfId="924" priority="336">
      <formula>FD35="O"</formula>
    </cfRule>
  </conditionalFormatting>
  <conditionalFormatting sqref="FD36">
    <cfRule type="expression" dxfId="923" priority="331">
      <formula>FD36="C"</formula>
    </cfRule>
    <cfRule type="expression" dxfId="922" priority="332">
      <formula>FD36="R"</formula>
    </cfRule>
    <cfRule type="expression" dxfId="921" priority="333">
      <formula>FD36="O"</formula>
    </cfRule>
  </conditionalFormatting>
  <conditionalFormatting sqref="FD37">
    <cfRule type="expression" dxfId="920" priority="328">
      <formula>FD37="C"</formula>
    </cfRule>
    <cfRule type="expression" dxfId="919" priority="329">
      <formula>FD37="R"</formula>
    </cfRule>
    <cfRule type="expression" dxfId="918" priority="330">
      <formula>FD37="O"</formula>
    </cfRule>
  </conditionalFormatting>
  <conditionalFormatting sqref="FD38">
    <cfRule type="expression" dxfId="917" priority="325">
      <formula>FD38="C"</formula>
    </cfRule>
    <cfRule type="expression" dxfId="916" priority="326">
      <formula>FD38="R"</formula>
    </cfRule>
    <cfRule type="expression" dxfId="915" priority="327">
      <formula>FD38="O"</formula>
    </cfRule>
  </conditionalFormatting>
  <conditionalFormatting sqref="FG33">
    <cfRule type="expression" dxfId="914" priority="322">
      <formula>FG33="C"</formula>
    </cfRule>
    <cfRule type="expression" dxfId="913" priority="323">
      <formula>FG33="R"</formula>
    </cfRule>
    <cfRule type="expression" dxfId="912" priority="324">
      <formula>FG33="O"</formula>
    </cfRule>
  </conditionalFormatting>
  <conditionalFormatting sqref="FG34">
    <cfRule type="expression" dxfId="911" priority="319">
      <formula>FG34="C"</formula>
    </cfRule>
    <cfRule type="expression" dxfId="910" priority="320">
      <formula>FG34="R"</formula>
    </cfRule>
    <cfRule type="expression" dxfId="909" priority="321">
      <formula>FG34="O"</formula>
    </cfRule>
  </conditionalFormatting>
  <conditionalFormatting sqref="FG35">
    <cfRule type="expression" dxfId="908" priority="316">
      <formula>FG35="C"</formula>
    </cfRule>
    <cfRule type="expression" dxfId="907" priority="317">
      <formula>FG35="R"</formula>
    </cfRule>
    <cfRule type="expression" dxfId="906" priority="318">
      <formula>FG35="O"</formula>
    </cfRule>
  </conditionalFormatting>
  <conditionalFormatting sqref="FG36">
    <cfRule type="expression" dxfId="905" priority="313">
      <formula>FG36="C"</formula>
    </cfRule>
    <cfRule type="expression" dxfId="904" priority="314">
      <formula>FG36="R"</formula>
    </cfRule>
    <cfRule type="expression" dxfId="903" priority="315">
      <formula>FG36="O"</formula>
    </cfRule>
  </conditionalFormatting>
  <conditionalFormatting sqref="FG37">
    <cfRule type="expression" dxfId="902" priority="310">
      <formula>FG37="C"</formula>
    </cfRule>
    <cfRule type="expression" dxfId="901" priority="311">
      <formula>FG37="R"</formula>
    </cfRule>
    <cfRule type="expression" dxfId="900" priority="312">
      <formula>FG37="O"</formula>
    </cfRule>
  </conditionalFormatting>
  <conditionalFormatting sqref="FG38">
    <cfRule type="expression" dxfId="899" priority="307">
      <formula>FG38="C"</formula>
    </cfRule>
    <cfRule type="expression" dxfId="898" priority="308">
      <formula>FG38="R"</formula>
    </cfRule>
    <cfRule type="expression" dxfId="897" priority="309">
      <formula>FG38="O"</formula>
    </cfRule>
  </conditionalFormatting>
  <conditionalFormatting sqref="FJ33">
    <cfRule type="expression" dxfId="896" priority="304">
      <formula>FJ33="C"</formula>
    </cfRule>
    <cfRule type="expression" dxfId="895" priority="305">
      <formula>FJ33="R"</formula>
    </cfRule>
    <cfRule type="expression" dxfId="894" priority="306">
      <formula>FJ33="O"</formula>
    </cfRule>
  </conditionalFormatting>
  <conditionalFormatting sqref="FJ34">
    <cfRule type="expression" dxfId="893" priority="301">
      <formula>FJ34="C"</formula>
    </cfRule>
    <cfRule type="expression" dxfId="892" priority="302">
      <formula>FJ34="R"</formula>
    </cfRule>
    <cfRule type="expression" dxfId="891" priority="303">
      <formula>FJ34="O"</formula>
    </cfRule>
  </conditionalFormatting>
  <conditionalFormatting sqref="FJ35">
    <cfRule type="expression" dxfId="890" priority="298">
      <formula>FJ35="C"</formula>
    </cfRule>
    <cfRule type="expression" dxfId="889" priority="299">
      <formula>FJ35="R"</formula>
    </cfRule>
    <cfRule type="expression" dxfId="888" priority="300">
      <formula>FJ35="O"</formula>
    </cfRule>
  </conditionalFormatting>
  <conditionalFormatting sqref="FJ36">
    <cfRule type="expression" dxfId="887" priority="295">
      <formula>FJ36="C"</formula>
    </cfRule>
    <cfRule type="expression" dxfId="886" priority="296">
      <formula>FJ36="R"</formula>
    </cfRule>
    <cfRule type="expression" dxfId="885" priority="297">
      <formula>FJ36="O"</formula>
    </cfRule>
  </conditionalFormatting>
  <conditionalFormatting sqref="FJ37">
    <cfRule type="expression" dxfId="884" priority="292">
      <formula>FJ37="C"</formula>
    </cfRule>
    <cfRule type="expression" dxfId="883" priority="293">
      <formula>FJ37="R"</formula>
    </cfRule>
    <cfRule type="expression" dxfId="882" priority="294">
      <formula>FJ37="O"</formula>
    </cfRule>
  </conditionalFormatting>
  <conditionalFormatting sqref="FJ38">
    <cfRule type="expression" dxfId="881" priority="289">
      <formula>FJ38="C"</formula>
    </cfRule>
    <cfRule type="expression" dxfId="880" priority="290">
      <formula>FJ38="R"</formula>
    </cfRule>
    <cfRule type="expression" dxfId="879" priority="291">
      <formula>FJ38="O"</formula>
    </cfRule>
  </conditionalFormatting>
  <conditionalFormatting sqref="FM33">
    <cfRule type="expression" dxfId="878" priority="286">
      <formula>FM33="C"</formula>
    </cfRule>
    <cfRule type="expression" dxfId="877" priority="287">
      <formula>FM33="R"</formula>
    </cfRule>
    <cfRule type="expression" dxfId="876" priority="288">
      <formula>FM33="O"</formula>
    </cfRule>
  </conditionalFormatting>
  <conditionalFormatting sqref="FM34">
    <cfRule type="expression" dxfId="875" priority="283">
      <formula>FM34="C"</formula>
    </cfRule>
    <cfRule type="expression" dxfId="874" priority="284">
      <formula>FM34="R"</formula>
    </cfRule>
    <cfRule type="expression" dxfId="873" priority="285">
      <formula>FM34="O"</formula>
    </cfRule>
  </conditionalFormatting>
  <conditionalFormatting sqref="FM35">
    <cfRule type="expression" dxfId="872" priority="280">
      <formula>FM35="C"</formula>
    </cfRule>
    <cfRule type="expression" dxfId="871" priority="281">
      <formula>FM35="R"</formula>
    </cfRule>
    <cfRule type="expression" dxfId="870" priority="282">
      <formula>FM35="O"</formula>
    </cfRule>
  </conditionalFormatting>
  <conditionalFormatting sqref="FM36">
    <cfRule type="expression" dxfId="869" priority="277">
      <formula>FM36="C"</formula>
    </cfRule>
    <cfRule type="expression" dxfId="868" priority="278">
      <formula>FM36="R"</formula>
    </cfRule>
    <cfRule type="expression" dxfId="867" priority="279">
      <formula>FM36="O"</formula>
    </cfRule>
  </conditionalFormatting>
  <conditionalFormatting sqref="FM37">
    <cfRule type="expression" dxfId="866" priority="274">
      <formula>FM37="C"</formula>
    </cfRule>
    <cfRule type="expression" dxfId="865" priority="275">
      <formula>FM37="R"</formula>
    </cfRule>
    <cfRule type="expression" dxfId="864" priority="276">
      <formula>FM37="O"</formula>
    </cfRule>
  </conditionalFormatting>
  <conditionalFormatting sqref="FM38">
    <cfRule type="expression" dxfId="863" priority="271">
      <formula>FM38="C"</formula>
    </cfRule>
    <cfRule type="expression" dxfId="862" priority="272">
      <formula>FM38="R"</formula>
    </cfRule>
    <cfRule type="expression" dxfId="861" priority="273">
      <formula>FM38="O"</formula>
    </cfRule>
  </conditionalFormatting>
  <conditionalFormatting sqref="FP33">
    <cfRule type="expression" dxfId="860" priority="268">
      <formula>FP33="C"</formula>
    </cfRule>
    <cfRule type="expression" dxfId="859" priority="269">
      <formula>FP33="R"</formula>
    </cfRule>
    <cfRule type="expression" dxfId="858" priority="270">
      <formula>FP33="O"</formula>
    </cfRule>
  </conditionalFormatting>
  <conditionalFormatting sqref="FP34">
    <cfRule type="expression" dxfId="857" priority="265">
      <formula>FP34="C"</formula>
    </cfRule>
    <cfRule type="expression" dxfId="856" priority="266">
      <formula>FP34="R"</formula>
    </cfRule>
    <cfRule type="expression" dxfId="855" priority="267">
      <formula>FP34="O"</formula>
    </cfRule>
  </conditionalFormatting>
  <conditionalFormatting sqref="FP35">
    <cfRule type="expression" dxfId="854" priority="262">
      <formula>FP35="C"</formula>
    </cfRule>
    <cfRule type="expression" dxfId="853" priority="263">
      <formula>FP35="R"</formula>
    </cfRule>
    <cfRule type="expression" dxfId="852" priority="264">
      <formula>FP35="O"</formula>
    </cfRule>
  </conditionalFormatting>
  <conditionalFormatting sqref="FP36">
    <cfRule type="expression" dxfId="851" priority="259">
      <formula>FP36="C"</formula>
    </cfRule>
    <cfRule type="expression" dxfId="850" priority="260">
      <formula>FP36="R"</formula>
    </cfRule>
    <cfRule type="expression" dxfId="849" priority="261">
      <formula>FP36="O"</formula>
    </cfRule>
  </conditionalFormatting>
  <conditionalFormatting sqref="FP37">
    <cfRule type="expression" dxfId="848" priority="256">
      <formula>FP37="C"</formula>
    </cfRule>
    <cfRule type="expression" dxfId="847" priority="257">
      <formula>FP37="R"</formula>
    </cfRule>
    <cfRule type="expression" dxfId="846" priority="258">
      <formula>FP37="O"</formula>
    </cfRule>
  </conditionalFormatting>
  <conditionalFormatting sqref="FP38">
    <cfRule type="expression" dxfId="845" priority="253">
      <formula>FP38="C"</formula>
    </cfRule>
    <cfRule type="expression" dxfId="844" priority="254">
      <formula>FP38="R"</formula>
    </cfRule>
    <cfRule type="expression" dxfId="843" priority="255">
      <formula>FP38="O"</formula>
    </cfRule>
  </conditionalFormatting>
  <conditionalFormatting sqref="FS33">
    <cfRule type="expression" dxfId="842" priority="250">
      <formula>FS33="C"</formula>
    </cfRule>
    <cfRule type="expression" dxfId="841" priority="251">
      <formula>FS33="R"</formula>
    </cfRule>
    <cfRule type="expression" dxfId="840" priority="252">
      <formula>FS33="O"</formula>
    </cfRule>
  </conditionalFormatting>
  <conditionalFormatting sqref="FS34">
    <cfRule type="expression" dxfId="839" priority="247">
      <formula>FS34="C"</formula>
    </cfRule>
    <cfRule type="expression" dxfId="838" priority="248">
      <formula>FS34="R"</formula>
    </cfRule>
    <cfRule type="expression" dxfId="837" priority="249">
      <formula>FS34="O"</formula>
    </cfRule>
  </conditionalFormatting>
  <conditionalFormatting sqref="FS35">
    <cfRule type="expression" dxfId="836" priority="244">
      <formula>FS35="C"</formula>
    </cfRule>
    <cfRule type="expression" dxfId="835" priority="245">
      <formula>FS35="R"</formula>
    </cfRule>
    <cfRule type="expression" dxfId="834" priority="246">
      <formula>FS35="O"</formula>
    </cfRule>
  </conditionalFormatting>
  <conditionalFormatting sqref="FS36">
    <cfRule type="expression" dxfId="833" priority="241">
      <formula>FS36="C"</formula>
    </cfRule>
    <cfRule type="expression" dxfId="832" priority="242">
      <formula>FS36="R"</formula>
    </cfRule>
    <cfRule type="expression" dxfId="831" priority="243">
      <formula>FS36="O"</formula>
    </cfRule>
  </conditionalFormatting>
  <conditionalFormatting sqref="FS37">
    <cfRule type="expression" dxfId="830" priority="238">
      <formula>FS37="C"</formula>
    </cfRule>
    <cfRule type="expression" dxfId="829" priority="239">
      <formula>FS37="R"</formula>
    </cfRule>
    <cfRule type="expression" dxfId="828" priority="240">
      <formula>FS37="O"</formula>
    </cfRule>
  </conditionalFormatting>
  <conditionalFormatting sqref="FS38">
    <cfRule type="expression" dxfId="827" priority="235">
      <formula>FS38="C"</formula>
    </cfRule>
    <cfRule type="expression" dxfId="826" priority="236">
      <formula>FS38="R"</formula>
    </cfRule>
    <cfRule type="expression" dxfId="825" priority="237">
      <formula>FS38="O"</formula>
    </cfRule>
  </conditionalFormatting>
  <conditionalFormatting sqref="FV33">
    <cfRule type="expression" dxfId="824" priority="232">
      <formula>FV33="C"</formula>
    </cfRule>
    <cfRule type="expression" dxfId="823" priority="233">
      <formula>FV33="R"</formula>
    </cfRule>
    <cfRule type="expression" dxfId="822" priority="234">
      <formula>FV33="O"</formula>
    </cfRule>
  </conditionalFormatting>
  <conditionalFormatting sqref="FV34">
    <cfRule type="expression" dxfId="821" priority="229">
      <formula>FV34="C"</formula>
    </cfRule>
    <cfRule type="expression" dxfId="820" priority="230">
      <formula>FV34="R"</formula>
    </cfRule>
    <cfRule type="expression" dxfId="819" priority="231">
      <formula>FV34="O"</formula>
    </cfRule>
  </conditionalFormatting>
  <conditionalFormatting sqref="FV35">
    <cfRule type="expression" dxfId="818" priority="226">
      <formula>FV35="C"</formula>
    </cfRule>
    <cfRule type="expression" dxfId="817" priority="227">
      <formula>FV35="R"</formula>
    </cfRule>
    <cfRule type="expression" dxfId="816" priority="228">
      <formula>FV35="O"</formula>
    </cfRule>
  </conditionalFormatting>
  <conditionalFormatting sqref="FV36">
    <cfRule type="expression" dxfId="815" priority="223">
      <formula>FV36="C"</formula>
    </cfRule>
    <cfRule type="expression" dxfId="814" priority="224">
      <formula>FV36="R"</formula>
    </cfRule>
    <cfRule type="expression" dxfId="813" priority="225">
      <formula>FV36="O"</formula>
    </cfRule>
  </conditionalFormatting>
  <conditionalFormatting sqref="FV37">
    <cfRule type="expression" dxfId="812" priority="220">
      <formula>FV37="C"</formula>
    </cfRule>
    <cfRule type="expression" dxfId="811" priority="221">
      <formula>FV37="R"</formula>
    </cfRule>
    <cfRule type="expression" dxfId="810" priority="222">
      <formula>FV37="O"</formula>
    </cfRule>
  </conditionalFormatting>
  <conditionalFormatting sqref="FV38">
    <cfRule type="expression" dxfId="809" priority="217">
      <formula>FV38="C"</formula>
    </cfRule>
    <cfRule type="expression" dxfId="808" priority="218">
      <formula>FV38="R"</formula>
    </cfRule>
    <cfRule type="expression" dxfId="807" priority="219">
      <formula>FV38="O"</formula>
    </cfRule>
  </conditionalFormatting>
  <conditionalFormatting sqref="FY33">
    <cfRule type="expression" dxfId="806" priority="214">
      <formula>FY33="C"</formula>
    </cfRule>
    <cfRule type="expression" dxfId="805" priority="215">
      <formula>FY33="R"</formula>
    </cfRule>
    <cfRule type="expression" dxfId="804" priority="216">
      <formula>FY33="O"</formula>
    </cfRule>
  </conditionalFormatting>
  <conditionalFormatting sqref="FY34">
    <cfRule type="expression" dxfId="803" priority="211">
      <formula>FY34="C"</formula>
    </cfRule>
    <cfRule type="expression" dxfId="802" priority="212">
      <formula>FY34="R"</formula>
    </cfRule>
    <cfRule type="expression" dxfId="801" priority="213">
      <formula>FY34="O"</formula>
    </cfRule>
  </conditionalFormatting>
  <conditionalFormatting sqref="FY35">
    <cfRule type="expression" dxfId="800" priority="208">
      <formula>FY35="C"</formula>
    </cfRule>
    <cfRule type="expression" dxfId="799" priority="209">
      <formula>FY35="R"</formula>
    </cfRule>
    <cfRule type="expression" dxfId="798" priority="210">
      <formula>FY35="O"</formula>
    </cfRule>
  </conditionalFormatting>
  <conditionalFormatting sqref="FY36">
    <cfRule type="expression" dxfId="797" priority="205">
      <formula>FY36="C"</formula>
    </cfRule>
    <cfRule type="expression" dxfId="796" priority="206">
      <formula>FY36="R"</formula>
    </cfRule>
    <cfRule type="expression" dxfId="795" priority="207">
      <formula>FY36="O"</formula>
    </cfRule>
  </conditionalFormatting>
  <conditionalFormatting sqref="FY37">
    <cfRule type="expression" dxfId="794" priority="202">
      <formula>FY37="C"</formula>
    </cfRule>
    <cfRule type="expression" dxfId="793" priority="203">
      <formula>FY37="R"</formula>
    </cfRule>
    <cfRule type="expression" dxfId="792" priority="204">
      <formula>FY37="O"</formula>
    </cfRule>
  </conditionalFormatting>
  <conditionalFormatting sqref="FY38">
    <cfRule type="expression" dxfId="791" priority="199">
      <formula>FY38="C"</formula>
    </cfRule>
    <cfRule type="expression" dxfId="790" priority="200">
      <formula>FY38="R"</formula>
    </cfRule>
    <cfRule type="expression" dxfId="789" priority="201">
      <formula>FY38="O"</formula>
    </cfRule>
  </conditionalFormatting>
  <conditionalFormatting sqref="GB33">
    <cfRule type="expression" dxfId="788" priority="196">
      <formula>GB33="C"</formula>
    </cfRule>
    <cfRule type="expression" dxfId="787" priority="197">
      <formula>GB33="R"</formula>
    </cfRule>
    <cfRule type="expression" dxfId="786" priority="198">
      <formula>GB33="O"</formula>
    </cfRule>
  </conditionalFormatting>
  <conditionalFormatting sqref="GB34">
    <cfRule type="expression" dxfId="785" priority="193">
      <formula>GB34="C"</formula>
    </cfRule>
    <cfRule type="expression" dxfId="784" priority="194">
      <formula>GB34="R"</formula>
    </cfRule>
    <cfRule type="expression" dxfId="783" priority="195">
      <formula>GB34="O"</formula>
    </cfRule>
  </conditionalFormatting>
  <conditionalFormatting sqref="GB35">
    <cfRule type="expression" dxfId="782" priority="190">
      <formula>GB35="C"</formula>
    </cfRule>
    <cfRule type="expression" dxfId="781" priority="191">
      <formula>GB35="R"</formula>
    </cfRule>
    <cfRule type="expression" dxfId="780" priority="192">
      <formula>GB35="O"</formula>
    </cfRule>
  </conditionalFormatting>
  <conditionalFormatting sqref="GB36">
    <cfRule type="expression" dxfId="779" priority="187">
      <formula>GB36="C"</formula>
    </cfRule>
    <cfRule type="expression" dxfId="778" priority="188">
      <formula>GB36="R"</formula>
    </cfRule>
    <cfRule type="expression" dxfId="777" priority="189">
      <formula>GB36="O"</formula>
    </cfRule>
  </conditionalFormatting>
  <conditionalFormatting sqref="GB37">
    <cfRule type="expression" dxfId="776" priority="184">
      <formula>GB37="C"</formula>
    </cfRule>
    <cfRule type="expression" dxfId="775" priority="185">
      <formula>GB37="R"</formula>
    </cfRule>
    <cfRule type="expression" dxfId="774" priority="186">
      <formula>GB37="O"</formula>
    </cfRule>
  </conditionalFormatting>
  <conditionalFormatting sqref="GB38">
    <cfRule type="expression" dxfId="773" priority="181">
      <formula>GB38="C"</formula>
    </cfRule>
    <cfRule type="expression" dxfId="772" priority="182">
      <formula>GB38="R"</formula>
    </cfRule>
    <cfRule type="expression" dxfId="771" priority="183">
      <formula>GB38="O"</formula>
    </cfRule>
  </conditionalFormatting>
  <conditionalFormatting sqref="GE33">
    <cfRule type="expression" dxfId="770" priority="178">
      <formula>GE33="C"</formula>
    </cfRule>
    <cfRule type="expression" dxfId="769" priority="179">
      <formula>GE33="R"</formula>
    </cfRule>
    <cfRule type="expression" dxfId="768" priority="180">
      <formula>GE33="O"</formula>
    </cfRule>
  </conditionalFormatting>
  <conditionalFormatting sqref="GE34">
    <cfRule type="expression" dxfId="767" priority="175">
      <formula>GE34="C"</formula>
    </cfRule>
    <cfRule type="expression" dxfId="766" priority="176">
      <formula>GE34="R"</formula>
    </cfRule>
    <cfRule type="expression" dxfId="765" priority="177">
      <formula>GE34="O"</formula>
    </cfRule>
  </conditionalFormatting>
  <conditionalFormatting sqref="GE35">
    <cfRule type="expression" dxfId="764" priority="172">
      <formula>GE35="C"</formula>
    </cfRule>
    <cfRule type="expression" dxfId="763" priority="173">
      <formula>GE35="R"</formula>
    </cfRule>
    <cfRule type="expression" dxfId="762" priority="174">
      <formula>GE35="O"</formula>
    </cfRule>
  </conditionalFormatting>
  <conditionalFormatting sqref="GE36">
    <cfRule type="expression" dxfId="761" priority="169">
      <formula>GE36="C"</formula>
    </cfRule>
    <cfRule type="expression" dxfId="760" priority="170">
      <formula>GE36="R"</formula>
    </cfRule>
    <cfRule type="expression" dxfId="759" priority="171">
      <formula>GE36="O"</formula>
    </cfRule>
  </conditionalFormatting>
  <conditionalFormatting sqref="GE37">
    <cfRule type="expression" dxfId="758" priority="166">
      <formula>GE37="C"</formula>
    </cfRule>
    <cfRule type="expression" dxfId="757" priority="167">
      <formula>GE37="R"</formula>
    </cfRule>
    <cfRule type="expression" dxfId="756" priority="168">
      <formula>GE37="O"</formula>
    </cfRule>
  </conditionalFormatting>
  <conditionalFormatting sqref="GE38">
    <cfRule type="expression" dxfId="755" priority="163">
      <formula>GE38="C"</formula>
    </cfRule>
    <cfRule type="expression" dxfId="754" priority="164">
      <formula>GE38="R"</formula>
    </cfRule>
    <cfRule type="expression" dxfId="753" priority="165">
      <formula>GE38="O"</formula>
    </cfRule>
  </conditionalFormatting>
  <conditionalFormatting sqref="GH33">
    <cfRule type="expression" dxfId="752" priority="160">
      <formula>GH33="C"</formula>
    </cfRule>
    <cfRule type="expression" dxfId="751" priority="161">
      <formula>GH33="R"</formula>
    </cfRule>
    <cfRule type="expression" dxfId="750" priority="162">
      <formula>GH33="O"</formula>
    </cfRule>
  </conditionalFormatting>
  <conditionalFormatting sqref="GH34">
    <cfRule type="expression" dxfId="749" priority="157">
      <formula>GH34="C"</formula>
    </cfRule>
    <cfRule type="expression" dxfId="748" priority="158">
      <formula>GH34="R"</formula>
    </cfRule>
    <cfRule type="expression" dxfId="747" priority="159">
      <formula>GH34="O"</formula>
    </cfRule>
  </conditionalFormatting>
  <conditionalFormatting sqref="GH35">
    <cfRule type="expression" dxfId="746" priority="154">
      <formula>GH35="C"</formula>
    </cfRule>
    <cfRule type="expression" dxfId="745" priority="155">
      <formula>GH35="R"</formula>
    </cfRule>
    <cfRule type="expression" dxfId="744" priority="156">
      <formula>GH35="O"</formula>
    </cfRule>
  </conditionalFormatting>
  <conditionalFormatting sqref="GH36">
    <cfRule type="expression" dxfId="743" priority="151">
      <formula>GH36="C"</formula>
    </cfRule>
    <cfRule type="expression" dxfId="742" priority="152">
      <formula>GH36="R"</formula>
    </cfRule>
    <cfRule type="expression" dxfId="741" priority="153">
      <formula>GH36="O"</formula>
    </cfRule>
  </conditionalFormatting>
  <conditionalFormatting sqref="GH37">
    <cfRule type="expression" dxfId="740" priority="148">
      <formula>GH37="C"</formula>
    </cfRule>
    <cfRule type="expression" dxfId="739" priority="149">
      <formula>GH37="R"</formula>
    </cfRule>
    <cfRule type="expression" dxfId="738" priority="150">
      <formula>GH37="O"</formula>
    </cfRule>
  </conditionalFormatting>
  <conditionalFormatting sqref="GH38">
    <cfRule type="expression" dxfId="737" priority="145">
      <formula>GH38="C"</formula>
    </cfRule>
    <cfRule type="expression" dxfId="736" priority="146">
      <formula>GH38="R"</formula>
    </cfRule>
    <cfRule type="expression" dxfId="735" priority="147">
      <formula>GH38="O"</formula>
    </cfRule>
  </conditionalFormatting>
  <conditionalFormatting sqref="GK33">
    <cfRule type="expression" dxfId="734" priority="142">
      <formula>GK33="C"</formula>
    </cfRule>
    <cfRule type="expression" dxfId="733" priority="143">
      <formula>GK33="R"</formula>
    </cfRule>
    <cfRule type="expression" dxfId="732" priority="144">
      <formula>GK33="O"</formula>
    </cfRule>
  </conditionalFormatting>
  <conditionalFormatting sqref="GK34">
    <cfRule type="expression" dxfId="731" priority="139">
      <formula>GK34="C"</formula>
    </cfRule>
    <cfRule type="expression" dxfId="730" priority="140">
      <formula>GK34="R"</formula>
    </cfRule>
    <cfRule type="expression" dxfId="729" priority="141">
      <formula>GK34="O"</formula>
    </cfRule>
  </conditionalFormatting>
  <conditionalFormatting sqref="GK35">
    <cfRule type="expression" dxfId="728" priority="136">
      <formula>GK35="C"</formula>
    </cfRule>
    <cfRule type="expression" dxfId="727" priority="137">
      <formula>GK35="R"</formula>
    </cfRule>
    <cfRule type="expression" dxfId="726" priority="138">
      <formula>GK35="O"</formula>
    </cfRule>
  </conditionalFormatting>
  <conditionalFormatting sqref="GK36">
    <cfRule type="expression" dxfId="725" priority="133">
      <formula>GK36="C"</formula>
    </cfRule>
    <cfRule type="expression" dxfId="724" priority="134">
      <formula>GK36="R"</formula>
    </cfRule>
    <cfRule type="expression" dxfId="723" priority="135">
      <formula>GK36="O"</formula>
    </cfRule>
  </conditionalFormatting>
  <conditionalFormatting sqref="GK37">
    <cfRule type="expression" dxfId="722" priority="130">
      <formula>GK37="C"</formula>
    </cfRule>
    <cfRule type="expression" dxfId="721" priority="131">
      <formula>GK37="R"</formula>
    </cfRule>
    <cfRule type="expression" dxfId="720" priority="132">
      <formula>GK37="O"</formula>
    </cfRule>
  </conditionalFormatting>
  <conditionalFormatting sqref="GK38">
    <cfRule type="expression" dxfId="719" priority="127">
      <formula>GK38="C"</formula>
    </cfRule>
    <cfRule type="expression" dxfId="718" priority="128">
      <formula>GK38="R"</formula>
    </cfRule>
    <cfRule type="expression" dxfId="717" priority="129">
      <formula>GK38="O"</formula>
    </cfRule>
  </conditionalFormatting>
  <conditionalFormatting sqref="HC33">
    <cfRule type="expression" dxfId="716" priority="16">
      <formula>HC33="C"</formula>
    </cfRule>
    <cfRule type="expression" dxfId="715" priority="17">
      <formula>HC33="R"</formula>
    </cfRule>
    <cfRule type="expression" dxfId="714" priority="18">
      <formula>HC33="O"</formula>
    </cfRule>
  </conditionalFormatting>
  <conditionalFormatting sqref="HC34">
    <cfRule type="expression" dxfId="713" priority="13">
      <formula>HC34="C"</formula>
    </cfRule>
    <cfRule type="expression" dxfId="712" priority="14">
      <formula>HC34="R"</formula>
    </cfRule>
    <cfRule type="expression" dxfId="711" priority="15">
      <formula>HC34="O"</formula>
    </cfRule>
  </conditionalFormatting>
  <conditionalFormatting sqref="HC35">
    <cfRule type="expression" dxfId="710" priority="10">
      <formula>HC35="C"</formula>
    </cfRule>
    <cfRule type="expression" dxfId="709" priority="11">
      <formula>HC35="R"</formula>
    </cfRule>
    <cfRule type="expression" dxfId="708" priority="12">
      <formula>HC35="O"</formula>
    </cfRule>
  </conditionalFormatting>
  <conditionalFormatting sqref="HC36">
    <cfRule type="expression" dxfId="707" priority="7">
      <formula>HC36="C"</formula>
    </cfRule>
    <cfRule type="expression" dxfId="706" priority="8">
      <formula>HC36="R"</formula>
    </cfRule>
    <cfRule type="expression" dxfId="705" priority="9">
      <formula>HC36="O"</formula>
    </cfRule>
  </conditionalFormatting>
  <conditionalFormatting sqref="HC37">
    <cfRule type="expression" dxfId="704" priority="4">
      <formula>HC37="C"</formula>
    </cfRule>
    <cfRule type="expression" dxfId="703" priority="5">
      <formula>HC37="R"</formula>
    </cfRule>
    <cfRule type="expression" dxfId="702" priority="6">
      <formula>HC37="O"</formula>
    </cfRule>
  </conditionalFormatting>
  <conditionalFormatting sqref="AZ33">
    <cfRule type="expression" dxfId="701" priority="988">
      <formula>AZ33="C"</formula>
    </cfRule>
    <cfRule type="expression" dxfId="700" priority="989">
      <formula>AZ33="R"</formula>
    </cfRule>
    <cfRule type="expression" dxfId="699" priority="990">
      <formula>AZ33="O"</formula>
    </cfRule>
  </conditionalFormatting>
  <conditionalFormatting sqref="AZ34">
    <cfRule type="expression" dxfId="698" priority="985">
      <formula>AZ34="C"</formula>
    </cfRule>
    <cfRule type="expression" dxfId="697" priority="986">
      <formula>AZ34="R"</formula>
    </cfRule>
    <cfRule type="expression" dxfId="696" priority="987">
      <formula>AZ34="O"</formula>
    </cfRule>
  </conditionalFormatting>
  <conditionalFormatting sqref="AZ35">
    <cfRule type="expression" dxfId="695" priority="982">
      <formula>AZ35="C"</formula>
    </cfRule>
    <cfRule type="expression" dxfId="694" priority="983">
      <formula>AZ35="R"</formula>
    </cfRule>
    <cfRule type="expression" dxfId="693" priority="984">
      <formula>AZ35="O"</formula>
    </cfRule>
  </conditionalFormatting>
  <conditionalFormatting sqref="AZ36">
    <cfRule type="expression" dxfId="692" priority="979">
      <formula>AZ36="C"</formula>
    </cfRule>
    <cfRule type="expression" dxfId="691" priority="980">
      <formula>AZ36="R"</formula>
    </cfRule>
    <cfRule type="expression" dxfId="690" priority="981">
      <formula>AZ36="O"</formula>
    </cfRule>
  </conditionalFormatting>
  <conditionalFormatting sqref="AZ37">
    <cfRule type="expression" dxfId="689" priority="976">
      <formula>AZ37="C"</formula>
    </cfRule>
    <cfRule type="expression" dxfId="688" priority="977">
      <formula>AZ37="R"</formula>
    </cfRule>
    <cfRule type="expression" dxfId="687" priority="978">
      <formula>AZ37="O"</formula>
    </cfRule>
  </conditionalFormatting>
  <conditionalFormatting sqref="AZ38">
    <cfRule type="expression" dxfId="686" priority="973">
      <formula>AZ38="C"</formula>
    </cfRule>
    <cfRule type="expression" dxfId="685" priority="974">
      <formula>AZ38="R"</formula>
    </cfRule>
    <cfRule type="expression" dxfId="684" priority="975">
      <formula>AZ38="O"</formula>
    </cfRule>
  </conditionalFormatting>
  <conditionalFormatting sqref="BC33">
    <cfRule type="expression" dxfId="683" priority="970">
      <formula>BC33="C"</formula>
    </cfRule>
    <cfRule type="expression" dxfId="682" priority="971">
      <formula>BC33="R"</formula>
    </cfRule>
    <cfRule type="expression" dxfId="681" priority="972">
      <formula>BC33="O"</formula>
    </cfRule>
  </conditionalFormatting>
  <conditionalFormatting sqref="BC34">
    <cfRule type="expression" dxfId="680" priority="967">
      <formula>BC34="C"</formula>
    </cfRule>
    <cfRule type="expression" dxfId="679" priority="968">
      <formula>BC34="R"</formula>
    </cfRule>
    <cfRule type="expression" dxfId="678" priority="969">
      <formula>BC34="O"</formula>
    </cfRule>
  </conditionalFormatting>
  <conditionalFormatting sqref="BC35">
    <cfRule type="expression" dxfId="677" priority="964">
      <formula>BC35="C"</formula>
    </cfRule>
    <cfRule type="expression" dxfId="676" priority="965">
      <formula>BC35="R"</formula>
    </cfRule>
    <cfRule type="expression" dxfId="675" priority="966">
      <formula>BC35="O"</formula>
    </cfRule>
  </conditionalFormatting>
  <conditionalFormatting sqref="BC36">
    <cfRule type="expression" dxfId="674" priority="961">
      <formula>BC36="C"</formula>
    </cfRule>
    <cfRule type="expression" dxfId="673" priority="962">
      <formula>BC36="R"</formula>
    </cfRule>
    <cfRule type="expression" dxfId="672" priority="963">
      <formula>BC36="O"</formula>
    </cfRule>
  </conditionalFormatting>
  <conditionalFormatting sqref="BC37">
    <cfRule type="expression" dxfId="671" priority="958">
      <formula>BC37="C"</formula>
    </cfRule>
    <cfRule type="expression" dxfId="670" priority="959">
      <formula>BC37="R"</formula>
    </cfRule>
    <cfRule type="expression" dxfId="669" priority="960">
      <formula>BC37="O"</formula>
    </cfRule>
  </conditionalFormatting>
  <conditionalFormatting sqref="BC38">
    <cfRule type="expression" dxfId="668" priority="955">
      <formula>BC38="C"</formula>
    </cfRule>
    <cfRule type="expression" dxfId="667" priority="956">
      <formula>BC38="R"</formula>
    </cfRule>
    <cfRule type="expression" dxfId="666" priority="957">
      <formula>BC38="O"</formula>
    </cfRule>
  </conditionalFormatting>
  <conditionalFormatting sqref="BF33">
    <cfRule type="expression" dxfId="665" priority="952">
      <formula>BF33="C"</formula>
    </cfRule>
    <cfRule type="expression" dxfId="664" priority="953">
      <formula>BF33="R"</formula>
    </cfRule>
    <cfRule type="expression" dxfId="663" priority="954">
      <formula>BF33="O"</formula>
    </cfRule>
  </conditionalFormatting>
  <conditionalFormatting sqref="BF34">
    <cfRule type="expression" dxfId="662" priority="949">
      <formula>BF34="C"</formula>
    </cfRule>
    <cfRule type="expression" dxfId="661" priority="950">
      <formula>BF34="R"</formula>
    </cfRule>
    <cfRule type="expression" dxfId="660" priority="951">
      <formula>BF34="O"</formula>
    </cfRule>
  </conditionalFormatting>
  <conditionalFormatting sqref="BF35">
    <cfRule type="expression" dxfId="659" priority="946">
      <formula>BF35="C"</formula>
    </cfRule>
    <cfRule type="expression" dxfId="658" priority="947">
      <formula>BF35="R"</formula>
    </cfRule>
    <cfRule type="expression" dxfId="657" priority="948">
      <formula>BF35="O"</formula>
    </cfRule>
  </conditionalFormatting>
  <conditionalFormatting sqref="BF36">
    <cfRule type="expression" dxfId="656" priority="943">
      <formula>BF36="C"</formula>
    </cfRule>
    <cfRule type="expression" dxfId="655" priority="944">
      <formula>BF36="R"</formula>
    </cfRule>
    <cfRule type="expression" dxfId="654" priority="945">
      <formula>BF36="O"</formula>
    </cfRule>
  </conditionalFormatting>
  <conditionalFormatting sqref="BF37">
    <cfRule type="expression" dxfId="653" priority="940">
      <formula>BF37="C"</formula>
    </cfRule>
    <cfRule type="expression" dxfId="652" priority="941">
      <formula>BF37="R"</formula>
    </cfRule>
    <cfRule type="expression" dxfId="651" priority="942">
      <formula>BF37="O"</formula>
    </cfRule>
  </conditionalFormatting>
  <conditionalFormatting sqref="BF38">
    <cfRule type="expression" dxfId="650" priority="937">
      <formula>BF38="C"</formula>
    </cfRule>
    <cfRule type="expression" dxfId="649" priority="938">
      <formula>BF38="R"</formula>
    </cfRule>
    <cfRule type="expression" dxfId="648" priority="939">
      <formula>BF38="O"</formula>
    </cfRule>
  </conditionalFormatting>
  <conditionalFormatting sqref="BI33">
    <cfRule type="expression" dxfId="647" priority="934">
      <formula>BI33="C"</formula>
    </cfRule>
    <cfRule type="expression" dxfId="646" priority="935">
      <formula>BI33="R"</formula>
    </cfRule>
    <cfRule type="expression" dxfId="645" priority="936">
      <formula>BI33="O"</formula>
    </cfRule>
  </conditionalFormatting>
  <conditionalFormatting sqref="BI34">
    <cfRule type="expression" dxfId="644" priority="931">
      <formula>BI34="C"</formula>
    </cfRule>
    <cfRule type="expression" dxfId="643" priority="932">
      <formula>BI34="R"</formula>
    </cfRule>
    <cfRule type="expression" dxfId="642" priority="933">
      <formula>BI34="O"</formula>
    </cfRule>
  </conditionalFormatting>
  <conditionalFormatting sqref="BI35">
    <cfRule type="expression" dxfId="641" priority="928">
      <formula>BI35="C"</formula>
    </cfRule>
    <cfRule type="expression" dxfId="640" priority="929">
      <formula>BI35="R"</formula>
    </cfRule>
    <cfRule type="expression" dxfId="639" priority="930">
      <formula>BI35="O"</formula>
    </cfRule>
  </conditionalFormatting>
  <conditionalFormatting sqref="BI36">
    <cfRule type="expression" dxfId="638" priority="925">
      <formula>BI36="C"</formula>
    </cfRule>
    <cfRule type="expression" dxfId="637" priority="926">
      <formula>BI36="R"</formula>
    </cfRule>
    <cfRule type="expression" dxfId="636" priority="927">
      <formula>BI36="O"</formula>
    </cfRule>
  </conditionalFormatting>
  <conditionalFormatting sqref="BI37">
    <cfRule type="expression" dxfId="635" priority="922">
      <formula>BI37="C"</formula>
    </cfRule>
    <cfRule type="expression" dxfId="634" priority="923">
      <formula>BI37="R"</formula>
    </cfRule>
    <cfRule type="expression" dxfId="633" priority="924">
      <formula>BI37="O"</formula>
    </cfRule>
  </conditionalFormatting>
  <conditionalFormatting sqref="BI38">
    <cfRule type="expression" dxfId="632" priority="919">
      <formula>BI38="C"</formula>
    </cfRule>
    <cfRule type="expression" dxfId="631" priority="920">
      <formula>BI38="R"</formula>
    </cfRule>
    <cfRule type="expression" dxfId="630" priority="921">
      <formula>BI38="O"</formula>
    </cfRule>
  </conditionalFormatting>
  <conditionalFormatting sqref="BL33">
    <cfRule type="expression" dxfId="629" priority="916">
      <formula>BL33="C"</formula>
    </cfRule>
    <cfRule type="expression" dxfId="628" priority="917">
      <formula>BL33="R"</formula>
    </cfRule>
    <cfRule type="expression" dxfId="627" priority="918">
      <formula>BL33="O"</formula>
    </cfRule>
  </conditionalFormatting>
  <conditionalFormatting sqref="BL34">
    <cfRule type="expression" dxfId="626" priority="913">
      <formula>BL34="C"</formula>
    </cfRule>
    <cfRule type="expression" dxfId="625" priority="914">
      <formula>BL34="R"</formula>
    </cfRule>
    <cfRule type="expression" dxfId="624" priority="915">
      <formula>BL34="O"</formula>
    </cfRule>
  </conditionalFormatting>
  <conditionalFormatting sqref="BL35">
    <cfRule type="expression" dxfId="623" priority="910">
      <formula>BL35="C"</formula>
    </cfRule>
    <cfRule type="expression" dxfId="622" priority="911">
      <formula>BL35="R"</formula>
    </cfRule>
    <cfRule type="expression" dxfId="621" priority="912">
      <formula>BL35="O"</formula>
    </cfRule>
  </conditionalFormatting>
  <conditionalFormatting sqref="BL36">
    <cfRule type="expression" dxfId="620" priority="907">
      <formula>BL36="C"</formula>
    </cfRule>
    <cfRule type="expression" dxfId="619" priority="908">
      <formula>BL36="R"</formula>
    </cfRule>
    <cfRule type="expression" dxfId="618" priority="909">
      <formula>BL36="O"</formula>
    </cfRule>
  </conditionalFormatting>
  <conditionalFormatting sqref="BL37">
    <cfRule type="expression" dxfId="617" priority="904">
      <formula>BL37="C"</formula>
    </cfRule>
    <cfRule type="expression" dxfId="616" priority="905">
      <formula>BL37="R"</formula>
    </cfRule>
    <cfRule type="expression" dxfId="615" priority="906">
      <formula>BL37="O"</formula>
    </cfRule>
  </conditionalFormatting>
  <conditionalFormatting sqref="BL38">
    <cfRule type="expression" dxfId="614" priority="901">
      <formula>BL38="C"</formula>
    </cfRule>
    <cfRule type="expression" dxfId="613" priority="902">
      <formula>BL38="R"</formula>
    </cfRule>
    <cfRule type="expression" dxfId="612" priority="903">
      <formula>BL38="O"</formula>
    </cfRule>
  </conditionalFormatting>
  <conditionalFormatting sqref="BO33">
    <cfRule type="expression" dxfId="611" priority="898">
      <formula>BO33="C"</formula>
    </cfRule>
    <cfRule type="expression" dxfId="610" priority="899">
      <formula>BO33="R"</formula>
    </cfRule>
    <cfRule type="expression" dxfId="609" priority="900">
      <formula>BO33="O"</formula>
    </cfRule>
  </conditionalFormatting>
  <conditionalFormatting sqref="BO34">
    <cfRule type="expression" dxfId="608" priority="895">
      <formula>BO34="C"</formula>
    </cfRule>
    <cfRule type="expression" dxfId="607" priority="896">
      <formula>BO34="R"</formula>
    </cfRule>
    <cfRule type="expression" dxfId="606" priority="897">
      <formula>BO34="O"</formula>
    </cfRule>
  </conditionalFormatting>
  <conditionalFormatting sqref="BO35">
    <cfRule type="expression" dxfId="605" priority="892">
      <formula>BO35="C"</formula>
    </cfRule>
    <cfRule type="expression" dxfId="604" priority="893">
      <formula>BO35="R"</formula>
    </cfRule>
    <cfRule type="expression" dxfId="603" priority="894">
      <formula>BO35="O"</formula>
    </cfRule>
  </conditionalFormatting>
  <conditionalFormatting sqref="BO36">
    <cfRule type="expression" dxfId="602" priority="889">
      <formula>BO36="C"</formula>
    </cfRule>
    <cfRule type="expression" dxfId="601" priority="890">
      <formula>BO36="R"</formula>
    </cfRule>
    <cfRule type="expression" dxfId="600" priority="891">
      <formula>BO36="O"</formula>
    </cfRule>
  </conditionalFormatting>
  <conditionalFormatting sqref="BO37">
    <cfRule type="expression" dxfId="599" priority="886">
      <formula>BO37="C"</formula>
    </cfRule>
    <cfRule type="expression" dxfId="598" priority="887">
      <formula>BO37="R"</formula>
    </cfRule>
    <cfRule type="expression" dxfId="597" priority="888">
      <formula>BO37="O"</formula>
    </cfRule>
  </conditionalFormatting>
  <conditionalFormatting sqref="BO38">
    <cfRule type="expression" dxfId="596" priority="883">
      <formula>BO38="C"</formula>
    </cfRule>
    <cfRule type="expression" dxfId="595" priority="884">
      <formula>BO38="R"</formula>
    </cfRule>
    <cfRule type="expression" dxfId="594" priority="885">
      <formula>BO38="O"</formula>
    </cfRule>
  </conditionalFormatting>
  <conditionalFormatting sqref="BR33">
    <cfRule type="expression" dxfId="593" priority="880">
      <formula>BR33="C"</formula>
    </cfRule>
    <cfRule type="expression" dxfId="592" priority="881">
      <formula>BR33="R"</formula>
    </cfRule>
    <cfRule type="expression" dxfId="591" priority="882">
      <formula>BR33="O"</formula>
    </cfRule>
  </conditionalFormatting>
  <conditionalFormatting sqref="BR34">
    <cfRule type="expression" dxfId="590" priority="877">
      <formula>BR34="C"</formula>
    </cfRule>
    <cfRule type="expression" dxfId="589" priority="878">
      <formula>BR34="R"</formula>
    </cfRule>
    <cfRule type="expression" dxfId="588" priority="879">
      <formula>BR34="O"</formula>
    </cfRule>
  </conditionalFormatting>
  <conditionalFormatting sqref="BR35">
    <cfRule type="expression" dxfId="587" priority="874">
      <formula>BR35="C"</formula>
    </cfRule>
    <cfRule type="expression" dxfId="586" priority="875">
      <formula>BR35="R"</formula>
    </cfRule>
    <cfRule type="expression" dxfId="585" priority="876">
      <formula>BR35="O"</formula>
    </cfRule>
  </conditionalFormatting>
  <conditionalFormatting sqref="BR36">
    <cfRule type="expression" dxfId="584" priority="871">
      <formula>BR36="C"</formula>
    </cfRule>
    <cfRule type="expression" dxfId="583" priority="872">
      <formula>BR36="R"</formula>
    </cfRule>
    <cfRule type="expression" dxfId="582" priority="873">
      <formula>BR36="O"</formula>
    </cfRule>
  </conditionalFormatting>
  <conditionalFormatting sqref="BR37">
    <cfRule type="expression" dxfId="581" priority="868">
      <formula>BR37="C"</formula>
    </cfRule>
    <cfRule type="expression" dxfId="580" priority="869">
      <formula>BR37="R"</formula>
    </cfRule>
    <cfRule type="expression" dxfId="579" priority="870">
      <formula>BR37="O"</formula>
    </cfRule>
  </conditionalFormatting>
  <conditionalFormatting sqref="BR38">
    <cfRule type="expression" dxfId="578" priority="865">
      <formula>BR38="C"</formula>
    </cfRule>
    <cfRule type="expression" dxfId="577" priority="866">
      <formula>BR38="R"</formula>
    </cfRule>
    <cfRule type="expression" dxfId="576" priority="867">
      <formula>BR38="O"</formula>
    </cfRule>
  </conditionalFormatting>
  <conditionalFormatting sqref="BU33">
    <cfRule type="expression" dxfId="575" priority="862">
      <formula>BU33="C"</formula>
    </cfRule>
    <cfRule type="expression" dxfId="574" priority="863">
      <formula>BU33="R"</formula>
    </cfRule>
    <cfRule type="expression" dxfId="573" priority="864">
      <formula>BU33="O"</formula>
    </cfRule>
  </conditionalFormatting>
  <conditionalFormatting sqref="BU34">
    <cfRule type="expression" dxfId="572" priority="859">
      <formula>BU34="C"</formula>
    </cfRule>
    <cfRule type="expression" dxfId="571" priority="860">
      <formula>BU34="R"</formula>
    </cfRule>
    <cfRule type="expression" dxfId="570" priority="861">
      <formula>BU34="O"</formula>
    </cfRule>
  </conditionalFormatting>
  <conditionalFormatting sqref="BU35">
    <cfRule type="expression" dxfId="569" priority="856">
      <formula>BU35="C"</formula>
    </cfRule>
    <cfRule type="expression" dxfId="568" priority="857">
      <formula>BU35="R"</formula>
    </cfRule>
    <cfRule type="expression" dxfId="567" priority="858">
      <formula>BU35="O"</formula>
    </cfRule>
  </conditionalFormatting>
  <conditionalFormatting sqref="BU36">
    <cfRule type="expression" dxfId="566" priority="853">
      <formula>BU36="C"</formula>
    </cfRule>
    <cfRule type="expression" dxfId="565" priority="854">
      <formula>BU36="R"</formula>
    </cfRule>
    <cfRule type="expression" dxfId="564" priority="855">
      <formula>BU36="O"</formula>
    </cfRule>
  </conditionalFormatting>
  <conditionalFormatting sqref="BU37">
    <cfRule type="expression" dxfId="563" priority="850">
      <formula>BU37="C"</formula>
    </cfRule>
    <cfRule type="expression" dxfId="562" priority="851">
      <formula>BU37="R"</formula>
    </cfRule>
    <cfRule type="expression" dxfId="561" priority="852">
      <formula>BU37="O"</formula>
    </cfRule>
  </conditionalFormatting>
  <conditionalFormatting sqref="BU38">
    <cfRule type="expression" dxfId="560" priority="847">
      <formula>BU38="C"</formula>
    </cfRule>
    <cfRule type="expression" dxfId="559" priority="848">
      <formula>BU38="R"</formula>
    </cfRule>
    <cfRule type="expression" dxfId="558" priority="849">
      <formula>BU38="O"</formula>
    </cfRule>
  </conditionalFormatting>
  <conditionalFormatting sqref="BX33">
    <cfRule type="expression" dxfId="557" priority="844">
      <formula>BX33="C"</formula>
    </cfRule>
    <cfRule type="expression" dxfId="556" priority="845">
      <formula>BX33="R"</formula>
    </cfRule>
    <cfRule type="expression" dxfId="555" priority="846">
      <formula>BX33="O"</formula>
    </cfRule>
  </conditionalFormatting>
  <conditionalFormatting sqref="BX34">
    <cfRule type="expression" dxfId="554" priority="841">
      <formula>BX34="C"</formula>
    </cfRule>
    <cfRule type="expression" dxfId="553" priority="842">
      <formula>BX34="R"</formula>
    </cfRule>
    <cfRule type="expression" dxfId="552" priority="843">
      <formula>BX34="O"</formula>
    </cfRule>
  </conditionalFormatting>
  <conditionalFormatting sqref="BX35">
    <cfRule type="expression" dxfId="551" priority="838">
      <formula>BX35="C"</formula>
    </cfRule>
    <cfRule type="expression" dxfId="550" priority="839">
      <formula>BX35="R"</formula>
    </cfRule>
    <cfRule type="expression" dxfId="549" priority="840">
      <formula>BX35="O"</formula>
    </cfRule>
  </conditionalFormatting>
  <conditionalFormatting sqref="BX36">
    <cfRule type="expression" dxfId="548" priority="835">
      <formula>BX36="C"</formula>
    </cfRule>
    <cfRule type="expression" dxfId="547" priority="836">
      <formula>BX36="R"</formula>
    </cfRule>
    <cfRule type="expression" dxfId="546" priority="837">
      <formula>BX36="O"</formula>
    </cfRule>
  </conditionalFormatting>
  <conditionalFormatting sqref="BX37">
    <cfRule type="expression" dxfId="545" priority="832">
      <formula>BX37="C"</formula>
    </cfRule>
    <cfRule type="expression" dxfId="544" priority="833">
      <formula>BX37="R"</formula>
    </cfRule>
    <cfRule type="expression" dxfId="543" priority="834">
      <formula>BX37="O"</formula>
    </cfRule>
  </conditionalFormatting>
  <conditionalFormatting sqref="BX38">
    <cfRule type="expression" dxfId="542" priority="829">
      <formula>BX38="C"</formula>
    </cfRule>
    <cfRule type="expression" dxfId="541" priority="830">
      <formula>BX38="R"</formula>
    </cfRule>
    <cfRule type="expression" dxfId="540" priority="831">
      <formula>BX38="O"</formula>
    </cfRule>
  </conditionalFormatting>
  <conditionalFormatting sqref="CA33">
    <cfRule type="expression" dxfId="539" priority="826">
      <formula>CA33="C"</formula>
    </cfRule>
    <cfRule type="expression" dxfId="538" priority="827">
      <formula>CA33="R"</formula>
    </cfRule>
    <cfRule type="expression" dxfId="537" priority="828">
      <formula>CA33="O"</formula>
    </cfRule>
  </conditionalFormatting>
  <conditionalFormatting sqref="CA34">
    <cfRule type="expression" dxfId="536" priority="823">
      <formula>CA34="C"</formula>
    </cfRule>
    <cfRule type="expression" dxfId="535" priority="824">
      <formula>CA34="R"</formula>
    </cfRule>
    <cfRule type="expression" dxfId="534" priority="825">
      <formula>CA34="O"</formula>
    </cfRule>
  </conditionalFormatting>
  <conditionalFormatting sqref="CA35">
    <cfRule type="expression" dxfId="533" priority="820">
      <formula>CA35="C"</formula>
    </cfRule>
    <cfRule type="expression" dxfId="532" priority="821">
      <formula>CA35="R"</formula>
    </cfRule>
    <cfRule type="expression" dxfId="531" priority="822">
      <formula>CA35="O"</formula>
    </cfRule>
  </conditionalFormatting>
  <conditionalFormatting sqref="CA36">
    <cfRule type="expression" dxfId="530" priority="817">
      <formula>CA36="C"</formula>
    </cfRule>
    <cfRule type="expression" dxfId="529" priority="818">
      <formula>CA36="R"</formula>
    </cfRule>
    <cfRule type="expression" dxfId="528" priority="819">
      <formula>CA36="O"</formula>
    </cfRule>
  </conditionalFormatting>
  <conditionalFormatting sqref="CA37">
    <cfRule type="expression" dxfId="527" priority="814">
      <formula>CA37="C"</formula>
    </cfRule>
    <cfRule type="expression" dxfId="526" priority="815">
      <formula>CA37="R"</formula>
    </cfRule>
    <cfRule type="expression" dxfId="525" priority="816">
      <formula>CA37="O"</formula>
    </cfRule>
  </conditionalFormatting>
  <conditionalFormatting sqref="CA38">
    <cfRule type="expression" dxfId="524" priority="811">
      <formula>CA38="C"</formula>
    </cfRule>
    <cfRule type="expression" dxfId="523" priority="812">
      <formula>CA38="R"</formula>
    </cfRule>
    <cfRule type="expression" dxfId="522" priority="813">
      <formula>CA38="O"</formula>
    </cfRule>
  </conditionalFormatting>
  <conditionalFormatting sqref="CD33">
    <cfRule type="expression" dxfId="521" priority="808">
      <formula>CD33="C"</formula>
    </cfRule>
    <cfRule type="expression" dxfId="520" priority="809">
      <formula>CD33="R"</formula>
    </cfRule>
    <cfRule type="expression" dxfId="519" priority="810">
      <formula>CD33="O"</formula>
    </cfRule>
  </conditionalFormatting>
  <conditionalFormatting sqref="CD34">
    <cfRule type="expression" dxfId="518" priority="805">
      <formula>CD34="C"</formula>
    </cfRule>
    <cfRule type="expression" dxfId="517" priority="806">
      <formula>CD34="R"</formula>
    </cfRule>
    <cfRule type="expression" dxfId="516" priority="807">
      <formula>CD34="O"</formula>
    </cfRule>
  </conditionalFormatting>
  <conditionalFormatting sqref="CD35">
    <cfRule type="expression" dxfId="515" priority="802">
      <formula>CD35="C"</formula>
    </cfRule>
    <cfRule type="expression" dxfId="514" priority="803">
      <formula>CD35="R"</formula>
    </cfRule>
    <cfRule type="expression" dxfId="513" priority="804">
      <formula>CD35="O"</formula>
    </cfRule>
  </conditionalFormatting>
  <conditionalFormatting sqref="CD36">
    <cfRule type="expression" dxfId="512" priority="799">
      <formula>CD36="C"</formula>
    </cfRule>
    <cfRule type="expression" dxfId="511" priority="800">
      <formula>CD36="R"</formula>
    </cfRule>
    <cfRule type="expression" dxfId="510" priority="801">
      <formula>CD36="O"</formula>
    </cfRule>
  </conditionalFormatting>
  <conditionalFormatting sqref="CD37">
    <cfRule type="expression" dxfId="509" priority="796">
      <formula>CD37="C"</formula>
    </cfRule>
    <cfRule type="expression" dxfId="508" priority="797">
      <formula>CD37="R"</formula>
    </cfRule>
    <cfRule type="expression" dxfId="507" priority="798">
      <formula>CD37="O"</formula>
    </cfRule>
  </conditionalFormatting>
  <conditionalFormatting sqref="CD38">
    <cfRule type="expression" dxfId="506" priority="793">
      <formula>CD38="C"</formula>
    </cfRule>
    <cfRule type="expression" dxfId="505" priority="794">
      <formula>CD38="R"</formula>
    </cfRule>
    <cfRule type="expression" dxfId="504" priority="795">
      <formula>CD38="O"</formula>
    </cfRule>
  </conditionalFormatting>
  <conditionalFormatting sqref="CG33">
    <cfRule type="expression" dxfId="503" priority="790">
      <formula>CG33="C"</formula>
    </cfRule>
    <cfRule type="expression" dxfId="502" priority="791">
      <formula>CG33="R"</formula>
    </cfRule>
    <cfRule type="expression" dxfId="501" priority="792">
      <formula>CG33="O"</formula>
    </cfRule>
  </conditionalFormatting>
  <conditionalFormatting sqref="CG34">
    <cfRule type="expression" dxfId="500" priority="787">
      <formula>CG34="C"</formula>
    </cfRule>
    <cfRule type="expression" dxfId="499" priority="788">
      <formula>CG34="R"</formula>
    </cfRule>
    <cfRule type="expression" dxfId="498" priority="789">
      <formula>CG34="O"</formula>
    </cfRule>
  </conditionalFormatting>
  <conditionalFormatting sqref="CG35">
    <cfRule type="expression" dxfId="497" priority="784">
      <formula>CG35="C"</formula>
    </cfRule>
    <cfRule type="expression" dxfId="496" priority="785">
      <formula>CG35="R"</formula>
    </cfRule>
    <cfRule type="expression" dxfId="495" priority="786">
      <formula>CG35="O"</formula>
    </cfRule>
  </conditionalFormatting>
  <conditionalFormatting sqref="CG36">
    <cfRule type="expression" dxfId="494" priority="781">
      <formula>CG36="C"</formula>
    </cfRule>
    <cfRule type="expression" dxfId="493" priority="782">
      <formula>CG36="R"</formula>
    </cfRule>
    <cfRule type="expression" dxfId="492" priority="783">
      <formula>CG36="O"</formula>
    </cfRule>
  </conditionalFormatting>
  <conditionalFormatting sqref="CG37">
    <cfRule type="expression" dxfId="491" priority="778">
      <formula>CG37="C"</formula>
    </cfRule>
    <cfRule type="expression" dxfId="490" priority="779">
      <formula>CG37="R"</formula>
    </cfRule>
    <cfRule type="expression" dxfId="489" priority="780">
      <formula>CG37="O"</formula>
    </cfRule>
  </conditionalFormatting>
  <conditionalFormatting sqref="CG38">
    <cfRule type="expression" dxfId="488" priority="775">
      <formula>CG38="C"</formula>
    </cfRule>
    <cfRule type="expression" dxfId="487" priority="776">
      <formula>CG38="R"</formula>
    </cfRule>
    <cfRule type="expression" dxfId="486" priority="777">
      <formula>CG38="O"</formula>
    </cfRule>
  </conditionalFormatting>
  <conditionalFormatting sqref="CJ33">
    <cfRule type="expression" dxfId="485" priority="772">
      <formula>CJ33="C"</formula>
    </cfRule>
    <cfRule type="expression" dxfId="484" priority="773">
      <formula>CJ33="R"</formula>
    </cfRule>
    <cfRule type="expression" dxfId="483" priority="774">
      <formula>CJ33="O"</formula>
    </cfRule>
  </conditionalFormatting>
  <conditionalFormatting sqref="CJ34">
    <cfRule type="expression" dxfId="482" priority="769">
      <formula>CJ34="C"</formula>
    </cfRule>
    <cfRule type="expression" dxfId="481" priority="770">
      <formula>CJ34="R"</formula>
    </cfRule>
    <cfRule type="expression" dxfId="480" priority="771">
      <formula>CJ34="O"</formula>
    </cfRule>
  </conditionalFormatting>
  <conditionalFormatting sqref="CJ35">
    <cfRule type="expression" dxfId="479" priority="766">
      <formula>CJ35="C"</formula>
    </cfRule>
    <cfRule type="expression" dxfId="478" priority="767">
      <formula>CJ35="R"</formula>
    </cfRule>
    <cfRule type="expression" dxfId="477" priority="768">
      <formula>CJ35="O"</formula>
    </cfRule>
  </conditionalFormatting>
  <conditionalFormatting sqref="CJ36">
    <cfRule type="expression" dxfId="476" priority="763">
      <formula>CJ36="C"</formula>
    </cfRule>
    <cfRule type="expression" dxfId="475" priority="764">
      <formula>CJ36="R"</formula>
    </cfRule>
    <cfRule type="expression" dxfId="474" priority="765">
      <formula>CJ36="O"</formula>
    </cfRule>
  </conditionalFormatting>
  <conditionalFormatting sqref="CJ37">
    <cfRule type="expression" dxfId="473" priority="760">
      <formula>CJ37="C"</formula>
    </cfRule>
    <cfRule type="expression" dxfId="472" priority="761">
      <formula>CJ37="R"</formula>
    </cfRule>
    <cfRule type="expression" dxfId="471" priority="762">
      <formula>CJ37="O"</formula>
    </cfRule>
  </conditionalFormatting>
  <conditionalFormatting sqref="CJ38">
    <cfRule type="expression" dxfId="470" priority="757">
      <formula>CJ38="C"</formula>
    </cfRule>
    <cfRule type="expression" dxfId="469" priority="758">
      <formula>CJ38="R"</formula>
    </cfRule>
    <cfRule type="expression" dxfId="468" priority="759">
      <formula>CJ38="O"</formula>
    </cfRule>
  </conditionalFormatting>
  <conditionalFormatting sqref="CM33">
    <cfRule type="expression" dxfId="467" priority="754">
      <formula>CM33="C"</formula>
    </cfRule>
    <cfRule type="expression" dxfId="466" priority="755">
      <formula>CM33="R"</formula>
    </cfRule>
    <cfRule type="expression" dxfId="465" priority="756">
      <formula>CM33="O"</formula>
    </cfRule>
  </conditionalFormatting>
  <conditionalFormatting sqref="CM34">
    <cfRule type="expression" dxfId="464" priority="751">
      <formula>CM34="C"</formula>
    </cfRule>
    <cfRule type="expression" dxfId="463" priority="752">
      <formula>CM34="R"</formula>
    </cfRule>
    <cfRule type="expression" dxfId="462" priority="753">
      <formula>CM34="O"</formula>
    </cfRule>
  </conditionalFormatting>
  <conditionalFormatting sqref="CM35">
    <cfRule type="expression" dxfId="461" priority="748">
      <formula>CM35="C"</formula>
    </cfRule>
    <cfRule type="expression" dxfId="460" priority="749">
      <formula>CM35="R"</formula>
    </cfRule>
    <cfRule type="expression" dxfId="459" priority="750">
      <formula>CM35="O"</formula>
    </cfRule>
  </conditionalFormatting>
  <conditionalFormatting sqref="CM36">
    <cfRule type="expression" dxfId="458" priority="745">
      <formula>CM36="C"</formula>
    </cfRule>
    <cfRule type="expression" dxfId="457" priority="746">
      <formula>CM36="R"</formula>
    </cfRule>
    <cfRule type="expression" dxfId="456" priority="747">
      <formula>CM36="O"</formula>
    </cfRule>
  </conditionalFormatting>
  <conditionalFormatting sqref="CM37">
    <cfRule type="expression" dxfId="455" priority="742">
      <formula>CM37="C"</formula>
    </cfRule>
    <cfRule type="expression" dxfId="454" priority="743">
      <formula>CM37="R"</formula>
    </cfRule>
    <cfRule type="expression" dxfId="453" priority="744">
      <formula>CM37="O"</formula>
    </cfRule>
  </conditionalFormatting>
  <conditionalFormatting sqref="CM38">
    <cfRule type="expression" dxfId="452" priority="739">
      <formula>CM38="C"</formula>
    </cfRule>
    <cfRule type="expression" dxfId="451" priority="740">
      <formula>CM38="R"</formula>
    </cfRule>
    <cfRule type="expression" dxfId="450" priority="741">
      <formula>CM38="O"</formula>
    </cfRule>
  </conditionalFormatting>
  <conditionalFormatting sqref="CP33">
    <cfRule type="expression" dxfId="449" priority="736">
      <formula>CP33="C"</formula>
    </cfRule>
    <cfRule type="expression" dxfId="448" priority="737">
      <formula>CP33="R"</formula>
    </cfRule>
    <cfRule type="expression" dxfId="447" priority="738">
      <formula>CP33="O"</formula>
    </cfRule>
  </conditionalFormatting>
  <conditionalFormatting sqref="CP34">
    <cfRule type="expression" dxfId="446" priority="733">
      <formula>CP34="C"</formula>
    </cfRule>
    <cfRule type="expression" dxfId="445" priority="734">
      <formula>CP34="R"</formula>
    </cfRule>
    <cfRule type="expression" dxfId="444" priority="735">
      <formula>CP34="O"</formula>
    </cfRule>
  </conditionalFormatting>
  <conditionalFormatting sqref="CP35">
    <cfRule type="expression" dxfId="443" priority="730">
      <formula>CP35="C"</formula>
    </cfRule>
    <cfRule type="expression" dxfId="442" priority="731">
      <formula>CP35="R"</formula>
    </cfRule>
    <cfRule type="expression" dxfId="441" priority="732">
      <formula>CP35="O"</formula>
    </cfRule>
  </conditionalFormatting>
  <conditionalFormatting sqref="CP36">
    <cfRule type="expression" dxfId="440" priority="727">
      <formula>CP36="C"</formula>
    </cfRule>
    <cfRule type="expression" dxfId="439" priority="728">
      <formula>CP36="R"</formula>
    </cfRule>
    <cfRule type="expression" dxfId="438" priority="729">
      <formula>CP36="O"</formula>
    </cfRule>
  </conditionalFormatting>
  <conditionalFormatting sqref="CP37">
    <cfRule type="expression" dxfId="437" priority="724">
      <formula>CP37="C"</formula>
    </cfRule>
    <cfRule type="expression" dxfId="436" priority="725">
      <formula>CP37="R"</formula>
    </cfRule>
    <cfRule type="expression" dxfId="435" priority="726">
      <formula>CP37="O"</formula>
    </cfRule>
  </conditionalFormatting>
  <conditionalFormatting sqref="CP38">
    <cfRule type="expression" dxfId="434" priority="721">
      <formula>CP38="C"</formula>
    </cfRule>
    <cfRule type="expression" dxfId="433" priority="722">
      <formula>CP38="R"</formula>
    </cfRule>
    <cfRule type="expression" dxfId="432" priority="723">
      <formula>CP38="O"</formula>
    </cfRule>
  </conditionalFormatting>
  <conditionalFormatting sqref="CS33">
    <cfRule type="expression" dxfId="431" priority="718">
      <formula>CS33="C"</formula>
    </cfRule>
    <cfRule type="expression" dxfId="430" priority="719">
      <formula>CS33="R"</formula>
    </cfRule>
    <cfRule type="expression" dxfId="429" priority="720">
      <formula>CS33="O"</formula>
    </cfRule>
  </conditionalFormatting>
  <conditionalFormatting sqref="CS34">
    <cfRule type="expression" dxfId="428" priority="715">
      <formula>CS34="C"</formula>
    </cfRule>
    <cfRule type="expression" dxfId="427" priority="716">
      <formula>CS34="R"</formula>
    </cfRule>
    <cfRule type="expression" dxfId="426" priority="717">
      <formula>CS34="O"</formula>
    </cfRule>
  </conditionalFormatting>
  <conditionalFormatting sqref="CS35">
    <cfRule type="expression" dxfId="425" priority="712">
      <formula>CS35="C"</formula>
    </cfRule>
    <cfRule type="expression" dxfId="424" priority="713">
      <formula>CS35="R"</formula>
    </cfRule>
    <cfRule type="expression" dxfId="423" priority="714">
      <formula>CS35="O"</formula>
    </cfRule>
  </conditionalFormatting>
  <conditionalFormatting sqref="CS36">
    <cfRule type="expression" dxfId="422" priority="709">
      <formula>CS36="C"</formula>
    </cfRule>
    <cfRule type="expression" dxfId="421" priority="710">
      <formula>CS36="R"</formula>
    </cfRule>
    <cfRule type="expression" dxfId="420" priority="711">
      <formula>CS36="O"</formula>
    </cfRule>
  </conditionalFormatting>
  <conditionalFormatting sqref="CS37">
    <cfRule type="expression" dxfId="419" priority="706">
      <formula>CS37="C"</formula>
    </cfRule>
    <cfRule type="expression" dxfId="418" priority="707">
      <formula>CS37="R"</formula>
    </cfRule>
    <cfRule type="expression" dxfId="417" priority="708">
      <formula>CS37="O"</formula>
    </cfRule>
  </conditionalFormatting>
  <conditionalFormatting sqref="CS38">
    <cfRule type="expression" dxfId="416" priority="703">
      <formula>CS38="C"</formula>
    </cfRule>
    <cfRule type="expression" dxfId="415" priority="704">
      <formula>CS38="R"</formula>
    </cfRule>
    <cfRule type="expression" dxfId="414" priority="705">
      <formula>CS38="O"</formula>
    </cfRule>
  </conditionalFormatting>
  <conditionalFormatting sqref="CV33">
    <cfRule type="expression" dxfId="413" priority="700">
      <formula>CV33="C"</formula>
    </cfRule>
    <cfRule type="expression" dxfId="412" priority="701">
      <formula>CV33="R"</formula>
    </cfRule>
    <cfRule type="expression" dxfId="411" priority="702">
      <formula>CV33="O"</formula>
    </cfRule>
  </conditionalFormatting>
  <conditionalFormatting sqref="CV34">
    <cfRule type="expression" dxfId="410" priority="697">
      <formula>CV34="C"</formula>
    </cfRule>
    <cfRule type="expression" dxfId="409" priority="698">
      <formula>CV34="R"</formula>
    </cfRule>
    <cfRule type="expression" dxfId="408" priority="699">
      <formula>CV34="O"</formula>
    </cfRule>
  </conditionalFormatting>
  <conditionalFormatting sqref="CV35">
    <cfRule type="expression" dxfId="407" priority="694">
      <formula>CV35="C"</formula>
    </cfRule>
    <cfRule type="expression" dxfId="406" priority="695">
      <formula>CV35="R"</formula>
    </cfRule>
    <cfRule type="expression" dxfId="405" priority="696">
      <formula>CV35="O"</formula>
    </cfRule>
  </conditionalFormatting>
  <conditionalFormatting sqref="CV36">
    <cfRule type="expression" dxfId="404" priority="691">
      <formula>CV36="C"</formula>
    </cfRule>
    <cfRule type="expression" dxfId="403" priority="692">
      <formula>CV36="R"</formula>
    </cfRule>
    <cfRule type="expression" dxfId="402" priority="693">
      <formula>CV36="O"</formula>
    </cfRule>
  </conditionalFormatting>
  <conditionalFormatting sqref="CV37">
    <cfRule type="expression" dxfId="401" priority="688">
      <formula>CV37="C"</formula>
    </cfRule>
    <cfRule type="expression" dxfId="400" priority="689">
      <formula>CV37="R"</formula>
    </cfRule>
    <cfRule type="expression" dxfId="399" priority="690">
      <formula>CV37="O"</formula>
    </cfRule>
  </conditionalFormatting>
  <conditionalFormatting sqref="CV38">
    <cfRule type="expression" dxfId="398" priority="685">
      <formula>CV38="C"</formula>
    </cfRule>
    <cfRule type="expression" dxfId="397" priority="686">
      <formula>CV38="R"</formula>
    </cfRule>
    <cfRule type="expression" dxfId="396" priority="687">
      <formula>CV38="O"</formula>
    </cfRule>
  </conditionalFormatting>
  <conditionalFormatting sqref="CY33">
    <cfRule type="expression" dxfId="395" priority="682">
      <formula>CY33="C"</formula>
    </cfRule>
    <cfRule type="expression" dxfId="394" priority="683">
      <formula>CY33="R"</formula>
    </cfRule>
    <cfRule type="expression" dxfId="393" priority="684">
      <formula>CY33="O"</formula>
    </cfRule>
  </conditionalFormatting>
  <conditionalFormatting sqref="CY34">
    <cfRule type="expression" dxfId="392" priority="679">
      <formula>CY34="C"</formula>
    </cfRule>
    <cfRule type="expression" dxfId="391" priority="680">
      <formula>CY34="R"</formula>
    </cfRule>
    <cfRule type="expression" dxfId="390" priority="681">
      <formula>CY34="O"</formula>
    </cfRule>
  </conditionalFormatting>
  <conditionalFormatting sqref="CY35">
    <cfRule type="expression" dxfId="389" priority="676">
      <formula>CY35="C"</formula>
    </cfRule>
    <cfRule type="expression" dxfId="388" priority="677">
      <formula>CY35="R"</formula>
    </cfRule>
    <cfRule type="expression" dxfId="387" priority="678">
      <formula>CY35="O"</formula>
    </cfRule>
  </conditionalFormatting>
  <conditionalFormatting sqref="CY36">
    <cfRule type="expression" dxfId="386" priority="673">
      <formula>CY36="C"</formula>
    </cfRule>
    <cfRule type="expression" dxfId="385" priority="674">
      <formula>CY36="R"</formula>
    </cfRule>
    <cfRule type="expression" dxfId="384" priority="675">
      <formula>CY36="O"</formula>
    </cfRule>
  </conditionalFormatting>
  <conditionalFormatting sqref="CY37">
    <cfRule type="expression" dxfId="383" priority="670">
      <formula>CY37="C"</formula>
    </cfRule>
    <cfRule type="expression" dxfId="382" priority="671">
      <formula>CY37="R"</formula>
    </cfRule>
    <cfRule type="expression" dxfId="381" priority="672">
      <formula>CY37="O"</formula>
    </cfRule>
  </conditionalFormatting>
  <conditionalFormatting sqref="CY38">
    <cfRule type="expression" dxfId="380" priority="667">
      <formula>CY38="C"</formula>
    </cfRule>
    <cfRule type="expression" dxfId="379" priority="668">
      <formula>CY38="R"</formula>
    </cfRule>
    <cfRule type="expression" dxfId="378" priority="669">
      <formula>CY38="O"</formula>
    </cfRule>
  </conditionalFormatting>
  <conditionalFormatting sqref="DB33">
    <cfRule type="expression" dxfId="377" priority="664">
      <formula>DB33="C"</formula>
    </cfRule>
    <cfRule type="expression" dxfId="376" priority="665">
      <formula>DB33="R"</formula>
    </cfRule>
    <cfRule type="expression" dxfId="375" priority="666">
      <formula>DB33="O"</formula>
    </cfRule>
  </conditionalFormatting>
  <conditionalFormatting sqref="DB34">
    <cfRule type="expression" dxfId="374" priority="661">
      <formula>DB34="C"</formula>
    </cfRule>
    <cfRule type="expression" dxfId="373" priority="662">
      <formula>DB34="R"</formula>
    </cfRule>
    <cfRule type="expression" dxfId="372" priority="663">
      <formula>DB34="O"</formula>
    </cfRule>
  </conditionalFormatting>
  <conditionalFormatting sqref="DB35">
    <cfRule type="expression" dxfId="371" priority="658">
      <formula>DB35="C"</formula>
    </cfRule>
    <cfRule type="expression" dxfId="370" priority="659">
      <formula>DB35="R"</formula>
    </cfRule>
    <cfRule type="expression" dxfId="369" priority="660">
      <formula>DB35="O"</formula>
    </cfRule>
  </conditionalFormatting>
  <conditionalFormatting sqref="DB36">
    <cfRule type="expression" dxfId="368" priority="655">
      <formula>DB36="C"</formula>
    </cfRule>
    <cfRule type="expression" dxfId="367" priority="656">
      <formula>DB36="R"</formula>
    </cfRule>
    <cfRule type="expression" dxfId="366" priority="657">
      <formula>DB36="O"</formula>
    </cfRule>
  </conditionalFormatting>
  <conditionalFormatting sqref="DB37">
    <cfRule type="expression" dxfId="365" priority="652">
      <formula>DB37="C"</formula>
    </cfRule>
    <cfRule type="expression" dxfId="364" priority="653">
      <formula>DB37="R"</formula>
    </cfRule>
    <cfRule type="expression" dxfId="363" priority="654">
      <formula>DB37="O"</formula>
    </cfRule>
  </conditionalFormatting>
  <conditionalFormatting sqref="DB38">
    <cfRule type="expression" dxfId="362" priority="649">
      <formula>DB38="C"</formula>
    </cfRule>
    <cfRule type="expression" dxfId="361" priority="650">
      <formula>DB38="R"</formula>
    </cfRule>
    <cfRule type="expression" dxfId="360" priority="651">
      <formula>DB38="O"</formula>
    </cfRule>
  </conditionalFormatting>
  <conditionalFormatting sqref="DE33">
    <cfRule type="expression" dxfId="359" priority="646">
      <formula>DE33="C"</formula>
    </cfRule>
    <cfRule type="expression" dxfId="358" priority="647">
      <formula>DE33="R"</formula>
    </cfRule>
    <cfRule type="expression" dxfId="357" priority="648">
      <formula>DE33="O"</formula>
    </cfRule>
  </conditionalFormatting>
  <conditionalFormatting sqref="DE34">
    <cfRule type="expression" dxfId="356" priority="643">
      <formula>DE34="C"</formula>
    </cfRule>
    <cfRule type="expression" dxfId="355" priority="644">
      <formula>DE34="R"</formula>
    </cfRule>
    <cfRule type="expression" dxfId="354" priority="645">
      <formula>DE34="O"</formula>
    </cfRule>
  </conditionalFormatting>
  <conditionalFormatting sqref="DE35">
    <cfRule type="expression" dxfId="353" priority="640">
      <formula>DE35="C"</formula>
    </cfRule>
    <cfRule type="expression" dxfId="352" priority="641">
      <formula>DE35="R"</formula>
    </cfRule>
    <cfRule type="expression" dxfId="351" priority="642">
      <formula>DE35="O"</formula>
    </cfRule>
  </conditionalFormatting>
  <conditionalFormatting sqref="DE36">
    <cfRule type="expression" dxfId="350" priority="637">
      <formula>DE36="C"</formula>
    </cfRule>
    <cfRule type="expression" dxfId="349" priority="638">
      <formula>DE36="R"</formula>
    </cfRule>
    <cfRule type="expression" dxfId="348" priority="639">
      <formula>DE36="O"</formula>
    </cfRule>
  </conditionalFormatting>
  <conditionalFormatting sqref="DE37">
    <cfRule type="expression" dxfId="347" priority="634">
      <formula>DE37="C"</formula>
    </cfRule>
    <cfRule type="expression" dxfId="346" priority="635">
      <formula>DE37="R"</formula>
    </cfRule>
    <cfRule type="expression" dxfId="345" priority="636">
      <formula>DE37="O"</formula>
    </cfRule>
  </conditionalFormatting>
  <conditionalFormatting sqref="DE38">
    <cfRule type="expression" dxfId="344" priority="631">
      <formula>DE38="C"</formula>
    </cfRule>
    <cfRule type="expression" dxfId="343" priority="632">
      <formula>DE38="R"</formula>
    </cfRule>
    <cfRule type="expression" dxfId="342" priority="633">
      <formula>DE38="O"</formula>
    </cfRule>
  </conditionalFormatting>
  <conditionalFormatting sqref="DH33">
    <cfRule type="expression" dxfId="341" priority="628">
      <formula>DH33="C"</formula>
    </cfRule>
    <cfRule type="expression" dxfId="340" priority="629">
      <formula>DH33="R"</formula>
    </cfRule>
    <cfRule type="expression" dxfId="339" priority="630">
      <formula>DH33="O"</formula>
    </cfRule>
  </conditionalFormatting>
  <conditionalFormatting sqref="DH34">
    <cfRule type="expression" dxfId="338" priority="625">
      <formula>DH34="C"</formula>
    </cfRule>
    <cfRule type="expression" dxfId="337" priority="626">
      <formula>DH34="R"</formula>
    </cfRule>
    <cfRule type="expression" dxfId="336" priority="627">
      <formula>DH34="O"</formula>
    </cfRule>
  </conditionalFormatting>
  <conditionalFormatting sqref="DH35">
    <cfRule type="expression" dxfId="335" priority="622">
      <formula>DH35="C"</formula>
    </cfRule>
    <cfRule type="expression" dxfId="334" priority="623">
      <formula>DH35="R"</formula>
    </cfRule>
    <cfRule type="expression" dxfId="333" priority="624">
      <formula>DH35="O"</formula>
    </cfRule>
  </conditionalFormatting>
  <conditionalFormatting sqref="DH36">
    <cfRule type="expression" dxfId="332" priority="619">
      <formula>DH36="C"</formula>
    </cfRule>
    <cfRule type="expression" dxfId="331" priority="620">
      <formula>DH36="R"</formula>
    </cfRule>
    <cfRule type="expression" dxfId="330" priority="621">
      <formula>DH36="O"</formula>
    </cfRule>
  </conditionalFormatting>
  <conditionalFormatting sqref="DH37">
    <cfRule type="expression" dxfId="329" priority="616">
      <formula>DH37="C"</formula>
    </cfRule>
    <cfRule type="expression" dxfId="328" priority="617">
      <formula>DH37="R"</formula>
    </cfRule>
    <cfRule type="expression" dxfId="327" priority="618">
      <formula>DH37="O"</formula>
    </cfRule>
  </conditionalFormatting>
  <conditionalFormatting sqref="DH38">
    <cfRule type="expression" dxfId="326" priority="613">
      <formula>DH38="C"</formula>
    </cfRule>
    <cfRule type="expression" dxfId="325" priority="614">
      <formula>DH38="R"</formula>
    </cfRule>
    <cfRule type="expression" dxfId="324" priority="615">
      <formula>DH38="O"</formula>
    </cfRule>
  </conditionalFormatting>
  <conditionalFormatting sqref="DK33">
    <cfRule type="expression" dxfId="323" priority="610">
      <formula>DK33="C"</formula>
    </cfRule>
    <cfRule type="expression" dxfId="322" priority="611">
      <formula>DK33="R"</formula>
    </cfRule>
    <cfRule type="expression" dxfId="321" priority="612">
      <formula>DK33="O"</formula>
    </cfRule>
  </conditionalFormatting>
  <conditionalFormatting sqref="DK34">
    <cfRule type="expression" dxfId="320" priority="607">
      <formula>DK34="C"</formula>
    </cfRule>
    <cfRule type="expression" dxfId="319" priority="608">
      <formula>DK34="R"</formula>
    </cfRule>
    <cfRule type="expression" dxfId="318" priority="609">
      <formula>DK34="O"</formula>
    </cfRule>
  </conditionalFormatting>
  <conditionalFormatting sqref="DK35">
    <cfRule type="expression" dxfId="317" priority="604">
      <formula>DK35="C"</formula>
    </cfRule>
    <cfRule type="expression" dxfId="316" priority="605">
      <formula>DK35="R"</formula>
    </cfRule>
    <cfRule type="expression" dxfId="315" priority="606">
      <formula>DK35="O"</formula>
    </cfRule>
  </conditionalFormatting>
  <conditionalFormatting sqref="DK36">
    <cfRule type="expression" dxfId="314" priority="601">
      <formula>DK36="C"</formula>
    </cfRule>
    <cfRule type="expression" dxfId="313" priority="602">
      <formula>DK36="R"</formula>
    </cfRule>
    <cfRule type="expression" dxfId="312" priority="603">
      <formula>DK36="O"</formula>
    </cfRule>
  </conditionalFormatting>
  <conditionalFormatting sqref="DK37">
    <cfRule type="expression" dxfId="311" priority="598">
      <formula>DK37="C"</formula>
    </cfRule>
    <cfRule type="expression" dxfId="310" priority="599">
      <formula>DK37="R"</formula>
    </cfRule>
    <cfRule type="expression" dxfId="309" priority="600">
      <formula>DK37="O"</formula>
    </cfRule>
  </conditionalFormatting>
  <conditionalFormatting sqref="DK38">
    <cfRule type="expression" dxfId="308" priority="595">
      <formula>DK38="C"</formula>
    </cfRule>
    <cfRule type="expression" dxfId="307" priority="596">
      <formula>DK38="R"</formula>
    </cfRule>
    <cfRule type="expression" dxfId="306" priority="597">
      <formula>DK38="O"</formula>
    </cfRule>
  </conditionalFormatting>
  <conditionalFormatting sqref="DN33">
    <cfRule type="expression" dxfId="305" priority="592">
      <formula>DN33="C"</formula>
    </cfRule>
    <cfRule type="expression" dxfId="304" priority="593">
      <formula>DN33="R"</formula>
    </cfRule>
    <cfRule type="expression" dxfId="303" priority="594">
      <formula>DN33="O"</formula>
    </cfRule>
  </conditionalFormatting>
  <conditionalFormatting sqref="DN34">
    <cfRule type="expression" dxfId="302" priority="589">
      <formula>DN34="C"</formula>
    </cfRule>
    <cfRule type="expression" dxfId="301" priority="590">
      <formula>DN34="R"</formula>
    </cfRule>
    <cfRule type="expression" dxfId="300" priority="591">
      <formula>DN34="O"</formula>
    </cfRule>
  </conditionalFormatting>
  <conditionalFormatting sqref="DN35">
    <cfRule type="expression" dxfId="299" priority="586">
      <formula>DN35="C"</formula>
    </cfRule>
    <cfRule type="expression" dxfId="298" priority="587">
      <formula>DN35="R"</formula>
    </cfRule>
    <cfRule type="expression" dxfId="297" priority="588">
      <formula>DN35="O"</formula>
    </cfRule>
  </conditionalFormatting>
  <conditionalFormatting sqref="DN36">
    <cfRule type="expression" dxfId="296" priority="583">
      <formula>DN36="C"</formula>
    </cfRule>
    <cfRule type="expression" dxfId="295" priority="584">
      <formula>DN36="R"</formula>
    </cfRule>
    <cfRule type="expression" dxfId="294" priority="585">
      <formula>DN36="O"</formula>
    </cfRule>
  </conditionalFormatting>
  <conditionalFormatting sqref="DN37">
    <cfRule type="expression" dxfId="293" priority="580">
      <formula>DN37="C"</formula>
    </cfRule>
    <cfRule type="expression" dxfId="292" priority="581">
      <formula>DN37="R"</formula>
    </cfRule>
    <cfRule type="expression" dxfId="291" priority="582">
      <formula>DN37="O"</formula>
    </cfRule>
  </conditionalFormatting>
  <conditionalFormatting sqref="DN38">
    <cfRule type="expression" dxfId="290" priority="577">
      <formula>DN38="C"</formula>
    </cfRule>
    <cfRule type="expression" dxfId="289" priority="578">
      <formula>DN38="R"</formula>
    </cfRule>
    <cfRule type="expression" dxfId="288" priority="579">
      <formula>DN38="O"</formula>
    </cfRule>
  </conditionalFormatting>
  <conditionalFormatting sqref="DQ33">
    <cfRule type="expression" dxfId="287" priority="574">
      <formula>DQ33="C"</formula>
    </cfRule>
    <cfRule type="expression" dxfId="286" priority="575">
      <formula>DQ33="R"</formula>
    </cfRule>
    <cfRule type="expression" dxfId="285" priority="576">
      <formula>DQ33="O"</formula>
    </cfRule>
  </conditionalFormatting>
  <conditionalFormatting sqref="DQ34">
    <cfRule type="expression" dxfId="284" priority="571">
      <formula>DQ34="C"</formula>
    </cfRule>
    <cfRule type="expression" dxfId="283" priority="572">
      <formula>DQ34="R"</formula>
    </cfRule>
    <cfRule type="expression" dxfId="282" priority="573">
      <formula>DQ34="O"</formula>
    </cfRule>
  </conditionalFormatting>
  <conditionalFormatting sqref="DQ35">
    <cfRule type="expression" dxfId="281" priority="568">
      <formula>DQ35="C"</formula>
    </cfRule>
    <cfRule type="expression" dxfId="280" priority="569">
      <formula>DQ35="R"</formula>
    </cfRule>
    <cfRule type="expression" dxfId="279" priority="570">
      <formula>DQ35="O"</formula>
    </cfRule>
  </conditionalFormatting>
  <conditionalFormatting sqref="DQ36">
    <cfRule type="expression" dxfId="278" priority="565">
      <formula>DQ36="C"</formula>
    </cfRule>
    <cfRule type="expression" dxfId="277" priority="566">
      <formula>DQ36="R"</formula>
    </cfRule>
    <cfRule type="expression" dxfId="276" priority="567">
      <formula>DQ36="O"</formula>
    </cfRule>
  </conditionalFormatting>
  <conditionalFormatting sqref="DQ37">
    <cfRule type="expression" dxfId="275" priority="562">
      <formula>DQ37="C"</formula>
    </cfRule>
    <cfRule type="expression" dxfId="274" priority="563">
      <formula>DQ37="R"</formula>
    </cfRule>
    <cfRule type="expression" dxfId="273" priority="564">
      <formula>DQ37="O"</formula>
    </cfRule>
  </conditionalFormatting>
  <conditionalFormatting sqref="DQ38">
    <cfRule type="expression" dxfId="272" priority="559">
      <formula>DQ38="C"</formula>
    </cfRule>
    <cfRule type="expression" dxfId="271" priority="560">
      <formula>DQ38="R"</formula>
    </cfRule>
    <cfRule type="expression" dxfId="270" priority="561">
      <formula>DQ38="O"</formula>
    </cfRule>
  </conditionalFormatting>
  <conditionalFormatting sqref="DT33">
    <cfRule type="expression" dxfId="269" priority="556">
      <formula>DT33="C"</formula>
    </cfRule>
    <cfRule type="expression" dxfId="268" priority="557">
      <formula>DT33="R"</formula>
    </cfRule>
    <cfRule type="expression" dxfId="267" priority="558">
      <formula>DT33="O"</formula>
    </cfRule>
  </conditionalFormatting>
  <conditionalFormatting sqref="DT34">
    <cfRule type="expression" dxfId="266" priority="553">
      <formula>DT34="C"</formula>
    </cfRule>
    <cfRule type="expression" dxfId="265" priority="554">
      <formula>DT34="R"</formula>
    </cfRule>
    <cfRule type="expression" dxfId="264" priority="555">
      <formula>DT34="O"</formula>
    </cfRule>
  </conditionalFormatting>
  <conditionalFormatting sqref="DT35">
    <cfRule type="expression" dxfId="263" priority="550">
      <formula>DT35="C"</formula>
    </cfRule>
    <cfRule type="expression" dxfId="262" priority="551">
      <formula>DT35="R"</formula>
    </cfRule>
    <cfRule type="expression" dxfId="261" priority="552">
      <formula>DT35="O"</formula>
    </cfRule>
  </conditionalFormatting>
  <conditionalFormatting sqref="DT36">
    <cfRule type="expression" dxfId="260" priority="547">
      <formula>DT36="C"</formula>
    </cfRule>
    <cfRule type="expression" dxfId="259" priority="548">
      <formula>DT36="R"</formula>
    </cfRule>
    <cfRule type="expression" dxfId="258" priority="549">
      <formula>DT36="O"</formula>
    </cfRule>
  </conditionalFormatting>
  <conditionalFormatting sqref="DT37">
    <cfRule type="expression" dxfId="257" priority="544">
      <formula>DT37="C"</formula>
    </cfRule>
    <cfRule type="expression" dxfId="256" priority="545">
      <formula>DT37="R"</formula>
    </cfRule>
    <cfRule type="expression" dxfId="255" priority="546">
      <formula>DT37="O"</formula>
    </cfRule>
  </conditionalFormatting>
  <conditionalFormatting sqref="DT38">
    <cfRule type="expression" dxfId="254" priority="541">
      <formula>DT38="C"</formula>
    </cfRule>
    <cfRule type="expression" dxfId="253" priority="542">
      <formula>DT38="R"</formula>
    </cfRule>
    <cfRule type="expression" dxfId="252" priority="543">
      <formula>DT38="O"</formula>
    </cfRule>
  </conditionalFormatting>
  <conditionalFormatting sqref="DW33">
    <cfRule type="expression" dxfId="251" priority="538">
      <formula>DW33="C"</formula>
    </cfRule>
    <cfRule type="expression" dxfId="250" priority="539">
      <formula>DW33="R"</formula>
    </cfRule>
    <cfRule type="expression" dxfId="249" priority="540">
      <formula>DW33="O"</formula>
    </cfRule>
  </conditionalFormatting>
  <conditionalFormatting sqref="DW34">
    <cfRule type="expression" dxfId="248" priority="535">
      <formula>DW34="C"</formula>
    </cfRule>
    <cfRule type="expression" dxfId="247" priority="536">
      <formula>DW34="R"</formula>
    </cfRule>
    <cfRule type="expression" dxfId="246" priority="537">
      <formula>DW34="O"</formula>
    </cfRule>
  </conditionalFormatting>
  <conditionalFormatting sqref="DW35">
    <cfRule type="expression" dxfId="245" priority="532">
      <formula>DW35="C"</formula>
    </cfRule>
    <cfRule type="expression" dxfId="244" priority="533">
      <formula>DW35="R"</formula>
    </cfRule>
    <cfRule type="expression" dxfId="243" priority="534">
      <formula>DW35="O"</formula>
    </cfRule>
  </conditionalFormatting>
  <conditionalFormatting sqref="DW36">
    <cfRule type="expression" dxfId="242" priority="529">
      <formula>DW36="C"</formula>
    </cfRule>
    <cfRule type="expression" dxfId="241" priority="530">
      <formula>DW36="R"</formula>
    </cfRule>
    <cfRule type="expression" dxfId="240" priority="531">
      <formula>DW36="O"</formula>
    </cfRule>
  </conditionalFormatting>
  <conditionalFormatting sqref="DW37">
    <cfRule type="expression" dxfId="239" priority="526">
      <formula>DW37="C"</formula>
    </cfRule>
    <cfRule type="expression" dxfId="238" priority="527">
      <formula>DW37="R"</formula>
    </cfRule>
    <cfRule type="expression" dxfId="237" priority="528">
      <formula>DW37="O"</formula>
    </cfRule>
  </conditionalFormatting>
  <conditionalFormatting sqref="DW38">
    <cfRule type="expression" dxfId="236" priority="523">
      <formula>DW38="C"</formula>
    </cfRule>
    <cfRule type="expression" dxfId="235" priority="524">
      <formula>DW38="R"</formula>
    </cfRule>
    <cfRule type="expression" dxfId="234" priority="525">
      <formula>DW38="O"</formula>
    </cfRule>
  </conditionalFormatting>
  <conditionalFormatting sqref="DZ33">
    <cfRule type="expression" dxfId="233" priority="520">
      <formula>DZ33="C"</formula>
    </cfRule>
    <cfRule type="expression" dxfId="232" priority="521">
      <formula>DZ33="R"</formula>
    </cfRule>
    <cfRule type="expression" dxfId="231" priority="522">
      <formula>DZ33="O"</formula>
    </cfRule>
  </conditionalFormatting>
  <conditionalFormatting sqref="DZ34">
    <cfRule type="expression" dxfId="230" priority="517">
      <formula>DZ34="C"</formula>
    </cfRule>
    <cfRule type="expression" dxfId="229" priority="518">
      <formula>DZ34="R"</formula>
    </cfRule>
    <cfRule type="expression" dxfId="228" priority="519">
      <formula>DZ34="O"</formula>
    </cfRule>
  </conditionalFormatting>
  <conditionalFormatting sqref="DZ35">
    <cfRule type="expression" dxfId="227" priority="514">
      <formula>DZ35="C"</formula>
    </cfRule>
    <cfRule type="expression" dxfId="226" priority="515">
      <formula>DZ35="R"</formula>
    </cfRule>
    <cfRule type="expression" dxfId="225" priority="516">
      <formula>DZ35="O"</formula>
    </cfRule>
  </conditionalFormatting>
  <conditionalFormatting sqref="DZ36">
    <cfRule type="expression" dxfId="224" priority="511">
      <formula>DZ36="C"</formula>
    </cfRule>
    <cfRule type="expression" dxfId="223" priority="512">
      <formula>DZ36="R"</formula>
    </cfRule>
    <cfRule type="expression" dxfId="222" priority="513">
      <formula>DZ36="O"</formula>
    </cfRule>
  </conditionalFormatting>
  <conditionalFormatting sqref="DZ37">
    <cfRule type="expression" dxfId="221" priority="508">
      <formula>DZ37="C"</formula>
    </cfRule>
    <cfRule type="expression" dxfId="220" priority="509">
      <formula>DZ37="R"</formula>
    </cfRule>
    <cfRule type="expression" dxfId="219" priority="510">
      <formula>DZ37="O"</formula>
    </cfRule>
  </conditionalFormatting>
  <conditionalFormatting sqref="DZ38">
    <cfRule type="expression" dxfId="218" priority="505">
      <formula>DZ38="C"</formula>
    </cfRule>
    <cfRule type="expression" dxfId="217" priority="506">
      <formula>DZ38="R"</formula>
    </cfRule>
    <cfRule type="expression" dxfId="216" priority="507">
      <formula>DZ38="O"</formula>
    </cfRule>
  </conditionalFormatting>
  <conditionalFormatting sqref="EC33">
    <cfRule type="expression" dxfId="215" priority="502">
      <formula>EC33="C"</formula>
    </cfRule>
    <cfRule type="expression" dxfId="214" priority="503">
      <formula>EC33="R"</formula>
    </cfRule>
    <cfRule type="expression" dxfId="213" priority="504">
      <formula>EC33="O"</formula>
    </cfRule>
  </conditionalFormatting>
  <conditionalFormatting sqref="EC34">
    <cfRule type="expression" dxfId="212" priority="499">
      <formula>EC34="C"</formula>
    </cfRule>
    <cfRule type="expression" dxfId="211" priority="500">
      <formula>EC34="R"</formula>
    </cfRule>
    <cfRule type="expression" dxfId="210" priority="501">
      <formula>EC34="O"</formula>
    </cfRule>
  </conditionalFormatting>
  <conditionalFormatting sqref="EC35">
    <cfRule type="expression" dxfId="209" priority="496">
      <formula>EC35="C"</formula>
    </cfRule>
    <cfRule type="expression" dxfId="208" priority="497">
      <formula>EC35="R"</formula>
    </cfRule>
    <cfRule type="expression" dxfId="207" priority="498">
      <formula>EC35="O"</formula>
    </cfRule>
  </conditionalFormatting>
  <conditionalFormatting sqref="EC36">
    <cfRule type="expression" dxfId="206" priority="493">
      <formula>EC36="C"</formula>
    </cfRule>
    <cfRule type="expression" dxfId="205" priority="494">
      <formula>EC36="R"</formula>
    </cfRule>
    <cfRule type="expression" dxfId="204" priority="495">
      <formula>EC36="O"</formula>
    </cfRule>
  </conditionalFormatting>
  <conditionalFormatting sqref="EC37">
    <cfRule type="expression" dxfId="203" priority="490">
      <formula>EC37="C"</formula>
    </cfRule>
    <cfRule type="expression" dxfId="202" priority="491">
      <formula>EC37="R"</formula>
    </cfRule>
    <cfRule type="expression" dxfId="201" priority="492">
      <formula>EC37="O"</formula>
    </cfRule>
  </conditionalFormatting>
  <conditionalFormatting sqref="EC38">
    <cfRule type="expression" dxfId="200" priority="487">
      <formula>EC38="C"</formula>
    </cfRule>
    <cfRule type="expression" dxfId="199" priority="488">
      <formula>EC38="R"</formula>
    </cfRule>
    <cfRule type="expression" dxfId="198" priority="489">
      <formula>EC38="O"</formula>
    </cfRule>
  </conditionalFormatting>
  <conditionalFormatting sqref="EF33">
    <cfRule type="expression" dxfId="197" priority="484">
      <formula>EF33="C"</formula>
    </cfRule>
    <cfRule type="expression" dxfId="196" priority="485">
      <formula>EF33="R"</formula>
    </cfRule>
    <cfRule type="expression" dxfId="195" priority="486">
      <formula>EF33="O"</formula>
    </cfRule>
  </conditionalFormatting>
  <conditionalFormatting sqref="EF34">
    <cfRule type="expression" dxfId="194" priority="481">
      <formula>EF34="C"</formula>
    </cfRule>
    <cfRule type="expression" dxfId="193" priority="482">
      <formula>EF34="R"</formula>
    </cfRule>
    <cfRule type="expression" dxfId="192" priority="483">
      <formula>EF34="O"</formula>
    </cfRule>
  </conditionalFormatting>
  <conditionalFormatting sqref="EF35">
    <cfRule type="expression" dxfId="191" priority="478">
      <formula>EF35="C"</formula>
    </cfRule>
    <cfRule type="expression" dxfId="190" priority="479">
      <formula>EF35="R"</formula>
    </cfRule>
    <cfRule type="expression" dxfId="189" priority="480">
      <formula>EF35="O"</formula>
    </cfRule>
  </conditionalFormatting>
  <conditionalFormatting sqref="EF36">
    <cfRule type="expression" dxfId="188" priority="475">
      <formula>EF36="C"</formula>
    </cfRule>
    <cfRule type="expression" dxfId="187" priority="476">
      <formula>EF36="R"</formula>
    </cfRule>
    <cfRule type="expression" dxfId="186" priority="477">
      <formula>EF36="O"</formula>
    </cfRule>
  </conditionalFormatting>
  <conditionalFormatting sqref="EF37">
    <cfRule type="expression" dxfId="185" priority="472">
      <formula>EF37="C"</formula>
    </cfRule>
    <cfRule type="expression" dxfId="184" priority="473">
      <formula>EF37="R"</formula>
    </cfRule>
    <cfRule type="expression" dxfId="183" priority="474">
      <formula>EF37="O"</formula>
    </cfRule>
  </conditionalFormatting>
  <conditionalFormatting sqref="EF38">
    <cfRule type="expression" dxfId="182" priority="469">
      <formula>EF38="C"</formula>
    </cfRule>
    <cfRule type="expression" dxfId="181" priority="470">
      <formula>EF38="R"</formula>
    </cfRule>
    <cfRule type="expression" dxfId="180" priority="471">
      <formula>EF38="O"</formula>
    </cfRule>
  </conditionalFormatting>
  <conditionalFormatting sqref="EI33">
    <cfRule type="expression" dxfId="179" priority="466">
      <formula>EI33="C"</formula>
    </cfRule>
    <cfRule type="expression" dxfId="178" priority="467">
      <formula>EI33="R"</formula>
    </cfRule>
    <cfRule type="expression" dxfId="177" priority="468">
      <formula>EI33="O"</formula>
    </cfRule>
  </conditionalFormatting>
  <conditionalFormatting sqref="EI34">
    <cfRule type="expression" dxfId="176" priority="463">
      <formula>EI34="C"</formula>
    </cfRule>
    <cfRule type="expression" dxfId="175" priority="464">
      <formula>EI34="R"</formula>
    </cfRule>
    <cfRule type="expression" dxfId="174" priority="465">
      <formula>EI34="O"</formula>
    </cfRule>
  </conditionalFormatting>
  <conditionalFormatting sqref="EI35">
    <cfRule type="expression" dxfId="173" priority="460">
      <formula>EI35="C"</formula>
    </cfRule>
    <cfRule type="expression" dxfId="172" priority="461">
      <formula>EI35="R"</formula>
    </cfRule>
    <cfRule type="expression" dxfId="171" priority="462">
      <formula>EI35="O"</formula>
    </cfRule>
  </conditionalFormatting>
  <conditionalFormatting sqref="EI36">
    <cfRule type="expression" dxfId="170" priority="457">
      <formula>EI36="C"</formula>
    </cfRule>
    <cfRule type="expression" dxfId="169" priority="458">
      <formula>EI36="R"</formula>
    </cfRule>
    <cfRule type="expression" dxfId="168" priority="459">
      <formula>EI36="O"</formula>
    </cfRule>
  </conditionalFormatting>
  <conditionalFormatting sqref="EI37">
    <cfRule type="expression" dxfId="167" priority="454">
      <formula>EI37="C"</formula>
    </cfRule>
    <cfRule type="expression" dxfId="166" priority="455">
      <formula>EI37="R"</formula>
    </cfRule>
    <cfRule type="expression" dxfId="165" priority="456">
      <formula>EI37="O"</formula>
    </cfRule>
  </conditionalFormatting>
  <conditionalFormatting sqref="EI38">
    <cfRule type="expression" dxfId="164" priority="451">
      <formula>EI38="C"</formula>
    </cfRule>
    <cfRule type="expression" dxfId="163" priority="452">
      <formula>EI38="R"</formula>
    </cfRule>
    <cfRule type="expression" dxfId="162" priority="453">
      <formula>EI38="O"</formula>
    </cfRule>
  </conditionalFormatting>
  <conditionalFormatting sqref="EL33">
    <cfRule type="expression" dxfId="161" priority="448">
      <formula>EL33="C"</formula>
    </cfRule>
    <cfRule type="expression" dxfId="160" priority="449">
      <formula>EL33="R"</formula>
    </cfRule>
    <cfRule type="expression" dxfId="159" priority="450">
      <formula>EL33="O"</formula>
    </cfRule>
  </conditionalFormatting>
  <conditionalFormatting sqref="EL34">
    <cfRule type="expression" dxfId="158" priority="445">
      <formula>EL34="C"</formula>
    </cfRule>
    <cfRule type="expression" dxfId="157" priority="446">
      <formula>EL34="R"</formula>
    </cfRule>
    <cfRule type="expression" dxfId="156" priority="447">
      <formula>EL34="O"</formula>
    </cfRule>
  </conditionalFormatting>
  <conditionalFormatting sqref="EL35">
    <cfRule type="expression" dxfId="155" priority="442">
      <formula>EL35="C"</formula>
    </cfRule>
    <cfRule type="expression" dxfId="154" priority="443">
      <formula>EL35="R"</formula>
    </cfRule>
    <cfRule type="expression" dxfId="153" priority="444">
      <formula>EL35="O"</formula>
    </cfRule>
  </conditionalFormatting>
  <conditionalFormatting sqref="EL36">
    <cfRule type="expression" dxfId="152" priority="439">
      <formula>EL36="C"</formula>
    </cfRule>
    <cfRule type="expression" dxfId="151" priority="440">
      <formula>EL36="R"</formula>
    </cfRule>
    <cfRule type="expression" dxfId="150" priority="441">
      <formula>EL36="O"</formula>
    </cfRule>
  </conditionalFormatting>
  <conditionalFormatting sqref="EL37">
    <cfRule type="expression" dxfId="149" priority="436">
      <formula>EL37="C"</formula>
    </cfRule>
    <cfRule type="expression" dxfId="148" priority="437">
      <formula>EL37="R"</formula>
    </cfRule>
    <cfRule type="expression" dxfId="147" priority="438">
      <formula>EL37="O"</formula>
    </cfRule>
  </conditionalFormatting>
  <conditionalFormatting sqref="EL38">
    <cfRule type="expression" dxfId="146" priority="433">
      <formula>EL38="C"</formula>
    </cfRule>
    <cfRule type="expression" dxfId="145" priority="434">
      <formula>EL38="R"</formula>
    </cfRule>
    <cfRule type="expression" dxfId="144" priority="435">
      <formula>EL38="O"</formula>
    </cfRule>
  </conditionalFormatting>
  <conditionalFormatting sqref="EO33">
    <cfRule type="expression" dxfId="143" priority="430">
      <formula>EO33="C"</formula>
    </cfRule>
    <cfRule type="expression" dxfId="142" priority="431">
      <formula>EO33="R"</formula>
    </cfRule>
    <cfRule type="expression" dxfId="141" priority="432">
      <formula>EO33="O"</formula>
    </cfRule>
  </conditionalFormatting>
  <conditionalFormatting sqref="EO34">
    <cfRule type="expression" dxfId="140" priority="427">
      <formula>EO34="C"</formula>
    </cfRule>
    <cfRule type="expression" dxfId="139" priority="428">
      <formula>EO34="R"</formula>
    </cfRule>
    <cfRule type="expression" dxfId="138" priority="429">
      <formula>EO34="O"</formula>
    </cfRule>
  </conditionalFormatting>
  <conditionalFormatting sqref="EO35">
    <cfRule type="expression" dxfId="137" priority="424">
      <formula>EO35="C"</formula>
    </cfRule>
    <cfRule type="expression" dxfId="136" priority="425">
      <formula>EO35="R"</formula>
    </cfRule>
    <cfRule type="expression" dxfId="135" priority="426">
      <formula>EO35="O"</formula>
    </cfRule>
  </conditionalFormatting>
  <conditionalFormatting sqref="EO36">
    <cfRule type="expression" dxfId="134" priority="421">
      <formula>EO36="C"</formula>
    </cfRule>
    <cfRule type="expression" dxfId="133" priority="422">
      <formula>EO36="R"</formula>
    </cfRule>
    <cfRule type="expression" dxfId="132" priority="423">
      <formula>EO36="O"</formula>
    </cfRule>
  </conditionalFormatting>
  <conditionalFormatting sqref="EO37">
    <cfRule type="expression" dxfId="131" priority="418">
      <formula>EO37="C"</formula>
    </cfRule>
    <cfRule type="expression" dxfId="130" priority="419">
      <formula>EO37="R"</formula>
    </cfRule>
    <cfRule type="expression" dxfId="129" priority="420">
      <formula>EO37="O"</formula>
    </cfRule>
  </conditionalFormatting>
  <conditionalFormatting sqref="EO38">
    <cfRule type="expression" dxfId="128" priority="415">
      <formula>EO38="C"</formula>
    </cfRule>
    <cfRule type="expression" dxfId="127" priority="416">
      <formula>EO38="R"</formula>
    </cfRule>
    <cfRule type="expression" dxfId="126" priority="417">
      <formula>EO38="O"</formula>
    </cfRule>
  </conditionalFormatting>
  <conditionalFormatting sqref="ER33">
    <cfRule type="expression" dxfId="125" priority="412">
      <formula>ER33="C"</formula>
    </cfRule>
    <cfRule type="expression" dxfId="124" priority="413">
      <formula>ER33="R"</formula>
    </cfRule>
    <cfRule type="expression" dxfId="123" priority="414">
      <formula>ER33="O"</formula>
    </cfRule>
  </conditionalFormatting>
  <conditionalFormatting sqref="ER34">
    <cfRule type="expression" dxfId="122" priority="409">
      <formula>ER34="C"</formula>
    </cfRule>
    <cfRule type="expression" dxfId="121" priority="410">
      <formula>ER34="R"</formula>
    </cfRule>
    <cfRule type="expression" dxfId="120" priority="411">
      <formula>ER34="O"</formula>
    </cfRule>
  </conditionalFormatting>
  <conditionalFormatting sqref="ER35">
    <cfRule type="expression" dxfId="119" priority="406">
      <formula>ER35="C"</formula>
    </cfRule>
    <cfRule type="expression" dxfId="118" priority="407">
      <formula>ER35="R"</formula>
    </cfRule>
    <cfRule type="expression" dxfId="117" priority="408">
      <formula>ER35="O"</formula>
    </cfRule>
  </conditionalFormatting>
  <conditionalFormatting sqref="ER36">
    <cfRule type="expression" dxfId="116" priority="403">
      <formula>ER36="C"</formula>
    </cfRule>
    <cfRule type="expression" dxfId="115" priority="404">
      <formula>ER36="R"</formula>
    </cfRule>
    <cfRule type="expression" dxfId="114" priority="405">
      <formula>ER36="O"</formula>
    </cfRule>
  </conditionalFormatting>
  <conditionalFormatting sqref="ER37">
    <cfRule type="expression" dxfId="113" priority="400">
      <formula>ER37="C"</formula>
    </cfRule>
    <cfRule type="expression" dxfId="112" priority="401">
      <formula>ER37="R"</formula>
    </cfRule>
    <cfRule type="expression" dxfId="111" priority="402">
      <formula>ER37="O"</formula>
    </cfRule>
  </conditionalFormatting>
  <conditionalFormatting sqref="ER38">
    <cfRule type="expression" dxfId="110" priority="397">
      <formula>ER38="C"</formula>
    </cfRule>
    <cfRule type="expression" dxfId="109" priority="398">
      <formula>ER38="R"</formula>
    </cfRule>
    <cfRule type="expression" dxfId="108" priority="399">
      <formula>ER38="O"</formula>
    </cfRule>
  </conditionalFormatting>
  <conditionalFormatting sqref="EU33">
    <cfRule type="expression" dxfId="107" priority="394">
      <formula>EU33="C"</formula>
    </cfRule>
    <cfRule type="expression" dxfId="106" priority="395">
      <formula>EU33="R"</formula>
    </cfRule>
    <cfRule type="expression" dxfId="105" priority="396">
      <formula>EU33="O"</formula>
    </cfRule>
  </conditionalFormatting>
  <conditionalFormatting sqref="EU34">
    <cfRule type="expression" dxfId="104" priority="391">
      <formula>EU34="C"</formula>
    </cfRule>
    <cfRule type="expression" dxfId="103" priority="392">
      <formula>EU34="R"</formula>
    </cfRule>
    <cfRule type="expression" dxfId="102" priority="393">
      <formula>EU34="O"</formula>
    </cfRule>
  </conditionalFormatting>
  <conditionalFormatting sqref="EU35">
    <cfRule type="expression" dxfId="101" priority="388">
      <formula>EU35="C"</formula>
    </cfRule>
    <cfRule type="expression" dxfId="100" priority="389">
      <formula>EU35="R"</formula>
    </cfRule>
    <cfRule type="expression" dxfId="99" priority="390">
      <formula>EU35="O"</formula>
    </cfRule>
  </conditionalFormatting>
  <conditionalFormatting sqref="EU36">
    <cfRule type="expression" dxfId="98" priority="385">
      <formula>EU36="C"</formula>
    </cfRule>
    <cfRule type="expression" dxfId="97" priority="386">
      <formula>EU36="R"</formula>
    </cfRule>
    <cfRule type="expression" dxfId="96" priority="387">
      <formula>EU36="O"</formula>
    </cfRule>
  </conditionalFormatting>
  <conditionalFormatting sqref="EU37">
    <cfRule type="expression" dxfId="95" priority="382">
      <formula>EU37="C"</formula>
    </cfRule>
    <cfRule type="expression" dxfId="94" priority="383">
      <formula>EU37="R"</formula>
    </cfRule>
    <cfRule type="expression" dxfId="93" priority="384">
      <formula>EU37="O"</formula>
    </cfRule>
  </conditionalFormatting>
  <conditionalFormatting sqref="EU38">
    <cfRule type="expression" dxfId="92" priority="379">
      <formula>EU38="C"</formula>
    </cfRule>
    <cfRule type="expression" dxfId="91" priority="380">
      <formula>EU38="R"</formula>
    </cfRule>
    <cfRule type="expression" dxfId="90" priority="381">
      <formula>EU38="O"</formula>
    </cfRule>
  </conditionalFormatting>
  <conditionalFormatting sqref="GN33">
    <cfRule type="expression" dxfId="89" priority="106">
      <formula>GN33="C"</formula>
    </cfRule>
    <cfRule type="expression" dxfId="88" priority="107">
      <formula>GN33="R"</formula>
    </cfRule>
    <cfRule type="expression" dxfId="87" priority="108">
      <formula>GN33="O"</formula>
    </cfRule>
  </conditionalFormatting>
  <conditionalFormatting sqref="GN34">
    <cfRule type="expression" dxfId="86" priority="103">
      <formula>GN34="C"</formula>
    </cfRule>
    <cfRule type="expression" dxfId="85" priority="104">
      <formula>GN34="R"</formula>
    </cfRule>
    <cfRule type="expression" dxfId="84" priority="105">
      <formula>GN34="O"</formula>
    </cfRule>
  </conditionalFormatting>
  <conditionalFormatting sqref="GN35">
    <cfRule type="expression" dxfId="83" priority="100">
      <formula>GN35="C"</formula>
    </cfRule>
    <cfRule type="expression" dxfId="82" priority="101">
      <formula>GN35="R"</formula>
    </cfRule>
    <cfRule type="expression" dxfId="81" priority="102">
      <formula>GN35="O"</formula>
    </cfRule>
  </conditionalFormatting>
  <conditionalFormatting sqref="GN36">
    <cfRule type="expression" dxfId="80" priority="97">
      <formula>GN36="C"</formula>
    </cfRule>
    <cfRule type="expression" dxfId="79" priority="98">
      <formula>GN36="R"</formula>
    </cfRule>
    <cfRule type="expression" dxfId="78" priority="99">
      <formula>GN36="O"</formula>
    </cfRule>
  </conditionalFormatting>
  <conditionalFormatting sqref="GN37">
    <cfRule type="expression" dxfId="77" priority="94">
      <formula>GN37="C"</formula>
    </cfRule>
    <cfRule type="expression" dxfId="76" priority="95">
      <formula>GN37="R"</formula>
    </cfRule>
    <cfRule type="expression" dxfId="75" priority="96">
      <formula>GN37="O"</formula>
    </cfRule>
  </conditionalFormatting>
  <conditionalFormatting sqref="GN38">
    <cfRule type="expression" dxfId="74" priority="91">
      <formula>GN38="C"</formula>
    </cfRule>
    <cfRule type="expression" dxfId="73" priority="92">
      <formula>GN38="R"</formula>
    </cfRule>
    <cfRule type="expression" dxfId="72" priority="93">
      <formula>GN38="O"</formula>
    </cfRule>
  </conditionalFormatting>
  <conditionalFormatting sqref="GQ33">
    <cfRule type="expression" dxfId="71" priority="88">
      <formula>GQ33="C"</formula>
    </cfRule>
    <cfRule type="expression" dxfId="70" priority="89">
      <formula>GQ33="R"</formula>
    </cfRule>
    <cfRule type="expression" dxfId="69" priority="90">
      <formula>GQ33="O"</formula>
    </cfRule>
  </conditionalFormatting>
  <conditionalFormatting sqref="GQ34">
    <cfRule type="expression" dxfId="68" priority="85">
      <formula>GQ34="C"</formula>
    </cfRule>
    <cfRule type="expression" dxfId="67" priority="86">
      <formula>GQ34="R"</formula>
    </cfRule>
    <cfRule type="expression" dxfId="66" priority="87">
      <formula>GQ34="O"</formula>
    </cfRule>
  </conditionalFormatting>
  <conditionalFormatting sqref="GQ35">
    <cfRule type="expression" dxfId="65" priority="82">
      <formula>GQ35="C"</formula>
    </cfRule>
    <cfRule type="expression" dxfId="64" priority="83">
      <formula>GQ35="R"</formula>
    </cfRule>
    <cfRule type="expression" dxfId="63" priority="84">
      <formula>GQ35="O"</formula>
    </cfRule>
  </conditionalFormatting>
  <conditionalFormatting sqref="GQ36">
    <cfRule type="expression" dxfId="62" priority="79">
      <formula>GQ36="C"</formula>
    </cfRule>
    <cfRule type="expression" dxfId="61" priority="80">
      <formula>GQ36="R"</formula>
    </cfRule>
    <cfRule type="expression" dxfId="60" priority="81">
      <formula>GQ36="O"</formula>
    </cfRule>
  </conditionalFormatting>
  <conditionalFormatting sqref="GQ37">
    <cfRule type="expression" dxfId="59" priority="76">
      <formula>GQ37="C"</formula>
    </cfRule>
    <cfRule type="expression" dxfId="58" priority="77">
      <formula>GQ37="R"</formula>
    </cfRule>
    <cfRule type="expression" dxfId="57" priority="78">
      <formula>GQ37="O"</formula>
    </cfRule>
  </conditionalFormatting>
  <conditionalFormatting sqref="GQ38">
    <cfRule type="expression" dxfId="56" priority="73">
      <formula>GQ38="C"</formula>
    </cfRule>
    <cfRule type="expression" dxfId="55" priority="74">
      <formula>GQ38="R"</formula>
    </cfRule>
    <cfRule type="expression" dxfId="54" priority="75">
      <formula>GQ38="O"</formula>
    </cfRule>
  </conditionalFormatting>
  <conditionalFormatting sqref="GT33">
    <cfRule type="expression" dxfId="53" priority="70">
      <formula>GT33="C"</formula>
    </cfRule>
    <cfRule type="expression" dxfId="52" priority="71">
      <formula>GT33="R"</formula>
    </cfRule>
    <cfRule type="expression" dxfId="51" priority="72">
      <formula>GT33="O"</formula>
    </cfRule>
  </conditionalFormatting>
  <conditionalFormatting sqref="GT34">
    <cfRule type="expression" dxfId="50" priority="67">
      <formula>GT34="C"</formula>
    </cfRule>
    <cfRule type="expression" dxfId="49" priority="68">
      <formula>GT34="R"</formula>
    </cfRule>
    <cfRule type="expression" dxfId="48" priority="69">
      <formula>GT34="O"</formula>
    </cfRule>
  </conditionalFormatting>
  <conditionalFormatting sqref="GT35">
    <cfRule type="expression" dxfId="47" priority="64">
      <formula>GT35="C"</formula>
    </cfRule>
    <cfRule type="expression" dxfId="46" priority="65">
      <formula>GT35="R"</formula>
    </cfRule>
    <cfRule type="expression" dxfId="45" priority="66">
      <formula>GT35="O"</formula>
    </cfRule>
  </conditionalFormatting>
  <conditionalFormatting sqref="GT36">
    <cfRule type="expression" dxfId="44" priority="61">
      <formula>GT36="C"</formula>
    </cfRule>
    <cfRule type="expression" dxfId="43" priority="62">
      <formula>GT36="R"</formula>
    </cfRule>
    <cfRule type="expression" dxfId="42" priority="63">
      <formula>GT36="O"</formula>
    </cfRule>
  </conditionalFormatting>
  <conditionalFormatting sqref="GT37">
    <cfRule type="expression" dxfId="41" priority="58">
      <formula>GT37="C"</formula>
    </cfRule>
    <cfRule type="expression" dxfId="40" priority="59">
      <formula>GT37="R"</formula>
    </cfRule>
    <cfRule type="expression" dxfId="39" priority="60">
      <formula>GT37="O"</formula>
    </cfRule>
  </conditionalFormatting>
  <conditionalFormatting sqref="GT38">
    <cfRule type="expression" dxfId="38" priority="55">
      <formula>GT38="C"</formula>
    </cfRule>
    <cfRule type="expression" dxfId="37" priority="56">
      <formula>GT38="R"</formula>
    </cfRule>
    <cfRule type="expression" dxfId="36" priority="57">
      <formula>GT38="O"</formula>
    </cfRule>
  </conditionalFormatting>
  <conditionalFormatting sqref="GW33">
    <cfRule type="expression" dxfId="35" priority="52">
      <formula>GW33="C"</formula>
    </cfRule>
    <cfRule type="expression" dxfId="34" priority="53">
      <formula>GW33="R"</formula>
    </cfRule>
    <cfRule type="expression" dxfId="33" priority="54">
      <formula>GW33="O"</formula>
    </cfRule>
  </conditionalFormatting>
  <conditionalFormatting sqref="GW34">
    <cfRule type="expression" dxfId="32" priority="49">
      <formula>GW34="C"</formula>
    </cfRule>
    <cfRule type="expression" dxfId="31" priority="50">
      <formula>GW34="R"</formula>
    </cfRule>
    <cfRule type="expression" dxfId="30" priority="51">
      <formula>GW34="O"</formula>
    </cfRule>
  </conditionalFormatting>
  <conditionalFormatting sqref="GW35">
    <cfRule type="expression" dxfId="29" priority="46">
      <formula>GW35="C"</formula>
    </cfRule>
    <cfRule type="expression" dxfId="28" priority="47">
      <formula>GW35="R"</formula>
    </cfRule>
    <cfRule type="expression" dxfId="27" priority="48">
      <formula>GW35="O"</formula>
    </cfRule>
  </conditionalFormatting>
  <conditionalFormatting sqref="GW36">
    <cfRule type="expression" dxfId="26" priority="43">
      <formula>GW36="C"</formula>
    </cfRule>
    <cfRule type="expression" dxfId="25" priority="44">
      <formula>GW36="R"</formula>
    </cfRule>
    <cfRule type="expression" dxfId="24" priority="45">
      <formula>GW36="O"</formula>
    </cfRule>
  </conditionalFormatting>
  <conditionalFormatting sqref="GW37">
    <cfRule type="expression" dxfId="23" priority="40">
      <formula>GW37="C"</formula>
    </cfRule>
    <cfRule type="expression" dxfId="22" priority="41">
      <formula>GW37="R"</formula>
    </cfRule>
    <cfRule type="expression" dxfId="21" priority="42">
      <formula>GW37="O"</formula>
    </cfRule>
  </conditionalFormatting>
  <conditionalFormatting sqref="GW38">
    <cfRule type="expression" dxfId="20" priority="37">
      <formula>GW38="C"</formula>
    </cfRule>
    <cfRule type="expression" dxfId="19" priority="38">
      <formula>GW38="R"</formula>
    </cfRule>
    <cfRule type="expression" dxfId="18" priority="39">
      <formula>GW38="O"</formula>
    </cfRule>
  </conditionalFormatting>
  <conditionalFormatting sqref="GZ33">
    <cfRule type="expression" dxfId="17" priority="34">
      <formula>GZ33="C"</formula>
    </cfRule>
    <cfRule type="expression" dxfId="16" priority="35">
      <formula>GZ33="R"</formula>
    </cfRule>
    <cfRule type="expression" dxfId="15" priority="36">
      <formula>GZ33="O"</formula>
    </cfRule>
  </conditionalFormatting>
  <conditionalFormatting sqref="GZ34">
    <cfRule type="expression" dxfId="14" priority="31">
      <formula>GZ34="C"</formula>
    </cfRule>
    <cfRule type="expression" dxfId="13" priority="32">
      <formula>GZ34="R"</formula>
    </cfRule>
    <cfRule type="expression" dxfId="12" priority="33">
      <formula>GZ34="O"</formula>
    </cfRule>
  </conditionalFormatting>
  <conditionalFormatting sqref="GZ35">
    <cfRule type="expression" dxfId="11" priority="28">
      <formula>GZ35="C"</formula>
    </cfRule>
    <cfRule type="expression" dxfId="10" priority="29">
      <formula>GZ35="R"</formula>
    </cfRule>
    <cfRule type="expression" dxfId="9" priority="30">
      <formula>GZ35="O"</formula>
    </cfRule>
  </conditionalFormatting>
  <conditionalFormatting sqref="GZ36">
    <cfRule type="expression" dxfId="8" priority="25">
      <formula>GZ36="C"</formula>
    </cfRule>
    <cfRule type="expression" dxfId="7" priority="26">
      <formula>GZ36="R"</formula>
    </cfRule>
    <cfRule type="expression" dxfId="6" priority="27">
      <formula>GZ36="O"</formula>
    </cfRule>
  </conditionalFormatting>
  <conditionalFormatting sqref="GZ37">
    <cfRule type="expression" dxfId="5" priority="22">
      <formula>GZ37="C"</formula>
    </cfRule>
    <cfRule type="expression" dxfId="4" priority="23">
      <formula>GZ37="R"</formula>
    </cfRule>
    <cfRule type="expression" dxfId="3" priority="24">
      <formula>GZ37="O"</formula>
    </cfRule>
  </conditionalFormatting>
  <conditionalFormatting sqref="GZ38">
    <cfRule type="expression" dxfId="2" priority="19">
      <formula>GZ38="C"</formula>
    </cfRule>
    <cfRule type="expression" dxfId="1" priority="20">
      <formula>GZ38="R"</formula>
    </cfRule>
    <cfRule type="expression" dxfId="0" priority="21">
      <formula>GZ38="O"</formula>
    </cfRule>
  </conditionalFormatting>
  <hyperlinks>
    <hyperlink ref="B45" location="'Referenced Tables'!B3" display="Link 1"/>
    <hyperlink ref="B46" location="'Referenced Tables'!B6" display="Link 2"/>
    <hyperlink ref="B47" location="'Referenced Tables'!B20" display="Link 3"/>
    <hyperlink ref="B48" location="'Referenced Tables'!B36" display="Link 4"/>
    <hyperlink ref="B49" location="'Referenced Tables'!B49" display="Link 5"/>
    <hyperlink ref="B50" location="'Referenced Tables'!B59" display="Link 6"/>
    <hyperlink ref="B51" location="'Referenced Tables'!B70" display="Link 7"/>
    <hyperlink ref="B52" location="'Referenced Tables'!B76" display="Link 8"/>
    <hyperlink ref="B53" location="'Referenced Tables'!B95" display="Link 9"/>
    <hyperlink ref="B54" location="'Referenced Tables'!B114" display="Link 10"/>
    <hyperlink ref="B55" location="'Referenced Tables'!B149" display="Link 11"/>
    <hyperlink ref="B56" location="'Referenced Tables'!B175" display="Link 12"/>
    <hyperlink ref="B57" location="'Referenced Tables'!B197" display="Link 13"/>
    <hyperlink ref="B58" location="'Referenced Tables'!B269" display="Link 14"/>
    <hyperlink ref="B59" location="'Referenced Tables'!B280" display="Link 15"/>
    <hyperlink ref="B60" location="'Referenced Tables'!B304" display="Link 16"/>
    <hyperlink ref="B61" location="'Referenced Tables'!B326" display="Link 17"/>
    <hyperlink ref="B62" location="'Referenced Tables'!B348" display="Link 18"/>
    <hyperlink ref="B63" location="'Referenced Tables'!A392" display="Link 19"/>
  </hyperlinks>
  <pageMargins left="0.7" right="0.7" top="0.75" bottom="0.75" header="0.3" footer="0.3"/>
  <pageSetup paperSize="9" scale="73" fitToWidth="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Codes!$F$3:$F$27</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354"/>
  <sheetViews>
    <sheetView workbookViewId="0">
      <selection activeCell="K30" sqref="K30"/>
    </sheetView>
  </sheetViews>
  <sheetFormatPr defaultRowHeight="15" x14ac:dyDescent="0.25"/>
  <sheetData>
    <row r="3" spans="3:17" x14ac:dyDescent="0.25">
      <c r="C3" t="s">
        <v>1088</v>
      </c>
      <c r="D3" t="s">
        <v>1173</v>
      </c>
      <c r="E3" t="s">
        <v>1175</v>
      </c>
      <c r="F3" t="s">
        <v>1176</v>
      </c>
      <c r="G3" t="s">
        <v>1178</v>
      </c>
      <c r="H3" t="s">
        <v>1182</v>
      </c>
      <c r="I3" t="s">
        <v>1185</v>
      </c>
      <c r="J3" t="s">
        <v>1187</v>
      </c>
      <c r="K3" t="s">
        <v>1189</v>
      </c>
      <c r="L3" t="s">
        <v>1193</v>
      </c>
      <c r="M3" t="s">
        <v>1193</v>
      </c>
      <c r="N3" t="s">
        <v>1176</v>
      </c>
      <c r="O3" t="s">
        <v>1200</v>
      </c>
      <c r="P3" t="s">
        <v>1205</v>
      </c>
      <c r="Q3" t="s">
        <v>1205</v>
      </c>
    </row>
    <row r="4" spans="3:17" x14ac:dyDescent="0.25">
      <c r="C4" t="s">
        <v>1170</v>
      </c>
      <c r="D4" t="s">
        <v>1174</v>
      </c>
      <c r="F4" t="s">
        <v>1177</v>
      </c>
      <c r="G4" t="s">
        <v>1179</v>
      </c>
      <c r="H4" t="s">
        <v>1183</v>
      </c>
      <c r="I4" t="s">
        <v>1186</v>
      </c>
      <c r="J4" t="s">
        <v>1040</v>
      </c>
      <c r="K4" t="s">
        <v>1190</v>
      </c>
      <c r="L4" t="s">
        <v>1194</v>
      </c>
      <c r="M4" t="s">
        <v>1194</v>
      </c>
      <c r="N4" t="s">
        <v>1198</v>
      </c>
      <c r="O4" t="s">
        <v>1201</v>
      </c>
      <c r="P4" t="s">
        <v>1206</v>
      </c>
      <c r="Q4" t="s">
        <v>1208</v>
      </c>
    </row>
    <row r="5" spans="3:17" x14ac:dyDescent="0.25">
      <c r="C5" t="s">
        <v>1171</v>
      </c>
      <c r="G5" t="s">
        <v>1180</v>
      </c>
      <c r="H5" t="s">
        <v>1184</v>
      </c>
      <c r="I5" t="s">
        <v>1041</v>
      </c>
      <c r="J5" t="s">
        <v>1188</v>
      </c>
      <c r="K5" t="s">
        <v>1191</v>
      </c>
      <c r="L5" t="s">
        <v>1195</v>
      </c>
      <c r="M5" t="s">
        <v>1197</v>
      </c>
      <c r="N5" t="s">
        <v>1199</v>
      </c>
      <c r="O5" t="s">
        <v>1202</v>
      </c>
      <c r="P5" t="s">
        <v>1207</v>
      </c>
      <c r="Q5" t="s">
        <v>1209</v>
      </c>
    </row>
    <row r="6" spans="3:17" x14ac:dyDescent="0.25">
      <c r="C6" t="s">
        <v>1172</v>
      </c>
      <c r="G6" t="s">
        <v>1181</v>
      </c>
      <c r="K6" t="s">
        <v>838</v>
      </c>
      <c r="L6" t="s">
        <v>1196</v>
      </c>
      <c r="O6" t="s">
        <v>1203</v>
      </c>
      <c r="Q6" t="s">
        <v>1210</v>
      </c>
    </row>
    <row r="7" spans="3:17" x14ac:dyDescent="0.25">
      <c r="G7" t="s">
        <v>924</v>
      </c>
      <c r="K7" t="s">
        <v>1192</v>
      </c>
      <c r="O7" t="s">
        <v>1204</v>
      </c>
    </row>
    <row r="9" spans="3:17" x14ac:dyDescent="0.25">
      <c r="C9" t="s">
        <v>1211</v>
      </c>
      <c r="D9" t="s">
        <v>1212</v>
      </c>
      <c r="E9" t="s">
        <v>1213</v>
      </c>
      <c r="F9" t="s">
        <v>1214</v>
      </c>
      <c r="G9" t="s">
        <v>1215</v>
      </c>
      <c r="H9" t="s">
        <v>1216</v>
      </c>
      <c r="I9" t="s">
        <v>1217</v>
      </c>
      <c r="J9" t="s">
        <v>1218</v>
      </c>
      <c r="K9" t="s">
        <v>1219</v>
      </c>
      <c r="N9" t="s">
        <v>1220</v>
      </c>
      <c r="O9" t="s">
        <v>1221</v>
      </c>
      <c r="P9" t="s">
        <v>1222</v>
      </c>
      <c r="Q9" t="s">
        <v>1223</v>
      </c>
    </row>
    <row r="10" spans="3:17" x14ac:dyDescent="0.25">
      <c r="C10" t="s">
        <v>1224</v>
      </c>
      <c r="D10" t="s">
        <v>1225</v>
      </c>
      <c r="E10" t="s">
        <v>1226</v>
      </c>
      <c r="F10" t="s">
        <v>1227</v>
      </c>
      <c r="G10" t="s">
        <v>1228</v>
      </c>
      <c r="H10" t="s">
        <v>1229</v>
      </c>
      <c r="I10" t="s">
        <v>1230</v>
      </c>
      <c r="J10" t="s">
        <v>1231</v>
      </c>
      <c r="K10" t="s">
        <v>1232</v>
      </c>
      <c r="L10" t="s">
        <v>1233</v>
      </c>
      <c r="M10" t="s">
        <v>1234</v>
      </c>
      <c r="N10" t="s">
        <v>1235</v>
      </c>
      <c r="O10" t="s">
        <v>1236</v>
      </c>
      <c r="P10" t="s">
        <v>1237</v>
      </c>
      <c r="Q10" t="s">
        <v>1238</v>
      </c>
    </row>
    <row r="11" spans="3:17" x14ac:dyDescent="0.25">
      <c r="C11" t="s">
        <v>1224</v>
      </c>
      <c r="D11" t="s">
        <v>1239</v>
      </c>
      <c r="E11" t="s">
        <v>1240</v>
      </c>
      <c r="F11" t="s">
        <v>1241</v>
      </c>
      <c r="G11" t="s">
        <v>1242</v>
      </c>
      <c r="H11" t="s">
        <v>1243</v>
      </c>
      <c r="I11" t="s">
        <v>1230</v>
      </c>
      <c r="J11" t="s">
        <v>1244</v>
      </c>
      <c r="K11" t="s">
        <v>1232</v>
      </c>
      <c r="L11" t="s">
        <v>1245</v>
      </c>
      <c r="M11" t="s">
        <v>1246</v>
      </c>
      <c r="N11" t="s">
        <v>1247</v>
      </c>
      <c r="O11" t="s">
        <v>1248</v>
      </c>
      <c r="P11" t="s">
        <v>1249</v>
      </c>
      <c r="Q11" t="s">
        <v>1250</v>
      </c>
    </row>
    <row r="12" spans="3:17" x14ac:dyDescent="0.25">
      <c r="C12" t="s">
        <v>1251</v>
      </c>
      <c r="D12" t="s">
        <v>1252</v>
      </c>
      <c r="E12" t="s">
        <v>1253</v>
      </c>
      <c r="F12" t="s">
        <v>1254</v>
      </c>
      <c r="G12" t="s">
        <v>1255</v>
      </c>
      <c r="H12" t="s">
        <v>1256</v>
      </c>
      <c r="I12" t="s">
        <v>1257</v>
      </c>
      <c r="J12" t="s">
        <v>1258</v>
      </c>
      <c r="N12" t="s">
        <v>1259</v>
      </c>
      <c r="O12" t="s">
        <v>1260</v>
      </c>
      <c r="P12" t="s">
        <v>1261</v>
      </c>
      <c r="Q12" t="s">
        <v>1262</v>
      </c>
    </row>
    <row r="13" spans="3:17" x14ac:dyDescent="0.25">
      <c r="C13" t="s">
        <v>1251</v>
      </c>
      <c r="D13" t="s">
        <v>1263</v>
      </c>
      <c r="E13" t="s">
        <v>1264</v>
      </c>
      <c r="F13" t="s">
        <v>1265</v>
      </c>
      <c r="G13" t="s">
        <v>1266</v>
      </c>
      <c r="H13" t="s">
        <v>1267</v>
      </c>
      <c r="I13" t="s">
        <v>1268</v>
      </c>
      <c r="N13" t="s">
        <v>1269</v>
      </c>
      <c r="O13" t="s">
        <v>1270</v>
      </c>
      <c r="P13" t="s">
        <v>1271</v>
      </c>
      <c r="Q13" t="s">
        <v>1272</v>
      </c>
    </row>
    <row r="14" spans="3:17" x14ac:dyDescent="0.25">
      <c r="C14" t="s">
        <v>1224</v>
      </c>
      <c r="D14" t="s">
        <v>1273</v>
      </c>
      <c r="E14" t="s">
        <v>1274</v>
      </c>
      <c r="F14" t="s">
        <v>1275</v>
      </c>
      <c r="G14" t="s">
        <v>1276</v>
      </c>
      <c r="H14" t="s">
        <v>1277</v>
      </c>
      <c r="I14" t="s">
        <v>1278</v>
      </c>
      <c r="J14" t="s">
        <v>1279</v>
      </c>
      <c r="K14" t="s">
        <v>1232</v>
      </c>
      <c r="L14" t="s">
        <v>1280</v>
      </c>
      <c r="M14" t="s">
        <v>1281</v>
      </c>
      <c r="N14" t="s">
        <v>1282</v>
      </c>
      <c r="O14" t="s">
        <v>1283</v>
      </c>
      <c r="P14" t="s">
        <v>1284</v>
      </c>
      <c r="Q14" t="s">
        <v>1285</v>
      </c>
    </row>
    <row r="15" spans="3:17" x14ac:dyDescent="0.25">
      <c r="C15" t="s">
        <v>1251</v>
      </c>
      <c r="D15" t="s">
        <v>1286</v>
      </c>
      <c r="E15" t="s">
        <v>1287</v>
      </c>
      <c r="F15" t="s">
        <v>1288</v>
      </c>
      <c r="G15" t="s">
        <v>1289</v>
      </c>
      <c r="H15" t="s">
        <v>1290</v>
      </c>
      <c r="I15" t="s">
        <v>1291</v>
      </c>
      <c r="J15" t="s">
        <v>1292</v>
      </c>
      <c r="K15" t="s">
        <v>1232</v>
      </c>
      <c r="N15" t="s">
        <v>1293</v>
      </c>
      <c r="O15" t="s">
        <v>1294</v>
      </c>
      <c r="P15" t="s">
        <v>1295</v>
      </c>
      <c r="Q15" t="s">
        <v>1296</v>
      </c>
    </row>
    <row r="16" spans="3:17" x14ac:dyDescent="0.25">
      <c r="C16" t="s">
        <v>1297</v>
      </c>
      <c r="D16" t="s">
        <v>1298</v>
      </c>
      <c r="E16" t="s">
        <v>1299</v>
      </c>
      <c r="F16" t="s">
        <v>1300</v>
      </c>
      <c r="G16" t="s">
        <v>1301</v>
      </c>
      <c r="H16" t="s">
        <v>1302</v>
      </c>
      <c r="I16" t="s">
        <v>1303</v>
      </c>
      <c r="J16" t="s">
        <v>1304</v>
      </c>
      <c r="K16" t="s">
        <v>1232</v>
      </c>
      <c r="L16" t="s">
        <v>1305</v>
      </c>
      <c r="M16" t="s">
        <v>1306</v>
      </c>
      <c r="N16" t="s">
        <v>1307</v>
      </c>
      <c r="O16" t="s">
        <v>1308</v>
      </c>
      <c r="P16" t="s">
        <v>1309</v>
      </c>
      <c r="Q16" t="s">
        <v>1310</v>
      </c>
    </row>
    <row r="17" spans="3:17" x14ac:dyDescent="0.25">
      <c r="C17" t="s">
        <v>1311</v>
      </c>
      <c r="D17" t="s">
        <v>1312</v>
      </c>
      <c r="E17" t="s">
        <v>1313</v>
      </c>
      <c r="F17" t="s">
        <v>1314</v>
      </c>
      <c r="G17" t="s">
        <v>1315</v>
      </c>
      <c r="H17" t="s">
        <v>1316</v>
      </c>
      <c r="J17" t="s">
        <v>1317</v>
      </c>
      <c r="N17" t="s">
        <v>1318</v>
      </c>
      <c r="O17" t="s">
        <v>1319</v>
      </c>
      <c r="P17" t="s">
        <v>1320</v>
      </c>
      <c r="Q17" t="s">
        <v>1321</v>
      </c>
    </row>
    <row r="18" spans="3:17" x14ac:dyDescent="0.25">
      <c r="C18" t="s">
        <v>1322</v>
      </c>
      <c r="D18" t="s">
        <v>1323</v>
      </c>
      <c r="E18" t="s">
        <v>1324</v>
      </c>
      <c r="F18" t="s">
        <v>1325</v>
      </c>
      <c r="G18" t="s">
        <v>1326</v>
      </c>
      <c r="H18" t="s">
        <v>1268</v>
      </c>
      <c r="I18" t="s">
        <v>1327</v>
      </c>
      <c r="J18" t="s">
        <v>1328</v>
      </c>
      <c r="K18" t="s">
        <v>1329</v>
      </c>
      <c r="N18" t="s">
        <v>1330</v>
      </c>
      <c r="O18" t="s">
        <v>1331</v>
      </c>
      <c r="P18" t="s">
        <v>1332</v>
      </c>
      <c r="Q18" t="s">
        <v>1333</v>
      </c>
    </row>
    <row r="19" spans="3:17" x14ac:dyDescent="0.25">
      <c r="C19" t="s">
        <v>1322</v>
      </c>
      <c r="D19" t="s">
        <v>1334</v>
      </c>
      <c r="E19" t="s">
        <v>1335</v>
      </c>
      <c r="F19" t="s">
        <v>1336</v>
      </c>
      <c r="G19" t="s">
        <v>1337</v>
      </c>
      <c r="H19" t="s">
        <v>1338</v>
      </c>
      <c r="I19" t="s">
        <v>1339</v>
      </c>
      <c r="J19" t="s">
        <v>1340</v>
      </c>
      <c r="K19" t="s">
        <v>1232</v>
      </c>
      <c r="L19" t="s">
        <v>1341</v>
      </c>
      <c r="M19" t="s">
        <v>1342</v>
      </c>
      <c r="N19" t="s">
        <v>1343</v>
      </c>
      <c r="O19" t="s">
        <v>1344</v>
      </c>
      <c r="P19" t="s">
        <v>1345</v>
      </c>
      <c r="Q19" t="s">
        <v>1346</v>
      </c>
    </row>
    <row r="20" spans="3:17" x14ac:dyDescent="0.25">
      <c r="C20" t="s">
        <v>1251</v>
      </c>
      <c r="D20" t="s">
        <v>1347</v>
      </c>
      <c r="E20" t="s">
        <v>1348</v>
      </c>
      <c r="F20" t="s">
        <v>1349</v>
      </c>
      <c r="G20" t="s">
        <v>1350</v>
      </c>
      <c r="H20" t="s">
        <v>1351</v>
      </c>
      <c r="I20" t="s">
        <v>1352</v>
      </c>
      <c r="J20" t="s">
        <v>1353</v>
      </c>
      <c r="N20" t="s">
        <v>1354</v>
      </c>
      <c r="O20" t="s">
        <v>1355</v>
      </c>
      <c r="P20" t="s">
        <v>1356</v>
      </c>
      <c r="Q20" t="s">
        <v>1357</v>
      </c>
    </row>
    <row r="21" spans="3:17" x14ac:dyDescent="0.25">
      <c r="C21" t="s">
        <v>1358</v>
      </c>
      <c r="D21" t="s">
        <v>1359</v>
      </c>
      <c r="E21" t="s">
        <v>1360</v>
      </c>
      <c r="F21" t="s">
        <v>1361</v>
      </c>
      <c r="G21" t="s">
        <v>1362</v>
      </c>
      <c r="H21" t="s">
        <v>1363</v>
      </c>
      <c r="I21" t="s">
        <v>1303</v>
      </c>
      <c r="J21" t="s">
        <v>1364</v>
      </c>
      <c r="K21" t="s">
        <v>1232</v>
      </c>
      <c r="L21" t="s">
        <v>1365</v>
      </c>
      <c r="M21" t="s">
        <v>1366</v>
      </c>
      <c r="N21" t="s">
        <v>1367</v>
      </c>
      <c r="O21" t="s">
        <v>1368</v>
      </c>
      <c r="P21" t="s">
        <v>1369</v>
      </c>
      <c r="Q21" t="s">
        <v>1370</v>
      </c>
    </row>
    <row r="22" spans="3:17" x14ac:dyDescent="0.25">
      <c r="C22" t="s">
        <v>1311</v>
      </c>
      <c r="D22" t="s">
        <v>1371</v>
      </c>
      <c r="E22" t="s">
        <v>1372</v>
      </c>
      <c r="F22" t="s">
        <v>1373</v>
      </c>
      <c r="G22" t="s">
        <v>1374</v>
      </c>
      <c r="H22" t="s">
        <v>1375</v>
      </c>
      <c r="I22" t="s">
        <v>1376</v>
      </c>
      <c r="J22" t="s">
        <v>1377</v>
      </c>
      <c r="K22" t="s">
        <v>1378</v>
      </c>
      <c r="N22" t="s">
        <v>1379</v>
      </c>
      <c r="O22" t="s">
        <v>1380</v>
      </c>
      <c r="P22" t="s">
        <v>1381</v>
      </c>
      <c r="Q22" t="s">
        <v>1382</v>
      </c>
    </row>
    <row r="23" spans="3:17" x14ac:dyDescent="0.25">
      <c r="C23" t="s">
        <v>1322</v>
      </c>
      <c r="D23" t="s">
        <v>1383</v>
      </c>
      <c r="E23" t="s">
        <v>1384</v>
      </c>
      <c r="F23" t="s">
        <v>1385</v>
      </c>
      <c r="G23" t="s">
        <v>1386</v>
      </c>
      <c r="I23" t="s">
        <v>1387</v>
      </c>
      <c r="K23" t="s">
        <v>1388</v>
      </c>
      <c r="L23" t="s">
        <v>1389</v>
      </c>
      <c r="M23" t="s">
        <v>1390</v>
      </c>
      <c r="N23" t="s">
        <v>1391</v>
      </c>
      <c r="O23" t="s">
        <v>1392</v>
      </c>
      <c r="P23" t="s">
        <v>1393</v>
      </c>
      <c r="Q23" t="s">
        <v>1394</v>
      </c>
    </row>
    <row r="24" spans="3:17" x14ac:dyDescent="0.25">
      <c r="C24" t="s">
        <v>1358</v>
      </c>
      <c r="D24" t="s">
        <v>1395</v>
      </c>
      <c r="E24" t="s">
        <v>1396</v>
      </c>
      <c r="F24" t="s">
        <v>1397</v>
      </c>
      <c r="G24" t="s">
        <v>1398</v>
      </c>
      <c r="H24" t="s">
        <v>1399</v>
      </c>
      <c r="I24" t="s">
        <v>1303</v>
      </c>
      <c r="J24" t="s">
        <v>1400</v>
      </c>
      <c r="K24" t="s">
        <v>1401</v>
      </c>
      <c r="L24" t="s">
        <v>1402</v>
      </c>
      <c r="M24" t="s">
        <v>1403</v>
      </c>
      <c r="N24" t="s">
        <v>1404</v>
      </c>
      <c r="O24" t="s">
        <v>1405</v>
      </c>
      <c r="P24" t="s">
        <v>1406</v>
      </c>
      <c r="Q24" t="s">
        <v>1407</v>
      </c>
    </row>
    <row r="25" spans="3:17" x14ac:dyDescent="0.25">
      <c r="C25" t="s">
        <v>1311</v>
      </c>
      <c r="D25" t="s">
        <v>1408</v>
      </c>
      <c r="E25" t="s">
        <v>1409</v>
      </c>
      <c r="F25" t="s">
        <v>1410</v>
      </c>
      <c r="G25" t="s">
        <v>1411</v>
      </c>
      <c r="H25" t="s">
        <v>1412</v>
      </c>
      <c r="I25" t="s">
        <v>1413</v>
      </c>
      <c r="J25" t="s">
        <v>1414</v>
      </c>
      <c r="K25" t="s">
        <v>1378</v>
      </c>
      <c r="N25" t="s">
        <v>1415</v>
      </c>
      <c r="O25" t="s">
        <v>1416</v>
      </c>
      <c r="P25" t="s">
        <v>1417</v>
      </c>
      <c r="Q25" t="s">
        <v>1418</v>
      </c>
    </row>
    <row r="26" spans="3:17" x14ac:dyDescent="0.25">
      <c r="C26" t="s">
        <v>1358</v>
      </c>
      <c r="D26" t="s">
        <v>1419</v>
      </c>
      <c r="E26" t="s">
        <v>1420</v>
      </c>
      <c r="F26" t="s">
        <v>1421</v>
      </c>
      <c r="G26" t="s">
        <v>1422</v>
      </c>
      <c r="H26" t="s">
        <v>1423</v>
      </c>
      <c r="I26" t="s">
        <v>1303</v>
      </c>
      <c r="J26" t="s">
        <v>1424</v>
      </c>
      <c r="N26" t="s">
        <v>1425</v>
      </c>
      <c r="O26" t="s">
        <v>1426</v>
      </c>
      <c r="P26" t="s">
        <v>1427</v>
      </c>
      <c r="Q26" t="s">
        <v>1428</v>
      </c>
    </row>
    <row r="27" spans="3:17" x14ac:dyDescent="0.25">
      <c r="C27" t="s">
        <v>1429</v>
      </c>
      <c r="D27" t="s">
        <v>1430</v>
      </c>
      <c r="E27" t="s">
        <v>1431</v>
      </c>
      <c r="F27" t="s">
        <v>1432</v>
      </c>
      <c r="G27" t="s">
        <v>1433</v>
      </c>
      <c r="H27" t="s">
        <v>1434</v>
      </c>
      <c r="I27" t="s">
        <v>1435</v>
      </c>
      <c r="J27" t="s">
        <v>1436</v>
      </c>
      <c r="K27" t="s">
        <v>1437</v>
      </c>
      <c r="L27" t="s">
        <v>1438</v>
      </c>
      <c r="M27" t="s">
        <v>1439</v>
      </c>
      <c r="N27" t="s">
        <v>1440</v>
      </c>
      <c r="O27" t="s">
        <v>1441</v>
      </c>
      <c r="P27" t="s">
        <v>1442</v>
      </c>
      <c r="Q27" t="s">
        <v>1443</v>
      </c>
    </row>
    <row r="28" spans="3:17" x14ac:dyDescent="0.25">
      <c r="C28" t="s">
        <v>1211</v>
      </c>
      <c r="D28" t="s">
        <v>1444</v>
      </c>
      <c r="E28" t="s">
        <v>1445</v>
      </c>
      <c r="F28" t="s">
        <v>1446</v>
      </c>
      <c r="G28" t="s">
        <v>1447</v>
      </c>
      <c r="N28" t="s">
        <v>1448</v>
      </c>
      <c r="P28" t="s">
        <v>1449</v>
      </c>
      <c r="Q28" t="s">
        <v>1450</v>
      </c>
    </row>
    <row r="29" spans="3:17" x14ac:dyDescent="0.25">
      <c r="C29" t="s">
        <v>1224</v>
      </c>
      <c r="D29" t="s">
        <v>1451</v>
      </c>
      <c r="E29" t="s">
        <v>1452</v>
      </c>
      <c r="F29" t="s">
        <v>1453</v>
      </c>
      <c r="G29" t="s">
        <v>1454</v>
      </c>
      <c r="I29" t="s">
        <v>1278</v>
      </c>
      <c r="N29" t="s">
        <v>1455</v>
      </c>
      <c r="O29" t="s">
        <v>1456</v>
      </c>
    </row>
    <row r="30" spans="3:17" x14ac:dyDescent="0.25">
      <c r="C30" t="s">
        <v>1224</v>
      </c>
      <c r="D30" t="s">
        <v>1457</v>
      </c>
      <c r="E30" t="s">
        <v>1458</v>
      </c>
      <c r="F30" t="s">
        <v>1459</v>
      </c>
      <c r="G30" t="s">
        <v>1460</v>
      </c>
      <c r="I30" t="s">
        <v>1278</v>
      </c>
      <c r="N30" t="s">
        <v>1461</v>
      </c>
    </row>
    <row r="31" spans="3:17" x14ac:dyDescent="0.25">
      <c r="C31" t="s">
        <v>1224</v>
      </c>
      <c r="D31" t="s">
        <v>1462</v>
      </c>
      <c r="E31" t="s">
        <v>1463</v>
      </c>
      <c r="F31" t="s">
        <v>1459</v>
      </c>
      <c r="G31" t="s">
        <v>1464</v>
      </c>
      <c r="I31" t="s">
        <v>1465</v>
      </c>
      <c r="N31" t="s">
        <v>1461</v>
      </c>
    </row>
    <row r="32" spans="3:17" x14ac:dyDescent="0.25">
      <c r="C32" t="s">
        <v>1224</v>
      </c>
      <c r="D32" t="s">
        <v>1466</v>
      </c>
      <c r="E32" t="s">
        <v>1467</v>
      </c>
      <c r="F32" t="s">
        <v>1468</v>
      </c>
      <c r="G32" t="s">
        <v>1469</v>
      </c>
      <c r="H32" t="s">
        <v>1470</v>
      </c>
      <c r="I32" t="s">
        <v>1230</v>
      </c>
      <c r="J32" t="s">
        <v>1471</v>
      </c>
      <c r="K32" t="s">
        <v>1232</v>
      </c>
      <c r="L32" t="s">
        <v>1472</v>
      </c>
      <c r="M32" t="s">
        <v>1473</v>
      </c>
      <c r="N32" t="s">
        <v>1474</v>
      </c>
      <c r="O32" t="s">
        <v>1475</v>
      </c>
      <c r="P32" t="s">
        <v>1476</v>
      </c>
      <c r="Q32" t="s">
        <v>1477</v>
      </c>
    </row>
    <row r="33" spans="3:17" x14ac:dyDescent="0.25">
      <c r="C33" t="s">
        <v>1224</v>
      </c>
      <c r="D33" t="s">
        <v>1478</v>
      </c>
      <c r="E33" t="s">
        <v>1479</v>
      </c>
      <c r="F33" t="s">
        <v>1468</v>
      </c>
      <c r="G33" t="s">
        <v>1480</v>
      </c>
      <c r="I33" t="s">
        <v>1465</v>
      </c>
      <c r="N33" t="s">
        <v>1474</v>
      </c>
    </row>
    <row r="34" spans="3:17" x14ac:dyDescent="0.25">
      <c r="C34" t="s">
        <v>1224</v>
      </c>
      <c r="D34" t="s">
        <v>1481</v>
      </c>
      <c r="E34" t="s">
        <v>1482</v>
      </c>
      <c r="F34" t="s">
        <v>1483</v>
      </c>
      <c r="G34" t="s">
        <v>1484</v>
      </c>
      <c r="H34" t="s">
        <v>1485</v>
      </c>
      <c r="I34" t="s">
        <v>1230</v>
      </c>
      <c r="J34" t="s">
        <v>1486</v>
      </c>
      <c r="K34" t="s">
        <v>1232</v>
      </c>
      <c r="L34" t="s">
        <v>1487</v>
      </c>
      <c r="M34" t="s">
        <v>1488</v>
      </c>
      <c r="N34" t="s">
        <v>1489</v>
      </c>
      <c r="O34" t="s">
        <v>1490</v>
      </c>
      <c r="P34" t="s">
        <v>1491</v>
      </c>
      <c r="Q34" t="s">
        <v>1492</v>
      </c>
    </row>
    <row r="35" spans="3:17" x14ac:dyDescent="0.25">
      <c r="C35" t="s">
        <v>1224</v>
      </c>
      <c r="D35" t="s">
        <v>1493</v>
      </c>
      <c r="E35" t="s">
        <v>1494</v>
      </c>
      <c r="F35" t="s">
        <v>1483</v>
      </c>
      <c r="G35" t="s">
        <v>1495</v>
      </c>
      <c r="I35" t="s">
        <v>1465</v>
      </c>
      <c r="N35" t="s">
        <v>1489</v>
      </c>
    </row>
    <row r="36" spans="3:17" x14ac:dyDescent="0.25">
      <c r="C36" t="s">
        <v>1251</v>
      </c>
      <c r="D36" t="s">
        <v>1496</v>
      </c>
      <c r="E36" t="s">
        <v>1497</v>
      </c>
      <c r="F36" t="s">
        <v>1498</v>
      </c>
      <c r="G36" t="s">
        <v>1499</v>
      </c>
      <c r="H36" t="s">
        <v>1500</v>
      </c>
      <c r="I36" t="s">
        <v>1501</v>
      </c>
      <c r="J36" t="s">
        <v>1502</v>
      </c>
      <c r="N36" t="s">
        <v>1503</v>
      </c>
      <c r="O36" t="s">
        <v>1504</v>
      </c>
      <c r="P36" t="s">
        <v>1505</v>
      </c>
    </row>
    <row r="37" spans="3:17" x14ac:dyDescent="0.25">
      <c r="C37" t="s">
        <v>1224</v>
      </c>
      <c r="D37" t="s">
        <v>1506</v>
      </c>
      <c r="E37" t="s">
        <v>1507</v>
      </c>
      <c r="F37" t="s">
        <v>1508</v>
      </c>
      <c r="G37" t="s">
        <v>1509</v>
      </c>
      <c r="H37" t="s">
        <v>1510</v>
      </c>
      <c r="I37" t="s">
        <v>1511</v>
      </c>
      <c r="J37" t="s">
        <v>1512</v>
      </c>
      <c r="K37" t="s">
        <v>1232</v>
      </c>
      <c r="L37" t="s">
        <v>1513</v>
      </c>
      <c r="M37" t="s">
        <v>1514</v>
      </c>
      <c r="N37" t="s">
        <v>1515</v>
      </c>
      <c r="O37" t="s">
        <v>1516</v>
      </c>
      <c r="P37" t="s">
        <v>1517</v>
      </c>
      <c r="Q37" t="s">
        <v>1518</v>
      </c>
    </row>
    <row r="38" spans="3:17" x14ac:dyDescent="0.25">
      <c r="C38" t="s">
        <v>1297</v>
      </c>
      <c r="D38" t="s">
        <v>1519</v>
      </c>
      <c r="E38" t="s">
        <v>1520</v>
      </c>
      <c r="F38" t="s">
        <v>1521</v>
      </c>
      <c r="G38" t="s">
        <v>1522</v>
      </c>
      <c r="H38" t="s">
        <v>1523</v>
      </c>
      <c r="I38" t="s">
        <v>1303</v>
      </c>
      <c r="J38" t="s">
        <v>1524</v>
      </c>
      <c r="K38" t="s">
        <v>1232</v>
      </c>
      <c r="L38" t="s">
        <v>1525</v>
      </c>
      <c r="M38" t="s">
        <v>1526</v>
      </c>
      <c r="N38" t="s">
        <v>1527</v>
      </c>
      <c r="O38" t="s">
        <v>1426</v>
      </c>
      <c r="P38" t="s">
        <v>1528</v>
      </c>
      <c r="Q38" t="s">
        <v>1529</v>
      </c>
    </row>
    <row r="39" spans="3:17" x14ac:dyDescent="0.25">
      <c r="C39" t="s">
        <v>1311</v>
      </c>
      <c r="D39" t="s">
        <v>1530</v>
      </c>
      <c r="E39" t="s">
        <v>1531</v>
      </c>
      <c r="F39" t="s">
        <v>1532</v>
      </c>
      <c r="G39" t="s">
        <v>1533</v>
      </c>
      <c r="N39" t="s">
        <v>1534</v>
      </c>
    </row>
    <row r="40" spans="3:17" x14ac:dyDescent="0.25">
      <c r="C40" t="s">
        <v>1322</v>
      </c>
      <c r="D40" t="s">
        <v>1535</v>
      </c>
      <c r="E40" t="s">
        <v>1536</v>
      </c>
      <c r="F40" t="s">
        <v>1537</v>
      </c>
      <c r="G40" t="s">
        <v>1538</v>
      </c>
      <c r="I40" t="s">
        <v>1539</v>
      </c>
      <c r="N40" t="s">
        <v>1540</v>
      </c>
    </row>
    <row r="41" spans="3:17" x14ac:dyDescent="0.25">
      <c r="C41" t="s">
        <v>1322</v>
      </c>
      <c r="D41" t="s">
        <v>1541</v>
      </c>
      <c r="E41" t="s">
        <v>1542</v>
      </c>
      <c r="F41" t="s">
        <v>1537</v>
      </c>
      <c r="G41" t="s">
        <v>1543</v>
      </c>
      <c r="I41" t="s">
        <v>1544</v>
      </c>
      <c r="N41" t="s">
        <v>1540</v>
      </c>
    </row>
    <row r="42" spans="3:17" x14ac:dyDescent="0.25">
      <c r="C42" t="s">
        <v>1322</v>
      </c>
      <c r="D42" t="s">
        <v>1545</v>
      </c>
      <c r="E42" t="s">
        <v>1546</v>
      </c>
      <c r="F42" t="s">
        <v>1547</v>
      </c>
      <c r="G42" t="s">
        <v>1548</v>
      </c>
      <c r="I42" t="s">
        <v>1549</v>
      </c>
      <c r="N42" t="s">
        <v>1550</v>
      </c>
    </row>
    <row r="43" spans="3:17" x14ac:dyDescent="0.25">
      <c r="C43" t="s">
        <v>1322</v>
      </c>
      <c r="D43" t="s">
        <v>1551</v>
      </c>
      <c r="E43" t="s">
        <v>1552</v>
      </c>
      <c r="F43" t="s">
        <v>1547</v>
      </c>
      <c r="G43" t="s">
        <v>1553</v>
      </c>
      <c r="I43" t="s">
        <v>1554</v>
      </c>
      <c r="N43" t="s">
        <v>1550</v>
      </c>
    </row>
    <row r="44" spans="3:17" x14ac:dyDescent="0.25">
      <c r="C44" t="s">
        <v>1322</v>
      </c>
      <c r="D44" t="s">
        <v>1555</v>
      </c>
      <c r="E44" t="s">
        <v>1556</v>
      </c>
      <c r="F44" t="s">
        <v>1547</v>
      </c>
      <c r="G44" t="s">
        <v>1557</v>
      </c>
      <c r="I44" t="s">
        <v>1554</v>
      </c>
      <c r="N44" t="s">
        <v>1550</v>
      </c>
    </row>
    <row r="45" spans="3:17" x14ac:dyDescent="0.25">
      <c r="C45" t="s">
        <v>1322</v>
      </c>
      <c r="D45" t="s">
        <v>1558</v>
      </c>
      <c r="E45" t="s">
        <v>1559</v>
      </c>
      <c r="F45" t="s">
        <v>1560</v>
      </c>
      <c r="G45" t="s">
        <v>1561</v>
      </c>
      <c r="H45" t="s">
        <v>1562</v>
      </c>
      <c r="I45" t="s">
        <v>1413</v>
      </c>
      <c r="J45" t="s">
        <v>1563</v>
      </c>
      <c r="K45" t="s">
        <v>1564</v>
      </c>
      <c r="L45" t="s">
        <v>1565</v>
      </c>
      <c r="M45" t="s">
        <v>1566</v>
      </c>
      <c r="N45" t="s">
        <v>1567</v>
      </c>
      <c r="O45" t="s">
        <v>1568</v>
      </c>
      <c r="P45" t="s">
        <v>1569</v>
      </c>
      <c r="Q45" t="s">
        <v>1570</v>
      </c>
    </row>
    <row r="46" spans="3:17" x14ac:dyDescent="0.25">
      <c r="C46" t="s">
        <v>1322</v>
      </c>
      <c r="D46" t="s">
        <v>1571</v>
      </c>
      <c r="E46" t="s">
        <v>1572</v>
      </c>
      <c r="F46" t="s">
        <v>1560</v>
      </c>
      <c r="G46" t="s">
        <v>1573</v>
      </c>
      <c r="H46" t="s">
        <v>1574</v>
      </c>
      <c r="I46" t="s">
        <v>1575</v>
      </c>
      <c r="J46" t="s">
        <v>1576</v>
      </c>
      <c r="N46" t="s">
        <v>1567</v>
      </c>
    </row>
    <row r="47" spans="3:17" x14ac:dyDescent="0.25">
      <c r="C47" t="s">
        <v>1322</v>
      </c>
      <c r="D47" t="s">
        <v>1577</v>
      </c>
      <c r="E47" t="s">
        <v>1578</v>
      </c>
      <c r="F47" t="s">
        <v>1560</v>
      </c>
      <c r="G47" t="s">
        <v>1579</v>
      </c>
      <c r="H47" t="s">
        <v>1574</v>
      </c>
      <c r="I47" t="s">
        <v>1575</v>
      </c>
      <c r="J47" t="s">
        <v>1576</v>
      </c>
      <c r="N47" t="s">
        <v>1567</v>
      </c>
    </row>
    <row r="48" spans="3:17" x14ac:dyDescent="0.25">
      <c r="C48" t="s">
        <v>1322</v>
      </c>
      <c r="D48" t="s">
        <v>1580</v>
      </c>
      <c r="E48" t="s">
        <v>1581</v>
      </c>
      <c r="F48" t="s">
        <v>1582</v>
      </c>
      <c r="G48" t="s">
        <v>1583</v>
      </c>
      <c r="H48" t="s">
        <v>1584</v>
      </c>
      <c r="I48" t="s">
        <v>1585</v>
      </c>
      <c r="J48" t="s">
        <v>1586</v>
      </c>
      <c r="K48" t="s">
        <v>1232</v>
      </c>
      <c r="L48" t="s">
        <v>1587</v>
      </c>
      <c r="M48" t="s">
        <v>1588</v>
      </c>
      <c r="N48" t="s">
        <v>1589</v>
      </c>
      <c r="O48" t="s">
        <v>1590</v>
      </c>
      <c r="P48" t="s">
        <v>1591</v>
      </c>
      <c r="Q48" t="s">
        <v>1592</v>
      </c>
    </row>
    <row r="49" spans="3:17" x14ac:dyDescent="0.25">
      <c r="C49" t="s">
        <v>1322</v>
      </c>
      <c r="D49" t="s">
        <v>1593</v>
      </c>
      <c r="E49" t="s">
        <v>1594</v>
      </c>
      <c r="F49" t="s">
        <v>1582</v>
      </c>
      <c r="G49" t="s">
        <v>1595</v>
      </c>
      <c r="H49" t="s">
        <v>1596</v>
      </c>
      <c r="I49" t="s">
        <v>1597</v>
      </c>
      <c r="J49" t="s">
        <v>1598</v>
      </c>
      <c r="N49" t="s">
        <v>1589</v>
      </c>
    </row>
    <row r="50" spans="3:17" x14ac:dyDescent="0.25">
      <c r="C50" t="s">
        <v>1358</v>
      </c>
      <c r="D50" t="s">
        <v>1599</v>
      </c>
      <c r="E50" t="s">
        <v>1600</v>
      </c>
      <c r="F50" t="s">
        <v>1601</v>
      </c>
      <c r="G50" t="s">
        <v>1602</v>
      </c>
      <c r="H50" t="s">
        <v>1603</v>
      </c>
      <c r="I50" t="s">
        <v>1303</v>
      </c>
      <c r="J50" t="s">
        <v>1604</v>
      </c>
      <c r="K50" t="s">
        <v>1232</v>
      </c>
      <c r="L50" t="s">
        <v>1605</v>
      </c>
      <c r="M50" t="s">
        <v>1606</v>
      </c>
      <c r="N50" t="s">
        <v>1607</v>
      </c>
      <c r="O50" t="s">
        <v>1608</v>
      </c>
      <c r="P50" t="s">
        <v>1609</v>
      </c>
      <c r="Q50" t="s">
        <v>1610</v>
      </c>
    </row>
    <row r="51" spans="3:17" x14ac:dyDescent="0.25">
      <c r="C51" t="s">
        <v>1358</v>
      </c>
      <c r="D51" t="s">
        <v>1611</v>
      </c>
      <c r="E51" t="s">
        <v>1612</v>
      </c>
      <c r="F51" t="s">
        <v>1613</v>
      </c>
      <c r="G51" t="s">
        <v>1614</v>
      </c>
      <c r="H51" t="s">
        <v>1615</v>
      </c>
      <c r="I51" t="s">
        <v>1616</v>
      </c>
      <c r="J51" t="s">
        <v>1617</v>
      </c>
      <c r="N51" t="s">
        <v>1618</v>
      </c>
    </row>
    <row r="52" spans="3:17" x14ac:dyDescent="0.25">
      <c r="C52" t="s">
        <v>1311</v>
      </c>
      <c r="D52" t="s">
        <v>1619</v>
      </c>
      <c r="E52" t="s">
        <v>1620</v>
      </c>
      <c r="F52" t="s">
        <v>1621</v>
      </c>
      <c r="G52" t="s">
        <v>1622</v>
      </c>
      <c r="N52" t="s">
        <v>1623</v>
      </c>
      <c r="O52" t="s">
        <v>1624</v>
      </c>
      <c r="P52" t="s">
        <v>1625</v>
      </c>
      <c r="Q52" t="s">
        <v>1626</v>
      </c>
    </row>
    <row r="53" spans="3:17" x14ac:dyDescent="0.25">
      <c r="C53" t="s">
        <v>1311</v>
      </c>
      <c r="D53" t="s">
        <v>1627</v>
      </c>
      <c r="E53" t="s">
        <v>1628</v>
      </c>
      <c r="F53" t="s">
        <v>1621</v>
      </c>
      <c r="G53" t="s">
        <v>1629</v>
      </c>
      <c r="N53" t="s">
        <v>1623</v>
      </c>
      <c r="O53" t="s">
        <v>1630</v>
      </c>
    </row>
    <row r="54" spans="3:17" x14ac:dyDescent="0.25">
      <c r="C54" t="s">
        <v>1322</v>
      </c>
      <c r="D54" t="s">
        <v>1631</v>
      </c>
      <c r="E54" t="s">
        <v>1632</v>
      </c>
      <c r="F54" t="s">
        <v>1633</v>
      </c>
      <c r="G54" t="s">
        <v>1634</v>
      </c>
      <c r="I54" t="s">
        <v>1635</v>
      </c>
      <c r="N54" t="s">
        <v>1636</v>
      </c>
    </row>
    <row r="55" spans="3:17" x14ac:dyDescent="0.25">
      <c r="C55" t="s">
        <v>1322</v>
      </c>
      <c r="D55" t="s">
        <v>1637</v>
      </c>
      <c r="E55" t="s">
        <v>1638</v>
      </c>
      <c r="F55" t="s">
        <v>1633</v>
      </c>
      <c r="G55" t="s">
        <v>1639</v>
      </c>
      <c r="I55" t="s">
        <v>1640</v>
      </c>
      <c r="N55" t="s">
        <v>1636</v>
      </c>
    </row>
    <row r="56" spans="3:17" x14ac:dyDescent="0.25">
      <c r="C56" t="s">
        <v>1322</v>
      </c>
      <c r="D56" t="s">
        <v>1641</v>
      </c>
      <c r="E56" t="s">
        <v>1642</v>
      </c>
      <c r="F56" t="s">
        <v>1633</v>
      </c>
      <c r="G56" t="s">
        <v>1643</v>
      </c>
      <c r="I56" t="s">
        <v>1640</v>
      </c>
      <c r="N56" t="s">
        <v>1636</v>
      </c>
    </row>
    <row r="57" spans="3:17" x14ac:dyDescent="0.25">
      <c r="C57" t="s">
        <v>1322</v>
      </c>
      <c r="D57" t="s">
        <v>1644</v>
      </c>
      <c r="E57" t="s">
        <v>1645</v>
      </c>
      <c r="F57" t="s">
        <v>1646</v>
      </c>
      <c r="G57" t="s">
        <v>1647</v>
      </c>
      <c r="I57" t="s">
        <v>1648</v>
      </c>
      <c r="N57" t="s">
        <v>1649</v>
      </c>
    </row>
    <row r="58" spans="3:17" x14ac:dyDescent="0.25">
      <c r="C58" t="s">
        <v>1322</v>
      </c>
      <c r="D58" t="s">
        <v>1650</v>
      </c>
      <c r="E58" t="s">
        <v>1651</v>
      </c>
      <c r="F58" t="s">
        <v>1646</v>
      </c>
      <c r="G58" t="s">
        <v>1652</v>
      </c>
      <c r="I58" t="s">
        <v>1648</v>
      </c>
      <c r="N58" t="s">
        <v>1649</v>
      </c>
    </row>
    <row r="59" spans="3:17" x14ac:dyDescent="0.25">
      <c r="C59" t="s">
        <v>1322</v>
      </c>
      <c r="D59" t="s">
        <v>1653</v>
      </c>
      <c r="E59" t="s">
        <v>1654</v>
      </c>
      <c r="F59" t="s">
        <v>1646</v>
      </c>
      <c r="G59" t="s">
        <v>1655</v>
      </c>
      <c r="I59" t="s">
        <v>1656</v>
      </c>
      <c r="N59" t="s">
        <v>1649</v>
      </c>
    </row>
    <row r="60" spans="3:17" x14ac:dyDescent="0.25">
      <c r="C60" t="s">
        <v>1322</v>
      </c>
      <c r="D60" t="s">
        <v>1657</v>
      </c>
      <c r="E60" t="s">
        <v>1658</v>
      </c>
      <c r="F60" t="s">
        <v>1646</v>
      </c>
      <c r="G60" t="s">
        <v>1659</v>
      </c>
      <c r="I60" t="s">
        <v>1648</v>
      </c>
      <c r="N60" t="s">
        <v>1649</v>
      </c>
    </row>
    <row r="61" spans="3:17" x14ac:dyDescent="0.25">
      <c r="C61" t="s">
        <v>1251</v>
      </c>
      <c r="D61" t="s">
        <v>1660</v>
      </c>
      <c r="E61" t="s">
        <v>1661</v>
      </c>
      <c r="F61" t="s">
        <v>1662</v>
      </c>
      <c r="G61" t="s">
        <v>1663</v>
      </c>
      <c r="I61" t="s">
        <v>1664</v>
      </c>
      <c r="N61" t="s">
        <v>1665</v>
      </c>
    </row>
    <row r="62" spans="3:17" x14ac:dyDescent="0.25">
      <c r="C62" t="s">
        <v>1322</v>
      </c>
      <c r="D62" t="s">
        <v>1666</v>
      </c>
      <c r="E62" t="s">
        <v>1667</v>
      </c>
      <c r="F62" t="s">
        <v>1668</v>
      </c>
      <c r="G62" t="s">
        <v>1669</v>
      </c>
      <c r="I62" t="s">
        <v>1670</v>
      </c>
      <c r="N62" t="s">
        <v>1671</v>
      </c>
    </row>
    <row r="63" spans="3:17" x14ac:dyDescent="0.25">
      <c r="C63" t="s">
        <v>1322</v>
      </c>
      <c r="D63" t="s">
        <v>1672</v>
      </c>
      <c r="E63" t="s">
        <v>1673</v>
      </c>
      <c r="F63" t="s">
        <v>1668</v>
      </c>
      <c r="G63" t="s">
        <v>1674</v>
      </c>
      <c r="I63" t="s">
        <v>1675</v>
      </c>
      <c r="N63" t="s">
        <v>1671</v>
      </c>
    </row>
    <row r="64" spans="3:17" x14ac:dyDescent="0.25">
      <c r="C64" t="s">
        <v>1322</v>
      </c>
      <c r="D64" t="s">
        <v>1676</v>
      </c>
      <c r="E64" t="s">
        <v>1677</v>
      </c>
      <c r="F64" t="s">
        <v>1668</v>
      </c>
      <c r="G64" t="s">
        <v>1678</v>
      </c>
      <c r="I64" t="s">
        <v>1670</v>
      </c>
      <c r="N64" t="s">
        <v>1671</v>
      </c>
    </row>
    <row r="65" spans="3:17" x14ac:dyDescent="0.25">
      <c r="C65" t="s">
        <v>1358</v>
      </c>
      <c r="D65" t="s">
        <v>1679</v>
      </c>
      <c r="E65" t="s">
        <v>1680</v>
      </c>
      <c r="F65" t="s">
        <v>1681</v>
      </c>
      <c r="G65" t="s">
        <v>1682</v>
      </c>
      <c r="H65" t="s">
        <v>1683</v>
      </c>
      <c r="I65" t="s">
        <v>1303</v>
      </c>
      <c r="J65" t="s">
        <v>1684</v>
      </c>
      <c r="N65" t="s">
        <v>1685</v>
      </c>
    </row>
    <row r="66" spans="3:17" x14ac:dyDescent="0.25">
      <c r="C66" t="s">
        <v>1358</v>
      </c>
      <c r="D66" t="s">
        <v>1686</v>
      </c>
      <c r="E66" t="s">
        <v>1687</v>
      </c>
      <c r="F66" t="s">
        <v>1681</v>
      </c>
      <c r="G66" t="s">
        <v>1688</v>
      </c>
      <c r="H66" t="s">
        <v>1689</v>
      </c>
      <c r="I66" t="s">
        <v>1690</v>
      </c>
      <c r="J66" t="s">
        <v>1691</v>
      </c>
      <c r="K66" t="s">
        <v>1232</v>
      </c>
      <c r="L66" t="s">
        <v>1692</v>
      </c>
      <c r="M66" t="s">
        <v>1342</v>
      </c>
      <c r="N66" t="s">
        <v>1685</v>
      </c>
      <c r="O66" t="s">
        <v>1693</v>
      </c>
      <c r="P66" t="s">
        <v>1694</v>
      </c>
      <c r="Q66" t="s">
        <v>1695</v>
      </c>
    </row>
    <row r="67" spans="3:17" x14ac:dyDescent="0.25">
      <c r="C67" t="s">
        <v>1358</v>
      </c>
      <c r="D67" t="s">
        <v>1696</v>
      </c>
      <c r="E67" t="s">
        <v>1697</v>
      </c>
      <c r="F67" t="s">
        <v>1698</v>
      </c>
      <c r="G67" t="s">
        <v>1699</v>
      </c>
      <c r="H67" t="s">
        <v>1700</v>
      </c>
      <c r="I67" t="s">
        <v>1616</v>
      </c>
      <c r="J67" t="s">
        <v>1701</v>
      </c>
      <c r="N67" t="s">
        <v>1702</v>
      </c>
    </row>
    <row r="68" spans="3:17" x14ac:dyDescent="0.25">
      <c r="C68" t="s">
        <v>1311</v>
      </c>
      <c r="D68" t="s">
        <v>1703</v>
      </c>
      <c r="E68" t="s">
        <v>1704</v>
      </c>
      <c r="F68" t="s">
        <v>1705</v>
      </c>
      <c r="G68" t="s">
        <v>1706</v>
      </c>
      <c r="N68" t="s">
        <v>1707</v>
      </c>
      <c r="O68" t="s">
        <v>1708</v>
      </c>
    </row>
    <row r="69" spans="3:17" x14ac:dyDescent="0.25">
      <c r="C69" t="s">
        <v>1311</v>
      </c>
      <c r="D69" t="s">
        <v>1709</v>
      </c>
      <c r="E69" t="s">
        <v>1710</v>
      </c>
      <c r="F69" t="s">
        <v>1711</v>
      </c>
      <c r="G69" t="s">
        <v>1712</v>
      </c>
      <c r="H69" t="s">
        <v>1713</v>
      </c>
      <c r="I69" t="s">
        <v>1714</v>
      </c>
      <c r="J69" t="s">
        <v>1715</v>
      </c>
      <c r="N69" t="s">
        <v>1707</v>
      </c>
      <c r="O69" t="s">
        <v>1716</v>
      </c>
    </row>
    <row r="70" spans="3:17" x14ac:dyDescent="0.25">
      <c r="C70" t="s">
        <v>1322</v>
      </c>
      <c r="D70" t="s">
        <v>1717</v>
      </c>
      <c r="E70" t="s">
        <v>1718</v>
      </c>
      <c r="F70" t="s">
        <v>1719</v>
      </c>
      <c r="G70" t="s">
        <v>1720</v>
      </c>
      <c r="H70" t="s">
        <v>1721</v>
      </c>
      <c r="I70" t="s">
        <v>1722</v>
      </c>
      <c r="J70" t="s">
        <v>1723</v>
      </c>
      <c r="N70" t="s">
        <v>1724</v>
      </c>
    </row>
    <row r="71" spans="3:17" x14ac:dyDescent="0.25">
      <c r="C71" t="s">
        <v>1251</v>
      </c>
      <c r="D71" t="s">
        <v>1725</v>
      </c>
      <c r="E71" t="s">
        <v>1726</v>
      </c>
      <c r="F71" t="s">
        <v>1727</v>
      </c>
      <c r="G71" t="s">
        <v>1728</v>
      </c>
      <c r="I71" t="s">
        <v>1729</v>
      </c>
      <c r="N71" t="s">
        <v>1730</v>
      </c>
    </row>
    <row r="72" spans="3:17" x14ac:dyDescent="0.25">
      <c r="C72" t="s">
        <v>1322</v>
      </c>
      <c r="D72" t="s">
        <v>1731</v>
      </c>
      <c r="E72" t="s">
        <v>1732</v>
      </c>
      <c r="F72" t="s">
        <v>1719</v>
      </c>
      <c r="G72" t="s">
        <v>1733</v>
      </c>
      <c r="H72" t="s">
        <v>1721</v>
      </c>
      <c r="I72" t="s">
        <v>1722</v>
      </c>
      <c r="J72" t="s">
        <v>1723</v>
      </c>
      <c r="N72" t="s">
        <v>1724</v>
      </c>
    </row>
    <row r="73" spans="3:17" x14ac:dyDescent="0.25">
      <c r="C73" t="s">
        <v>1322</v>
      </c>
      <c r="D73" t="s">
        <v>1734</v>
      </c>
      <c r="E73" t="s">
        <v>1735</v>
      </c>
      <c r="F73" t="s">
        <v>1719</v>
      </c>
      <c r="G73" t="s">
        <v>1736</v>
      </c>
      <c r="H73" t="s">
        <v>1737</v>
      </c>
      <c r="I73" t="s">
        <v>1714</v>
      </c>
      <c r="J73" t="s">
        <v>1738</v>
      </c>
      <c r="K73" t="s">
        <v>1739</v>
      </c>
      <c r="L73" t="s">
        <v>1472</v>
      </c>
      <c r="M73" t="s">
        <v>1740</v>
      </c>
      <c r="N73" t="s">
        <v>1724</v>
      </c>
      <c r="O73" t="s">
        <v>1741</v>
      </c>
      <c r="P73" t="s">
        <v>1742</v>
      </c>
      <c r="Q73" t="s">
        <v>1743</v>
      </c>
    </row>
    <row r="74" spans="3:17" x14ac:dyDescent="0.25">
      <c r="C74" t="s">
        <v>1322</v>
      </c>
      <c r="D74" t="s">
        <v>1744</v>
      </c>
      <c r="E74" t="s">
        <v>1745</v>
      </c>
      <c r="F74" t="s">
        <v>1746</v>
      </c>
      <c r="G74" t="s">
        <v>1747</v>
      </c>
      <c r="H74" t="s">
        <v>1748</v>
      </c>
      <c r="I74" t="s">
        <v>1749</v>
      </c>
      <c r="J74" t="s">
        <v>1750</v>
      </c>
      <c r="N74" t="s">
        <v>1751</v>
      </c>
    </row>
    <row r="75" spans="3:17" x14ac:dyDescent="0.25">
      <c r="C75" t="s">
        <v>1322</v>
      </c>
      <c r="D75" t="s">
        <v>1752</v>
      </c>
      <c r="E75" t="s">
        <v>1753</v>
      </c>
      <c r="F75" t="s">
        <v>1746</v>
      </c>
      <c r="G75" t="s">
        <v>1754</v>
      </c>
      <c r="H75" t="s">
        <v>1755</v>
      </c>
      <c r="I75" t="s">
        <v>1756</v>
      </c>
      <c r="J75" t="s">
        <v>1757</v>
      </c>
      <c r="K75" t="s">
        <v>1758</v>
      </c>
      <c r="L75" t="s">
        <v>1487</v>
      </c>
      <c r="M75" t="s">
        <v>1759</v>
      </c>
      <c r="N75" t="s">
        <v>1751</v>
      </c>
      <c r="O75" t="s">
        <v>1760</v>
      </c>
      <c r="P75" t="s">
        <v>1761</v>
      </c>
      <c r="Q75" t="s">
        <v>1762</v>
      </c>
    </row>
    <row r="76" spans="3:17" x14ac:dyDescent="0.25">
      <c r="C76" t="s">
        <v>1358</v>
      </c>
      <c r="D76" t="s">
        <v>1763</v>
      </c>
      <c r="E76" t="s">
        <v>1764</v>
      </c>
      <c r="F76" t="s">
        <v>1765</v>
      </c>
      <c r="G76" t="s">
        <v>1766</v>
      </c>
      <c r="H76" t="s">
        <v>1767</v>
      </c>
      <c r="I76" t="s">
        <v>1303</v>
      </c>
      <c r="J76" t="s">
        <v>1768</v>
      </c>
      <c r="N76" t="s">
        <v>1769</v>
      </c>
    </row>
    <row r="77" spans="3:17" x14ac:dyDescent="0.25">
      <c r="C77" t="s">
        <v>1358</v>
      </c>
      <c r="D77" t="s">
        <v>1770</v>
      </c>
      <c r="E77" t="s">
        <v>1771</v>
      </c>
      <c r="F77" t="s">
        <v>1765</v>
      </c>
      <c r="G77" t="s">
        <v>1772</v>
      </c>
      <c r="H77" t="s">
        <v>1773</v>
      </c>
      <c r="I77" t="s">
        <v>1303</v>
      </c>
      <c r="J77" t="s">
        <v>1774</v>
      </c>
      <c r="K77" t="s">
        <v>1401</v>
      </c>
      <c r="L77" t="s">
        <v>1775</v>
      </c>
      <c r="M77" t="s">
        <v>1776</v>
      </c>
      <c r="N77" t="s">
        <v>1769</v>
      </c>
      <c r="O77" t="s">
        <v>1777</v>
      </c>
      <c r="P77" t="s">
        <v>1778</v>
      </c>
      <c r="Q77" t="s">
        <v>1779</v>
      </c>
    </row>
    <row r="78" spans="3:17" x14ac:dyDescent="0.25">
      <c r="C78" t="s">
        <v>1358</v>
      </c>
      <c r="D78" t="s">
        <v>1780</v>
      </c>
      <c r="E78" t="s">
        <v>1781</v>
      </c>
      <c r="F78" t="s">
        <v>1782</v>
      </c>
      <c r="G78" t="s">
        <v>1783</v>
      </c>
      <c r="I78" t="s">
        <v>1616</v>
      </c>
      <c r="N78" t="s">
        <v>1784</v>
      </c>
    </row>
    <row r="79" spans="3:17" x14ac:dyDescent="0.25">
      <c r="C79" t="s">
        <v>1358</v>
      </c>
      <c r="D79" t="s">
        <v>1785</v>
      </c>
      <c r="E79" t="s">
        <v>1786</v>
      </c>
      <c r="F79" t="s">
        <v>1787</v>
      </c>
      <c r="G79" t="s">
        <v>1788</v>
      </c>
      <c r="H79" t="s">
        <v>1789</v>
      </c>
      <c r="I79" t="s">
        <v>1616</v>
      </c>
      <c r="J79" t="s">
        <v>1790</v>
      </c>
      <c r="N79" t="s">
        <v>1791</v>
      </c>
    </row>
    <row r="80" spans="3:17" x14ac:dyDescent="0.25">
      <c r="C80" t="s">
        <v>1311</v>
      </c>
      <c r="D80" t="s">
        <v>1792</v>
      </c>
      <c r="E80" t="s">
        <v>1793</v>
      </c>
      <c r="F80" t="s">
        <v>1794</v>
      </c>
      <c r="G80" t="s">
        <v>1795</v>
      </c>
      <c r="N80" t="s">
        <v>1796</v>
      </c>
      <c r="O80" t="s">
        <v>1797</v>
      </c>
      <c r="P80" t="s">
        <v>1798</v>
      </c>
      <c r="Q80" t="s">
        <v>1799</v>
      </c>
    </row>
    <row r="81" spans="3:17" x14ac:dyDescent="0.25">
      <c r="C81" t="s">
        <v>1311</v>
      </c>
      <c r="D81" t="s">
        <v>1800</v>
      </c>
      <c r="E81" t="s">
        <v>1801</v>
      </c>
      <c r="F81" t="s">
        <v>1794</v>
      </c>
      <c r="G81" t="s">
        <v>1802</v>
      </c>
      <c r="N81" t="s">
        <v>1796</v>
      </c>
      <c r="O81" t="s">
        <v>1803</v>
      </c>
      <c r="P81" t="s">
        <v>1804</v>
      </c>
      <c r="Q81" t="s">
        <v>1805</v>
      </c>
    </row>
    <row r="82" spans="3:17" x14ac:dyDescent="0.25">
      <c r="C82" t="s">
        <v>1322</v>
      </c>
      <c r="D82" t="s">
        <v>1806</v>
      </c>
      <c r="E82" t="s">
        <v>1807</v>
      </c>
      <c r="F82" t="s">
        <v>1808</v>
      </c>
      <c r="G82" t="s">
        <v>1809</v>
      </c>
      <c r="N82" t="s">
        <v>1810</v>
      </c>
    </row>
    <row r="83" spans="3:17" x14ac:dyDescent="0.25">
      <c r="C83" t="s">
        <v>1322</v>
      </c>
      <c r="D83" t="s">
        <v>1811</v>
      </c>
      <c r="E83" t="s">
        <v>1812</v>
      </c>
      <c r="F83" t="s">
        <v>1808</v>
      </c>
      <c r="G83" t="s">
        <v>1813</v>
      </c>
      <c r="N83" t="s">
        <v>1810</v>
      </c>
    </row>
    <row r="84" spans="3:17" x14ac:dyDescent="0.25">
      <c r="C84" t="s">
        <v>1358</v>
      </c>
      <c r="D84" t="s">
        <v>1814</v>
      </c>
      <c r="E84" t="s">
        <v>1815</v>
      </c>
      <c r="F84" t="s">
        <v>1816</v>
      </c>
      <c r="G84" t="s">
        <v>1817</v>
      </c>
      <c r="H84" t="s">
        <v>1818</v>
      </c>
      <c r="I84" t="s">
        <v>1616</v>
      </c>
      <c r="J84" t="s">
        <v>1819</v>
      </c>
      <c r="N84" t="s">
        <v>1820</v>
      </c>
    </row>
    <row r="85" spans="3:17" x14ac:dyDescent="0.25">
      <c r="C85" t="s">
        <v>1358</v>
      </c>
      <c r="D85" t="s">
        <v>1821</v>
      </c>
      <c r="E85" t="s">
        <v>1822</v>
      </c>
      <c r="F85" t="s">
        <v>1816</v>
      </c>
      <c r="G85" t="s">
        <v>1823</v>
      </c>
      <c r="H85" t="s">
        <v>1824</v>
      </c>
      <c r="I85" t="s">
        <v>1690</v>
      </c>
      <c r="J85" t="s">
        <v>1825</v>
      </c>
      <c r="K85" t="s">
        <v>1758</v>
      </c>
      <c r="L85" t="s">
        <v>1826</v>
      </c>
      <c r="M85" t="s">
        <v>1827</v>
      </c>
      <c r="N85" t="s">
        <v>1820</v>
      </c>
      <c r="O85" t="s">
        <v>1828</v>
      </c>
      <c r="P85" t="s">
        <v>1829</v>
      </c>
      <c r="Q85" t="s">
        <v>1830</v>
      </c>
    </row>
    <row r="86" spans="3:17" x14ac:dyDescent="0.25">
      <c r="C86" t="s">
        <v>1311</v>
      </c>
      <c r="D86" t="s">
        <v>1831</v>
      </c>
      <c r="E86" t="s">
        <v>1832</v>
      </c>
      <c r="F86" t="s">
        <v>1833</v>
      </c>
      <c r="G86" t="s">
        <v>1834</v>
      </c>
      <c r="N86" t="s">
        <v>1835</v>
      </c>
      <c r="O86" t="s">
        <v>1836</v>
      </c>
      <c r="P86" t="s">
        <v>1837</v>
      </c>
      <c r="Q86" t="s">
        <v>1838</v>
      </c>
    </row>
    <row r="87" spans="3:17" x14ac:dyDescent="0.25">
      <c r="C87" t="s">
        <v>1358</v>
      </c>
      <c r="D87" t="s">
        <v>1839</v>
      </c>
      <c r="E87" t="s">
        <v>1840</v>
      </c>
      <c r="F87" t="s">
        <v>1841</v>
      </c>
      <c r="G87" t="s">
        <v>1842</v>
      </c>
      <c r="H87" t="s">
        <v>1843</v>
      </c>
      <c r="I87" t="s">
        <v>1616</v>
      </c>
      <c r="J87" t="s">
        <v>1844</v>
      </c>
      <c r="N87" t="s">
        <v>1845</v>
      </c>
      <c r="P87" t="s">
        <v>1846</v>
      </c>
      <c r="Q87" t="s">
        <v>1847</v>
      </c>
    </row>
    <row r="88" spans="3:17" x14ac:dyDescent="0.25">
      <c r="C88" t="s">
        <v>1429</v>
      </c>
      <c r="D88" t="s">
        <v>1848</v>
      </c>
      <c r="E88" t="s">
        <v>1849</v>
      </c>
      <c r="F88" t="s">
        <v>1850</v>
      </c>
      <c r="G88" t="s">
        <v>1851</v>
      </c>
      <c r="H88" t="s">
        <v>1852</v>
      </c>
      <c r="I88" t="s">
        <v>1853</v>
      </c>
      <c r="J88" t="s">
        <v>1854</v>
      </c>
      <c r="K88" t="s">
        <v>1437</v>
      </c>
      <c r="L88" t="s">
        <v>1855</v>
      </c>
      <c r="M88" t="s">
        <v>1856</v>
      </c>
      <c r="N88" t="s">
        <v>1857</v>
      </c>
      <c r="O88" t="s">
        <v>1858</v>
      </c>
      <c r="P88" t="s">
        <v>1859</v>
      </c>
      <c r="Q88" t="s">
        <v>1860</v>
      </c>
    </row>
    <row r="89" spans="3:17" x14ac:dyDescent="0.25">
      <c r="C89" t="s">
        <v>1429</v>
      </c>
      <c r="D89" t="s">
        <v>1861</v>
      </c>
      <c r="E89" t="s">
        <v>1862</v>
      </c>
      <c r="F89" t="s">
        <v>1863</v>
      </c>
      <c r="G89" t="s">
        <v>1864</v>
      </c>
      <c r="H89" t="s">
        <v>1865</v>
      </c>
      <c r="I89" t="s">
        <v>1853</v>
      </c>
      <c r="J89" t="s">
        <v>1866</v>
      </c>
      <c r="K89" t="s">
        <v>1437</v>
      </c>
      <c r="L89" t="s">
        <v>1867</v>
      </c>
      <c r="M89" t="s">
        <v>1868</v>
      </c>
      <c r="N89" t="s">
        <v>1869</v>
      </c>
      <c r="O89" t="s">
        <v>1870</v>
      </c>
    </row>
    <row r="90" spans="3:17" x14ac:dyDescent="0.25">
      <c r="C90" t="s">
        <v>1224</v>
      </c>
      <c r="D90" t="s">
        <v>1871</v>
      </c>
      <c r="E90" t="s">
        <v>1872</v>
      </c>
      <c r="F90" t="s">
        <v>1873</v>
      </c>
      <c r="G90" t="s">
        <v>1874</v>
      </c>
      <c r="I90" t="s">
        <v>1278</v>
      </c>
      <c r="N90" t="s">
        <v>1875</v>
      </c>
    </row>
    <row r="91" spans="3:17" x14ac:dyDescent="0.25">
      <c r="C91" t="s">
        <v>1224</v>
      </c>
      <c r="D91" t="s">
        <v>1876</v>
      </c>
      <c r="E91" t="s">
        <v>1877</v>
      </c>
      <c r="F91" t="s">
        <v>1878</v>
      </c>
      <c r="G91" t="s">
        <v>1879</v>
      </c>
      <c r="I91" t="s">
        <v>1278</v>
      </c>
      <c r="N91" t="s">
        <v>1880</v>
      </c>
    </row>
    <row r="92" spans="3:17" x14ac:dyDescent="0.25">
      <c r="C92" t="s">
        <v>1224</v>
      </c>
      <c r="D92" t="s">
        <v>1881</v>
      </c>
      <c r="E92" t="s">
        <v>1882</v>
      </c>
      <c r="F92" t="s">
        <v>1883</v>
      </c>
      <c r="G92" s="199">
        <v>165977</v>
      </c>
      <c r="I92" t="s">
        <v>1278</v>
      </c>
      <c r="N92" t="s">
        <v>1884</v>
      </c>
    </row>
    <row r="93" spans="3:17" x14ac:dyDescent="0.25">
      <c r="C93" t="s">
        <v>1224</v>
      </c>
      <c r="D93" t="s">
        <v>1885</v>
      </c>
      <c r="E93" t="s">
        <v>1886</v>
      </c>
      <c r="F93" t="s">
        <v>1887</v>
      </c>
      <c r="G93" t="s">
        <v>1888</v>
      </c>
      <c r="I93" t="s">
        <v>1278</v>
      </c>
      <c r="N93" t="s">
        <v>1889</v>
      </c>
    </row>
    <row r="94" spans="3:17" x14ac:dyDescent="0.25">
      <c r="C94" t="s">
        <v>1224</v>
      </c>
      <c r="D94" t="s">
        <v>1890</v>
      </c>
      <c r="E94" t="s">
        <v>1891</v>
      </c>
      <c r="F94" t="s">
        <v>1892</v>
      </c>
      <c r="G94" t="s">
        <v>1893</v>
      </c>
      <c r="I94" t="s">
        <v>1278</v>
      </c>
      <c r="N94" t="s">
        <v>1894</v>
      </c>
    </row>
    <row r="95" spans="3:17" x14ac:dyDescent="0.25">
      <c r="C95" t="s">
        <v>1224</v>
      </c>
      <c r="D95" t="s">
        <v>1895</v>
      </c>
      <c r="E95" t="s">
        <v>1896</v>
      </c>
      <c r="F95" t="s">
        <v>1897</v>
      </c>
      <c r="G95" t="s">
        <v>1898</v>
      </c>
      <c r="I95" t="s">
        <v>1278</v>
      </c>
      <c r="N95" t="s">
        <v>1899</v>
      </c>
    </row>
    <row r="96" spans="3:17" x14ac:dyDescent="0.25">
      <c r="C96" t="s">
        <v>1224</v>
      </c>
      <c r="D96" t="s">
        <v>1900</v>
      </c>
      <c r="E96" t="s">
        <v>1901</v>
      </c>
      <c r="F96" t="s">
        <v>1897</v>
      </c>
      <c r="G96" t="s">
        <v>1902</v>
      </c>
      <c r="I96" t="s">
        <v>1465</v>
      </c>
      <c r="N96" t="s">
        <v>1899</v>
      </c>
    </row>
    <row r="97" spans="3:15" x14ac:dyDescent="0.25">
      <c r="C97" t="s">
        <v>1224</v>
      </c>
      <c r="D97" t="s">
        <v>1903</v>
      </c>
      <c r="E97" t="s">
        <v>1904</v>
      </c>
      <c r="F97" t="s">
        <v>1905</v>
      </c>
      <c r="G97" t="s">
        <v>1906</v>
      </c>
      <c r="I97" t="s">
        <v>1278</v>
      </c>
      <c r="N97" t="s">
        <v>1907</v>
      </c>
    </row>
    <row r="98" spans="3:15" x14ac:dyDescent="0.25">
      <c r="C98" t="s">
        <v>1224</v>
      </c>
      <c r="D98" t="s">
        <v>1908</v>
      </c>
      <c r="E98" t="s">
        <v>1909</v>
      </c>
      <c r="F98" t="s">
        <v>1905</v>
      </c>
      <c r="G98" t="s">
        <v>1910</v>
      </c>
      <c r="I98" t="s">
        <v>1465</v>
      </c>
      <c r="N98" t="s">
        <v>1907</v>
      </c>
    </row>
    <row r="99" spans="3:15" x14ac:dyDescent="0.25">
      <c r="C99" t="s">
        <v>1297</v>
      </c>
      <c r="D99" t="s">
        <v>1911</v>
      </c>
      <c r="E99" t="s">
        <v>1912</v>
      </c>
      <c r="F99" t="s">
        <v>1913</v>
      </c>
      <c r="G99" t="s">
        <v>1914</v>
      </c>
      <c r="H99" t="s">
        <v>1915</v>
      </c>
      <c r="I99" t="s">
        <v>1303</v>
      </c>
      <c r="J99" t="s">
        <v>1916</v>
      </c>
      <c r="K99" t="s">
        <v>1232</v>
      </c>
      <c r="L99" t="s">
        <v>1917</v>
      </c>
      <c r="M99" t="s">
        <v>1918</v>
      </c>
      <c r="N99" t="s">
        <v>1919</v>
      </c>
      <c r="O99" t="s">
        <v>1920</v>
      </c>
    </row>
    <row r="100" spans="3:15" x14ac:dyDescent="0.25">
      <c r="C100" t="s">
        <v>1322</v>
      </c>
      <c r="D100" t="s">
        <v>1921</v>
      </c>
      <c r="E100" t="s">
        <v>1922</v>
      </c>
      <c r="F100" t="s">
        <v>1923</v>
      </c>
      <c r="G100" t="s">
        <v>1924</v>
      </c>
      <c r="I100" t="s">
        <v>1925</v>
      </c>
      <c r="N100" t="s">
        <v>1926</v>
      </c>
    </row>
    <row r="101" spans="3:15" x14ac:dyDescent="0.25">
      <c r="C101" t="s">
        <v>1322</v>
      </c>
      <c r="D101" t="s">
        <v>1927</v>
      </c>
      <c r="E101" t="s">
        <v>1928</v>
      </c>
      <c r="F101" t="s">
        <v>1929</v>
      </c>
      <c r="G101" t="s">
        <v>1930</v>
      </c>
      <c r="I101" t="s">
        <v>1931</v>
      </c>
      <c r="N101" t="s">
        <v>1932</v>
      </c>
    </row>
    <row r="102" spans="3:15" x14ac:dyDescent="0.25">
      <c r="C102" t="s">
        <v>1322</v>
      </c>
      <c r="D102" t="s">
        <v>1933</v>
      </c>
      <c r="E102" t="s">
        <v>1934</v>
      </c>
      <c r="F102" t="s">
        <v>1929</v>
      </c>
      <c r="G102" t="s">
        <v>1935</v>
      </c>
      <c r="I102" t="s">
        <v>1936</v>
      </c>
      <c r="N102" t="s">
        <v>1932</v>
      </c>
    </row>
    <row r="103" spans="3:15" x14ac:dyDescent="0.25">
      <c r="C103" t="s">
        <v>1322</v>
      </c>
      <c r="D103" t="s">
        <v>1937</v>
      </c>
      <c r="E103" t="s">
        <v>1938</v>
      </c>
      <c r="F103" t="s">
        <v>1939</v>
      </c>
      <c r="G103" t="s">
        <v>1940</v>
      </c>
      <c r="I103" t="s">
        <v>1941</v>
      </c>
      <c r="N103" t="s">
        <v>1942</v>
      </c>
    </row>
    <row r="104" spans="3:15" x14ac:dyDescent="0.25">
      <c r="C104" t="s">
        <v>1322</v>
      </c>
      <c r="D104" t="s">
        <v>1943</v>
      </c>
      <c r="E104" t="s">
        <v>1944</v>
      </c>
      <c r="F104" t="s">
        <v>1939</v>
      </c>
      <c r="G104" t="s">
        <v>1945</v>
      </c>
      <c r="I104" t="s">
        <v>1946</v>
      </c>
      <c r="N104" t="s">
        <v>1942</v>
      </c>
    </row>
    <row r="105" spans="3:15" x14ac:dyDescent="0.25">
      <c r="C105" t="s">
        <v>1322</v>
      </c>
      <c r="D105" t="s">
        <v>1947</v>
      </c>
      <c r="E105" t="s">
        <v>1948</v>
      </c>
      <c r="F105" t="s">
        <v>1939</v>
      </c>
      <c r="G105" t="s">
        <v>1949</v>
      </c>
      <c r="I105" t="s">
        <v>1941</v>
      </c>
      <c r="N105" t="s">
        <v>1942</v>
      </c>
    </row>
    <row r="106" spans="3:15" x14ac:dyDescent="0.25">
      <c r="C106" t="s">
        <v>1322</v>
      </c>
      <c r="D106" t="s">
        <v>1950</v>
      </c>
      <c r="E106" t="s">
        <v>1951</v>
      </c>
      <c r="F106" t="s">
        <v>1952</v>
      </c>
      <c r="G106" t="s">
        <v>1953</v>
      </c>
      <c r="I106" t="s">
        <v>1931</v>
      </c>
      <c r="N106" t="s">
        <v>1954</v>
      </c>
    </row>
    <row r="107" spans="3:15" x14ac:dyDescent="0.25">
      <c r="C107" t="s">
        <v>1322</v>
      </c>
      <c r="D107" t="s">
        <v>1955</v>
      </c>
      <c r="E107" t="s">
        <v>1956</v>
      </c>
      <c r="F107" t="s">
        <v>1952</v>
      </c>
      <c r="G107" t="s">
        <v>1957</v>
      </c>
      <c r="I107" t="s">
        <v>1936</v>
      </c>
      <c r="N107" t="s">
        <v>1954</v>
      </c>
    </row>
    <row r="108" spans="3:15" x14ac:dyDescent="0.25">
      <c r="C108" t="s">
        <v>1322</v>
      </c>
      <c r="D108" t="s">
        <v>1958</v>
      </c>
      <c r="E108" t="s">
        <v>1959</v>
      </c>
      <c r="F108" t="s">
        <v>1952</v>
      </c>
      <c r="G108" t="s">
        <v>1960</v>
      </c>
      <c r="I108" t="s">
        <v>1931</v>
      </c>
      <c r="N108" t="s">
        <v>1954</v>
      </c>
    </row>
    <row r="109" spans="3:15" x14ac:dyDescent="0.25">
      <c r="C109" t="s">
        <v>1322</v>
      </c>
      <c r="D109" t="s">
        <v>1961</v>
      </c>
      <c r="E109" t="s">
        <v>1962</v>
      </c>
      <c r="F109" t="s">
        <v>1952</v>
      </c>
      <c r="G109" t="s">
        <v>1963</v>
      </c>
      <c r="I109" t="s">
        <v>1931</v>
      </c>
      <c r="N109" t="s">
        <v>1954</v>
      </c>
    </row>
    <row r="110" spans="3:15" x14ac:dyDescent="0.25">
      <c r="C110" t="s">
        <v>1322</v>
      </c>
      <c r="D110" t="s">
        <v>1964</v>
      </c>
      <c r="E110" t="s">
        <v>1965</v>
      </c>
      <c r="F110" t="s">
        <v>1966</v>
      </c>
      <c r="G110" t="s">
        <v>1967</v>
      </c>
      <c r="I110" t="s">
        <v>1968</v>
      </c>
      <c r="N110" t="s">
        <v>1969</v>
      </c>
    </row>
    <row r="111" spans="3:15" x14ac:dyDescent="0.25">
      <c r="C111" t="s">
        <v>1322</v>
      </c>
      <c r="D111" t="s">
        <v>1970</v>
      </c>
      <c r="E111" t="s">
        <v>1971</v>
      </c>
      <c r="F111" t="s">
        <v>1966</v>
      </c>
      <c r="G111" t="s">
        <v>1972</v>
      </c>
      <c r="I111" t="s">
        <v>1968</v>
      </c>
      <c r="N111" t="s">
        <v>1969</v>
      </c>
    </row>
    <row r="112" spans="3:15" x14ac:dyDescent="0.25">
      <c r="C112" t="s">
        <v>1322</v>
      </c>
      <c r="D112" t="s">
        <v>1973</v>
      </c>
      <c r="E112" t="s">
        <v>1974</v>
      </c>
      <c r="F112" t="s">
        <v>1966</v>
      </c>
      <c r="G112" t="s">
        <v>1975</v>
      </c>
      <c r="I112" t="s">
        <v>1968</v>
      </c>
      <c r="N112" t="s">
        <v>1969</v>
      </c>
    </row>
    <row r="113" spans="3:17" x14ac:dyDescent="0.25">
      <c r="C113" t="s">
        <v>1322</v>
      </c>
      <c r="D113" t="s">
        <v>1976</v>
      </c>
      <c r="E113" t="s">
        <v>1977</v>
      </c>
      <c r="F113" t="s">
        <v>1966</v>
      </c>
      <c r="G113" t="s">
        <v>1978</v>
      </c>
      <c r="I113" t="s">
        <v>1968</v>
      </c>
      <c r="N113" t="s">
        <v>1969</v>
      </c>
    </row>
    <row r="114" spans="3:17" x14ac:dyDescent="0.25">
      <c r="C114" t="s">
        <v>1322</v>
      </c>
      <c r="D114" t="s">
        <v>1979</v>
      </c>
      <c r="E114" t="s">
        <v>1980</v>
      </c>
      <c r="F114" t="s">
        <v>1966</v>
      </c>
      <c r="G114" t="s">
        <v>1981</v>
      </c>
      <c r="H114" t="s">
        <v>1982</v>
      </c>
      <c r="I114" t="s">
        <v>1413</v>
      </c>
      <c r="J114" t="s">
        <v>1983</v>
      </c>
      <c r="N114" t="s">
        <v>1969</v>
      </c>
    </row>
    <row r="115" spans="3:17" x14ac:dyDescent="0.25">
      <c r="C115" t="s">
        <v>1322</v>
      </c>
      <c r="D115" t="s">
        <v>1984</v>
      </c>
      <c r="E115" t="s">
        <v>1985</v>
      </c>
      <c r="F115" t="s">
        <v>1966</v>
      </c>
      <c r="G115" t="s">
        <v>1986</v>
      </c>
      <c r="H115" t="s">
        <v>1584</v>
      </c>
      <c r="I115" t="s">
        <v>1987</v>
      </c>
      <c r="J115" t="s">
        <v>1988</v>
      </c>
      <c r="N115" t="s">
        <v>1969</v>
      </c>
    </row>
    <row r="116" spans="3:17" x14ac:dyDescent="0.25">
      <c r="C116" t="s">
        <v>1322</v>
      </c>
      <c r="D116" t="s">
        <v>1989</v>
      </c>
      <c r="E116" t="s">
        <v>1990</v>
      </c>
      <c r="F116" t="s">
        <v>1966</v>
      </c>
      <c r="G116" t="s">
        <v>1991</v>
      </c>
      <c r="I116" t="s">
        <v>1968</v>
      </c>
      <c r="N116" t="s">
        <v>1969</v>
      </c>
    </row>
    <row r="117" spans="3:17" x14ac:dyDescent="0.25">
      <c r="C117" t="s">
        <v>1322</v>
      </c>
      <c r="D117" t="s">
        <v>1992</v>
      </c>
      <c r="E117" t="s">
        <v>1993</v>
      </c>
      <c r="F117" t="s">
        <v>1966</v>
      </c>
      <c r="G117" t="s">
        <v>1994</v>
      </c>
      <c r="I117" t="s">
        <v>1968</v>
      </c>
      <c r="N117" t="s">
        <v>1969</v>
      </c>
    </row>
    <row r="118" spans="3:17" x14ac:dyDescent="0.25">
      <c r="C118" t="s">
        <v>1322</v>
      </c>
      <c r="D118" t="s">
        <v>1995</v>
      </c>
      <c r="E118" t="s">
        <v>1996</v>
      </c>
      <c r="F118" t="s">
        <v>1966</v>
      </c>
      <c r="G118" t="s">
        <v>1997</v>
      </c>
      <c r="I118" t="s">
        <v>1968</v>
      </c>
      <c r="N118" t="s">
        <v>1969</v>
      </c>
    </row>
    <row r="119" spans="3:17" x14ac:dyDescent="0.25">
      <c r="C119" t="s">
        <v>1322</v>
      </c>
      <c r="D119" t="s">
        <v>1998</v>
      </c>
      <c r="E119" t="s">
        <v>1999</v>
      </c>
      <c r="F119" t="s">
        <v>1966</v>
      </c>
      <c r="G119" t="s">
        <v>2000</v>
      </c>
      <c r="I119" t="s">
        <v>1968</v>
      </c>
      <c r="N119" t="s">
        <v>1969</v>
      </c>
    </row>
    <row r="120" spans="3:17" x14ac:dyDescent="0.25">
      <c r="C120" t="s">
        <v>1322</v>
      </c>
      <c r="D120" t="s">
        <v>2001</v>
      </c>
      <c r="E120" t="s">
        <v>2002</v>
      </c>
      <c r="F120" t="s">
        <v>2003</v>
      </c>
      <c r="G120" t="s">
        <v>2004</v>
      </c>
      <c r="I120" t="s">
        <v>2005</v>
      </c>
      <c r="N120" t="s">
        <v>2006</v>
      </c>
    </row>
    <row r="121" spans="3:17" x14ac:dyDescent="0.25">
      <c r="C121" t="s">
        <v>1322</v>
      </c>
      <c r="D121" t="s">
        <v>2007</v>
      </c>
      <c r="E121" t="s">
        <v>2008</v>
      </c>
      <c r="F121" t="s">
        <v>2003</v>
      </c>
      <c r="G121" t="s">
        <v>2009</v>
      </c>
      <c r="I121" t="s">
        <v>2005</v>
      </c>
      <c r="N121" t="s">
        <v>2006</v>
      </c>
    </row>
    <row r="122" spans="3:17" x14ac:dyDescent="0.25">
      <c r="C122" t="s">
        <v>1322</v>
      </c>
      <c r="D122" t="s">
        <v>2010</v>
      </c>
      <c r="E122" t="s">
        <v>2011</v>
      </c>
      <c r="F122" t="s">
        <v>2003</v>
      </c>
      <c r="G122" t="s">
        <v>2012</v>
      </c>
      <c r="I122" t="s">
        <v>2005</v>
      </c>
      <c r="N122" t="s">
        <v>2006</v>
      </c>
    </row>
    <row r="123" spans="3:17" x14ac:dyDescent="0.25">
      <c r="C123" t="s">
        <v>1322</v>
      </c>
      <c r="D123" t="s">
        <v>2013</v>
      </c>
      <c r="E123" t="s">
        <v>2014</v>
      </c>
      <c r="F123" t="s">
        <v>2003</v>
      </c>
      <c r="G123" t="s">
        <v>2015</v>
      </c>
      <c r="I123" t="s">
        <v>2005</v>
      </c>
      <c r="N123" t="s">
        <v>2006</v>
      </c>
    </row>
    <row r="124" spans="3:17" x14ac:dyDescent="0.25">
      <c r="C124" t="s">
        <v>1322</v>
      </c>
      <c r="D124" t="s">
        <v>2016</v>
      </c>
      <c r="E124" t="s">
        <v>2017</v>
      </c>
      <c r="F124" t="s">
        <v>2003</v>
      </c>
      <c r="G124" t="s">
        <v>2018</v>
      </c>
      <c r="I124" t="s">
        <v>2019</v>
      </c>
      <c r="N124" t="s">
        <v>2006</v>
      </c>
    </row>
    <row r="125" spans="3:17" x14ac:dyDescent="0.25">
      <c r="C125" t="s">
        <v>1322</v>
      </c>
      <c r="D125" t="s">
        <v>2020</v>
      </c>
      <c r="E125" t="s">
        <v>2021</v>
      </c>
      <c r="F125" t="s">
        <v>2003</v>
      </c>
      <c r="G125" t="s">
        <v>2022</v>
      </c>
      <c r="I125" t="s">
        <v>2005</v>
      </c>
      <c r="N125" t="s">
        <v>2006</v>
      </c>
    </row>
    <row r="126" spans="3:17" x14ac:dyDescent="0.25">
      <c r="C126" t="s">
        <v>1358</v>
      </c>
      <c r="D126" t="s">
        <v>2023</v>
      </c>
      <c r="E126" t="s">
        <v>2024</v>
      </c>
      <c r="F126" t="s">
        <v>2025</v>
      </c>
      <c r="G126" t="s">
        <v>2026</v>
      </c>
      <c r="I126" t="s">
        <v>1616</v>
      </c>
      <c r="N126" t="s">
        <v>2027</v>
      </c>
    </row>
    <row r="127" spans="3:17" x14ac:dyDescent="0.25">
      <c r="C127" t="s">
        <v>1358</v>
      </c>
      <c r="D127" t="s">
        <v>2028</v>
      </c>
      <c r="E127" t="s">
        <v>2029</v>
      </c>
      <c r="F127" t="s">
        <v>2030</v>
      </c>
      <c r="G127" t="s">
        <v>2031</v>
      </c>
      <c r="I127" t="s">
        <v>1616</v>
      </c>
      <c r="N127" t="s">
        <v>2032</v>
      </c>
    </row>
    <row r="128" spans="3:17" x14ac:dyDescent="0.25">
      <c r="C128" t="s">
        <v>1358</v>
      </c>
      <c r="D128" t="s">
        <v>2033</v>
      </c>
      <c r="E128" t="s">
        <v>2034</v>
      </c>
      <c r="F128" t="s">
        <v>2025</v>
      </c>
      <c r="G128" t="s">
        <v>2035</v>
      </c>
      <c r="H128" t="s">
        <v>2036</v>
      </c>
      <c r="I128" t="s">
        <v>1690</v>
      </c>
      <c r="J128" t="s">
        <v>2037</v>
      </c>
      <c r="K128" t="s">
        <v>1232</v>
      </c>
      <c r="L128" t="s">
        <v>2038</v>
      </c>
      <c r="M128" t="s">
        <v>2039</v>
      </c>
      <c r="N128" t="s">
        <v>2027</v>
      </c>
      <c r="O128" t="s">
        <v>2040</v>
      </c>
      <c r="P128" t="s">
        <v>2041</v>
      </c>
      <c r="Q128" t="s">
        <v>2042</v>
      </c>
    </row>
    <row r="129" spans="3:14" x14ac:dyDescent="0.25">
      <c r="C129" t="s">
        <v>1358</v>
      </c>
      <c r="D129" t="s">
        <v>2043</v>
      </c>
      <c r="E129" t="s">
        <v>2044</v>
      </c>
      <c r="F129" t="s">
        <v>2030</v>
      </c>
      <c r="G129" t="s">
        <v>2045</v>
      </c>
      <c r="H129" t="s">
        <v>2046</v>
      </c>
      <c r="I129" t="s">
        <v>1616</v>
      </c>
      <c r="J129" t="s">
        <v>2047</v>
      </c>
      <c r="N129" t="s">
        <v>2032</v>
      </c>
    </row>
    <row r="130" spans="3:14" x14ac:dyDescent="0.25">
      <c r="C130" t="s">
        <v>1322</v>
      </c>
      <c r="D130" t="s">
        <v>2048</v>
      </c>
      <c r="E130" t="s">
        <v>2049</v>
      </c>
      <c r="F130" t="s">
        <v>2050</v>
      </c>
      <c r="G130" t="s">
        <v>2051</v>
      </c>
      <c r="I130" t="s">
        <v>2052</v>
      </c>
      <c r="N130" t="s">
        <v>2053</v>
      </c>
    </row>
    <row r="131" spans="3:14" x14ac:dyDescent="0.25">
      <c r="C131" t="s">
        <v>1322</v>
      </c>
      <c r="D131" t="s">
        <v>2054</v>
      </c>
      <c r="E131" t="s">
        <v>2055</v>
      </c>
      <c r="F131" t="s">
        <v>2056</v>
      </c>
      <c r="G131" t="s">
        <v>2057</v>
      </c>
      <c r="I131" t="s">
        <v>2058</v>
      </c>
      <c r="N131" t="s">
        <v>2059</v>
      </c>
    </row>
    <row r="132" spans="3:14" x14ac:dyDescent="0.25">
      <c r="C132" t="s">
        <v>1322</v>
      </c>
      <c r="D132" t="s">
        <v>2060</v>
      </c>
      <c r="E132" t="s">
        <v>2061</v>
      </c>
      <c r="F132" t="s">
        <v>2056</v>
      </c>
      <c r="G132" t="s">
        <v>2062</v>
      </c>
      <c r="I132" t="s">
        <v>2063</v>
      </c>
      <c r="N132" t="s">
        <v>2059</v>
      </c>
    </row>
    <row r="133" spans="3:14" x14ac:dyDescent="0.25">
      <c r="C133" t="s">
        <v>1322</v>
      </c>
      <c r="D133" t="s">
        <v>2064</v>
      </c>
      <c r="E133" t="s">
        <v>2065</v>
      </c>
      <c r="F133" t="s">
        <v>2056</v>
      </c>
      <c r="G133" t="s">
        <v>2066</v>
      </c>
      <c r="I133" t="s">
        <v>2063</v>
      </c>
      <c r="N133" t="s">
        <v>2059</v>
      </c>
    </row>
    <row r="134" spans="3:14" x14ac:dyDescent="0.25">
      <c r="C134" t="s">
        <v>1322</v>
      </c>
      <c r="D134" t="s">
        <v>2067</v>
      </c>
      <c r="E134" t="s">
        <v>2068</v>
      </c>
      <c r="F134" t="s">
        <v>2069</v>
      </c>
      <c r="G134" t="s">
        <v>2070</v>
      </c>
      <c r="I134" t="s">
        <v>2071</v>
      </c>
      <c r="N134" t="s">
        <v>2072</v>
      </c>
    </row>
    <row r="135" spans="3:14" x14ac:dyDescent="0.25">
      <c r="C135" t="s">
        <v>1322</v>
      </c>
      <c r="D135" t="s">
        <v>2073</v>
      </c>
      <c r="E135" t="s">
        <v>2074</v>
      </c>
      <c r="F135" t="s">
        <v>2069</v>
      </c>
      <c r="G135" t="s">
        <v>2075</v>
      </c>
      <c r="I135" t="s">
        <v>2076</v>
      </c>
      <c r="N135" t="s">
        <v>2072</v>
      </c>
    </row>
    <row r="136" spans="3:14" x14ac:dyDescent="0.25">
      <c r="C136" t="s">
        <v>1322</v>
      </c>
      <c r="D136" t="s">
        <v>2077</v>
      </c>
      <c r="E136" t="s">
        <v>2078</v>
      </c>
      <c r="F136" t="s">
        <v>2069</v>
      </c>
      <c r="G136" t="s">
        <v>2079</v>
      </c>
      <c r="I136" t="s">
        <v>2076</v>
      </c>
      <c r="N136" t="s">
        <v>2072</v>
      </c>
    </row>
    <row r="137" spans="3:14" x14ac:dyDescent="0.25">
      <c r="C137" t="s">
        <v>1322</v>
      </c>
      <c r="D137" t="s">
        <v>2080</v>
      </c>
      <c r="E137" t="s">
        <v>2081</v>
      </c>
      <c r="F137" t="s">
        <v>2069</v>
      </c>
      <c r="G137" t="s">
        <v>2082</v>
      </c>
      <c r="I137" t="s">
        <v>2076</v>
      </c>
      <c r="N137" t="s">
        <v>2072</v>
      </c>
    </row>
    <row r="138" spans="3:14" x14ac:dyDescent="0.25">
      <c r="C138" t="s">
        <v>1322</v>
      </c>
      <c r="D138" t="s">
        <v>2083</v>
      </c>
      <c r="E138" t="s">
        <v>2084</v>
      </c>
      <c r="F138" t="s">
        <v>2085</v>
      </c>
      <c r="G138" t="s">
        <v>2086</v>
      </c>
      <c r="I138" t="s">
        <v>2087</v>
      </c>
      <c r="N138" t="s">
        <v>2088</v>
      </c>
    </row>
    <row r="139" spans="3:14" x14ac:dyDescent="0.25">
      <c r="C139" t="s">
        <v>1322</v>
      </c>
      <c r="D139" t="s">
        <v>2089</v>
      </c>
      <c r="E139" t="s">
        <v>2090</v>
      </c>
      <c r="F139" t="s">
        <v>2085</v>
      </c>
      <c r="G139" t="s">
        <v>2091</v>
      </c>
      <c r="I139" t="s">
        <v>2087</v>
      </c>
      <c r="N139" t="s">
        <v>2088</v>
      </c>
    </row>
    <row r="140" spans="3:14" x14ac:dyDescent="0.25">
      <c r="C140" t="s">
        <v>1322</v>
      </c>
      <c r="D140" t="s">
        <v>2092</v>
      </c>
      <c r="E140" t="s">
        <v>2093</v>
      </c>
      <c r="F140" t="s">
        <v>2085</v>
      </c>
      <c r="G140" t="s">
        <v>2094</v>
      </c>
      <c r="I140" t="s">
        <v>2087</v>
      </c>
      <c r="N140" t="s">
        <v>2088</v>
      </c>
    </row>
    <row r="141" spans="3:14" x14ac:dyDescent="0.25">
      <c r="C141" t="s">
        <v>1322</v>
      </c>
      <c r="D141" t="s">
        <v>2095</v>
      </c>
      <c r="E141" t="s">
        <v>2096</v>
      </c>
      <c r="F141" t="s">
        <v>2085</v>
      </c>
      <c r="G141" t="s">
        <v>2097</v>
      </c>
      <c r="I141" t="s">
        <v>2098</v>
      </c>
      <c r="N141" t="s">
        <v>2088</v>
      </c>
    </row>
    <row r="142" spans="3:14" x14ac:dyDescent="0.25">
      <c r="C142" t="s">
        <v>1322</v>
      </c>
      <c r="D142" t="s">
        <v>2099</v>
      </c>
      <c r="E142" t="s">
        <v>2100</v>
      </c>
      <c r="F142" t="s">
        <v>2085</v>
      </c>
      <c r="G142" t="s">
        <v>2101</v>
      </c>
      <c r="I142" t="s">
        <v>2087</v>
      </c>
      <c r="N142" t="s">
        <v>2088</v>
      </c>
    </row>
    <row r="143" spans="3:14" x14ac:dyDescent="0.25">
      <c r="C143" t="s">
        <v>1322</v>
      </c>
      <c r="D143" t="s">
        <v>2102</v>
      </c>
      <c r="E143" t="s">
        <v>2103</v>
      </c>
      <c r="F143" t="s">
        <v>2085</v>
      </c>
      <c r="G143" t="s">
        <v>2104</v>
      </c>
      <c r="I143" t="s">
        <v>2087</v>
      </c>
      <c r="N143" t="s">
        <v>2088</v>
      </c>
    </row>
    <row r="144" spans="3:14" x14ac:dyDescent="0.25">
      <c r="C144" t="s">
        <v>1322</v>
      </c>
      <c r="D144" t="s">
        <v>2105</v>
      </c>
      <c r="E144" t="s">
        <v>2106</v>
      </c>
      <c r="F144" t="s">
        <v>2085</v>
      </c>
      <c r="G144" t="s">
        <v>2107</v>
      </c>
      <c r="I144" t="s">
        <v>2087</v>
      </c>
      <c r="N144" t="s">
        <v>2088</v>
      </c>
    </row>
    <row r="145" spans="3:17" x14ac:dyDescent="0.25">
      <c r="C145" t="s">
        <v>1322</v>
      </c>
      <c r="D145" t="s">
        <v>2108</v>
      </c>
      <c r="E145" t="s">
        <v>2109</v>
      </c>
      <c r="F145" t="s">
        <v>2085</v>
      </c>
      <c r="G145" s="199">
        <v>792949</v>
      </c>
      <c r="I145" t="s">
        <v>2087</v>
      </c>
      <c r="N145" t="s">
        <v>2088</v>
      </c>
    </row>
    <row r="146" spans="3:17" x14ac:dyDescent="0.25">
      <c r="C146" t="s">
        <v>1322</v>
      </c>
      <c r="D146" t="s">
        <v>2110</v>
      </c>
      <c r="E146" t="s">
        <v>2111</v>
      </c>
      <c r="F146" t="s">
        <v>2085</v>
      </c>
      <c r="G146" t="s">
        <v>2112</v>
      </c>
      <c r="I146" t="s">
        <v>2087</v>
      </c>
      <c r="N146" t="s">
        <v>2088</v>
      </c>
    </row>
    <row r="147" spans="3:17" x14ac:dyDescent="0.25">
      <c r="C147" t="s">
        <v>1322</v>
      </c>
      <c r="D147" t="s">
        <v>2113</v>
      </c>
      <c r="E147" t="s">
        <v>2114</v>
      </c>
      <c r="F147" t="s">
        <v>2085</v>
      </c>
      <c r="G147" t="s">
        <v>2115</v>
      </c>
      <c r="I147" t="s">
        <v>2087</v>
      </c>
      <c r="N147" t="s">
        <v>2088</v>
      </c>
    </row>
    <row r="148" spans="3:17" x14ac:dyDescent="0.25">
      <c r="C148" t="s">
        <v>1322</v>
      </c>
      <c r="D148" t="s">
        <v>2116</v>
      </c>
      <c r="E148" t="s">
        <v>2117</v>
      </c>
      <c r="F148" t="s">
        <v>2085</v>
      </c>
      <c r="G148" t="s">
        <v>2118</v>
      </c>
      <c r="I148" t="s">
        <v>2087</v>
      </c>
      <c r="N148" t="s">
        <v>2088</v>
      </c>
    </row>
    <row r="149" spans="3:17" x14ac:dyDescent="0.25">
      <c r="C149" t="s">
        <v>1322</v>
      </c>
      <c r="D149" t="s">
        <v>2119</v>
      </c>
      <c r="E149" t="s">
        <v>2120</v>
      </c>
      <c r="F149" t="s">
        <v>2085</v>
      </c>
      <c r="G149" t="s">
        <v>2121</v>
      </c>
      <c r="I149" t="s">
        <v>2087</v>
      </c>
      <c r="N149" t="s">
        <v>2088</v>
      </c>
    </row>
    <row r="150" spans="3:17" x14ac:dyDescent="0.25">
      <c r="C150" t="s">
        <v>1322</v>
      </c>
      <c r="D150" t="s">
        <v>2122</v>
      </c>
      <c r="E150" t="s">
        <v>2123</v>
      </c>
      <c r="F150" t="s">
        <v>2085</v>
      </c>
      <c r="G150" t="s">
        <v>2124</v>
      </c>
      <c r="I150" t="s">
        <v>2087</v>
      </c>
      <c r="N150" t="s">
        <v>2088</v>
      </c>
    </row>
    <row r="151" spans="3:17" x14ac:dyDescent="0.25">
      <c r="C151" t="s">
        <v>1322</v>
      </c>
      <c r="D151" t="s">
        <v>2125</v>
      </c>
      <c r="E151" t="s">
        <v>2126</v>
      </c>
      <c r="F151" t="s">
        <v>2127</v>
      </c>
      <c r="G151" t="s">
        <v>2128</v>
      </c>
      <c r="I151" t="s">
        <v>2129</v>
      </c>
      <c r="N151" t="s">
        <v>2130</v>
      </c>
    </row>
    <row r="152" spans="3:17" x14ac:dyDescent="0.25">
      <c r="C152" t="s">
        <v>1322</v>
      </c>
      <c r="D152" t="s">
        <v>2131</v>
      </c>
      <c r="E152" t="s">
        <v>2132</v>
      </c>
      <c r="F152" t="s">
        <v>2127</v>
      </c>
      <c r="G152" t="s">
        <v>2133</v>
      </c>
      <c r="I152" t="s">
        <v>2134</v>
      </c>
      <c r="N152" t="s">
        <v>2130</v>
      </c>
    </row>
    <row r="153" spans="3:17" x14ac:dyDescent="0.25">
      <c r="C153" t="s">
        <v>1322</v>
      </c>
      <c r="D153" t="s">
        <v>2135</v>
      </c>
      <c r="E153" t="s">
        <v>2136</v>
      </c>
      <c r="F153" t="s">
        <v>2127</v>
      </c>
      <c r="G153" t="s">
        <v>2137</v>
      </c>
      <c r="I153" t="s">
        <v>2134</v>
      </c>
      <c r="N153" t="s">
        <v>2130</v>
      </c>
    </row>
    <row r="154" spans="3:17" x14ac:dyDescent="0.25">
      <c r="C154" t="s">
        <v>1322</v>
      </c>
      <c r="D154" t="s">
        <v>2138</v>
      </c>
      <c r="E154" t="s">
        <v>2139</v>
      </c>
      <c r="F154" t="s">
        <v>2127</v>
      </c>
      <c r="G154" t="s">
        <v>2140</v>
      </c>
      <c r="I154" t="s">
        <v>2134</v>
      </c>
      <c r="N154" t="s">
        <v>2130</v>
      </c>
    </row>
    <row r="155" spans="3:17" x14ac:dyDescent="0.25">
      <c r="C155" t="s">
        <v>1322</v>
      </c>
      <c r="D155" t="s">
        <v>2141</v>
      </c>
      <c r="E155" t="s">
        <v>2142</v>
      </c>
      <c r="F155" t="s">
        <v>2127</v>
      </c>
      <c r="G155" t="s">
        <v>2143</v>
      </c>
      <c r="I155" t="s">
        <v>2134</v>
      </c>
      <c r="N155" t="s">
        <v>2130</v>
      </c>
    </row>
    <row r="156" spans="3:17" x14ac:dyDescent="0.25">
      <c r="C156" t="s">
        <v>1322</v>
      </c>
      <c r="D156" t="s">
        <v>2144</v>
      </c>
      <c r="E156" t="s">
        <v>2145</v>
      </c>
      <c r="F156" t="s">
        <v>2127</v>
      </c>
      <c r="G156" t="s">
        <v>2146</v>
      </c>
      <c r="I156" t="s">
        <v>2134</v>
      </c>
      <c r="N156" t="s">
        <v>2130</v>
      </c>
    </row>
    <row r="157" spans="3:17" x14ac:dyDescent="0.25">
      <c r="C157" t="s">
        <v>1358</v>
      </c>
      <c r="D157" t="s">
        <v>2147</v>
      </c>
      <c r="E157" t="s">
        <v>2148</v>
      </c>
      <c r="F157" t="s">
        <v>2149</v>
      </c>
      <c r="G157" t="s">
        <v>2150</v>
      </c>
      <c r="H157" t="s">
        <v>2151</v>
      </c>
      <c r="I157" t="s">
        <v>1616</v>
      </c>
      <c r="J157" t="s">
        <v>2152</v>
      </c>
      <c r="N157" t="s">
        <v>2153</v>
      </c>
      <c r="O157">
        <v>-1.5</v>
      </c>
    </row>
    <row r="158" spans="3:17" x14ac:dyDescent="0.25">
      <c r="C158" t="s">
        <v>1358</v>
      </c>
      <c r="D158" t="s">
        <v>2154</v>
      </c>
      <c r="E158" t="s">
        <v>2155</v>
      </c>
      <c r="F158" t="s">
        <v>2149</v>
      </c>
      <c r="G158" t="s">
        <v>2156</v>
      </c>
      <c r="H158" t="s">
        <v>2157</v>
      </c>
      <c r="I158" t="s">
        <v>1303</v>
      </c>
      <c r="J158" t="s">
        <v>2158</v>
      </c>
      <c r="N158" t="s">
        <v>2153</v>
      </c>
      <c r="P158" t="s">
        <v>2159</v>
      </c>
      <c r="Q158" t="s">
        <v>2160</v>
      </c>
    </row>
    <row r="159" spans="3:17" x14ac:dyDescent="0.25">
      <c r="C159" t="s">
        <v>1358</v>
      </c>
      <c r="D159" t="s">
        <v>2161</v>
      </c>
      <c r="E159" t="s">
        <v>2162</v>
      </c>
      <c r="F159" t="s">
        <v>2149</v>
      </c>
      <c r="G159" t="s">
        <v>2163</v>
      </c>
      <c r="H159" t="s">
        <v>2164</v>
      </c>
      <c r="I159" t="s">
        <v>1303</v>
      </c>
      <c r="J159" t="s">
        <v>2165</v>
      </c>
      <c r="K159" t="s">
        <v>1232</v>
      </c>
      <c r="L159" t="s">
        <v>2166</v>
      </c>
      <c r="M159" t="s">
        <v>2167</v>
      </c>
      <c r="N159" t="s">
        <v>2153</v>
      </c>
      <c r="O159" t="s">
        <v>2168</v>
      </c>
      <c r="P159" t="s">
        <v>2169</v>
      </c>
      <c r="Q159" t="s">
        <v>2170</v>
      </c>
    </row>
    <row r="160" spans="3:17" x14ac:dyDescent="0.25">
      <c r="C160" t="s">
        <v>1358</v>
      </c>
      <c r="D160" t="s">
        <v>2171</v>
      </c>
      <c r="E160" t="s">
        <v>2172</v>
      </c>
      <c r="F160" t="s">
        <v>2173</v>
      </c>
      <c r="G160" t="s">
        <v>2174</v>
      </c>
      <c r="H160" t="s">
        <v>1351</v>
      </c>
      <c r="I160" t="s">
        <v>1616</v>
      </c>
      <c r="J160" t="s">
        <v>2175</v>
      </c>
      <c r="N160" t="s">
        <v>2176</v>
      </c>
    </row>
    <row r="161" spans="3:14" x14ac:dyDescent="0.25">
      <c r="C161" t="s">
        <v>1358</v>
      </c>
      <c r="D161" t="s">
        <v>2177</v>
      </c>
      <c r="E161" t="s">
        <v>2178</v>
      </c>
      <c r="F161" t="s">
        <v>2149</v>
      </c>
      <c r="G161" t="s">
        <v>2022</v>
      </c>
      <c r="I161" t="s">
        <v>1616</v>
      </c>
      <c r="N161" t="s">
        <v>2153</v>
      </c>
    </row>
    <row r="162" spans="3:14" x14ac:dyDescent="0.25">
      <c r="C162" t="s">
        <v>1322</v>
      </c>
      <c r="D162" t="s">
        <v>2179</v>
      </c>
      <c r="E162" t="s">
        <v>2180</v>
      </c>
      <c r="F162" t="s">
        <v>2181</v>
      </c>
      <c r="G162" t="s">
        <v>2182</v>
      </c>
      <c r="I162" t="s">
        <v>2183</v>
      </c>
      <c r="N162" t="s">
        <v>2184</v>
      </c>
    </row>
    <row r="163" spans="3:14" x14ac:dyDescent="0.25">
      <c r="C163" t="s">
        <v>1322</v>
      </c>
      <c r="D163" t="s">
        <v>2185</v>
      </c>
      <c r="E163" t="s">
        <v>2186</v>
      </c>
      <c r="F163" t="s">
        <v>2187</v>
      </c>
      <c r="G163" t="s">
        <v>2188</v>
      </c>
      <c r="I163" t="s">
        <v>2189</v>
      </c>
      <c r="N163" t="s">
        <v>2190</v>
      </c>
    </row>
    <row r="164" spans="3:14" x14ac:dyDescent="0.25">
      <c r="C164" t="s">
        <v>1322</v>
      </c>
      <c r="D164" t="s">
        <v>2191</v>
      </c>
      <c r="E164" t="s">
        <v>2192</v>
      </c>
      <c r="F164" t="s">
        <v>2193</v>
      </c>
      <c r="G164" t="s">
        <v>2194</v>
      </c>
      <c r="I164" t="s">
        <v>2195</v>
      </c>
      <c r="N164" t="s">
        <v>2196</v>
      </c>
    </row>
    <row r="165" spans="3:14" x14ac:dyDescent="0.25">
      <c r="C165" t="s">
        <v>1322</v>
      </c>
      <c r="D165" t="s">
        <v>2197</v>
      </c>
      <c r="E165" t="s">
        <v>2198</v>
      </c>
      <c r="F165" t="s">
        <v>2193</v>
      </c>
      <c r="G165" t="s">
        <v>2199</v>
      </c>
      <c r="I165" t="s">
        <v>2200</v>
      </c>
      <c r="N165" t="s">
        <v>2196</v>
      </c>
    </row>
    <row r="166" spans="3:14" x14ac:dyDescent="0.25">
      <c r="C166" t="s">
        <v>1322</v>
      </c>
      <c r="D166" t="s">
        <v>2201</v>
      </c>
      <c r="E166" t="s">
        <v>2202</v>
      </c>
      <c r="F166" t="s">
        <v>2193</v>
      </c>
      <c r="G166" t="s">
        <v>2203</v>
      </c>
      <c r="I166" t="s">
        <v>2200</v>
      </c>
      <c r="N166" t="s">
        <v>2196</v>
      </c>
    </row>
    <row r="167" spans="3:14" x14ac:dyDescent="0.25">
      <c r="C167" t="s">
        <v>1322</v>
      </c>
      <c r="D167" t="s">
        <v>2204</v>
      </c>
      <c r="E167" t="s">
        <v>2205</v>
      </c>
      <c r="F167" t="s">
        <v>2193</v>
      </c>
      <c r="G167" t="s">
        <v>2206</v>
      </c>
      <c r="I167" t="s">
        <v>2200</v>
      </c>
      <c r="N167" t="s">
        <v>2196</v>
      </c>
    </row>
    <row r="168" spans="3:14" x14ac:dyDescent="0.25">
      <c r="C168" t="s">
        <v>1322</v>
      </c>
      <c r="D168" t="s">
        <v>2207</v>
      </c>
      <c r="E168" t="s">
        <v>2208</v>
      </c>
      <c r="F168" t="s">
        <v>2193</v>
      </c>
      <c r="G168" t="s">
        <v>2209</v>
      </c>
      <c r="I168" t="s">
        <v>2200</v>
      </c>
      <c r="N168" t="s">
        <v>2196</v>
      </c>
    </row>
    <row r="169" spans="3:14" x14ac:dyDescent="0.25">
      <c r="C169" t="s">
        <v>1322</v>
      </c>
      <c r="D169" t="s">
        <v>2210</v>
      </c>
      <c r="E169" t="s">
        <v>2211</v>
      </c>
      <c r="F169" t="s">
        <v>2193</v>
      </c>
      <c r="G169" t="s">
        <v>2212</v>
      </c>
      <c r="I169" t="s">
        <v>2200</v>
      </c>
      <c r="N169" t="s">
        <v>2196</v>
      </c>
    </row>
    <row r="170" spans="3:14" x14ac:dyDescent="0.25">
      <c r="C170" t="s">
        <v>1322</v>
      </c>
      <c r="D170" t="s">
        <v>2213</v>
      </c>
      <c r="E170" t="s">
        <v>2214</v>
      </c>
      <c r="F170" t="s">
        <v>2193</v>
      </c>
      <c r="G170" t="s">
        <v>2215</v>
      </c>
      <c r="I170" t="s">
        <v>2200</v>
      </c>
      <c r="N170" t="s">
        <v>2196</v>
      </c>
    </row>
    <row r="171" spans="3:14" x14ac:dyDescent="0.25">
      <c r="C171" t="s">
        <v>1322</v>
      </c>
      <c r="D171" t="s">
        <v>2216</v>
      </c>
      <c r="E171" t="s">
        <v>2217</v>
      </c>
      <c r="F171" t="s">
        <v>2218</v>
      </c>
      <c r="G171" t="s">
        <v>2219</v>
      </c>
      <c r="I171" t="s">
        <v>2220</v>
      </c>
      <c r="N171" t="s">
        <v>2221</v>
      </c>
    </row>
    <row r="172" spans="3:14" x14ac:dyDescent="0.25">
      <c r="C172" t="s">
        <v>1322</v>
      </c>
      <c r="D172" t="s">
        <v>2222</v>
      </c>
      <c r="E172" t="s">
        <v>2223</v>
      </c>
      <c r="F172" t="s">
        <v>2218</v>
      </c>
      <c r="I172" t="s">
        <v>2224</v>
      </c>
      <c r="N172" t="s">
        <v>2221</v>
      </c>
    </row>
    <row r="173" spans="3:14" x14ac:dyDescent="0.25">
      <c r="C173" t="s">
        <v>1322</v>
      </c>
      <c r="D173" t="s">
        <v>2225</v>
      </c>
      <c r="E173" t="s">
        <v>2226</v>
      </c>
      <c r="F173" t="s">
        <v>2218</v>
      </c>
      <c r="G173" t="s">
        <v>2227</v>
      </c>
      <c r="I173" t="s">
        <v>2224</v>
      </c>
      <c r="N173" t="s">
        <v>2221</v>
      </c>
    </row>
    <row r="174" spans="3:14" x14ac:dyDescent="0.25">
      <c r="C174" t="s">
        <v>1322</v>
      </c>
      <c r="D174" t="s">
        <v>2228</v>
      </c>
      <c r="E174" t="s">
        <v>2229</v>
      </c>
      <c r="F174" t="s">
        <v>2218</v>
      </c>
      <c r="G174" t="s">
        <v>2230</v>
      </c>
      <c r="I174" t="s">
        <v>2224</v>
      </c>
      <c r="N174" t="s">
        <v>2221</v>
      </c>
    </row>
    <row r="175" spans="3:14" x14ac:dyDescent="0.25">
      <c r="C175" t="s">
        <v>1322</v>
      </c>
      <c r="D175" t="s">
        <v>2231</v>
      </c>
      <c r="E175" t="s">
        <v>2232</v>
      </c>
      <c r="F175" t="s">
        <v>2218</v>
      </c>
      <c r="G175" t="s">
        <v>2233</v>
      </c>
      <c r="I175" t="s">
        <v>2224</v>
      </c>
      <c r="N175" t="s">
        <v>2221</v>
      </c>
    </row>
    <row r="176" spans="3:14" x14ac:dyDescent="0.25">
      <c r="C176" t="s">
        <v>1322</v>
      </c>
      <c r="D176" t="s">
        <v>2234</v>
      </c>
      <c r="E176" t="s">
        <v>2235</v>
      </c>
      <c r="F176" t="s">
        <v>2218</v>
      </c>
      <c r="G176" t="s">
        <v>2236</v>
      </c>
      <c r="I176" t="s">
        <v>2224</v>
      </c>
      <c r="N176" t="s">
        <v>2221</v>
      </c>
    </row>
    <row r="177" spans="3:17" x14ac:dyDescent="0.25">
      <c r="C177" t="s">
        <v>1322</v>
      </c>
      <c r="D177" t="s">
        <v>2237</v>
      </c>
      <c r="E177" t="s">
        <v>2238</v>
      </c>
      <c r="F177" t="s">
        <v>2218</v>
      </c>
      <c r="G177" t="s">
        <v>2239</v>
      </c>
      <c r="I177" t="s">
        <v>2224</v>
      </c>
      <c r="N177" t="s">
        <v>2221</v>
      </c>
    </row>
    <row r="178" spans="3:17" x14ac:dyDescent="0.25">
      <c r="C178" t="s">
        <v>1322</v>
      </c>
      <c r="D178" t="s">
        <v>2240</v>
      </c>
      <c r="E178" t="s">
        <v>2241</v>
      </c>
      <c r="F178" t="s">
        <v>2218</v>
      </c>
      <c r="G178" t="s">
        <v>2242</v>
      </c>
      <c r="I178" t="s">
        <v>2224</v>
      </c>
      <c r="N178" t="s">
        <v>2221</v>
      </c>
    </row>
    <row r="179" spans="3:17" x14ac:dyDescent="0.25">
      <c r="C179" t="s">
        <v>1322</v>
      </c>
      <c r="D179" t="s">
        <v>2243</v>
      </c>
      <c r="E179" t="s">
        <v>2244</v>
      </c>
      <c r="F179" t="s">
        <v>2218</v>
      </c>
      <c r="I179" t="s">
        <v>2224</v>
      </c>
      <c r="N179" t="s">
        <v>2221</v>
      </c>
    </row>
    <row r="180" spans="3:17" x14ac:dyDescent="0.25">
      <c r="C180" t="s">
        <v>1322</v>
      </c>
      <c r="D180" t="s">
        <v>2245</v>
      </c>
      <c r="E180" t="s">
        <v>2246</v>
      </c>
      <c r="F180" t="s">
        <v>2218</v>
      </c>
      <c r="I180" t="s">
        <v>2224</v>
      </c>
      <c r="N180" t="s">
        <v>2221</v>
      </c>
    </row>
    <row r="181" spans="3:17" x14ac:dyDescent="0.25">
      <c r="C181" t="s">
        <v>1322</v>
      </c>
      <c r="D181" t="s">
        <v>2247</v>
      </c>
      <c r="E181" t="s">
        <v>2248</v>
      </c>
      <c r="F181" t="s">
        <v>2218</v>
      </c>
      <c r="I181" t="s">
        <v>2224</v>
      </c>
      <c r="N181" t="s">
        <v>2221</v>
      </c>
    </row>
    <row r="182" spans="3:17" x14ac:dyDescent="0.25">
      <c r="C182" t="s">
        <v>1322</v>
      </c>
      <c r="D182" t="s">
        <v>2249</v>
      </c>
      <c r="E182" t="s">
        <v>2250</v>
      </c>
      <c r="F182" t="s">
        <v>2218</v>
      </c>
      <c r="I182" t="s">
        <v>2224</v>
      </c>
      <c r="N182" t="s">
        <v>2221</v>
      </c>
    </row>
    <row r="183" spans="3:17" x14ac:dyDescent="0.25">
      <c r="C183" t="s">
        <v>1322</v>
      </c>
      <c r="D183" t="s">
        <v>2251</v>
      </c>
      <c r="E183" t="s">
        <v>2252</v>
      </c>
      <c r="F183" t="s">
        <v>2218</v>
      </c>
      <c r="G183" t="s">
        <v>2253</v>
      </c>
      <c r="I183" t="s">
        <v>2224</v>
      </c>
      <c r="N183" t="s">
        <v>2221</v>
      </c>
    </row>
    <row r="184" spans="3:17" x14ac:dyDescent="0.25">
      <c r="C184" t="s">
        <v>1358</v>
      </c>
      <c r="D184" t="s">
        <v>2254</v>
      </c>
      <c r="E184" t="s">
        <v>2255</v>
      </c>
      <c r="F184" t="s">
        <v>2256</v>
      </c>
      <c r="G184" t="s">
        <v>2257</v>
      </c>
      <c r="H184" t="s">
        <v>2258</v>
      </c>
      <c r="I184" t="s">
        <v>1303</v>
      </c>
      <c r="J184" t="s">
        <v>2259</v>
      </c>
      <c r="N184" t="s">
        <v>2260</v>
      </c>
      <c r="P184" t="s">
        <v>2261</v>
      </c>
      <c r="Q184" t="s">
        <v>2262</v>
      </c>
    </row>
    <row r="185" spans="3:17" x14ac:dyDescent="0.25">
      <c r="C185" t="s">
        <v>1358</v>
      </c>
      <c r="D185" t="s">
        <v>2263</v>
      </c>
      <c r="E185" t="s">
        <v>2264</v>
      </c>
      <c r="F185" t="s">
        <v>2256</v>
      </c>
      <c r="G185" t="s">
        <v>2265</v>
      </c>
      <c r="I185" t="s">
        <v>1616</v>
      </c>
      <c r="N185" t="s">
        <v>2260</v>
      </c>
    </row>
    <row r="186" spans="3:17" x14ac:dyDescent="0.25">
      <c r="C186" t="s">
        <v>1358</v>
      </c>
      <c r="D186" t="s">
        <v>2266</v>
      </c>
      <c r="E186" t="s">
        <v>2267</v>
      </c>
      <c r="F186" t="s">
        <v>2256</v>
      </c>
      <c r="G186" t="s">
        <v>2268</v>
      </c>
      <c r="I186" t="s">
        <v>1616</v>
      </c>
      <c r="N186" t="s">
        <v>2260</v>
      </c>
    </row>
    <row r="187" spans="3:17" x14ac:dyDescent="0.25">
      <c r="C187" t="s">
        <v>1358</v>
      </c>
      <c r="D187" t="s">
        <v>2269</v>
      </c>
      <c r="E187" t="s">
        <v>2270</v>
      </c>
      <c r="F187" t="s">
        <v>2256</v>
      </c>
      <c r="G187" t="s">
        <v>2271</v>
      </c>
      <c r="I187" t="s">
        <v>1616</v>
      </c>
      <c r="N187" t="s">
        <v>2260</v>
      </c>
    </row>
    <row r="188" spans="3:17" x14ac:dyDescent="0.25">
      <c r="C188" t="s">
        <v>1358</v>
      </c>
      <c r="D188" t="s">
        <v>2272</v>
      </c>
      <c r="E188" t="s">
        <v>2273</v>
      </c>
      <c r="F188" t="s">
        <v>2256</v>
      </c>
      <c r="G188" t="s">
        <v>2274</v>
      </c>
      <c r="H188" t="s">
        <v>2275</v>
      </c>
      <c r="I188" t="s">
        <v>1690</v>
      </c>
      <c r="J188" t="s">
        <v>2276</v>
      </c>
      <c r="K188" t="s">
        <v>2277</v>
      </c>
      <c r="L188" t="s">
        <v>2278</v>
      </c>
      <c r="M188" t="s">
        <v>2279</v>
      </c>
      <c r="N188" t="s">
        <v>2260</v>
      </c>
      <c r="O188" t="s">
        <v>2280</v>
      </c>
      <c r="P188" t="s">
        <v>2281</v>
      </c>
      <c r="Q188" t="s">
        <v>2282</v>
      </c>
    </row>
    <row r="189" spans="3:17" x14ac:dyDescent="0.25">
      <c r="C189" t="s">
        <v>1358</v>
      </c>
      <c r="D189" t="s">
        <v>2283</v>
      </c>
      <c r="E189" t="s">
        <v>2284</v>
      </c>
      <c r="F189" t="s">
        <v>2285</v>
      </c>
      <c r="G189" t="s">
        <v>2286</v>
      </c>
      <c r="I189" t="s">
        <v>1616</v>
      </c>
      <c r="N189" t="s">
        <v>2287</v>
      </c>
    </row>
    <row r="190" spans="3:17" x14ac:dyDescent="0.25">
      <c r="C190" t="s">
        <v>1358</v>
      </c>
      <c r="D190" t="s">
        <v>2288</v>
      </c>
      <c r="E190" t="s">
        <v>2289</v>
      </c>
      <c r="F190" t="s">
        <v>2285</v>
      </c>
      <c r="G190" t="s">
        <v>2290</v>
      </c>
      <c r="H190" t="s">
        <v>2291</v>
      </c>
      <c r="I190" t="s">
        <v>1616</v>
      </c>
      <c r="J190" t="s">
        <v>2292</v>
      </c>
      <c r="N190" t="s">
        <v>2287</v>
      </c>
    </row>
    <row r="191" spans="3:17" x14ac:dyDescent="0.25">
      <c r="C191" t="s">
        <v>1358</v>
      </c>
      <c r="D191" t="s">
        <v>2293</v>
      </c>
      <c r="E191" t="s">
        <v>2294</v>
      </c>
      <c r="F191" t="s">
        <v>2285</v>
      </c>
      <c r="G191" t="s">
        <v>2295</v>
      </c>
      <c r="I191" t="s">
        <v>1616</v>
      </c>
      <c r="N191" t="s">
        <v>2287</v>
      </c>
    </row>
    <row r="192" spans="3:17" x14ac:dyDescent="0.25">
      <c r="C192" t="s">
        <v>1322</v>
      </c>
      <c r="D192" t="s">
        <v>2296</v>
      </c>
      <c r="E192" t="s">
        <v>2297</v>
      </c>
      <c r="F192" t="s">
        <v>2298</v>
      </c>
      <c r="G192" t="s">
        <v>2299</v>
      </c>
      <c r="I192" t="s">
        <v>2300</v>
      </c>
      <c r="N192" t="s">
        <v>1259</v>
      </c>
    </row>
    <row r="193" spans="3:14" x14ac:dyDescent="0.25">
      <c r="C193" t="s">
        <v>1322</v>
      </c>
      <c r="D193" t="s">
        <v>2301</v>
      </c>
      <c r="E193" t="s">
        <v>2302</v>
      </c>
      <c r="F193" t="s">
        <v>2303</v>
      </c>
      <c r="G193" t="s">
        <v>2304</v>
      </c>
      <c r="I193" t="s">
        <v>2305</v>
      </c>
      <c r="N193" t="s">
        <v>2306</v>
      </c>
    </row>
    <row r="194" spans="3:14" x14ac:dyDescent="0.25">
      <c r="C194" t="s">
        <v>1322</v>
      </c>
      <c r="D194" t="s">
        <v>2307</v>
      </c>
      <c r="E194" t="s">
        <v>2308</v>
      </c>
      <c r="F194" t="s">
        <v>2303</v>
      </c>
      <c r="G194" t="s">
        <v>2309</v>
      </c>
      <c r="I194" t="s">
        <v>2310</v>
      </c>
      <c r="N194" t="s">
        <v>2306</v>
      </c>
    </row>
    <row r="195" spans="3:14" x14ac:dyDescent="0.25">
      <c r="C195" t="s">
        <v>1322</v>
      </c>
      <c r="D195" t="s">
        <v>2311</v>
      </c>
      <c r="E195" t="s">
        <v>2312</v>
      </c>
      <c r="F195" t="s">
        <v>2303</v>
      </c>
      <c r="G195" t="s">
        <v>2313</v>
      </c>
      <c r="I195" t="s">
        <v>2310</v>
      </c>
      <c r="N195" t="s">
        <v>2306</v>
      </c>
    </row>
    <row r="196" spans="3:14" x14ac:dyDescent="0.25">
      <c r="C196" t="s">
        <v>1322</v>
      </c>
      <c r="D196" t="s">
        <v>2314</v>
      </c>
      <c r="E196" t="s">
        <v>2315</v>
      </c>
      <c r="F196" t="s">
        <v>2303</v>
      </c>
      <c r="I196" t="s">
        <v>2310</v>
      </c>
      <c r="N196" t="s">
        <v>2306</v>
      </c>
    </row>
    <row r="197" spans="3:14" x14ac:dyDescent="0.25">
      <c r="C197" t="s">
        <v>1322</v>
      </c>
      <c r="D197" t="s">
        <v>2316</v>
      </c>
      <c r="E197" t="s">
        <v>2317</v>
      </c>
      <c r="F197" t="s">
        <v>2303</v>
      </c>
      <c r="I197" t="s">
        <v>2310</v>
      </c>
      <c r="N197" t="s">
        <v>2306</v>
      </c>
    </row>
    <row r="198" spans="3:14" x14ac:dyDescent="0.25">
      <c r="C198" t="s">
        <v>1322</v>
      </c>
      <c r="D198" t="s">
        <v>2318</v>
      </c>
      <c r="E198" t="s">
        <v>2319</v>
      </c>
      <c r="F198" t="s">
        <v>2320</v>
      </c>
      <c r="G198" t="s">
        <v>2321</v>
      </c>
      <c r="I198" t="s">
        <v>2322</v>
      </c>
      <c r="N198" t="s">
        <v>2323</v>
      </c>
    </row>
    <row r="199" spans="3:14" x14ac:dyDescent="0.25">
      <c r="C199" t="s">
        <v>1322</v>
      </c>
      <c r="D199" t="s">
        <v>2324</v>
      </c>
      <c r="E199" t="s">
        <v>2325</v>
      </c>
      <c r="F199" t="s">
        <v>2320</v>
      </c>
      <c r="I199" t="s">
        <v>2326</v>
      </c>
      <c r="N199" t="s">
        <v>2323</v>
      </c>
    </row>
    <row r="200" spans="3:14" x14ac:dyDescent="0.25">
      <c r="C200" t="s">
        <v>1322</v>
      </c>
      <c r="D200" t="s">
        <v>2327</v>
      </c>
      <c r="E200" t="s">
        <v>2328</v>
      </c>
      <c r="F200" t="s">
        <v>2320</v>
      </c>
      <c r="I200" t="s">
        <v>2326</v>
      </c>
      <c r="N200" t="s">
        <v>2323</v>
      </c>
    </row>
    <row r="201" spans="3:14" x14ac:dyDescent="0.25">
      <c r="C201" t="s">
        <v>1322</v>
      </c>
      <c r="D201" t="s">
        <v>2329</v>
      </c>
      <c r="E201" t="s">
        <v>2330</v>
      </c>
      <c r="F201" t="s">
        <v>2320</v>
      </c>
      <c r="G201" t="s">
        <v>2331</v>
      </c>
      <c r="I201" t="s">
        <v>2326</v>
      </c>
      <c r="N201" t="s">
        <v>2323</v>
      </c>
    </row>
    <row r="202" spans="3:14" x14ac:dyDescent="0.25">
      <c r="C202" t="s">
        <v>1322</v>
      </c>
      <c r="D202" t="s">
        <v>2332</v>
      </c>
      <c r="E202" t="s">
        <v>2333</v>
      </c>
      <c r="F202" t="s">
        <v>2320</v>
      </c>
      <c r="G202" t="s">
        <v>2334</v>
      </c>
      <c r="I202" t="s">
        <v>2326</v>
      </c>
      <c r="N202" t="s">
        <v>2323</v>
      </c>
    </row>
    <row r="203" spans="3:14" x14ac:dyDescent="0.25">
      <c r="C203" t="s">
        <v>1322</v>
      </c>
      <c r="D203" t="s">
        <v>2335</v>
      </c>
      <c r="E203" t="s">
        <v>2336</v>
      </c>
      <c r="F203" t="s">
        <v>2320</v>
      </c>
      <c r="I203" t="s">
        <v>2326</v>
      </c>
      <c r="N203" t="s">
        <v>2323</v>
      </c>
    </row>
    <row r="204" spans="3:14" x14ac:dyDescent="0.25">
      <c r="C204" t="s">
        <v>1322</v>
      </c>
      <c r="D204" t="s">
        <v>2337</v>
      </c>
      <c r="E204" t="s">
        <v>2338</v>
      </c>
      <c r="F204" t="s">
        <v>2320</v>
      </c>
      <c r="I204" t="s">
        <v>2326</v>
      </c>
      <c r="N204" t="s">
        <v>2323</v>
      </c>
    </row>
    <row r="205" spans="3:14" x14ac:dyDescent="0.25">
      <c r="C205" t="s">
        <v>1322</v>
      </c>
      <c r="D205" t="s">
        <v>2339</v>
      </c>
      <c r="E205" t="s">
        <v>2340</v>
      </c>
      <c r="F205" t="s">
        <v>2320</v>
      </c>
      <c r="I205" t="s">
        <v>2326</v>
      </c>
      <c r="N205" t="s">
        <v>2323</v>
      </c>
    </row>
    <row r="206" spans="3:14" x14ac:dyDescent="0.25">
      <c r="C206" t="s">
        <v>1322</v>
      </c>
      <c r="D206" t="s">
        <v>2341</v>
      </c>
      <c r="E206" t="s">
        <v>2342</v>
      </c>
      <c r="F206" t="s">
        <v>2320</v>
      </c>
      <c r="I206" t="s">
        <v>2326</v>
      </c>
      <c r="N206" t="s">
        <v>2323</v>
      </c>
    </row>
    <row r="207" spans="3:14" x14ac:dyDescent="0.25">
      <c r="C207" t="s">
        <v>1322</v>
      </c>
      <c r="D207" t="s">
        <v>2343</v>
      </c>
      <c r="E207" t="s">
        <v>2344</v>
      </c>
      <c r="F207" t="s">
        <v>2320</v>
      </c>
      <c r="G207" t="s">
        <v>2345</v>
      </c>
      <c r="I207" t="s">
        <v>2326</v>
      </c>
      <c r="N207" t="s">
        <v>2323</v>
      </c>
    </row>
    <row r="208" spans="3:14" x14ac:dyDescent="0.25">
      <c r="C208" t="s">
        <v>1322</v>
      </c>
      <c r="D208" t="s">
        <v>2346</v>
      </c>
      <c r="E208" t="s">
        <v>2347</v>
      </c>
      <c r="F208" t="s">
        <v>2320</v>
      </c>
      <c r="I208" t="s">
        <v>2326</v>
      </c>
      <c r="N208" t="s">
        <v>2323</v>
      </c>
    </row>
    <row r="209" spans="3:17" x14ac:dyDescent="0.25">
      <c r="C209" t="s">
        <v>1358</v>
      </c>
      <c r="D209" t="s">
        <v>2348</v>
      </c>
      <c r="E209" t="s">
        <v>2349</v>
      </c>
      <c r="F209" t="s">
        <v>2350</v>
      </c>
      <c r="G209" t="s">
        <v>2351</v>
      </c>
      <c r="I209" t="s">
        <v>1616</v>
      </c>
      <c r="N209" t="s">
        <v>2352</v>
      </c>
    </row>
    <row r="210" spans="3:17" x14ac:dyDescent="0.25">
      <c r="C210" t="s">
        <v>1358</v>
      </c>
      <c r="D210" t="s">
        <v>2353</v>
      </c>
      <c r="E210" t="s">
        <v>2354</v>
      </c>
      <c r="F210" t="s">
        <v>2355</v>
      </c>
      <c r="G210" t="s">
        <v>2356</v>
      </c>
      <c r="H210" t="s">
        <v>2357</v>
      </c>
      <c r="I210" t="s">
        <v>1616</v>
      </c>
      <c r="J210" t="s">
        <v>2358</v>
      </c>
      <c r="N210" t="s">
        <v>2359</v>
      </c>
    </row>
    <row r="211" spans="3:17" x14ac:dyDescent="0.25">
      <c r="C211" t="s">
        <v>1322</v>
      </c>
      <c r="D211" t="s">
        <v>2360</v>
      </c>
      <c r="E211" t="s">
        <v>2361</v>
      </c>
      <c r="F211" t="s">
        <v>2362</v>
      </c>
      <c r="G211" t="s">
        <v>2363</v>
      </c>
      <c r="I211" t="s">
        <v>2364</v>
      </c>
      <c r="N211" t="s">
        <v>2365</v>
      </c>
    </row>
    <row r="212" spans="3:17" x14ac:dyDescent="0.25">
      <c r="C212" t="s">
        <v>1322</v>
      </c>
      <c r="D212" t="s">
        <v>2366</v>
      </c>
      <c r="E212" t="s">
        <v>2367</v>
      </c>
      <c r="F212" t="s">
        <v>2362</v>
      </c>
      <c r="G212" t="s">
        <v>2368</v>
      </c>
      <c r="I212" t="s">
        <v>2369</v>
      </c>
      <c r="N212" t="s">
        <v>2365</v>
      </c>
    </row>
    <row r="213" spans="3:17" x14ac:dyDescent="0.25">
      <c r="C213" t="s">
        <v>1322</v>
      </c>
      <c r="D213" t="s">
        <v>2370</v>
      </c>
      <c r="E213" t="s">
        <v>2371</v>
      </c>
      <c r="F213" t="s">
        <v>2372</v>
      </c>
      <c r="G213" t="s">
        <v>2373</v>
      </c>
      <c r="I213" t="s">
        <v>2369</v>
      </c>
      <c r="N213" t="s">
        <v>2374</v>
      </c>
    </row>
    <row r="214" spans="3:17" x14ac:dyDescent="0.25">
      <c r="C214" t="s">
        <v>1322</v>
      </c>
      <c r="D214" t="s">
        <v>2375</v>
      </c>
      <c r="E214" t="s">
        <v>2376</v>
      </c>
      <c r="F214" t="s">
        <v>2372</v>
      </c>
      <c r="G214" t="s">
        <v>2377</v>
      </c>
      <c r="I214" t="s">
        <v>2364</v>
      </c>
      <c r="N214" t="s">
        <v>2374</v>
      </c>
    </row>
    <row r="215" spans="3:17" x14ac:dyDescent="0.25">
      <c r="C215" t="s">
        <v>1322</v>
      </c>
      <c r="D215" t="s">
        <v>2378</v>
      </c>
      <c r="E215" t="s">
        <v>2379</v>
      </c>
      <c r="F215" t="s">
        <v>2372</v>
      </c>
      <c r="I215" t="s">
        <v>2364</v>
      </c>
      <c r="N215" t="s">
        <v>2374</v>
      </c>
    </row>
    <row r="216" spans="3:17" x14ac:dyDescent="0.25">
      <c r="C216" t="s">
        <v>1322</v>
      </c>
      <c r="D216" t="s">
        <v>2380</v>
      </c>
      <c r="E216" t="s">
        <v>2381</v>
      </c>
      <c r="F216" t="s">
        <v>2372</v>
      </c>
      <c r="I216" t="s">
        <v>2364</v>
      </c>
      <c r="N216" t="s">
        <v>2374</v>
      </c>
    </row>
    <row r="217" spans="3:17" x14ac:dyDescent="0.25">
      <c r="C217" t="s">
        <v>1358</v>
      </c>
      <c r="D217" t="s">
        <v>2382</v>
      </c>
      <c r="E217" t="s">
        <v>2383</v>
      </c>
      <c r="F217" t="s">
        <v>2384</v>
      </c>
      <c r="I217" t="s">
        <v>1616</v>
      </c>
      <c r="N217" t="s">
        <v>2385</v>
      </c>
    </row>
    <row r="218" spans="3:17" x14ac:dyDescent="0.25">
      <c r="C218" t="s">
        <v>1322</v>
      </c>
      <c r="D218" t="s">
        <v>2386</v>
      </c>
      <c r="E218" t="s">
        <v>2387</v>
      </c>
      <c r="F218" t="s">
        <v>2388</v>
      </c>
      <c r="G218" t="s">
        <v>2389</v>
      </c>
      <c r="I218" t="s">
        <v>2390</v>
      </c>
      <c r="N218" t="s">
        <v>2391</v>
      </c>
    </row>
    <row r="219" spans="3:17" x14ac:dyDescent="0.25">
      <c r="C219" t="s">
        <v>1322</v>
      </c>
      <c r="D219" t="s">
        <v>2392</v>
      </c>
      <c r="E219" t="s">
        <v>2393</v>
      </c>
      <c r="F219" t="s">
        <v>2388</v>
      </c>
      <c r="G219" t="s">
        <v>2394</v>
      </c>
      <c r="I219" t="s">
        <v>2395</v>
      </c>
      <c r="N219" t="s">
        <v>2391</v>
      </c>
    </row>
    <row r="220" spans="3:17" x14ac:dyDescent="0.25">
      <c r="C220" t="s">
        <v>1322</v>
      </c>
      <c r="D220" t="s">
        <v>2396</v>
      </c>
      <c r="E220" t="s">
        <v>2397</v>
      </c>
      <c r="F220" t="s">
        <v>2388</v>
      </c>
      <c r="I220" t="s">
        <v>2395</v>
      </c>
      <c r="N220" t="s">
        <v>2391</v>
      </c>
    </row>
    <row r="221" spans="3:17" x14ac:dyDescent="0.25">
      <c r="C221" t="s">
        <v>1322</v>
      </c>
      <c r="D221" t="s">
        <v>2398</v>
      </c>
      <c r="E221" t="s">
        <v>2399</v>
      </c>
      <c r="F221" t="s">
        <v>2388</v>
      </c>
      <c r="I221" t="s">
        <v>2395</v>
      </c>
      <c r="N221" t="s">
        <v>2391</v>
      </c>
    </row>
    <row r="222" spans="3:17" x14ac:dyDescent="0.25">
      <c r="C222" t="s">
        <v>1358</v>
      </c>
      <c r="D222" t="s">
        <v>2400</v>
      </c>
      <c r="E222" t="s">
        <v>2401</v>
      </c>
      <c r="F222" t="s">
        <v>2402</v>
      </c>
      <c r="I222" t="s">
        <v>1616</v>
      </c>
      <c r="N222" t="s">
        <v>2403</v>
      </c>
    </row>
    <row r="223" spans="3:17" x14ac:dyDescent="0.25">
      <c r="C223" t="s">
        <v>1358</v>
      </c>
      <c r="D223" t="s">
        <v>2404</v>
      </c>
      <c r="E223" t="s">
        <v>2405</v>
      </c>
      <c r="F223" t="s">
        <v>2406</v>
      </c>
      <c r="I223" t="s">
        <v>1616</v>
      </c>
      <c r="N223" t="s">
        <v>2407</v>
      </c>
    </row>
    <row r="224" spans="3:17" x14ac:dyDescent="0.25">
      <c r="C224" t="s">
        <v>1429</v>
      </c>
      <c r="D224" t="s">
        <v>2408</v>
      </c>
      <c r="E224" t="s">
        <v>2409</v>
      </c>
      <c r="F224" t="s">
        <v>2410</v>
      </c>
      <c r="G224" t="s">
        <v>2411</v>
      </c>
      <c r="H224" t="s">
        <v>1852</v>
      </c>
      <c r="I224" t="s">
        <v>1853</v>
      </c>
      <c r="J224" t="s">
        <v>2412</v>
      </c>
      <c r="K224" t="s">
        <v>1437</v>
      </c>
      <c r="L224" t="s">
        <v>2413</v>
      </c>
      <c r="M224" t="s">
        <v>2414</v>
      </c>
      <c r="N224" t="s">
        <v>2415</v>
      </c>
      <c r="O224" t="s">
        <v>2416</v>
      </c>
      <c r="P224" t="s">
        <v>2417</v>
      </c>
      <c r="Q224" t="s">
        <v>2418</v>
      </c>
    </row>
    <row r="225" spans="3:17" x14ac:dyDescent="0.25">
      <c r="C225" t="s">
        <v>1224</v>
      </c>
      <c r="D225" t="s">
        <v>2419</v>
      </c>
      <c r="E225" t="s">
        <v>2420</v>
      </c>
      <c r="F225" t="s">
        <v>2421</v>
      </c>
      <c r="G225" t="s">
        <v>2422</v>
      </c>
      <c r="H225" t="s">
        <v>2423</v>
      </c>
      <c r="I225" t="s">
        <v>2424</v>
      </c>
      <c r="J225" t="s">
        <v>2425</v>
      </c>
      <c r="N225" t="s">
        <v>2426</v>
      </c>
    </row>
    <row r="226" spans="3:17" x14ac:dyDescent="0.25">
      <c r="C226" t="s">
        <v>1224</v>
      </c>
      <c r="D226" t="s">
        <v>2427</v>
      </c>
      <c r="E226" t="s">
        <v>2428</v>
      </c>
      <c r="F226" t="s">
        <v>2429</v>
      </c>
      <c r="G226" t="s">
        <v>2430</v>
      </c>
      <c r="N226" t="s">
        <v>2431</v>
      </c>
    </row>
    <row r="227" spans="3:17" x14ac:dyDescent="0.25">
      <c r="C227" t="s">
        <v>1297</v>
      </c>
      <c r="D227" t="s">
        <v>2432</v>
      </c>
      <c r="E227" t="s">
        <v>2433</v>
      </c>
      <c r="F227" t="s">
        <v>2434</v>
      </c>
      <c r="G227" t="s">
        <v>2435</v>
      </c>
      <c r="H227" t="s">
        <v>2436</v>
      </c>
      <c r="I227" t="s">
        <v>1303</v>
      </c>
      <c r="J227" t="s">
        <v>2437</v>
      </c>
      <c r="K227" t="s">
        <v>1232</v>
      </c>
      <c r="L227" t="s">
        <v>2438</v>
      </c>
      <c r="M227" t="s">
        <v>2439</v>
      </c>
      <c r="N227" t="s">
        <v>2440</v>
      </c>
      <c r="O227" t="s">
        <v>2441</v>
      </c>
      <c r="P227" t="s">
        <v>2442</v>
      </c>
      <c r="Q227" t="s">
        <v>2443</v>
      </c>
    </row>
    <row r="228" spans="3:17" x14ac:dyDescent="0.25">
      <c r="C228" t="s">
        <v>1297</v>
      </c>
      <c r="D228" t="s">
        <v>2444</v>
      </c>
      <c r="E228" t="s">
        <v>2445</v>
      </c>
      <c r="F228" t="s">
        <v>2446</v>
      </c>
      <c r="G228" t="s">
        <v>2447</v>
      </c>
      <c r="H228" t="s">
        <v>1915</v>
      </c>
      <c r="I228" t="s">
        <v>1303</v>
      </c>
      <c r="J228" t="s">
        <v>2448</v>
      </c>
      <c r="N228" t="s">
        <v>2449</v>
      </c>
      <c r="O228" t="s">
        <v>2450</v>
      </c>
    </row>
    <row r="229" spans="3:17" x14ac:dyDescent="0.25">
      <c r="C229" t="s">
        <v>1358</v>
      </c>
      <c r="D229" t="s">
        <v>2451</v>
      </c>
      <c r="E229" t="s">
        <v>2452</v>
      </c>
      <c r="F229" t="s">
        <v>2453</v>
      </c>
      <c r="G229" t="s">
        <v>2454</v>
      </c>
      <c r="I229" t="s">
        <v>1616</v>
      </c>
      <c r="N229" t="s">
        <v>2455</v>
      </c>
    </row>
    <row r="230" spans="3:17" x14ac:dyDescent="0.25">
      <c r="C230" t="s">
        <v>1358</v>
      </c>
      <c r="D230" t="s">
        <v>2456</v>
      </c>
      <c r="E230" t="s">
        <v>2457</v>
      </c>
      <c r="F230" t="s">
        <v>2458</v>
      </c>
      <c r="G230" t="s">
        <v>2459</v>
      </c>
      <c r="I230" t="s">
        <v>1616</v>
      </c>
      <c r="N230" t="s">
        <v>2460</v>
      </c>
    </row>
    <row r="231" spans="3:17" x14ac:dyDescent="0.25">
      <c r="C231" t="s">
        <v>1358</v>
      </c>
      <c r="D231" t="s">
        <v>2461</v>
      </c>
      <c r="E231" t="s">
        <v>2462</v>
      </c>
      <c r="F231" t="s">
        <v>2463</v>
      </c>
      <c r="G231" t="s">
        <v>2464</v>
      </c>
      <c r="I231" t="s">
        <v>1616</v>
      </c>
      <c r="N231" t="s">
        <v>2465</v>
      </c>
    </row>
    <row r="232" spans="3:17" x14ac:dyDescent="0.25">
      <c r="C232" t="s">
        <v>1358</v>
      </c>
      <c r="D232" t="s">
        <v>2466</v>
      </c>
      <c r="E232" t="s">
        <v>2467</v>
      </c>
      <c r="F232" t="s">
        <v>2468</v>
      </c>
      <c r="G232" t="s">
        <v>2469</v>
      </c>
      <c r="H232" t="s">
        <v>2470</v>
      </c>
      <c r="I232" t="s">
        <v>1616</v>
      </c>
      <c r="J232" t="s">
        <v>2471</v>
      </c>
      <c r="N232" t="s">
        <v>2472</v>
      </c>
    </row>
    <row r="233" spans="3:17" x14ac:dyDescent="0.25">
      <c r="C233" t="s">
        <v>1358</v>
      </c>
      <c r="D233" t="s">
        <v>2473</v>
      </c>
      <c r="E233" t="s">
        <v>2474</v>
      </c>
      <c r="F233" t="s">
        <v>2468</v>
      </c>
      <c r="G233" t="s">
        <v>2475</v>
      </c>
      <c r="H233" t="s">
        <v>2476</v>
      </c>
      <c r="I233" t="s">
        <v>1616</v>
      </c>
      <c r="J233" t="s">
        <v>2477</v>
      </c>
      <c r="N233" t="s">
        <v>2472</v>
      </c>
    </row>
    <row r="234" spans="3:17" x14ac:dyDescent="0.25">
      <c r="C234" t="s">
        <v>1358</v>
      </c>
      <c r="D234" t="s">
        <v>2478</v>
      </c>
      <c r="E234" t="s">
        <v>2479</v>
      </c>
      <c r="F234" t="s">
        <v>2480</v>
      </c>
      <c r="G234" t="s">
        <v>2481</v>
      </c>
      <c r="H234" t="s">
        <v>2482</v>
      </c>
      <c r="I234" t="s">
        <v>1690</v>
      </c>
      <c r="J234" t="s">
        <v>2483</v>
      </c>
      <c r="N234" t="s">
        <v>2484</v>
      </c>
    </row>
    <row r="235" spans="3:17" x14ac:dyDescent="0.25">
      <c r="C235" t="s">
        <v>1297</v>
      </c>
      <c r="D235" t="s">
        <v>2485</v>
      </c>
      <c r="E235" t="s">
        <v>2486</v>
      </c>
      <c r="F235" t="s">
        <v>2487</v>
      </c>
      <c r="G235" t="s">
        <v>2488</v>
      </c>
      <c r="H235" t="s">
        <v>2489</v>
      </c>
      <c r="I235" t="s">
        <v>1303</v>
      </c>
      <c r="J235" t="s">
        <v>2490</v>
      </c>
      <c r="N235" t="s">
        <v>2491</v>
      </c>
    </row>
    <row r="236" spans="3:17" x14ac:dyDescent="0.25">
      <c r="C236" t="s">
        <v>1297</v>
      </c>
      <c r="D236" t="s">
        <v>2492</v>
      </c>
      <c r="E236" t="s">
        <v>2493</v>
      </c>
      <c r="F236" t="s">
        <v>2494</v>
      </c>
      <c r="G236" t="s">
        <v>2495</v>
      </c>
      <c r="H236" t="s">
        <v>2436</v>
      </c>
      <c r="I236" t="s">
        <v>1303</v>
      </c>
      <c r="J236" t="s">
        <v>2496</v>
      </c>
      <c r="N236" t="s">
        <v>2497</v>
      </c>
      <c r="O236" t="s">
        <v>2498</v>
      </c>
    </row>
    <row r="237" spans="3:17" x14ac:dyDescent="0.25">
      <c r="C237" t="s">
        <v>1224</v>
      </c>
      <c r="D237" t="s">
        <v>2499</v>
      </c>
      <c r="E237" t="s">
        <v>2500</v>
      </c>
      <c r="F237" t="s">
        <v>2502</v>
      </c>
      <c r="H237" t="s">
        <v>2504</v>
      </c>
      <c r="I237" t="s">
        <v>2506</v>
      </c>
      <c r="J237" t="s">
        <v>2507</v>
      </c>
      <c r="K237" t="s">
        <v>1232</v>
      </c>
      <c r="L237" t="s">
        <v>2509</v>
      </c>
      <c r="M237" t="s">
        <v>2511</v>
      </c>
      <c r="N237" t="s">
        <v>2513</v>
      </c>
    </row>
    <row r="238" spans="3:17" x14ac:dyDescent="0.25">
      <c r="E238" t="s">
        <v>2501</v>
      </c>
      <c r="F238" t="s">
        <v>2503</v>
      </c>
      <c r="H238" t="s">
        <v>2505</v>
      </c>
      <c r="J238" t="s">
        <v>2508</v>
      </c>
      <c r="K238" t="s">
        <v>1232</v>
      </c>
      <c r="L238" t="s">
        <v>2510</v>
      </c>
      <c r="M238" t="s">
        <v>2512</v>
      </c>
      <c r="N238" t="s">
        <v>2514</v>
      </c>
    </row>
    <row r="239" spans="3:17" x14ac:dyDescent="0.25">
      <c r="C239" t="s">
        <v>1322</v>
      </c>
      <c r="D239" t="s">
        <v>2515</v>
      </c>
      <c r="E239" t="s">
        <v>2516</v>
      </c>
      <c r="F239" t="s">
        <v>2517</v>
      </c>
      <c r="G239" t="s">
        <v>2518</v>
      </c>
      <c r="H239" t="s">
        <v>2519</v>
      </c>
      <c r="I239" t="s">
        <v>2520</v>
      </c>
      <c r="J239" t="s">
        <v>2521</v>
      </c>
      <c r="K239" t="s">
        <v>1232</v>
      </c>
      <c r="L239" t="s">
        <v>2522</v>
      </c>
      <c r="M239" t="s">
        <v>2523</v>
      </c>
      <c r="N239" t="s">
        <v>2524</v>
      </c>
      <c r="O239" t="s">
        <v>2525</v>
      </c>
      <c r="P239" t="s">
        <v>2526</v>
      </c>
      <c r="Q239" t="s">
        <v>2527</v>
      </c>
    </row>
    <row r="240" spans="3:17" x14ac:dyDescent="0.25">
      <c r="C240" t="s">
        <v>1322</v>
      </c>
      <c r="D240" t="s">
        <v>2528</v>
      </c>
      <c r="E240" t="s">
        <v>2529</v>
      </c>
      <c r="F240" t="s">
        <v>2530</v>
      </c>
      <c r="G240" t="s">
        <v>2531</v>
      </c>
      <c r="H240" t="s">
        <v>2532</v>
      </c>
      <c r="I240" t="s">
        <v>2533</v>
      </c>
      <c r="J240" t="s">
        <v>2534</v>
      </c>
      <c r="K240" t="s">
        <v>1232</v>
      </c>
      <c r="L240" t="s">
        <v>2510</v>
      </c>
      <c r="M240" t="s">
        <v>1366</v>
      </c>
      <c r="N240" t="s">
        <v>2535</v>
      </c>
      <c r="O240" t="s">
        <v>2536</v>
      </c>
      <c r="P240" t="s">
        <v>2537</v>
      </c>
      <c r="Q240" t="s">
        <v>2538</v>
      </c>
    </row>
    <row r="241" spans="3:17" x14ac:dyDescent="0.25">
      <c r="C241" t="s">
        <v>1322</v>
      </c>
      <c r="D241" t="s">
        <v>2539</v>
      </c>
      <c r="E241" t="s">
        <v>2540</v>
      </c>
      <c r="F241" t="s">
        <v>2541</v>
      </c>
      <c r="G241" t="s">
        <v>2542</v>
      </c>
      <c r="H241" t="s">
        <v>2543</v>
      </c>
      <c r="I241" t="s">
        <v>2544</v>
      </c>
      <c r="J241" t="s">
        <v>2545</v>
      </c>
      <c r="K241" t="s">
        <v>1232</v>
      </c>
      <c r="L241" t="s">
        <v>1487</v>
      </c>
      <c r="M241" t="s">
        <v>2546</v>
      </c>
      <c r="N241" t="s">
        <v>2547</v>
      </c>
      <c r="O241" t="s">
        <v>2548</v>
      </c>
    </row>
    <row r="242" spans="3:17" x14ac:dyDescent="0.25">
      <c r="C242" t="s">
        <v>1322</v>
      </c>
      <c r="D242" t="s">
        <v>2549</v>
      </c>
      <c r="E242" t="s">
        <v>2550</v>
      </c>
      <c r="F242" t="s">
        <v>2551</v>
      </c>
      <c r="G242" t="s">
        <v>2552</v>
      </c>
      <c r="H242" t="s">
        <v>2553</v>
      </c>
      <c r="I242" t="s">
        <v>2554</v>
      </c>
      <c r="J242" t="s">
        <v>2555</v>
      </c>
      <c r="K242" t="s">
        <v>1232</v>
      </c>
      <c r="L242" t="s">
        <v>2556</v>
      </c>
      <c r="M242" t="s">
        <v>1488</v>
      </c>
      <c r="N242" t="s">
        <v>2557</v>
      </c>
      <c r="O242" t="s">
        <v>2558</v>
      </c>
      <c r="P242" t="s">
        <v>2559</v>
      </c>
      <c r="Q242" t="s">
        <v>2560</v>
      </c>
    </row>
    <row r="243" spans="3:17" x14ac:dyDescent="0.25">
      <c r="C243" t="s">
        <v>1322</v>
      </c>
      <c r="D243" t="s">
        <v>2561</v>
      </c>
      <c r="E243" t="s">
        <v>2562</v>
      </c>
      <c r="F243" t="s">
        <v>2563</v>
      </c>
      <c r="G243" t="s">
        <v>2564</v>
      </c>
      <c r="H243" t="s">
        <v>2565</v>
      </c>
      <c r="I243" t="s">
        <v>2566</v>
      </c>
      <c r="J243" t="s">
        <v>2567</v>
      </c>
      <c r="K243" t="s">
        <v>1232</v>
      </c>
      <c r="L243" t="s">
        <v>2568</v>
      </c>
      <c r="M243" t="s">
        <v>2569</v>
      </c>
      <c r="N243" t="s">
        <v>2570</v>
      </c>
      <c r="O243" t="s">
        <v>2571</v>
      </c>
      <c r="P243" t="s">
        <v>2572</v>
      </c>
      <c r="Q243" t="s">
        <v>2573</v>
      </c>
    </row>
    <row r="244" spans="3:17" x14ac:dyDescent="0.25">
      <c r="C244" t="s">
        <v>1322</v>
      </c>
      <c r="D244" t="s">
        <v>2574</v>
      </c>
      <c r="E244" t="s">
        <v>2575</v>
      </c>
      <c r="F244" t="s">
        <v>2576</v>
      </c>
      <c r="G244" t="s">
        <v>2577</v>
      </c>
      <c r="H244" t="s">
        <v>2578</v>
      </c>
      <c r="I244" t="s">
        <v>2579</v>
      </c>
      <c r="J244" t="s">
        <v>2580</v>
      </c>
      <c r="K244" t="s">
        <v>2581</v>
      </c>
      <c r="L244" t="s">
        <v>2556</v>
      </c>
      <c r="M244" t="s">
        <v>1366</v>
      </c>
      <c r="N244" t="s">
        <v>2582</v>
      </c>
      <c r="O244" t="s">
        <v>2583</v>
      </c>
      <c r="P244" t="s">
        <v>2584</v>
      </c>
      <c r="Q244" t="s">
        <v>2585</v>
      </c>
    </row>
    <row r="245" spans="3:17" x14ac:dyDescent="0.25">
      <c r="C245" t="s">
        <v>1322</v>
      </c>
      <c r="D245" t="s">
        <v>2586</v>
      </c>
      <c r="E245" t="s">
        <v>2587</v>
      </c>
      <c r="F245" t="s">
        <v>2588</v>
      </c>
      <c r="G245" t="s">
        <v>2589</v>
      </c>
      <c r="H245" t="s">
        <v>2590</v>
      </c>
      <c r="I245" t="s">
        <v>2591</v>
      </c>
      <c r="J245" t="s">
        <v>2592</v>
      </c>
      <c r="K245" t="s">
        <v>1232</v>
      </c>
      <c r="L245" t="s">
        <v>2593</v>
      </c>
      <c r="M245" t="s">
        <v>2594</v>
      </c>
      <c r="N245" t="s">
        <v>2595</v>
      </c>
      <c r="O245" t="s">
        <v>2596</v>
      </c>
      <c r="P245" t="s">
        <v>2597</v>
      </c>
      <c r="Q245" t="s">
        <v>2598</v>
      </c>
    </row>
    <row r="246" spans="3:17" x14ac:dyDescent="0.25">
      <c r="C246" t="s">
        <v>1358</v>
      </c>
      <c r="D246" t="s">
        <v>2599</v>
      </c>
      <c r="E246" t="s">
        <v>2600</v>
      </c>
      <c r="F246" t="s">
        <v>2601</v>
      </c>
      <c r="G246" t="s">
        <v>2602</v>
      </c>
      <c r="H246" t="s">
        <v>2603</v>
      </c>
      <c r="I246" t="s">
        <v>2604</v>
      </c>
      <c r="J246" t="s">
        <v>2605</v>
      </c>
      <c r="K246" t="s">
        <v>1232</v>
      </c>
      <c r="L246" t="s">
        <v>2606</v>
      </c>
      <c r="M246" t="s">
        <v>2607</v>
      </c>
      <c r="N246" t="s">
        <v>2608</v>
      </c>
      <c r="O246" t="s">
        <v>2609</v>
      </c>
      <c r="P246" t="s">
        <v>2610</v>
      </c>
      <c r="Q246" t="s">
        <v>2611</v>
      </c>
    </row>
    <row r="247" spans="3:17" x14ac:dyDescent="0.25">
      <c r="C247" t="s">
        <v>1322</v>
      </c>
      <c r="D247" t="s">
        <v>2612</v>
      </c>
      <c r="E247" t="s">
        <v>2613</v>
      </c>
      <c r="F247" t="s">
        <v>2614</v>
      </c>
      <c r="G247" t="s">
        <v>2615</v>
      </c>
      <c r="H247" t="s">
        <v>2616</v>
      </c>
      <c r="I247" t="s">
        <v>2617</v>
      </c>
      <c r="J247" t="s">
        <v>2618</v>
      </c>
      <c r="K247" t="s">
        <v>2619</v>
      </c>
      <c r="L247" t="s">
        <v>2620</v>
      </c>
      <c r="M247" t="s">
        <v>2621</v>
      </c>
      <c r="N247" t="s">
        <v>2622</v>
      </c>
      <c r="O247" t="s">
        <v>2623</v>
      </c>
      <c r="P247" t="s">
        <v>2624</v>
      </c>
      <c r="Q247" t="s">
        <v>2625</v>
      </c>
    </row>
    <row r="248" spans="3:17" x14ac:dyDescent="0.25">
      <c r="C248" t="s">
        <v>1322</v>
      </c>
      <c r="D248" t="s">
        <v>2626</v>
      </c>
      <c r="E248" t="s">
        <v>2627</v>
      </c>
      <c r="F248" t="s">
        <v>2628</v>
      </c>
      <c r="G248" t="s">
        <v>2629</v>
      </c>
      <c r="H248" t="s">
        <v>2630</v>
      </c>
      <c r="I248" t="s">
        <v>2631</v>
      </c>
      <c r="J248" t="s">
        <v>2632</v>
      </c>
      <c r="K248" t="s">
        <v>1758</v>
      </c>
      <c r="L248" t="s">
        <v>1775</v>
      </c>
      <c r="M248" t="s">
        <v>2633</v>
      </c>
      <c r="N248" t="s">
        <v>2634</v>
      </c>
      <c r="O248" t="s">
        <v>2635</v>
      </c>
      <c r="P248" t="s">
        <v>2636</v>
      </c>
      <c r="Q248" t="s">
        <v>2637</v>
      </c>
    </row>
    <row r="249" spans="3:17" x14ac:dyDescent="0.25">
      <c r="C249" t="s">
        <v>1322</v>
      </c>
      <c r="D249" t="s">
        <v>2638</v>
      </c>
      <c r="E249" t="s">
        <v>2639</v>
      </c>
      <c r="F249" t="s">
        <v>2640</v>
      </c>
      <c r="G249" t="s">
        <v>2641</v>
      </c>
      <c r="H249" t="s">
        <v>2642</v>
      </c>
      <c r="I249" t="s">
        <v>2643</v>
      </c>
      <c r="J249" t="s">
        <v>2644</v>
      </c>
      <c r="K249" t="s">
        <v>2645</v>
      </c>
      <c r="L249" t="s">
        <v>2646</v>
      </c>
      <c r="M249" t="s">
        <v>2647</v>
      </c>
      <c r="N249" t="s">
        <v>2648</v>
      </c>
    </row>
    <row r="250" spans="3:17" x14ac:dyDescent="0.25">
      <c r="C250" t="s">
        <v>1358</v>
      </c>
      <c r="D250" t="s">
        <v>2649</v>
      </c>
      <c r="E250" t="s">
        <v>2650</v>
      </c>
      <c r="F250" t="s">
        <v>2651</v>
      </c>
      <c r="G250" t="s">
        <v>2652</v>
      </c>
      <c r="H250" t="s">
        <v>2653</v>
      </c>
      <c r="I250" t="s">
        <v>2604</v>
      </c>
      <c r="J250" t="s">
        <v>2654</v>
      </c>
      <c r="K250" t="s">
        <v>1232</v>
      </c>
      <c r="L250" t="s">
        <v>2655</v>
      </c>
      <c r="M250" t="s">
        <v>2656</v>
      </c>
      <c r="N250" t="s">
        <v>2657</v>
      </c>
      <c r="O250" t="s">
        <v>2658</v>
      </c>
      <c r="P250" t="s">
        <v>2659</v>
      </c>
      <c r="Q250" t="s">
        <v>2660</v>
      </c>
    </row>
    <row r="251" spans="3:17" x14ac:dyDescent="0.25">
      <c r="C251" t="s">
        <v>1358</v>
      </c>
      <c r="D251" t="s">
        <v>2661</v>
      </c>
      <c r="E251" t="s">
        <v>2662</v>
      </c>
      <c r="F251" t="s">
        <v>2663</v>
      </c>
      <c r="G251" t="s">
        <v>2664</v>
      </c>
      <c r="H251" t="s">
        <v>2665</v>
      </c>
      <c r="I251" t="s">
        <v>2604</v>
      </c>
      <c r="J251" t="s">
        <v>2666</v>
      </c>
      <c r="K251" t="s">
        <v>1232</v>
      </c>
      <c r="L251" t="s">
        <v>2667</v>
      </c>
      <c r="M251" t="s">
        <v>2668</v>
      </c>
      <c r="N251" t="s">
        <v>1330</v>
      </c>
      <c r="O251" t="s">
        <v>2669</v>
      </c>
      <c r="P251" t="s">
        <v>2670</v>
      </c>
      <c r="Q251" t="s">
        <v>2671</v>
      </c>
    </row>
    <row r="252" spans="3:17" x14ac:dyDescent="0.25">
      <c r="C252" t="s">
        <v>1358</v>
      </c>
      <c r="D252" t="s">
        <v>2672</v>
      </c>
      <c r="E252" t="s">
        <v>2673</v>
      </c>
      <c r="F252" t="s">
        <v>2674</v>
      </c>
      <c r="G252" t="s">
        <v>2675</v>
      </c>
      <c r="H252" t="s">
        <v>2676</v>
      </c>
      <c r="I252" t="s">
        <v>2604</v>
      </c>
      <c r="J252" t="s">
        <v>2677</v>
      </c>
      <c r="K252" t="s">
        <v>1232</v>
      </c>
      <c r="L252" t="s">
        <v>2678</v>
      </c>
      <c r="M252" t="s">
        <v>2679</v>
      </c>
      <c r="N252" t="s">
        <v>2680</v>
      </c>
      <c r="O252" t="s">
        <v>2681</v>
      </c>
      <c r="P252" t="s">
        <v>2682</v>
      </c>
      <c r="Q252" t="s">
        <v>2683</v>
      </c>
    </row>
    <row r="253" spans="3:17" x14ac:dyDescent="0.25">
      <c r="C253" t="s">
        <v>1358</v>
      </c>
      <c r="D253" t="s">
        <v>2684</v>
      </c>
      <c r="E253" t="s">
        <v>2685</v>
      </c>
      <c r="F253" t="s">
        <v>2686</v>
      </c>
      <c r="H253" t="s">
        <v>2687</v>
      </c>
      <c r="I253" t="s">
        <v>2604</v>
      </c>
      <c r="J253" t="s">
        <v>2688</v>
      </c>
      <c r="K253" t="s">
        <v>1232</v>
      </c>
      <c r="L253" t="s">
        <v>2689</v>
      </c>
      <c r="M253" t="s">
        <v>2690</v>
      </c>
      <c r="N253" t="s">
        <v>2691</v>
      </c>
      <c r="O253" t="s">
        <v>2692</v>
      </c>
      <c r="P253" t="s">
        <v>2693</v>
      </c>
      <c r="Q253" t="s">
        <v>2694</v>
      </c>
    </row>
    <row r="254" spans="3:17" x14ac:dyDescent="0.25">
      <c r="C254" t="s">
        <v>1358</v>
      </c>
      <c r="D254" t="s">
        <v>2695</v>
      </c>
      <c r="E254" t="s">
        <v>2696</v>
      </c>
      <c r="F254" t="s">
        <v>2697</v>
      </c>
      <c r="H254" t="s">
        <v>2698</v>
      </c>
      <c r="I254" t="s">
        <v>2604</v>
      </c>
      <c r="J254" t="s">
        <v>2699</v>
      </c>
      <c r="K254" t="s">
        <v>1232</v>
      </c>
      <c r="L254" t="s">
        <v>2700</v>
      </c>
      <c r="M254" t="s">
        <v>2701</v>
      </c>
      <c r="N254" t="s">
        <v>2702</v>
      </c>
      <c r="O254" t="s">
        <v>2703</v>
      </c>
      <c r="P254" t="s">
        <v>2704</v>
      </c>
      <c r="Q254" t="s">
        <v>2705</v>
      </c>
    </row>
    <row r="255" spans="3:17" x14ac:dyDescent="0.25">
      <c r="C255" t="s">
        <v>1358</v>
      </c>
      <c r="D255" t="s">
        <v>2706</v>
      </c>
      <c r="E255" t="s">
        <v>2707</v>
      </c>
      <c r="F255" t="s">
        <v>2708</v>
      </c>
      <c r="G255" t="s">
        <v>2709</v>
      </c>
      <c r="H255" t="s">
        <v>2710</v>
      </c>
      <c r="I255" t="s">
        <v>2604</v>
      </c>
      <c r="J255" t="s">
        <v>2711</v>
      </c>
      <c r="K255" t="s">
        <v>2712</v>
      </c>
      <c r="L255" t="s">
        <v>2713</v>
      </c>
      <c r="M255" t="s">
        <v>2714</v>
      </c>
      <c r="N255" t="s">
        <v>2715</v>
      </c>
      <c r="O255" t="s">
        <v>2716</v>
      </c>
    </row>
    <row r="256" spans="3:17" x14ac:dyDescent="0.25">
      <c r="C256" t="s">
        <v>1322</v>
      </c>
      <c r="D256" t="s">
        <v>2717</v>
      </c>
      <c r="E256" t="s">
        <v>2718</v>
      </c>
      <c r="F256" t="s">
        <v>2719</v>
      </c>
      <c r="G256" t="s">
        <v>2720</v>
      </c>
      <c r="H256" t="s">
        <v>2721</v>
      </c>
      <c r="I256" t="s">
        <v>2722</v>
      </c>
      <c r="J256" t="s">
        <v>2723</v>
      </c>
      <c r="K256" t="s">
        <v>1232</v>
      </c>
      <c r="L256" t="s">
        <v>2724</v>
      </c>
      <c r="M256" t="s">
        <v>2167</v>
      </c>
      <c r="N256" t="s">
        <v>2725</v>
      </c>
      <c r="O256" t="s">
        <v>2726</v>
      </c>
      <c r="P256" t="s">
        <v>2727</v>
      </c>
      <c r="Q256" t="s">
        <v>2728</v>
      </c>
    </row>
    <row r="257" spans="3:17" x14ac:dyDescent="0.25">
      <c r="C257" t="s">
        <v>1322</v>
      </c>
      <c r="D257" t="s">
        <v>2729</v>
      </c>
      <c r="E257" t="s">
        <v>2730</v>
      </c>
      <c r="F257" t="s">
        <v>2731</v>
      </c>
      <c r="G257" t="s">
        <v>2732</v>
      </c>
      <c r="H257" t="s">
        <v>2733</v>
      </c>
      <c r="I257" t="s">
        <v>2734</v>
      </c>
      <c r="J257" t="s">
        <v>2735</v>
      </c>
      <c r="K257" t="s">
        <v>1232</v>
      </c>
      <c r="L257" t="s">
        <v>2736</v>
      </c>
      <c r="M257" t="s">
        <v>2523</v>
      </c>
      <c r="N257" t="s">
        <v>2737</v>
      </c>
      <c r="O257" t="s">
        <v>2738</v>
      </c>
      <c r="P257" t="s">
        <v>2739</v>
      </c>
      <c r="Q257" t="s">
        <v>2740</v>
      </c>
    </row>
    <row r="258" spans="3:17" x14ac:dyDescent="0.25">
      <c r="C258" t="s">
        <v>1322</v>
      </c>
      <c r="D258" t="s">
        <v>2741</v>
      </c>
      <c r="E258" t="s">
        <v>2742</v>
      </c>
      <c r="F258" t="s">
        <v>2743</v>
      </c>
      <c r="G258" t="s">
        <v>2744</v>
      </c>
      <c r="H258" t="s">
        <v>2745</v>
      </c>
      <c r="I258" t="s">
        <v>2746</v>
      </c>
      <c r="J258" t="s">
        <v>2747</v>
      </c>
      <c r="K258" t="s">
        <v>1232</v>
      </c>
      <c r="L258" t="s">
        <v>2510</v>
      </c>
      <c r="M258" t="s">
        <v>1366</v>
      </c>
      <c r="N258" t="s">
        <v>2748</v>
      </c>
      <c r="O258" t="s">
        <v>2749</v>
      </c>
      <c r="P258" t="s">
        <v>2750</v>
      </c>
      <c r="Q258" t="s">
        <v>2751</v>
      </c>
    </row>
    <row r="259" spans="3:17" x14ac:dyDescent="0.25">
      <c r="C259" t="s">
        <v>1358</v>
      </c>
      <c r="D259" t="s">
        <v>2752</v>
      </c>
      <c r="E259" t="s">
        <v>2753</v>
      </c>
      <c r="F259" t="s">
        <v>2754</v>
      </c>
      <c r="G259" t="s">
        <v>2755</v>
      </c>
      <c r="H259" t="s">
        <v>2756</v>
      </c>
      <c r="I259" t="s">
        <v>2604</v>
      </c>
      <c r="J259" t="s">
        <v>2757</v>
      </c>
      <c r="K259" t="s">
        <v>1232</v>
      </c>
      <c r="L259" t="s">
        <v>2758</v>
      </c>
      <c r="M259" t="s">
        <v>2759</v>
      </c>
      <c r="N259" t="s">
        <v>2760</v>
      </c>
      <c r="O259" t="s">
        <v>2761</v>
      </c>
      <c r="P259" t="s">
        <v>2762</v>
      </c>
      <c r="Q259" t="s">
        <v>2763</v>
      </c>
    </row>
    <row r="260" spans="3:17" x14ac:dyDescent="0.25">
      <c r="C260" t="s">
        <v>1358</v>
      </c>
      <c r="D260" t="s">
        <v>2764</v>
      </c>
      <c r="E260" t="s">
        <v>2765</v>
      </c>
      <c r="F260" t="s">
        <v>2766</v>
      </c>
      <c r="G260" t="s">
        <v>2767</v>
      </c>
      <c r="H260" t="s">
        <v>2768</v>
      </c>
      <c r="I260" t="s">
        <v>2604</v>
      </c>
      <c r="J260" t="s">
        <v>2769</v>
      </c>
      <c r="K260" t="s">
        <v>2770</v>
      </c>
      <c r="L260" t="s">
        <v>2758</v>
      </c>
      <c r="M260" t="s">
        <v>2771</v>
      </c>
      <c r="N260" t="s">
        <v>2772</v>
      </c>
      <c r="O260" t="s">
        <v>2773</v>
      </c>
    </row>
    <row r="261" spans="3:17" x14ac:dyDescent="0.25">
      <c r="C261" t="s">
        <v>2774</v>
      </c>
      <c r="D261" t="s">
        <v>2775</v>
      </c>
      <c r="E261" t="s">
        <v>2776</v>
      </c>
      <c r="F261" t="s">
        <v>2777</v>
      </c>
      <c r="G261" t="s">
        <v>2778</v>
      </c>
      <c r="H261" t="s">
        <v>2779</v>
      </c>
      <c r="I261" t="s">
        <v>2780</v>
      </c>
      <c r="J261" t="s">
        <v>2781</v>
      </c>
      <c r="K261" t="s">
        <v>2782</v>
      </c>
      <c r="L261" t="s">
        <v>2783</v>
      </c>
      <c r="M261" t="s">
        <v>2784</v>
      </c>
      <c r="N261" t="s">
        <v>2785</v>
      </c>
      <c r="O261" t="s">
        <v>2786</v>
      </c>
      <c r="P261" t="s">
        <v>2787</v>
      </c>
      <c r="Q261" t="s">
        <v>2788</v>
      </c>
    </row>
    <row r="262" spans="3:17" x14ac:dyDescent="0.25">
      <c r="C262" t="s">
        <v>2774</v>
      </c>
      <c r="D262" t="s">
        <v>2789</v>
      </c>
      <c r="E262" t="s">
        <v>2790</v>
      </c>
      <c r="F262" t="s">
        <v>2791</v>
      </c>
      <c r="G262" t="s">
        <v>2792</v>
      </c>
      <c r="H262" t="s">
        <v>2793</v>
      </c>
      <c r="I262" t="s">
        <v>2794</v>
      </c>
      <c r="J262" t="s">
        <v>2795</v>
      </c>
      <c r="K262" t="s">
        <v>2796</v>
      </c>
      <c r="L262" t="s">
        <v>2797</v>
      </c>
      <c r="M262" t="s">
        <v>2798</v>
      </c>
      <c r="N262" t="s">
        <v>2799</v>
      </c>
      <c r="O262" t="s">
        <v>2800</v>
      </c>
      <c r="P262" t="s">
        <v>2801</v>
      </c>
      <c r="Q262" t="s">
        <v>2802</v>
      </c>
    </row>
    <row r="263" spans="3:17" x14ac:dyDescent="0.25">
      <c r="C263" t="s">
        <v>2774</v>
      </c>
      <c r="D263" t="s">
        <v>2803</v>
      </c>
      <c r="E263" t="s">
        <v>2804</v>
      </c>
      <c r="F263" t="s">
        <v>2805</v>
      </c>
      <c r="G263" t="s">
        <v>2806</v>
      </c>
      <c r="H263" t="s">
        <v>2807</v>
      </c>
      <c r="I263" t="s">
        <v>2808</v>
      </c>
      <c r="J263" t="s">
        <v>2809</v>
      </c>
      <c r="K263" t="s">
        <v>2810</v>
      </c>
      <c r="L263" t="s">
        <v>2811</v>
      </c>
      <c r="M263" t="s">
        <v>2812</v>
      </c>
      <c r="N263" t="s">
        <v>2813</v>
      </c>
      <c r="P263" t="s">
        <v>2814</v>
      </c>
      <c r="Q263" t="s">
        <v>2815</v>
      </c>
    </row>
    <row r="264" spans="3:17" x14ac:dyDescent="0.25">
      <c r="C264" t="s">
        <v>1322</v>
      </c>
      <c r="D264" t="s">
        <v>2816</v>
      </c>
      <c r="E264" t="s">
        <v>2817</v>
      </c>
      <c r="F264" t="s">
        <v>2818</v>
      </c>
      <c r="G264" t="s">
        <v>2819</v>
      </c>
      <c r="H264" t="s">
        <v>2820</v>
      </c>
      <c r="I264" t="s">
        <v>2821</v>
      </c>
      <c r="J264" t="s">
        <v>2822</v>
      </c>
      <c r="K264" t="s">
        <v>1758</v>
      </c>
      <c r="L264" t="s">
        <v>2823</v>
      </c>
      <c r="M264" t="s">
        <v>2824</v>
      </c>
      <c r="N264" t="s">
        <v>2825</v>
      </c>
      <c r="O264" t="s">
        <v>2826</v>
      </c>
      <c r="P264" t="s">
        <v>2827</v>
      </c>
      <c r="Q264" t="s">
        <v>2637</v>
      </c>
    </row>
    <row r="265" spans="3:17" x14ac:dyDescent="0.25">
      <c r="C265" t="s">
        <v>1358</v>
      </c>
      <c r="D265" t="s">
        <v>2828</v>
      </c>
      <c r="E265" t="s">
        <v>2829</v>
      </c>
      <c r="F265" t="s">
        <v>2830</v>
      </c>
      <c r="G265" t="s">
        <v>2831</v>
      </c>
      <c r="H265" t="s">
        <v>2832</v>
      </c>
      <c r="I265" t="s">
        <v>2604</v>
      </c>
      <c r="J265" t="s">
        <v>2833</v>
      </c>
      <c r="K265" t="s">
        <v>1758</v>
      </c>
      <c r="L265" t="s">
        <v>2823</v>
      </c>
      <c r="M265" t="s">
        <v>2834</v>
      </c>
      <c r="N265" t="s">
        <v>2835</v>
      </c>
      <c r="O265" t="s">
        <v>2836</v>
      </c>
      <c r="P265" t="s">
        <v>2837</v>
      </c>
      <c r="Q265" t="s">
        <v>2838</v>
      </c>
    </row>
    <row r="266" spans="3:17" x14ac:dyDescent="0.25">
      <c r="C266" t="s">
        <v>1322</v>
      </c>
      <c r="D266" t="s">
        <v>2839</v>
      </c>
      <c r="E266" t="s">
        <v>2840</v>
      </c>
      <c r="F266" t="s">
        <v>2841</v>
      </c>
      <c r="G266" t="s">
        <v>2842</v>
      </c>
      <c r="H266" t="s">
        <v>2843</v>
      </c>
      <c r="I266" t="s">
        <v>2844</v>
      </c>
      <c r="J266" t="s">
        <v>2845</v>
      </c>
      <c r="K266" t="s">
        <v>1232</v>
      </c>
      <c r="L266" t="s">
        <v>2846</v>
      </c>
      <c r="M266" t="s">
        <v>2847</v>
      </c>
      <c r="N266" t="s">
        <v>2848</v>
      </c>
      <c r="O266" t="s">
        <v>2849</v>
      </c>
      <c r="P266" t="s">
        <v>2850</v>
      </c>
      <c r="Q266" t="s">
        <v>1847</v>
      </c>
    </row>
    <row r="267" spans="3:17" x14ac:dyDescent="0.25">
      <c r="C267" t="s">
        <v>1322</v>
      </c>
      <c r="D267" t="s">
        <v>2851</v>
      </c>
      <c r="E267" t="s">
        <v>2852</v>
      </c>
      <c r="F267" t="s">
        <v>2853</v>
      </c>
      <c r="G267" t="s">
        <v>2854</v>
      </c>
      <c r="H267" t="s">
        <v>2855</v>
      </c>
      <c r="I267" t="s">
        <v>2856</v>
      </c>
      <c r="J267" t="s">
        <v>2857</v>
      </c>
      <c r="K267" t="s">
        <v>1232</v>
      </c>
      <c r="L267" t="s">
        <v>2858</v>
      </c>
      <c r="M267" t="s">
        <v>2859</v>
      </c>
      <c r="N267" t="s">
        <v>2557</v>
      </c>
      <c r="O267" t="s">
        <v>2860</v>
      </c>
      <c r="P267" t="s">
        <v>2861</v>
      </c>
      <c r="Q267" t="s">
        <v>2862</v>
      </c>
    </row>
    <row r="268" spans="3:17" x14ac:dyDescent="0.25">
      <c r="C268" t="s">
        <v>1322</v>
      </c>
      <c r="D268" t="s">
        <v>2863</v>
      </c>
      <c r="E268" t="s">
        <v>2864</v>
      </c>
      <c r="F268" t="s">
        <v>2865</v>
      </c>
      <c r="H268" t="s">
        <v>2866</v>
      </c>
      <c r="I268" t="s">
        <v>2867</v>
      </c>
      <c r="J268" t="s">
        <v>2868</v>
      </c>
      <c r="K268" t="s">
        <v>1758</v>
      </c>
      <c r="L268" t="s">
        <v>2620</v>
      </c>
      <c r="M268" t="s">
        <v>2279</v>
      </c>
      <c r="N268" t="s">
        <v>2869</v>
      </c>
      <c r="O268" t="s">
        <v>2870</v>
      </c>
    </row>
    <row r="269" spans="3:17" x14ac:dyDescent="0.25">
      <c r="C269" t="s">
        <v>1322</v>
      </c>
      <c r="D269" t="s">
        <v>2871</v>
      </c>
      <c r="E269" t="s">
        <v>2872</v>
      </c>
      <c r="F269" t="s">
        <v>2873</v>
      </c>
      <c r="H269" t="s">
        <v>2874</v>
      </c>
      <c r="I269" t="s">
        <v>2875</v>
      </c>
      <c r="J269" t="s">
        <v>2876</v>
      </c>
      <c r="K269" t="s">
        <v>1758</v>
      </c>
      <c r="L269" t="s">
        <v>2877</v>
      </c>
      <c r="M269" t="s">
        <v>1366</v>
      </c>
      <c r="N269" t="s">
        <v>2878</v>
      </c>
      <c r="O269" t="s">
        <v>2879</v>
      </c>
    </row>
    <row r="270" spans="3:17" x14ac:dyDescent="0.25">
      <c r="C270" t="s">
        <v>1322</v>
      </c>
      <c r="D270" t="s">
        <v>2880</v>
      </c>
      <c r="E270" t="s">
        <v>2881</v>
      </c>
      <c r="F270" t="s">
        <v>2882</v>
      </c>
      <c r="G270" t="s">
        <v>2883</v>
      </c>
      <c r="H270" t="s">
        <v>2884</v>
      </c>
      <c r="I270" t="s">
        <v>2885</v>
      </c>
      <c r="J270" t="s">
        <v>2886</v>
      </c>
      <c r="K270" t="s">
        <v>1232</v>
      </c>
      <c r="L270" t="s">
        <v>2783</v>
      </c>
      <c r="M270" t="s">
        <v>2887</v>
      </c>
      <c r="N270" t="s">
        <v>2622</v>
      </c>
      <c r="O270" t="s">
        <v>2888</v>
      </c>
      <c r="P270" t="s">
        <v>2889</v>
      </c>
      <c r="Q270" t="s">
        <v>2890</v>
      </c>
    </row>
    <row r="271" spans="3:17" x14ac:dyDescent="0.25">
      <c r="C271" t="s">
        <v>1358</v>
      </c>
      <c r="D271" t="s">
        <v>2891</v>
      </c>
      <c r="E271" t="s">
        <v>2892</v>
      </c>
      <c r="F271" t="s">
        <v>2893</v>
      </c>
      <c r="G271" t="s">
        <v>2894</v>
      </c>
      <c r="H271" t="s">
        <v>2895</v>
      </c>
      <c r="I271" t="s">
        <v>2604</v>
      </c>
      <c r="J271" t="s">
        <v>2896</v>
      </c>
      <c r="K271" t="s">
        <v>1232</v>
      </c>
      <c r="L271" t="s">
        <v>2797</v>
      </c>
      <c r="M271" t="s">
        <v>1588</v>
      </c>
      <c r="N271" t="s">
        <v>2897</v>
      </c>
      <c r="O271" t="s">
        <v>2898</v>
      </c>
      <c r="P271" t="s">
        <v>2899</v>
      </c>
      <c r="Q271" t="s">
        <v>1262</v>
      </c>
    </row>
    <row r="272" spans="3:17" x14ac:dyDescent="0.25">
      <c r="C272" t="s">
        <v>1358</v>
      </c>
      <c r="D272" t="s">
        <v>2900</v>
      </c>
      <c r="E272" t="s">
        <v>2901</v>
      </c>
      <c r="F272" t="s">
        <v>2902</v>
      </c>
      <c r="H272" t="s">
        <v>2903</v>
      </c>
      <c r="I272" t="s">
        <v>2604</v>
      </c>
      <c r="J272" t="s">
        <v>2904</v>
      </c>
      <c r="K272" t="s">
        <v>2712</v>
      </c>
      <c r="L272" t="s">
        <v>2905</v>
      </c>
      <c r="M272" t="s">
        <v>2906</v>
      </c>
      <c r="N272" t="s">
        <v>2907</v>
      </c>
      <c r="O272" t="s">
        <v>2908</v>
      </c>
    </row>
    <row r="273" spans="3:15" x14ac:dyDescent="0.25">
      <c r="C273" t="s">
        <v>1322</v>
      </c>
      <c r="D273" t="s">
        <v>2909</v>
      </c>
      <c r="E273" t="s">
        <v>2910</v>
      </c>
      <c r="F273" t="s">
        <v>2911</v>
      </c>
      <c r="H273" t="s">
        <v>2912</v>
      </c>
      <c r="I273" t="s">
        <v>2913</v>
      </c>
      <c r="J273" t="s">
        <v>2914</v>
      </c>
      <c r="K273" t="s">
        <v>1758</v>
      </c>
      <c r="L273" t="s">
        <v>1341</v>
      </c>
      <c r="M273" t="s">
        <v>2915</v>
      </c>
      <c r="N273" t="s">
        <v>2916</v>
      </c>
      <c r="O273" t="s">
        <v>2917</v>
      </c>
    </row>
    <row r="274" spans="3:15" x14ac:dyDescent="0.25">
      <c r="C274" t="s">
        <v>1358</v>
      </c>
      <c r="D274" t="s">
        <v>2918</v>
      </c>
      <c r="E274" t="s">
        <v>2919</v>
      </c>
      <c r="F274" t="s">
        <v>2920</v>
      </c>
      <c r="H274" t="s">
        <v>2921</v>
      </c>
      <c r="I274" t="s">
        <v>2604</v>
      </c>
      <c r="J274" t="s">
        <v>2922</v>
      </c>
      <c r="K274" t="s">
        <v>1758</v>
      </c>
      <c r="L274" t="s">
        <v>2593</v>
      </c>
      <c r="M274" t="s">
        <v>2923</v>
      </c>
      <c r="N274" t="s">
        <v>2924</v>
      </c>
      <c r="O274" t="s">
        <v>2925</v>
      </c>
    </row>
    <row r="275" spans="3:15" x14ac:dyDescent="0.25">
      <c r="C275" t="s">
        <v>1322</v>
      </c>
      <c r="D275" t="s">
        <v>2926</v>
      </c>
      <c r="E275" t="s">
        <v>2927</v>
      </c>
      <c r="F275" t="s">
        <v>2928</v>
      </c>
      <c r="G275" t="s">
        <v>2929</v>
      </c>
      <c r="H275" t="s">
        <v>2930</v>
      </c>
      <c r="I275" t="s">
        <v>2931</v>
      </c>
      <c r="J275" t="s">
        <v>2932</v>
      </c>
      <c r="K275" t="s">
        <v>1232</v>
      </c>
      <c r="L275" t="s">
        <v>2933</v>
      </c>
      <c r="M275" t="s">
        <v>2279</v>
      </c>
      <c r="N275" t="s">
        <v>2934</v>
      </c>
      <c r="O275" t="s">
        <v>2525</v>
      </c>
    </row>
    <row r="276" spans="3:15" x14ac:dyDescent="0.25">
      <c r="C276" t="s">
        <v>1358</v>
      </c>
      <c r="D276" t="s">
        <v>2935</v>
      </c>
      <c r="E276" t="s">
        <v>2936</v>
      </c>
      <c r="F276" t="s">
        <v>2937</v>
      </c>
      <c r="G276" t="s">
        <v>2938</v>
      </c>
      <c r="H276" t="s">
        <v>2939</v>
      </c>
      <c r="I276" t="s">
        <v>2604</v>
      </c>
      <c r="J276" t="s">
        <v>2940</v>
      </c>
      <c r="K276" t="s">
        <v>1232</v>
      </c>
      <c r="L276" t="s">
        <v>2941</v>
      </c>
      <c r="M276" t="s">
        <v>2942</v>
      </c>
      <c r="N276" t="s">
        <v>2943</v>
      </c>
    </row>
    <row r="277" spans="3:15" x14ac:dyDescent="0.25">
      <c r="C277" t="s">
        <v>1358</v>
      </c>
      <c r="D277" t="s">
        <v>2944</v>
      </c>
      <c r="E277" t="s">
        <v>2945</v>
      </c>
      <c r="F277" t="s">
        <v>2946</v>
      </c>
      <c r="G277" t="s">
        <v>2947</v>
      </c>
      <c r="H277" t="s">
        <v>2948</v>
      </c>
      <c r="I277" t="s">
        <v>2604</v>
      </c>
      <c r="J277" t="s">
        <v>2949</v>
      </c>
      <c r="K277" t="s">
        <v>1232</v>
      </c>
      <c r="L277" t="s">
        <v>2438</v>
      </c>
      <c r="M277" t="s">
        <v>2950</v>
      </c>
      <c r="N277" t="s">
        <v>1724</v>
      </c>
    </row>
    <row r="278" spans="3:15" x14ac:dyDescent="0.25">
      <c r="C278" t="s">
        <v>1358</v>
      </c>
      <c r="D278" t="s">
        <v>2951</v>
      </c>
      <c r="E278" t="s">
        <v>2952</v>
      </c>
      <c r="F278" t="s">
        <v>2953</v>
      </c>
      <c r="G278" t="s">
        <v>2954</v>
      </c>
      <c r="H278" t="s">
        <v>2955</v>
      </c>
      <c r="I278" t="s">
        <v>2604</v>
      </c>
      <c r="J278" t="s">
        <v>2956</v>
      </c>
      <c r="K278" t="s">
        <v>1232</v>
      </c>
      <c r="L278" t="s">
        <v>2568</v>
      </c>
      <c r="M278" t="s">
        <v>2594</v>
      </c>
      <c r="N278" t="s">
        <v>2957</v>
      </c>
    </row>
    <row r="279" spans="3:15" x14ac:dyDescent="0.25">
      <c r="C279" t="s">
        <v>1358</v>
      </c>
      <c r="D279" t="s">
        <v>2958</v>
      </c>
      <c r="E279" t="s">
        <v>2959</v>
      </c>
      <c r="F279" t="s">
        <v>2960</v>
      </c>
      <c r="G279" t="s">
        <v>2961</v>
      </c>
      <c r="H279" t="s">
        <v>2962</v>
      </c>
      <c r="I279" t="s">
        <v>2604</v>
      </c>
      <c r="J279" t="s">
        <v>2963</v>
      </c>
      <c r="K279" t="s">
        <v>1232</v>
      </c>
      <c r="L279" t="s">
        <v>2964</v>
      </c>
      <c r="M279" t="s">
        <v>2965</v>
      </c>
      <c r="N279" t="s">
        <v>2966</v>
      </c>
    </row>
    <row r="280" spans="3:15" x14ac:dyDescent="0.25">
      <c r="C280" t="s">
        <v>1358</v>
      </c>
      <c r="D280" t="s">
        <v>2967</v>
      </c>
      <c r="E280" t="s">
        <v>2968</v>
      </c>
      <c r="F280" t="s">
        <v>2969</v>
      </c>
      <c r="G280" t="s">
        <v>2970</v>
      </c>
      <c r="H280" t="s">
        <v>2971</v>
      </c>
      <c r="I280" t="s">
        <v>2604</v>
      </c>
      <c r="J280" t="s">
        <v>2972</v>
      </c>
      <c r="K280" t="s">
        <v>1232</v>
      </c>
      <c r="L280" t="s">
        <v>2973</v>
      </c>
      <c r="M280" t="s">
        <v>2594</v>
      </c>
      <c r="N280" t="s">
        <v>2974</v>
      </c>
    </row>
    <row r="281" spans="3:15" x14ac:dyDescent="0.25">
      <c r="C281" t="s">
        <v>1358</v>
      </c>
      <c r="D281" t="s">
        <v>2975</v>
      </c>
      <c r="E281" t="s">
        <v>2976</v>
      </c>
      <c r="F281" t="s">
        <v>2977</v>
      </c>
      <c r="G281" t="s">
        <v>2978</v>
      </c>
      <c r="H281" t="s">
        <v>2979</v>
      </c>
      <c r="I281" t="s">
        <v>2604</v>
      </c>
      <c r="J281" t="s">
        <v>2980</v>
      </c>
      <c r="K281" t="s">
        <v>1232</v>
      </c>
      <c r="L281" t="s">
        <v>2981</v>
      </c>
      <c r="M281" t="s">
        <v>2621</v>
      </c>
      <c r="N281" t="s">
        <v>2982</v>
      </c>
    </row>
    <row r="282" spans="3:15" x14ac:dyDescent="0.25">
      <c r="C282" t="s">
        <v>1358</v>
      </c>
      <c r="D282" t="s">
        <v>2983</v>
      </c>
      <c r="E282" t="s">
        <v>2984</v>
      </c>
      <c r="F282" t="s">
        <v>2985</v>
      </c>
      <c r="H282" t="s">
        <v>2986</v>
      </c>
      <c r="I282" t="s">
        <v>2604</v>
      </c>
      <c r="J282" t="s">
        <v>2987</v>
      </c>
      <c r="K282" t="s">
        <v>1232</v>
      </c>
      <c r="L282" t="s">
        <v>1341</v>
      </c>
      <c r="M282" t="s">
        <v>2923</v>
      </c>
      <c r="N282" t="s">
        <v>2988</v>
      </c>
    </row>
    <row r="283" spans="3:15" x14ac:dyDescent="0.25">
      <c r="C283" t="s">
        <v>1358</v>
      </c>
      <c r="D283" t="s">
        <v>2989</v>
      </c>
      <c r="E283" t="s">
        <v>2990</v>
      </c>
      <c r="F283" t="s">
        <v>2991</v>
      </c>
      <c r="G283" t="s">
        <v>2992</v>
      </c>
      <c r="H283" t="s">
        <v>2993</v>
      </c>
      <c r="I283" t="s">
        <v>2604</v>
      </c>
      <c r="J283" t="s">
        <v>2994</v>
      </c>
      <c r="K283" t="s">
        <v>2995</v>
      </c>
      <c r="L283" t="s">
        <v>2858</v>
      </c>
      <c r="M283" t="s">
        <v>2847</v>
      </c>
      <c r="N283" t="s">
        <v>2996</v>
      </c>
    </row>
    <row r="284" spans="3:15" x14ac:dyDescent="0.25">
      <c r="C284" t="s">
        <v>1358</v>
      </c>
      <c r="D284" t="s">
        <v>2997</v>
      </c>
      <c r="E284" t="s">
        <v>2998</v>
      </c>
      <c r="F284" t="s">
        <v>2999</v>
      </c>
      <c r="H284" t="s">
        <v>3000</v>
      </c>
      <c r="I284" t="s">
        <v>2604</v>
      </c>
      <c r="J284" t="s">
        <v>3001</v>
      </c>
      <c r="K284" t="s">
        <v>1232</v>
      </c>
      <c r="L284" t="s">
        <v>3002</v>
      </c>
      <c r="M284" t="s">
        <v>3003</v>
      </c>
      <c r="N284" t="s">
        <v>3004</v>
      </c>
    </row>
    <row r="285" spans="3:15" x14ac:dyDescent="0.25">
      <c r="C285" t="s">
        <v>1358</v>
      </c>
      <c r="D285" t="s">
        <v>3005</v>
      </c>
      <c r="E285" t="s">
        <v>3006</v>
      </c>
      <c r="F285" t="s">
        <v>3007</v>
      </c>
      <c r="G285" t="s">
        <v>3008</v>
      </c>
      <c r="H285" t="s">
        <v>3009</v>
      </c>
      <c r="I285" t="s">
        <v>2604</v>
      </c>
      <c r="J285" t="s">
        <v>3010</v>
      </c>
      <c r="K285" t="s">
        <v>3011</v>
      </c>
      <c r="L285" t="s">
        <v>1487</v>
      </c>
      <c r="M285" t="s">
        <v>1759</v>
      </c>
      <c r="N285" t="s">
        <v>3012</v>
      </c>
    </row>
    <row r="286" spans="3:15" x14ac:dyDescent="0.25">
      <c r="C286" t="s">
        <v>1358</v>
      </c>
      <c r="D286" t="s">
        <v>3013</v>
      </c>
      <c r="E286" t="s">
        <v>3014</v>
      </c>
      <c r="F286" t="s">
        <v>3015</v>
      </c>
      <c r="G286" t="s">
        <v>3016</v>
      </c>
      <c r="H286" t="s">
        <v>3017</v>
      </c>
      <c r="I286" t="s">
        <v>2604</v>
      </c>
      <c r="J286" t="s">
        <v>3018</v>
      </c>
      <c r="K286" t="s">
        <v>1232</v>
      </c>
      <c r="L286" t="s">
        <v>2667</v>
      </c>
      <c r="M286" t="s">
        <v>2679</v>
      </c>
      <c r="N286" t="s">
        <v>3019</v>
      </c>
    </row>
    <row r="287" spans="3:15" x14ac:dyDescent="0.25">
      <c r="C287" t="s">
        <v>1358</v>
      </c>
      <c r="D287" t="s">
        <v>3020</v>
      </c>
      <c r="E287" t="s">
        <v>3021</v>
      </c>
      <c r="F287" t="s">
        <v>3022</v>
      </c>
      <c r="G287" t="s">
        <v>3023</v>
      </c>
      <c r="H287" t="s">
        <v>3024</v>
      </c>
      <c r="I287" t="s">
        <v>3025</v>
      </c>
      <c r="J287" t="s">
        <v>3026</v>
      </c>
      <c r="K287" t="s">
        <v>1232</v>
      </c>
      <c r="L287" t="s">
        <v>3027</v>
      </c>
      <c r="M287" t="s">
        <v>3028</v>
      </c>
      <c r="N287" t="s">
        <v>3029</v>
      </c>
    </row>
    <row r="288" spans="3:15" x14ac:dyDescent="0.25">
      <c r="C288" t="s">
        <v>1358</v>
      </c>
      <c r="D288" t="s">
        <v>3030</v>
      </c>
      <c r="E288" t="s">
        <v>3031</v>
      </c>
      <c r="F288" t="s">
        <v>3032</v>
      </c>
      <c r="H288" t="s">
        <v>3033</v>
      </c>
      <c r="I288" t="s">
        <v>3025</v>
      </c>
      <c r="J288" t="s">
        <v>3034</v>
      </c>
      <c r="K288" t="s">
        <v>1437</v>
      </c>
      <c r="L288" t="s">
        <v>3035</v>
      </c>
      <c r="M288" t="s">
        <v>3036</v>
      </c>
      <c r="N288" t="s">
        <v>3037</v>
      </c>
    </row>
    <row r="289" spans="3:17" x14ac:dyDescent="0.25">
      <c r="C289" t="s">
        <v>1358</v>
      </c>
      <c r="D289" t="s">
        <v>3038</v>
      </c>
      <c r="E289" t="s">
        <v>3039</v>
      </c>
      <c r="F289" t="s">
        <v>3040</v>
      </c>
      <c r="H289" t="s">
        <v>3041</v>
      </c>
      <c r="I289" t="s">
        <v>2604</v>
      </c>
      <c r="J289" t="s">
        <v>3042</v>
      </c>
      <c r="K289" t="s">
        <v>1437</v>
      </c>
      <c r="L289" t="s">
        <v>3043</v>
      </c>
      <c r="M289" t="s">
        <v>3044</v>
      </c>
      <c r="N289" t="s">
        <v>3045</v>
      </c>
    </row>
    <row r="290" spans="3:17" x14ac:dyDescent="0.25">
      <c r="C290" t="s">
        <v>1358</v>
      </c>
      <c r="D290" t="s">
        <v>3046</v>
      </c>
      <c r="E290" t="s">
        <v>3047</v>
      </c>
      <c r="F290" t="s">
        <v>3048</v>
      </c>
      <c r="H290" t="s">
        <v>3049</v>
      </c>
      <c r="I290" t="s">
        <v>3025</v>
      </c>
      <c r="J290" t="s">
        <v>3050</v>
      </c>
      <c r="K290" t="s">
        <v>1437</v>
      </c>
      <c r="L290" t="s">
        <v>3051</v>
      </c>
      <c r="M290" t="s">
        <v>3052</v>
      </c>
      <c r="N290" t="s">
        <v>3053</v>
      </c>
    </row>
    <row r="291" spans="3:17" x14ac:dyDescent="0.25">
      <c r="C291" t="s">
        <v>3054</v>
      </c>
      <c r="D291" t="s">
        <v>3055</v>
      </c>
      <c r="E291" t="s">
        <v>3056</v>
      </c>
      <c r="F291" t="s">
        <v>3057</v>
      </c>
      <c r="H291" t="s">
        <v>3058</v>
      </c>
      <c r="I291" t="s">
        <v>3025</v>
      </c>
      <c r="J291" t="s">
        <v>3059</v>
      </c>
      <c r="K291" t="s">
        <v>3060</v>
      </c>
      <c r="L291" t="s">
        <v>3061</v>
      </c>
      <c r="M291" t="s">
        <v>3062</v>
      </c>
      <c r="N291" t="s">
        <v>3063</v>
      </c>
    </row>
    <row r="292" spans="3:17" x14ac:dyDescent="0.25">
      <c r="C292" t="s">
        <v>3054</v>
      </c>
      <c r="D292" t="s">
        <v>3064</v>
      </c>
      <c r="E292" t="s">
        <v>3065</v>
      </c>
      <c r="F292" t="s">
        <v>3066</v>
      </c>
      <c r="H292" t="s">
        <v>1852</v>
      </c>
      <c r="I292" t="s">
        <v>1853</v>
      </c>
      <c r="J292" t="s">
        <v>3067</v>
      </c>
      <c r="K292" t="s">
        <v>3068</v>
      </c>
      <c r="L292" t="s">
        <v>3069</v>
      </c>
      <c r="M292" t="s">
        <v>3070</v>
      </c>
      <c r="N292" t="s">
        <v>3071</v>
      </c>
      <c r="O292" t="s">
        <v>3072</v>
      </c>
    </row>
    <row r="293" spans="3:17" x14ac:dyDescent="0.25">
      <c r="C293" t="s">
        <v>3054</v>
      </c>
      <c r="D293" t="s">
        <v>3073</v>
      </c>
      <c r="E293" t="s">
        <v>3074</v>
      </c>
      <c r="F293" t="s">
        <v>3075</v>
      </c>
      <c r="H293" t="s">
        <v>1852</v>
      </c>
      <c r="I293" t="s">
        <v>1853</v>
      </c>
      <c r="J293" t="s">
        <v>3076</v>
      </c>
      <c r="K293" t="s">
        <v>3077</v>
      </c>
      <c r="L293" t="s">
        <v>3078</v>
      </c>
      <c r="M293" t="s">
        <v>3079</v>
      </c>
      <c r="N293" t="s">
        <v>3080</v>
      </c>
      <c r="O293" t="s">
        <v>3081</v>
      </c>
    </row>
    <row r="294" spans="3:17" x14ac:dyDescent="0.25">
      <c r="C294" t="s">
        <v>3054</v>
      </c>
      <c r="D294" t="s">
        <v>3082</v>
      </c>
      <c r="E294" t="s">
        <v>3083</v>
      </c>
      <c r="F294" t="s">
        <v>3084</v>
      </c>
      <c r="H294" t="s">
        <v>1852</v>
      </c>
      <c r="I294" t="s">
        <v>1853</v>
      </c>
      <c r="J294" t="s">
        <v>3085</v>
      </c>
      <c r="K294" t="s">
        <v>3086</v>
      </c>
      <c r="L294" t="s">
        <v>3087</v>
      </c>
      <c r="M294" t="s">
        <v>3088</v>
      </c>
      <c r="N294" t="s">
        <v>3089</v>
      </c>
      <c r="O294" t="s">
        <v>3090</v>
      </c>
    </row>
    <row r="295" spans="3:17" x14ac:dyDescent="0.25">
      <c r="C295" t="s">
        <v>1358</v>
      </c>
      <c r="D295" t="s">
        <v>3091</v>
      </c>
      <c r="E295" t="s">
        <v>3092</v>
      </c>
      <c r="F295" t="s">
        <v>3093</v>
      </c>
      <c r="G295" t="s">
        <v>3094</v>
      </c>
      <c r="H295" t="s">
        <v>3095</v>
      </c>
      <c r="I295" t="s">
        <v>2604</v>
      </c>
      <c r="J295" t="s">
        <v>3096</v>
      </c>
      <c r="K295" t="s">
        <v>1232</v>
      </c>
      <c r="L295" t="s">
        <v>3097</v>
      </c>
      <c r="M295" t="s">
        <v>3098</v>
      </c>
      <c r="N295" t="s">
        <v>3099</v>
      </c>
      <c r="O295" t="s">
        <v>3100</v>
      </c>
    </row>
    <row r="296" spans="3:17" x14ac:dyDescent="0.25">
      <c r="C296" t="s">
        <v>1358</v>
      </c>
      <c r="D296" t="s">
        <v>3101</v>
      </c>
      <c r="E296" t="s">
        <v>3102</v>
      </c>
      <c r="F296" t="s">
        <v>3103</v>
      </c>
      <c r="H296" t="s">
        <v>3104</v>
      </c>
      <c r="I296" t="s">
        <v>3025</v>
      </c>
      <c r="J296" t="s">
        <v>3105</v>
      </c>
      <c r="K296" t="s">
        <v>1437</v>
      </c>
      <c r="L296" t="s">
        <v>1867</v>
      </c>
      <c r="M296" t="s">
        <v>3106</v>
      </c>
      <c r="N296" t="s">
        <v>3107</v>
      </c>
      <c r="O296" t="s">
        <v>3108</v>
      </c>
    </row>
    <row r="297" spans="3:17" x14ac:dyDescent="0.25">
      <c r="C297" t="s">
        <v>1429</v>
      </c>
      <c r="D297" t="s">
        <v>3109</v>
      </c>
      <c r="E297" t="s">
        <v>3110</v>
      </c>
      <c r="F297" t="s">
        <v>3111</v>
      </c>
      <c r="H297" t="s">
        <v>1852</v>
      </c>
      <c r="I297" t="s">
        <v>3025</v>
      </c>
      <c r="J297" t="s">
        <v>3112</v>
      </c>
      <c r="K297" t="s">
        <v>1437</v>
      </c>
      <c r="L297" t="s">
        <v>3113</v>
      </c>
      <c r="M297" t="s">
        <v>3114</v>
      </c>
      <c r="N297" t="s">
        <v>3115</v>
      </c>
      <c r="O297" t="s">
        <v>3116</v>
      </c>
    </row>
    <row r="298" spans="3:17" x14ac:dyDescent="0.25">
      <c r="C298" t="s">
        <v>1429</v>
      </c>
      <c r="D298" t="s">
        <v>3117</v>
      </c>
      <c r="E298" t="s">
        <v>3118</v>
      </c>
      <c r="F298" t="s">
        <v>3119</v>
      </c>
      <c r="H298" t="s">
        <v>1852</v>
      </c>
      <c r="I298" t="s">
        <v>3025</v>
      </c>
      <c r="J298" t="s">
        <v>3120</v>
      </c>
      <c r="K298" t="s">
        <v>1437</v>
      </c>
      <c r="L298" t="s">
        <v>3113</v>
      </c>
      <c r="M298" t="s">
        <v>3114</v>
      </c>
      <c r="N298" t="s">
        <v>3121</v>
      </c>
      <c r="O298" t="s">
        <v>3122</v>
      </c>
    </row>
    <row r="299" spans="3:17" x14ac:dyDescent="0.25">
      <c r="C299" t="s">
        <v>1358</v>
      </c>
      <c r="D299" t="s">
        <v>3123</v>
      </c>
      <c r="E299" t="s">
        <v>3124</v>
      </c>
      <c r="F299" t="s">
        <v>3125</v>
      </c>
      <c r="H299" t="s">
        <v>3126</v>
      </c>
      <c r="I299" t="s">
        <v>2604</v>
      </c>
      <c r="J299" t="s">
        <v>3127</v>
      </c>
      <c r="K299" t="s">
        <v>3011</v>
      </c>
      <c r="L299" t="s">
        <v>3128</v>
      </c>
      <c r="M299" t="s">
        <v>3129</v>
      </c>
      <c r="N299" t="s">
        <v>3130</v>
      </c>
      <c r="O299" t="s">
        <v>3131</v>
      </c>
    </row>
    <row r="300" spans="3:17" x14ac:dyDescent="0.25">
      <c r="C300" t="s">
        <v>1358</v>
      </c>
      <c r="D300" t="s">
        <v>3132</v>
      </c>
      <c r="E300" t="s">
        <v>3133</v>
      </c>
      <c r="F300" t="s">
        <v>3134</v>
      </c>
      <c r="G300" t="s">
        <v>3135</v>
      </c>
      <c r="H300" t="s">
        <v>3136</v>
      </c>
      <c r="I300" t="s">
        <v>2604</v>
      </c>
      <c r="J300" t="s">
        <v>3137</v>
      </c>
      <c r="K300" t="s">
        <v>3138</v>
      </c>
      <c r="L300" t="s">
        <v>3139</v>
      </c>
      <c r="M300" t="s">
        <v>3140</v>
      </c>
      <c r="N300" t="s">
        <v>3141</v>
      </c>
      <c r="O300" t="s">
        <v>3142</v>
      </c>
    </row>
    <row r="301" spans="3:17" x14ac:dyDescent="0.25">
      <c r="C301" t="s">
        <v>1358</v>
      </c>
      <c r="D301" t="s">
        <v>3143</v>
      </c>
      <c r="E301" t="s">
        <v>3144</v>
      </c>
      <c r="F301" t="s">
        <v>3145</v>
      </c>
      <c r="H301" t="s">
        <v>3146</v>
      </c>
      <c r="I301" t="s">
        <v>2604</v>
      </c>
      <c r="J301" t="s">
        <v>3147</v>
      </c>
      <c r="K301" t="s">
        <v>3148</v>
      </c>
      <c r="L301" t="s">
        <v>3149</v>
      </c>
      <c r="M301" t="s">
        <v>3150</v>
      </c>
      <c r="N301" t="s">
        <v>3151</v>
      </c>
      <c r="O301" t="s">
        <v>3152</v>
      </c>
    </row>
    <row r="302" spans="3:17" x14ac:dyDescent="0.25">
      <c r="C302" t="s">
        <v>1358</v>
      </c>
      <c r="D302" t="s">
        <v>3153</v>
      </c>
      <c r="E302" t="s">
        <v>3154</v>
      </c>
      <c r="F302" t="s">
        <v>3155</v>
      </c>
      <c r="H302" t="s">
        <v>3156</v>
      </c>
      <c r="I302" t="s">
        <v>3025</v>
      </c>
      <c r="J302" t="s">
        <v>3157</v>
      </c>
      <c r="K302" t="s">
        <v>3158</v>
      </c>
      <c r="L302" t="s">
        <v>3159</v>
      </c>
      <c r="M302" t="s">
        <v>3160</v>
      </c>
      <c r="N302" t="s">
        <v>3161</v>
      </c>
      <c r="O302" t="s">
        <v>3162</v>
      </c>
    </row>
    <row r="303" spans="3:17" x14ac:dyDescent="0.25">
      <c r="C303" t="s">
        <v>1429</v>
      </c>
      <c r="D303" t="s">
        <v>3163</v>
      </c>
      <c r="E303" t="s">
        <v>3164</v>
      </c>
      <c r="F303" t="s">
        <v>3165</v>
      </c>
      <c r="G303" t="s">
        <v>3166</v>
      </c>
      <c r="H303" t="s">
        <v>1852</v>
      </c>
      <c r="I303" t="s">
        <v>3025</v>
      </c>
      <c r="J303" t="s">
        <v>3167</v>
      </c>
      <c r="K303" t="s">
        <v>3168</v>
      </c>
      <c r="L303" t="s">
        <v>3169</v>
      </c>
      <c r="M303" t="s">
        <v>3170</v>
      </c>
      <c r="N303" t="s">
        <v>3171</v>
      </c>
      <c r="O303" t="s">
        <v>3172</v>
      </c>
    </row>
    <row r="304" spans="3:17" x14ac:dyDescent="0.25">
      <c r="C304" t="s">
        <v>3173</v>
      </c>
      <c r="D304" t="s">
        <v>3174</v>
      </c>
      <c r="E304" t="s">
        <v>3175</v>
      </c>
      <c r="F304" t="s">
        <v>3176</v>
      </c>
      <c r="J304" t="s">
        <v>3177</v>
      </c>
      <c r="K304" t="s">
        <v>3178</v>
      </c>
      <c r="P304" t="s">
        <v>3179</v>
      </c>
      <c r="Q304" t="s">
        <v>3180</v>
      </c>
    </row>
    <row r="305" spans="3:17" x14ac:dyDescent="0.25">
      <c r="C305" t="s">
        <v>1322</v>
      </c>
      <c r="D305" t="s">
        <v>3181</v>
      </c>
      <c r="E305" t="s">
        <v>3182</v>
      </c>
      <c r="F305" t="s">
        <v>3183</v>
      </c>
      <c r="G305" t="s">
        <v>3184</v>
      </c>
      <c r="H305" t="s">
        <v>3185</v>
      </c>
      <c r="I305" t="s">
        <v>3186</v>
      </c>
      <c r="J305" t="s">
        <v>3187</v>
      </c>
      <c r="K305" t="s">
        <v>1232</v>
      </c>
      <c r="L305" t="s">
        <v>2510</v>
      </c>
      <c r="M305" t="s">
        <v>1366</v>
      </c>
      <c r="N305" t="s">
        <v>3188</v>
      </c>
      <c r="O305" t="s">
        <v>3189</v>
      </c>
      <c r="P305" t="s">
        <v>3190</v>
      </c>
      <c r="Q305" t="s">
        <v>3191</v>
      </c>
    </row>
    <row r="306" spans="3:17" x14ac:dyDescent="0.25">
      <c r="C306" t="s">
        <v>1322</v>
      </c>
      <c r="D306" t="s">
        <v>3192</v>
      </c>
      <c r="E306" t="s">
        <v>3193</v>
      </c>
      <c r="F306" t="s">
        <v>3194</v>
      </c>
      <c r="H306" t="s">
        <v>3195</v>
      </c>
      <c r="I306" t="s">
        <v>3196</v>
      </c>
      <c r="J306" t="s">
        <v>3197</v>
      </c>
      <c r="K306" t="s">
        <v>1232</v>
      </c>
      <c r="L306" t="s">
        <v>3198</v>
      </c>
      <c r="M306" t="s">
        <v>1342</v>
      </c>
      <c r="N306" t="s">
        <v>3199</v>
      </c>
      <c r="O306" t="s">
        <v>3200</v>
      </c>
      <c r="P306" t="s">
        <v>3201</v>
      </c>
      <c r="Q306" t="s">
        <v>3202</v>
      </c>
    </row>
    <row r="307" spans="3:17" x14ac:dyDescent="0.25">
      <c r="C307" t="s">
        <v>1322</v>
      </c>
      <c r="D307" t="s">
        <v>3203</v>
      </c>
      <c r="E307" t="s">
        <v>3204</v>
      </c>
      <c r="F307" t="s">
        <v>3205</v>
      </c>
      <c r="H307" t="s">
        <v>3206</v>
      </c>
      <c r="I307" t="s">
        <v>3207</v>
      </c>
      <c r="J307" t="s">
        <v>3208</v>
      </c>
      <c r="K307" t="s">
        <v>1232</v>
      </c>
      <c r="L307" t="s">
        <v>3097</v>
      </c>
      <c r="M307" t="s">
        <v>2950</v>
      </c>
      <c r="N307" t="s">
        <v>3209</v>
      </c>
      <c r="O307" t="s">
        <v>3210</v>
      </c>
      <c r="P307" t="s">
        <v>3211</v>
      </c>
      <c r="Q307" t="s">
        <v>3212</v>
      </c>
    </row>
    <row r="308" spans="3:17" x14ac:dyDescent="0.25">
      <c r="C308" t="s">
        <v>1322</v>
      </c>
      <c r="D308" t="s">
        <v>3213</v>
      </c>
      <c r="E308" t="s">
        <v>3214</v>
      </c>
      <c r="F308" t="s">
        <v>3215</v>
      </c>
      <c r="H308" t="s">
        <v>3216</v>
      </c>
      <c r="I308" t="s">
        <v>3217</v>
      </c>
      <c r="J308" t="s">
        <v>3218</v>
      </c>
      <c r="K308" t="s">
        <v>2619</v>
      </c>
      <c r="L308" t="s">
        <v>1280</v>
      </c>
      <c r="M308" t="s">
        <v>1281</v>
      </c>
      <c r="N308" t="s">
        <v>3219</v>
      </c>
      <c r="O308" t="s">
        <v>3220</v>
      </c>
      <c r="P308" t="s">
        <v>3221</v>
      </c>
      <c r="Q308" t="s">
        <v>3222</v>
      </c>
    </row>
    <row r="309" spans="3:17" x14ac:dyDescent="0.25">
      <c r="C309" t="s">
        <v>1322</v>
      </c>
      <c r="D309" t="s">
        <v>3223</v>
      </c>
      <c r="E309" t="s">
        <v>3224</v>
      </c>
      <c r="F309" t="s">
        <v>3225</v>
      </c>
      <c r="H309" t="s">
        <v>3226</v>
      </c>
      <c r="I309" t="s">
        <v>3227</v>
      </c>
      <c r="J309" t="s">
        <v>3228</v>
      </c>
      <c r="K309" t="s">
        <v>2619</v>
      </c>
      <c r="L309" t="s">
        <v>2758</v>
      </c>
      <c r="M309" t="s">
        <v>3229</v>
      </c>
      <c r="N309" t="s">
        <v>3230</v>
      </c>
      <c r="O309" t="s">
        <v>3231</v>
      </c>
      <c r="P309" t="s">
        <v>3232</v>
      </c>
      <c r="Q309" t="s">
        <v>3233</v>
      </c>
    </row>
    <row r="310" spans="3:17" x14ac:dyDescent="0.25">
      <c r="C310" t="s">
        <v>1322</v>
      </c>
      <c r="D310" t="s">
        <v>3234</v>
      </c>
      <c r="E310" t="s">
        <v>3235</v>
      </c>
      <c r="F310" t="s">
        <v>3236</v>
      </c>
      <c r="H310" t="s">
        <v>3237</v>
      </c>
      <c r="I310" t="s">
        <v>3238</v>
      </c>
      <c r="J310" t="s">
        <v>3239</v>
      </c>
      <c r="K310" t="s">
        <v>1388</v>
      </c>
      <c r="L310" t="s">
        <v>1389</v>
      </c>
      <c r="M310" t="s">
        <v>1390</v>
      </c>
      <c r="N310" t="s">
        <v>3240</v>
      </c>
      <c r="O310" t="s">
        <v>3241</v>
      </c>
      <c r="P310" t="s">
        <v>3242</v>
      </c>
      <c r="Q310" t="s">
        <v>3243</v>
      </c>
    </row>
    <row r="311" spans="3:17" x14ac:dyDescent="0.25">
      <c r="C311" t="s">
        <v>1322</v>
      </c>
      <c r="D311" t="s">
        <v>3244</v>
      </c>
      <c r="E311" t="s">
        <v>3245</v>
      </c>
      <c r="F311" t="s">
        <v>3246</v>
      </c>
      <c r="H311" t="s">
        <v>3247</v>
      </c>
      <c r="I311" t="s">
        <v>3248</v>
      </c>
      <c r="J311" t="s">
        <v>3249</v>
      </c>
      <c r="K311" t="s">
        <v>1388</v>
      </c>
      <c r="L311" t="s">
        <v>1389</v>
      </c>
      <c r="M311" t="s">
        <v>1390</v>
      </c>
      <c r="N311" t="s">
        <v>3250</v>
      </c>
      <c r="O311" t="s">
        <v>3251</v>
      </c>
      <c r="P311" t="s">
        <v>3252</v>
      </c>
      <c r="Q311" t="s">
        <v>3253</v>
      </c>
    </row>
    <row r="312" spans="3:17" x14ac:dyDescent="0.25">
      <c r="C312" t="s">
        <v>1358</v>
      </c>
      <c r="D312" t="s">
        <v>3254</v>
      </c>
      <c r="E312" t="s">
        <v>3255</v>
      </c>
      <c r="F312" t="s">
        <v>3256</v>
      </c>
      <c r="G312" t="s">
        <v>3257</v>
      </c>
      <c r="H312" t="s">
        <v>3258</v>
      </c>
      <c r="I312" t="s">
        <v>2604</v>
      </c>
      <c r="J312" t="s">
        <v>3259</v>
      </c>
      <c r="K312" t="s">
        <v>1232</v>
      </c>
      <c r="L312" t="s">
        <v>2606</v>
      </c>
      <c r="M312" t="s">
        <v>3260</v>
      </c>
      <c r="N312" t="s">
        <v>3261</v>
      </c>
      <c r="O312" t="s">
        <v>3262</v>
      </c>
      <c r="P312" t="s">
        <v>3263</v>
      </c>
      <c r="Q312" t="s">
        <v>3264</v>
      </c>
    </row>
    <row r="313" spans="3:17" x14ac:dyDescent="0.25">
      <c r="C313" t="s">
        <v>1358</v>
      </c>
      <c r="D313" t="s">
        <v>3265</v>
      </c>
      <c r="E313" t="s">
        <v>3266</v>
      </c>
      <c r="F313" t="s">
        <v>3267</v>
      </c>
      <c r="G313" t="s">
        <v>3268</v>
      </c>
      <c r="H313" t="s">
        <v>3269</v>
      </c>
      <c r="I313" t="s">
        <v>2604</v>
      </c>
      <c r="J313" t="s">
        <v>3270</v>
      </c>
      <c r="K313" t="s">
        <v>1232</v>
      </c>
      <c r="L313" t="s">
        <v>2166</v>
      </c>
      <c r="M313" t="s">
        <v>3271</v>
      </c>
      <c r="N313" t="s">
        <v>3272</v>
      </c>
      <c r="O313" t="s">
        <v>3273</v>
      </c>
      <c r="P313" t="s">
        <v>3274</v>
      </c>
      <c r="Q313" t="s">
        <v>3275</v>
      </c>
    </row>
    <row r="314" spans="3:17" x14ac:dyDescent="0.25">
      <c r="C314" t="s">
        <v>1358</v>
      </c>
      <c r="D314" t="s">
        <v>3276</v>
      </c>
      <c r="E314" t="s">
        <v>3277</v>
      </c>
      <c r="F314" t="s">
        <v>3278</v>
      </c>
      <c r="G314" t="s">
        <v>3279</v>
      </c>
      <c r="H314" t="s">
        <v>3280</v>
      </c>
      <c r="I314" t="s">
        <v>2604</v>
      </c>
      <c r="J314" t="s">
        <v>3281</v>
      </c>
      <c r="K314" t="s">
        <v>1232</v>
      </c>
      <c r="L314" t="s">
        <v>2877</v>
      </c>
      <c r="M314" t="s">
        <v>2915</v>
      </c>
      <c r="N314" t="s">
        <v>3282</v>
      </c>
      <c r="O314" t="s">
        <v>3283</v>
      </c>
      <c r="P314" t="s">
        <v>3284</v>
      </c>
      <c r="Q314" t="s">
        <v>3285</v>
      </c>
    </row>
    <row r="315" spans="3:17" x14ac:dyDescent="0.25">
      <c r="C315" t="s">
        <v>1322</v>
      </c>
      <c r="D315" t="s">
        <v>3286</v>
      </c>
      <c r="E315" t="s">
        <v>3287</v>
      </c>
      <c r="F315" t="s">
        <v>3288</v>
      </c>
      <c r="G315" t="s">
        <v>3289</v>
      </c>
      <c r="H315" t="s">
        <v>3290</v>
      </c>
      <c r="I315" t="s">
        <v>3291</v>
      </c>
      <c r="J315" t="s">
        <v>3292</v>
      </c>
      <c r="K315" t="s">
        <v>1232</v>
      </c>
      <c r="L315" t="s">
        <v>1605</v>
      </c>
      <c r="M315" t="s">
        <v>3293</v>
      </c>
      <c r="N315" t="s">
        <v>3294</v>
      </c>
      <c r="O315" t="s">
        <v>3295</v>
      </c>
      <c r="P315" t="s">
        <v>3296</v>
      </c>
      <c r="Q315" t="s">
        <v>3297</v>
      </c>
    </row>
    <row r="316" spans="3:17" x14ac:dyDescent="0.25">
      <c r="C316" t="s">
        <v>1429</v>
      </c>
      <c r="D316" t="s">
        <v>3298</v>
      </c>
      <c r="E316" t="s">
        <v>3299</v>
      </c>
      <c r="F316" t="s">
        <v>3300</v>
      </c>
      <c r="H316" t="s">
        <v>3301</v>
      </c>
      <c r="I316" t="s">
        <v>3025</v>
      </c>
      <c r="J316" t="s">
        <v>3302</v>
      </c>
      <c r="K316" t="s">
        <v>1437</v>
      </c>
      <c r="L316" t="s">
        <v>3303</v>
      </c>
      <c r="M316" t="s">
        <v>3304</v>
      </c>
      <c r="N316" t="s">
        <v>3305</v>
      </c>
      <c r="O316" t="s">
        <v>3306</v>
      </c>
    </row>
    <row r="317" spans="3:17" x14ac:dyDescent="0.25">
      <c r="C317" t="s">
        <v>1429</v>
      </c>
      <c r="D317" t="s">
        <v>3307</v>
      </c>
      <c r="E317" t="s">
        <v>3308</v>
      </c>
      <c r="F317" t="s">
        <v>3309</v>
      </c>
      <c r="H317" t="s">
        <v>3310</v>
      </c>
      <c r="I317" t="s">
        <v>1853</v>
      </c>
      <c r="J317" t="s">
        <v>3311</v>
      </c>
      <c r="K317" t="s">
        <v>3312</v>
      </c>
      <c r="L317" t="s">
        <v>3313</v>
      </c>
      <c r="M317" t="s">
        <v>3314</v>
      </c>
      <c r="N317" t="s">
        <v>3315</v>
      </c>
      <c r="O317" t="s">
        <v>3316</v>
      </c>
    </row>
    <row r="318" spans="3:17" x14ac:dyDescent="0.25">
      <c r="C318" t="s">
        <v>3173</v>
      </c>
      <c r="D318" t="s">
        <v>3317</v>
      </c>
      <c r="E318" t="s">
        <v>3318</v>
      </c>
      <c r="F318" t="s">
        <v>3319</v>
      </c>
      <c r="I318" t="s">
        <v>3320</v>
      </c>
      <c r="J318" t="s">
        <v>3321</v>
      </c>
      <c r="K318" t="s">
        <v>3322</v>
      </c>
      <c r="N318" t="s">
        <v>3323</v>
      </c>
      <c r="O318" t="s">
        <v>3324</v>
      </c>
      <c r="P318" t="s">
        <v>3325</v>
      </c>
      <c r="Q318" t="s">
        <v>3326</v>
      </c>
    </row>
    <row r="319" spans="3:17" x14ac:dyDescent="0.25">
      <c r="C319" t="s">
        <v>1429</v>
      </c>
      <c r="D319" t="s">
        <v>3327</v>
      </c>
      <c r="E319" t="s">
        <v>3328</v>
      </c>
      <c r="F319" t="s">
        <v>3329</v>
      </c>
      <c r="G319" t="s">
        <v>3330</v>
      </c>
      <c r="H319" t="s">
        <v>1852</v>
      </c>
      <c r="I319" t="s">
        <v>1376</v>
      </c>
      <c r="J319" t="s">
        <v>3331</v>
      </c>
      <c r="K319" t="s">
        <v>1437</v>
      </c>
      <c r="L319" t="s">
        <v>3332</v>
      </c>
      <c r="M319" t="s">
        <v>3333</v>
      </c>
      <c r="N319" t="s">
        <v>3334</v>
      </c>
      <c r="O319" t="s">
        <v>3335</v>
      </c>
      <c r="P319" t="s">
        <v>3336</v>
      </c>
      <c r="Q319" t="s">
        <v>3337</v>
      </c>
    </row>
    <row r="320" spans="3:17" x14ac:dyDescent="0.25">
      <c r="C320" t="s">
        <v>1429</v>
      </c>
      <c r="D320" t="s">
        <v>3338</v>
      </c>
      <c r="E320" t="s">
        <v>3339</v>
      </c>
      <c r="F320" t="s">
        <v>3340</v>
      </c>
      <c r="G320" t="s">
        <v>3341</v>
      </c>
      <c r="H320" t="s">
        <v>3342</v>
      </c>
      <c r="I320" t="s">
        <v>3343</v>
      </c>
      <c r="J320" t="s">
        <v>3344</v>
      </c>
      <c r="K320" t="s">
        <v>1437</v>
      </c>
      <c r="L320" t="s">
        <v>3113</v>
      </c>
      <c r="M320" t="s">
        <v>3345</v>
      </c>
      <c r="N320" t="s">
        <v>3334</v>
      </c>
      <c r="O320" t="s">
        <v>3346</v>
      </c>
      <c r="P320" t="s">
        <v>3347</v>
      </c>
      <c r="Q320" t="s">
        <v>2282</v>
      </c>
    </row>
    <row r="321" spans="3:17" x14ac:dyDescent="0.25">
      <c r="C321" t="s">
        <v>1429</v>
      </c>
      <c r="D321" t="s">
        <v>3348</v>
      </c>
      <c r="E321" t="s">
        <v>3349</v>
      </c>
      <c r="F321" t="s">
        <v>3350</v>
      </c>
      <c r="G321" t="s">
        <v>3351</v>
      </c>
      <c r="H321" t="s">
        <v>1852</v>
      </c>
      <c r="I321" t="s">
        <v>1376</v>
      </c>
      <c r="J321" t="s">
        <v>3352</v>
      </c>
      <c r="K321" t="s">
        <v>3353</v>
      </c>
      <c r="L321" t="s">
        <v>3354</v>
      </c>
      <c r="M321" t="s">
        <v>3355</v>
      </c>
      <c r="N321" t="s">
        <v>3356</v>
      </c>
      <c r="O321" t="s">
        <v>3357</v>
      </c>
      <c r="P321" t="s">
        <v>3358</v>
      </c>
      <c r="Q321" t="s">
        <v>3359</v>
      </c>
    </row>
    <row r="322" spans="3:17" x14ac:dyDescent="0.25">
      <c r="C322" t="s">
        <v>1429</v>
      </c>
      <c r="D322" t="s">
        <v>3360</v>
      </c>
      <c r="E322" t="s">
        <v>3361</v>
      </c>
      <c r="F322" t="s">
        <v>3362</v>
      </c>
      <c r="G322" t="s">
        <v>3363</v>
      </c>
      <c r="H322" t="s">
        <v>1852</v>
      </c>
      <c r="I322" t="s">
        <v>1376</v>
      </c>
      <c r="J322" t="s">
        <v>3352</v>
      </c>
      <c r="K322" t="s">
        <v>3364</v>
      </c>
      <c r="L322" t="s">
        <v>3365</v>
      </c>
      <c r="M322" t="s">
        <v>3366</v>
      </c>
      <c r="N322" t="s">
        <v>3356</v>
      </c>
      <c r="O322" t="s">
        <v>3367</v>
      </c>
      <c r="P322" t="s">
        <v>3368</v>
      </c>
      <c r="Q322" t="s">
        <v>3369</v>
      </c>
    </row>
    <row r="323" spans="3:17" x14ac:dyDescent="0.25">
      <c r="C323" t="s">
        <v>1429</v>
      </c>
      <c r="D323" t="s">
        <v>3370</v>
      </c>
      <c r="E323" t="s">
        <v>3371</v>
      </c>
      <c r="F323" t="s">
        <v>3372</v>
      </c>
      <c r="G323" t="s">
        <v>3373</v>
      </c>
      <c r="H323" t="s">
        <v>1852</v>
      </c>
      <c r="I323" t="s">
        <v>1853</v>
      </c>
      <c r="J323" t="s">
        <v>3352</v>
      </c>
      <c r="K323" t="s">
        <v>3374</v>
      </c>
      <c r="N323" t="s">
        <v>3375</v>
      </c>
      <c r="O323" t="s">
        <v>3376</v>
      </c>
      <c r="P323" t="s">
        <v>3377</v>
      </c>
      <c r="Q323" t="s">
        <v>2282</v>
      </c>
    </row>
    <row r="324" spans="3:17" x14ac:dyDescent="0.25">
      <c r="C324" t="s">
        <v>1429</v>
      </c>
      <c r="D324" t="s">
        <v>3378</v>
      </c>
      <c r="E324" t="s">
        <v>3379</v>
      </c>
      <c r="F324" t="s">
        <v>3380</v>
      </c>
      <c r="G324" t="s">
        <v>3381</v>
      </c>
      <c r="H324" t="s">
        <v>1852</v>
      </c>
      <c r="I324" t="s">
        <v>3343</v>
      </c>
      <c r="J324" t="s">
        <v>3382</v>
      </c>
      <c r="K324" t="s">
        <v>3383</v>
      </c>
      <c r="N324" t="s">
        <v>3384</v>
      </c>
      <c r="O324" t="s">
        <v>1741</v>
      </c>
      <c r="P324" t="s">
        <v>3385</v>
      </c>
      <c r="Q324" t="s">
        <v>3386</v>
      </c>
    </row>
    <row r="325" spans="3:17" x14ac:dyDescent="0.25">
      <c r="D325" t="s">
        <v>3387</v>
      </c>
      <c r="E325" t="s">
        <v>3388</v>
      </c>
      <c r="F325" t="s">
        <v>3389</v>
      </c>
      <c r="G325" t="s">
        <v>3390</v>
      </c>
      <c r="N325" t="s">
        <v>3391</v>
      </c>
      <c r="O325" t="s">
        <v>3392</v>
      </c>
      <c r="P325" t="s">
        <v>3393</v>
      </c>
      <c r="Q325" t="s">
        <v>3394</v>
      </c>
    </row>
    <row r="326" spans="3:17" x14ac:dyDescent="0.25">
      <c r="D326" t="s">
        <v>3395</v>
      </c>
      <c r="E326" t="s">
        <v>3396</v>
      </c>
      <c r="F326" t="s">
        <v>3397</v>
      </c>
      <c r="G326" t="s">
        <v>3398</v>
      </c>
      <c r="N326" t="s">
        <v>3399</v>
      </c>
      <c r="O326" t="s">
        <v>3400</v>
      </c>
      <c r="P326" t="s">
        <v>3401</v>
      </c>
      <c r="Q326" t="s">
        <v>3402</v>
      </c>
    </row>
    <row r="327" spans="3:17" x14ac:dyDescent="0.25">
      <c r="D327" t="s">
        <v>3403</v>
      </c>
      <c r="E327" t="s">
        <v>3404</v>
      </c>
      <c r="F327" t="s">
        <v>3405</v>
      </c>
      <c r="G327" t="s">
        <v>3406</v>
      </c>
      <c r="J327" t="s">
        <v>3407</v>
      </c>
      <c r="K327" t="s">
        <v>3408</v>
      </c>
      <c r="N327" t="s">
        <v>3409</v>
      </c>
      <c r="O327" t="s">
        <v>3410</v>
      </c>
      <c r="P327" t="s">
        <v>3411</v>
      </c>
      <c r="Q327" t="s">
        <v>3412</v>
      </c>
    </row>
    <row r="328" spans="3:17" x14ac:dyDescent="0.25">
      <c r="D328" t="s">
        <v>3413</v>
      </c>
      <c r="E328" t="s">
        <v>3414</v>
      </c>
      <c r="F328" t="s">
        <v>3415</v>
      </c>
      <c r="G328" t="s">
        <v>3416</v>
      </c>
      <c r="H328" t="s">
        <v>3417</v>
      </c>
      <c r="I328" t="s">
        <v>3418</v>
      </c>
      <c r="J328" t="s">
        <v>3418</v>
      </c>
      <c r="K328" t="s">
        <v>3419</v>
      </c>
      <c r="N328" t="s">
        <v>3420</v>
      </c>
      <c r="O328" t="s">
        <v>3421</v>
      </c>
      <c r="P328" t="s">
        <v>3422</v>
      </c>
      <c r="Q328" t="s">
        <v>3423</v>
      </c>
    </row>
    <row r="329" spans="3:17" x14ac:dyDescent="0.25">
      <c r="D329" t="s">
        <v>3424</v>
      </c>
      <c r="E329" t="s">
        <v>3425</v>
      </c>
      <c r="F329" t="s">
        <v>3426</v>
      </c>
      <c r="G329" t="s">
        <v>3427</v>
      </c>
      <c r="H329" t="s">
        <v>3428</v>
      </c>
      <c r="I329" t="s">
        <v>3429</v>
      </c>
      <c r="J329" t="s">
        <v>3429</v>
      </c>
      <c r="K329" t="s">
        <v>3430</v>
      </c>
      <c r="L329" t="s">
        <v>3098</v>
      </c>
      <c r="M329" t="s">
        <v>3431</v>
      </c>
      <c r="N329" t="s">
        <v>3432</v>
      </c>
      <c r="O329" t="s">
        <v>3433</v>
      </c>
      <c r="P329" t="s">
        <v>3434</v>
      </c>
      <c r="Q329" t="s">
        <v>3435</v>
      </c>
    </row>
    <row r="330" spans="3:17" x14ac:dyDescent="0.25">
      <c r="D330" t="s">
        <v>3436</v>
      </c>
      <c r="E330" t="s">
        <v>3437</v>
      </c>
      <c r="F330" t="s">
        <v>3438</v>
      </c>
      <c r="G330" t="s">
        <v>3439</v>
      </c>
      <c r="H330">
        <v>2.5999999999999999E-2</v>
      </c>
      <c r="I330" t="s">
        <v>3440</v>
      </c>
      <c r="J330" t="s">
        <v>3441</v>
      </c>
      <c r="K330" t="s">
        <v>3442</v>
      </c>
      <c r="N330" t="s">
        <v>3443</v>
      </c>
      <c r="O330" t="s">
        <v>3444</v>
      </c>
      <c r="P330" t="s">
        <v>3445</v>
      </c>
      <c r="Q330" t="s">
        <v>3446</v>
      </c>
    </row>
    <row r="331" spans="3:17" x14ac:dyDescent="0.25">
      <c r="D331" t="s">
        <v>3447</v>
      </c>
      <c r="E331" t="s">
        <v>3448</v>
      </c>
      <c r="F331" t="s">
        <v>3449</v>
      </c>
      <c r="G331" s="199">
        <v>2023453</v>
      </c>
      <c r="H331" t="s">
        <v>3417</v>
      </c>
      <c r="I331" t="s">
        <v>3418</v>
      </c>
      <c r="J331" t="s">
        <v>3418</v>
      </c>
      <c r="K331" t="s">
        <v>3419</v>
      </c>
      <c r="N331" t="s">
        <v>3450</v>
      </c>
      <c r="O331" t="s">
        <v>3451</v>
      </c>
      <c r="P331" t="s">
        <v>3452</v>
      </c>
      <c r="Q331" t="s">
        <v>3453</v>
      </c>
    </row>
    <row r="332" spans="3:17" x14ac:dyDescent="0.25">
      <c r="D332" t="s">
        <v>3454</v>
      </c>
      <c r="E332" t="s">
        <v>3455</v>
      </c>
      <c r="F332" t="s">
        <v>3456</v>
      </c>
      <c r="G332" t="s">
        <v>3457</v>
      </c>
      <c r="H332" t="s">
        <v>3417</v>
      </c>
      <c r="I332" t="s">
        <v>3418</v>
      </c>
      <c r="J332" t="s">
        <v>3418</v>
      </c>
      <c r="K332" t="s">
        <v>3442</v>
      </c>
      <c r="N332" t="s">
        <v>3458</v>
      </c>
      <c r="O332" t="s">
        <v>3459</v>
      </c>
      <c r="P332" t="s">
        <v>3460</v>
      </c>
      <c r="Q332" t="s">
        <v>3461</v>
      </c>
    </row>
    <row r="333" spans="3:17" x14ac:dyDescent="0.25">
      <c r="D333" t="s">
        <v>3462</v>
      </c>
      <c r="E333" t="s">
        <v>3463</v>
      </c>
      <c r="F333" t="s">
        <v>3464</v>
      </c>
      <c r="H333" t="s">
        <v>3417</v>
      </c>
      <c r="I333" t="s">
        <v>3465</v>
      </c>
      <c r="J333" t="s">
        <v>3466</v>
      </c>
      <c r="K333" t="s">
        <v>3467</v>
      </c>
      <c r="N333" t="s">
        <v>3468</v>
      </c>
      <c r="O333" t="s">
        <v>3469</v>
      </c>
      <c r="P333" t="s">
        <v>3470</v>
      </c>
      <c r="Q333" t="s">
        <v>3471</v>
      </c>
    </row>
    <row r="334" spans="3:17" x14ac:dyDescent="0.25">
      <c r="D334" t="s">
        <v>3472</v>
      </c>
      <c r="E334" t="s">
        <v>3473</v>
      </c>
      <c r="F334" t="s">
        <v>3474</v>
      </c>
      <c r="G334" t="s">
        <v>3475</v>
      </c>
      <c r="H334" t="s">
        <v>3417</v>
      </c>
      <c r="I334" t="s">
        <v>3476</v>
      </c>
      <c r="J334" t="s">
        <v>3418</v>
      </c>
      <c r="K334" t="s">
        <v>3467</v>
      </c>
      <c r="N334" t="s">
        <v>3477</v>
      </c>
      <c r="O334" t="s">
        <v>3478</v>
      </c>
      <c r="P334" t="s">
        <v>3479</v>
      </c>
      <c r="Q334" t="s">
        <v>3480</v>
      </c>
    </row>
    <row r="335" spans="3:17" x14ac:dyDescent="0.25">
      <c r="D335" t="s">
        <v>3481</v>
      </c>
      <c r="E335" t="s">
        <v>3482</v>
      </c>
      <c r="F335" t="s">
        <v>3483</v>
      </c>
      <c r="G335" t="s">
        <v>3484</v>
      </c>
      <c r="H335" t="s">
        <v>3417</v>
      </c>
      <c r="I335" t="s">
        <v>3418</v>
      </c>
      <c r="J335" t="s">
        <v>3418</v>
      </c>
      <c r="K335" t="s">
        <v>3419</v>
      </c>
      <c r="N335" t="s">
        <v>3485</v>
      </c>
      <c r="O335" t="s">
        <v>3486</v>
      </c>
      <c r="P335" t="s">
        <v>3487</v>
      </c>
      <c r="Q335" t="s">
        <v>3488</v>
      </c>
    </row>
    <row r="336" spans="3:17" x14ac:dyDescent="0.25">
      <c r="D336" t="s">
        <v>3489</v>
      </c>
      <c r="E336" t="s">
        <v>3490</v>
      </c>
      <c r="F336" t="s">
        <v>3491</v>
      </c>
      <c r="G336" t="s">
        <v>3492</v>
      </c>
      <c r="H336" t="s">
        <v>3493</v>
      </c>
      <c r="I336" t="s">
        <v>1376</v>
      </c>
      <c r="J336" t="s">
        <v>1866</v>
      </c>
      <c r="K336" t="s">
        <v>3494</v>
      </c>
      <c r="L336" t="s">
        <v>3495</v>
      </c>
      <c r="M336" t="s">
        <v>3496</v>
      </c>
      <c r="N336" t="s">
        <v>3080</v>
      </c>
      <c r="O336" t="s">
        <v>3497</v>
      </c>
      <c r="P336" t="s">
        <v>3498</v>
      </c>
      <c r="Q336" t="s">
        <v>3499</v>
      </c>
    </row>
    <row r="337" spans="3:17" x14ac:dyDescent="0.25">
      <c r="D337" t="s">
        <v>3500</v>
      </c>
      <c r="E337" t="s">
        <v>3501</v>
      </c>
      <c r="F337" t="s">
        <v>3502</v>
      </c>
      <c r="G337" t="s">
        <v>3503</v>
      </c>
      <c r="H337" t="s">
        <v>3504</v>
      </c>
      <c r="I337" t="s">
        <v>3505</v>
      </c>
      <c r="J337" t="s">
        <v>3506</v>
      </c>
      <c r="K337" t="s">
        <v>3467</v>
      </c>
      <c r="N337" t="s">
        <v>3080</v>
      </c>
      <c r="O337" t="s">
        <v>3507</v>
      </c>
      <c r="P337" t="s">
        <v>3508</v>
      </c>
      <c r="Q337" t="s">
        <v>3509</v>
      </c>
    </row>
    <row r="338" spans="3:17" x14ac:dyDescent="0.25">
      <c r="D338" t="s">
        <v>3510</v>
      </c>
      <c r="E338" t="s">
        <v>3511</v>
      </c>
      <c r="F338" t="s">
        <v>3512</v>
      </c>
      <c r="G338" s="199">
        <v>2025884</v>
      </c>
      <c r="K338" t="s">
        <v>3513</v>
      </c>
      <c r="L338" t="s">
        <v>3514</v>
      </c>
      <c r="M338" t="s">
        <v>3515</v>
      </c>
      <c r="N338" t="s">
        <v>3516</v>
      </c>
      <c r="O338" t="s">
        <v>1760</v>
      </c>
      <c r="P338" t="s">
        <v>3517</v>
      </c>
      <c r="Q338" t="s">
        <v>3518</v>
      </c>
    </row>
    <row r="339" spans="3:17" x14ac:dyDescent="0.25">
      <c r="D339" t="s">
        <v>3519</v>
      </c>
      <c r="E339" t="s">
        <v>3520</v>
      </c>
      <c r="F339" t="s">
        <v>3521</v>
      </c>
      <c r="G339" t="s">
        <v>3522</v>
      </c>
      <c r="H339" t="s">
        <v>3417</v>
      </c>
      <c r="I339" t="s">
        <v>3418</v>
      </c>
      <c r="J339" t="s">
        <v>3418</v>
      </c>
      <c r="K339" t="s">
        <v>3523</v>
      </c>
      <c r="N339" t="s">
        <v>3524</v>
      </c>
      <c r="O339" t="s">
        <v>3525</v>
      </c>
      <c r="P339" t="s">
        <v>3526</v>
      </c>
      <c r="Q339" t="s">
        <v>3527</v>
      </c>
    </row>
    <row r="340" spans="3:17" x14ac:dyDescent="0.25">
      <c r="C340" t="s">
        <v>3528</v>
      </c>
      <c r="D340" t="s">
        <v>3529</v>
      </c>
      <c r="E340" t="s">
        <v>3530</v>
      </c>
      <c r="F340" t="s">
        <v>3531</v>
      </c>
      <c r="G340" t="s">
        <v>3532</v>
      </c>
      <c r="N340" t="s">
        <v>3533</v>
      </c>
    </row>
    <row r="341" spans="3:17" x14ac:dyDescent="0.25">
      <c r="C341" t="s">
        <v>3528</v>
      </c>
      <c r="D341" t="s">
        <v>3534</v>
      </c>
      <c r="E341" t="s">
        <v>3535</v>
      </c>
      <c r="F341" t="s">
        <v>3536</v>
      </c>
      <c r="G341" t="s">
        <v>3537</v>
      </c>
      <c r="N341" t="s">
        <v>3538</v>
      </c>
      <c r="O341" t="s">
        <v>3539</v>
      </c>
    </row>
    <row r="342" spans="3:17" x14ac:dyDescent="0.25">
      <c r="C342" t="s">
        <v>3540</v>
      </c>
      <c r="D342" t="s">
        <v>3541</v>
      </c>
      <c r="E342" t="s">
        <v>3542</v>
      </c>
      <c r="F342" t="s">
        <v>3543</v>
      </c>
      <c r="G342" t="s">
        <v>3544</v>
      </c>
      <c r="I342" t="s">
        <v>1616</v>
      </c>
      <c r="N342" t="s">
        <v>1784</v>
      </c>
      <c r="O342" t="s">
        <v>3545</v>
      </c>
    </row>
    <row r="343" spans="3:17" x14ac:dyDescent="0.25">
      <c r="C343" t="s">
        <v>3546</v>
      </c>
      <c r="D343" t="s">
        <v>3547</v>
      </c>
      <c r="E343" t="s">
        <v>3548</v>
      </c>
      <c r="F343" t="s">
        <v>3549</v>
      </c>
      <c r="G343" t="s">
        <v>3550</v>
      </c>
      <c r="N343" t="s">
        <v>3551</v>
      </c>
      <c r="O343" t="s">
        <v>3552</v>
      </c>
      <c r="P343" t="s">
        <v>3553</v>
      </c>
      <c r="Q343" t="s">
        <v>3554</v>
      </c>
    </row>
    <row r="344" spans="3:17" x14ac:dyDescent="0.25">
      <c r="C344" t="s">
        <v>3546</v>
      </c>
      <c r="D344" t="s">
        <v>3555</v>
      </c>
      <c r="E344" t="s">
        <v>3556</v>
      </c>
      <c r="F344" t="s">
        <v>3557</v>
      </c>
      <c r="G344" t="s">
        <v>3558</v>
      </c>
      <c r="I344" t="s">
        <v>1376</v>
      </c>
      <c r="J344" t="s">
        <v>3559</v>
      </c>
      <c r="N344" t="s">
        <v>2848</v>
      </c>
      <c r="O344" t="s">
        <v>3560</v>
      </c>
      <c r="P344" t="s">
        <v>3561</v>
      </c>
      <c r="Q344" t="s">
        <v>3562</v>
      </c>
    </row>
    <row r="345" spans="3:17" x14ac:dyDescent="0.25">
      <c r="C345" t="s">
        <v>3173</v>
      </c>
      <c r="D345" t="s">
        <v>3563</v>
      </c>
      <c r="E345" t="s">
        <v>3564</v>
      </c>
      <c r="F345" t="s">
        <v>3565</v>
      </c>
      <c r="G345" t="s">
        <v>3566</v>
      </c>
      <c r="I345" t="s">
        <v>1616</v>
      </c>
      <c r="N345" t="s">
        <v>3045</v>
      </c>
      <c r="O345" t="s">
        <v>3567</v>
      </c>
      <c r="P345" t="s">
        <v>3568</v>
      </c>
      <c r="Q345" t="s">
        <v>3569</v>
      </c>
    </row>
    <row r="346" spans="3:17" x14ac:dyDescent="0.25">
      <c r="C346" t="s">
        <v>3546</v>
      </c>
      <c r="D346" t="s">
        <v>3570</v>
      </c>
      <c r="E346" t="s">
        <v>3571</v>
      </c>
      <c r="F346" t="s">
        <v>3572</v>
      </c>
      <c r="G346" t="s">
        <v>3573</v>
      </c>
      <c r="K346" t="s">
        <v>3574</v>
      </c>
      <c r="N346" t="s">
        <v>3575</v>
      </c>
      <c r="O346" t="s">
        <v>3576</v>
      </c>
      <c r="P346" t="s">
        <v>3577</v>
      </c>
      <c r="Q346" t="s">
        <v>3578</v>
      </c>
    </row>
    <row r="347" spans="3:17" x14ac:dyDescent="0.25">
      <c r="C347" t="s">
        <v>3173</v>
      </c>
      <c r="D347" t="s">
        <v>3579</v>
      </c>
      <c r="E347" t="s">
        <v>3580</v>
      </c>
      <c r="F347" t="s">
        <v>3581</v>
      </c>
      <c r="G347" t="s">
        <v>3582</v>
      </c>
      <c r="I347" t="s">
        <v>1616</v>
      </c>
      <c r="N347" t="s">
        <v>3583</v>
      </c>
      <c r="O347" t="s">
        <v>3584</v>
      </c>
    </row>
    <row r="348" spans="3:17" x14ac:dyDescent="0.25">
      <c r="C348" t="s">
        <v>3054</v>
      </c>
      <c r="D348" t="s">
        <v>3585</v>
      </c>
      <c r="E348" t="s">
        <v>3586</v>
      </c>
      <c r="F348" t="s">
        <v>3587</v>
      </c>
      <c r="G348" t="s">
        <v>3588</v>
      </c>
      <c r="H348" t="s">
        <v>1852</v>
      </c>
      <c r="I348" t="s">
        <v>1853</v>
      </c>
      <c r="J348" t="s">
        <v>3589</v>
      </c>
      <c r="K348" t="s">
        <v>3590</v>
      </c>
      <c r="N348" t="s">
        <v>3591</v>
      </c>
      <c r="O348" t="s">
        <v>3592</v>
      </c>
      <c r="P348" t="s">
        <v>3593</v>
      </c>
      <c r="Q348" t="s">
        <v>3594</v>
      </c>
    </row>
    <row r="349" spans="3:17" x14ac:dyDescent="0.25">
      <c r="C349" t="s">
        <v>3540</v>
      </c>
      <c r="D349" t="s">
        <v>3595</v>
      </c>
      <c r="E349" t="s">
        <v>3596</v>
      </c>
      <c r="F349" t="s">
        <v>3597</v>
      </c>
      <c r="G349" t="s">
        <v>3598</v>
      </c>
      <c r="H349" t="s">
        <v>3599</v>
      </c>
      <c r="I349" t="s">
        <v>1616</v>
      </c>
      <c r="J349" t="s">
        <v>3600</v>
      </c>
      <c r="N349" t="s">
        <v>2287</v>
      </c>
      <c r="O349" t="s">
        <v>3601</v>
      </c>
    </row>
    <row r="350" spans="3:17" x14ac:dyDescent="0.25">
      <c r="C350" t="s">
        <v>3540</v>
      </c>
      <c r="D350" t="s">
        <v>3602</v>
      </c>
      <c r="E350" t="s">
        <v>3603</v>
      </c>
      <c r="F350" t="s">
        <v>3604</v>
      </c>
      <c r="G350" t="s">
        <v>3605</v>
      </c>
      <c r="I350" t="s">
        <v>1616</v>
      </c>
      <c r="N350" t="s">
        <v>3606</v>
      </c>
    </row>
    <row r="351" spans="3:17" x14ac:dyDescent="0.25">
      <c r="C351" t="s">
        <v>2774</v>
      </c>
      <c r="D351" t="s">
        <v>3607</v>
      </c>
      <c r="E351" t="s">
        <v>3608</v>
      </c>
      <c r="F351" t="s">
        <v>3609</v>
      </c>
      <c r="G351" t="s">
        <v>3610</v>
      </c>
      <c r="H351" t="s">
        <v>3611</v>
      </c>
      <c r="I351" t="s">
        <v>3612</v>
      </c>
      <c r="J351" t="s">
        <v>3613</v>
      </c>
      <c r="N351" t="s">
        <v>3614</v>
      </c>
      <c r="O351">
        <v>19</v>
      </c>
    </row>
    <row r="352" spans="3:17" x14ac:dyDescent="0.25">
      <c r="C352" t="s">
        <v>3173</v>
      </c>
      <c r="D352" t="s">
        <v>3615</v>
      </c>
      <c r="E352" t="s">
        <v>3616</v>
      </c>
      <c r="F352" t="s">
        <v>3617</v>
      </c>
      <c r="G352" t="s">
        <v>3618</v>
      </c>
      <c r="H352" t="s">
        <v>3619</v>
      </c>
      <c r="I352" t="s">
        <v>3620</v>
      </c>
      <c r="J352" t="s">
        <v>3621</v>
      </c>
      <c r="K352" t="s">
        <v>3622</v>
      </c>
      <c r="L352" t="s">
        <v>3623</v>
      </c>
      <c r="M352" t="s">
        <v>3624</v>
      </c>
      <c r="N352" t="s">
        <v>3625</v>
      </c>
      <c r="O352" t="s">
        <v>3626</v>
      </c>
    </row>
    <row r="353" spans="3:17" x14ac:dyDescent="0.25">
      <c r="C353" t="s">
        <v>3173</v>
      </c>
      <c r="D353" t="s">
        <v>3627</v>
      </c>
      <c r="E353" t="s">
        <v>3628</v>
      </c>
      <c r="F353" t="s">
        <v>3617</v>
      </c>
      <c r="G353" t="s">
        <v>3629</v>
      </c>
      <c r="I353" t="s">
        <v>3620</v>
      </c>
      <c r="J353" t="s">
        <v>3630</v>
      </c>
      <c r="K353" t="s">
        <v>3631</v>
      </c>
      <c r="L353" t="s">
        <v>3632</v>
      </c>
      <c r="M353" t="s">
        <v>3633</v>
      </c>
      <c r="N353" t="s">
        <v>3625</v>
      </c>
      <c r="O353" t="s">
        <v>3634</v>
      </c>
    </row>
    <row r="354" spans="3:17" x14ac:dyDescent="0.25">
      <c r="C354" t="s">
        <v>3054</v>
      </c>
      <c r="D354" t="s">
        <v>3635</v>
      </c>
      <c r="E354" t="s">
        <v>3636</v>
      </c>
      <c r="F354" t="s">
        <v>3637</v>
      </c>
      <c r="G354" t="s">
        <v>3638</v>
      </c>
      <c r="H354" t="s">
        <v>1852</v>
      </c>
      <c r="I354" t="s">
        <v>1853</v>
      </c>
      <c r="J354" t="s">
        <v>3639</v>
      </c>
      <c r="K354" t="s">
        <v>3640</v>
      </c>
      <c r="L354" t="s">
        <v>3365</v>
      </c>
      <c r="M354" t="s">
        <v>3641</v>
      </c>
      <c r="N354" t="s">
        <v>3642</v>
      </c>
      <c r="O354" t="s">
        <v>1777</v>
      </c>
      <c r="P354" t="s">
        <v>3643</v>
      </c>
      <c r="Q354" t="s">
        <v>3644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169"/>
  <sheetViews>
    <sheetView showGridLines="0" zoomScale="90" zoomScaleNormal="90" workbookViewId="0">
      <pane xSplit="9" ySplit="5" topLeftCell="O6" activePane="bottomRight" state="frozen"/>
      <selection pane="topRight" activeCell="I1" sqref="I1"/>
      <selection pane="bottomLeft" activeCell="A6" sqref="A6"/>
      <selection pane="bottomRight" activeCell="Q9" sqref="Q9"/>
    </sheetView>
  </sheetViews>
  <sheetFormatPr defaultRowHeight="15" x14ac:dyDescent="0.25"/>
  <cols>
    <col min="1" max="1" width="10.42578125" customWidth="1"/>
    <col min="2" max="2" width="22.42578125" customWidth="1"/>
    <col min="3" max="3" width="28.5703125" customWidth="1"/>
    <col min="4" max="4" width="27.42578125" bestFit="1" customWidth="1"/>
    <col min="5" max="5" width="27.42578125" customWidth="1"/>
    <col min="6" max="6" width="19.7109375" customWidth="1"/>
    <col min="7" max="7" width="19.5703125" customWidth="1"/>
    <col min="8" max="8" width="19.28515625" customWidth="1"/>
    <col min="9" max="9" width="41.5703125" customWidth="1"/>
    <col min="10" max="12" width="13.85546875" customWidth="1"/>
    <col min="13" max="13" width="25.85546875" customWidth="1"/>
    <col min="14" max="14" width="16.42578125" customWidth="1"/>
    <col min="15" max="15" width="28.85546875" customWidth="1"/>
    <col min="16" max="16" width="26.140625" customWidth="1"/>
    <col min="17" max="20" width="23.140625" customWidth="1"/>
    <col min="21" max="21" width="21.140625" customWidth="1"/>
    <col min="22" max="22" width="16.7109375" customWidth="1"/>
    <col min="23" max="23" width="11.5703125" customWidth="1"/>
    <col min="24" max="24" width="13.5703125" customWidth="1"/>
    <col min="25" max="25" width="11.5703125" customWidth="1"/>
    <col min="26" max="26" width="13.5703125" customWidth="1"/>
    <col min="27" max="27" width="11.5703125" customWidth="1"/>
    <col min="28" max="28" width="13.5703125" customWidth="1"/>
    <col min="29" max="29" width="11.5703125" customWidth="1"/>
    <col min="30" max="30" width="13.5703125" customWidth="1"/>
    <col min="31" max="31" width="11" style="72" customWidth="1"/>
    <col min="32" max="36" width="9.140625" style="72" customWidth="1"/>
    <col min="37" max="42" width="9.140625" style="72"/>
  </cols>
  <sheetData>
    <row r="1" spans="1:42" ht="26.25" x14ac:dyDescent="0.4">
      <c r="A1" s="8" t="str">
        <f ca="1">RIGHT(CELL("filename",A1),2)</f>
        <v>SU</v>
      </c>
      <c r="B1" s="3" t="str">
        <f ca="1">VLOOKUP(A1,Codes!$F$3:$G$30,2,FALSE)</f>
        <v>Account Sign up Form</v>
      </c>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row>
    <row r="4" spans="1:42" x14ac:dyDescent="0.25">
      <c r="A4" s="9"/>
      <c r="B4" s="9" t="s">
        <v>252</v>
      </c>
      <c r="C4" s="9" t="str">
        <f ca="1">OFFSET(Codes!$B$3,C$2-3,0)</f>
        <v>Section (Page Heading)</v>
      </c>
      <c r="D4" s="9" t="str">
        <f ca="1">OFFSET(Codes!$B$3,D$2-3,0)</f>
        <v>Sub-section (Sub heading)</v>
      </c>
      <c r="E4" s="9" t="str">
        <f ca="1">OFFSET(Codes!$B$3,E$2-3,0)</f>
        <v>Applies to Countries</v>
      </c>
      <c r="F4" s="9" t="str">
        <f ca="1">OFFSET(Codes!$B$3,F$2-3,0)</f>
        <v>Field Name Suffix</v>
      </c>
      <c r="G4" s="9" t="str">
        <f ca="1">OFFSET(Codes!$B$3,G$2-3,0)</f>
        <v>Field Name</v>
      </c>
      <c r="H4" s="9" t="str">
        <f ca="1">OFFSET(Codes!$B$3,H$2-3,0)</f>
        <v>Order of appearance</v>
      </c>
      <c r="I4" s="9" t="str">
        <f ca="1">OFFSET(Codes!$B$3,I$2-3,0)</f>
        <v>Field Caption</v>
      </c>
      <c r="J4" s="9" t="str">
        <f ca="1">OFFSET(Codes!$B$3,J$2-3,0)</f>
        <v>Units</v>
      </c>
      <c r="K4" s="9" t="str">
        <f ca="1">OFFSET(Codes!$B$3,K$2-3,0)</f>
        <v>Help Text</v>
      </c>
      <c r="L4" s="9" t="str">
        <f ca="1">OFFSET(Codes!$B$3,L$2-3,0)</f>
        <v>No. of entries</v>
      </c>
      <c r="M4" s="9" t="str">
        <f ca="1">OFFSET(Codes!$B$3,M$2-3,0)</f>
        <v>Conditions for Field Display</v>
      </c>
      <c r="N4" s="9" t="str">
        <f ca="1">OFFSET(Codes!$B$3,N$2-3,0)</f>
        <v>Required Input ?</v>
      </c>
      <c r="O4" s="9" t="str">
        <f ca="1">OFFSET(Codes!$B$3,O$2-3,0)</f>
        <v>Conditions for required input</v>
      </c>
      <c r="P4" s="9" t="str">
        <f ca="1">OFFSET(Codes!$B$3,P$2-3,0)</f>
        <v>Field Format</v>
      </c>
      <c r="Q4" s="9" t="str">
        <f ca="1">OFFSET(Codes!$B$3,Q$2-3,0)</f>
        <v>Source field/Picklist or calculation</v>
      </c>
      <c r="R4" s="9" t="str">
        <f ca="1">OFFSET(Codes!$B$3,R$2-3,0)</f>
        <v>Default Value (if any)</v>
      </c>
      <c r="S4" s="9" t="str">
        <f ca="1">OFFSET(Codes!$B$3,S$2-3,0)</f>
        <v>Rounding places</v>
      </c>
      <c r="T4" s="9" t="str">
        <f ca="1">OFFSET(Codes!$B$3,T$2-3,0)</f>
        <v>Notes / Special Requirements</v>
      </c>
      <c r="U4" s="9" t="str">
        <f ca="1">OFFSET(Codes!$B$3,U$2-3,0)</f>
        <v>Validation 1</v>
      </c>
      <c r="V4" s="9" t="str">
        <f ca="1">OFFSET(Codes!$B$3,V$2-3,0)</f>
        <v>Val 1 Message</v>
      </c>
      <c r="W4" s="9" t="str">
        <f ca="1">OFFSET(Codes!$B$3,W$2-3,0)</f>
        <v>Validation 2</v>
      </c>
      <c r="X4" s="9" t="str">
        <f ca="1">OFFSET(Codes!$B$3,X$2-3,0)</f>
        <v>Val 2 Message</v>
      </c>
      <c r="Y4" s="9" t="str">
        <f ca="1">OFFSET(Codes!$B$3,Y$2-3,0)</f>
        <v>Validation 3</v>
      </c>
      <c r="Z4" s="9" t="str">
        <f ca="1">OFFSET(Codes!$B$3,Z$2-3,0)</f>
        <v>Val 3 Message</v>
      </c>
      <c r="AA4" s="9" t="str">
        <f ca="1">OFFSET(Codes!$B$3,AA$2-3,0)</f>
        <v>Validation 4</v>
      </c>
      <c r="AB4" s="9" t="str">
        <f ca="1">OFFSET(Codes!$B$3,AB$2-3,0)</f>
        <v>Val 4 Message</v>
      </c>
      <c r="AC4" s="9" t="str">
        <f ca="1">OFFSET(Codes!$B$3,AC$2-3,0)</f>
        <v>Validation 5</v>
      </c>
      <c r="AD4" s="9" t="str">
        <f ca="1">OFFSET(Codes!$B$3,AD$2-3,0)</f>
        <v>Val 5 Message</v>
      </c>
      <c r="AE4" s="91" t="str">
        <f ca="1">OFFSET(Codes!$B$3,AE$2-3,0)</f>
        <v>UAT - 1</v>
      </c>
      <c r="AF4" s="91" t="str">
        <f ca="1">OFFSET(Codes!$B$3,AF$2-3,0)</f>
        <v>UAT - 2</v>
      </c>
      <c r="AG4" s="91" t="str">
        <f ca="1">OFFSET(Codes!$B$3,AG$2-3,0)</f>
        <v>UAT - 3</v>
      </c>
      <c r="AH4" s="91" t="str">
        <f ca="1">OFFSET(Codes!$B$3,AH$2-3,0)</f>
        <v>UAT - 4</v>
      </c>
      <c r="AI4" s="91" t="str">
        <f ca="1">OFFSET(Codes!$B$3,AI$2-3,0)</f>
        <v>UAT - 5</v>
      </c>
      <c r="AJ4" s="91" t="str">
        <f ca="1">OFFSET(Codes!$B$3,AJ$2-3,0)</f>
        <v>UAT - 6</v>
      </c>
      <c r="AK4" s="91" t="str">
        <f ca="1">OFFSET(Codes!$B$3,AK$2-3,0)</f>
        <v>UAT - 1 - Status</v>
      </c>
      <c r="AL4" s="91" t="str">
        <f ca="1">OFFSET(Codes!$B$3,AL$2-3,0)</f>
        <v>UAT - 2 - Status</v>
      </c>
      <c r="AM4" s="91" t="str">
        <f ca="1">OFFSET(Codes!$B$3,AM$2-3,0)</f>
        <v>UAT - 3 - Status</v>
      </c>
      <c r="AN4" s="91" t="str">
        <f ca="1">OFFSET(Codes!$B$3,AN$2-3,0)</f>
        <v>UAT - 4 - Status</v>
      </c>
      <c r="AO4" s="91" t="str">
        <f ca="1">OFFSET(Codes!$B$3,AO$2-3,0)</f>
        <v>UAT - 5 - Status</v>
      </c>
      <c r="AP4" s="91" t="str">
        <f ca="1">OFFSET(Codes!$B$3,AP$2-3,0)</f>
        <v>UAT - 6 - Status</v>
      </c>
    </row>
    <row r="5" spans="1:42" s="1" customFormat="1" ht="15.75"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92"/>
      <c r="AF5" s="92"/>
      <c r="AG5" s="92"/>
      <c r="AH5" s="92"/>
      <c r="AI5" s="92"/>
      <c r="AJ5" s="92"/>
      <c r="AK5" s="92"/>
      <c r="AL5" s="92"/>
      <c r="AM5" s="92"/>
      <c r="AN5" s="92"/>
      <c r="AO5" s="92"/>
      <c r="AP5" s="92"/>
    </row>
    <row r="6" spans="1:42" x14ac:dyDescent="0.25">
      <c r="A6" s="89">
        <f>ROW(B6)</f>
        <v>6</v>
      </c>
      <c r="B6" s="89" t="str">
        <f t="shared" ref="B6:B28" si="0">$B$4</f>
        <v>Application for Account</v>
      </c>
      <c r="C6" s="89" t="s">
        <v>459</v>
      </c>
      <c r="D6" s="89"/>
      <c r="E6" s="89" t="s">
        <v>910</v>
      </c>
      <c r="F6" s="89" t="s">
        <v>498</v>
      </c>
      <c r="G6" s="89" t="str">
        <f t="shared" ref="G6:G11" ca="1" si="1">CONCATENATE($A$1,"_",A6-5,"_",F6)</f>
        <v>SU_1_Note1</v>
      </c>
      <c r="H6" s="89">
        <f>A6-5</f>
        <v>1</v>
      </c>
      <c r="I6" s="89" t="s">
        <v>499</v>
      </c>
      <c r="J6" s="89" t="s">
        <v>260</v>
      </c>
      <c r="K6" s="89"/>
      <c r="L6" s="90">
        <v>1</v>
      </c>
      <c r="M6" s="89" t="s">
        <v>7</v>
      </c>
      <c r="N6" s="89" t="s">
        <v>251</v>
      </c>
      <c r="O6" s="82"/>
      <c r="P6" s="89" t="s">
        <v>287</v>
      </c>
      <c r="Q6" s="89" t="s">
        <v>260</v>
      </c>
      <c r="R6" s="89" t="s">
        <v>260</v>
      </c>
      <c r="S6" s="89" t="s">
        <v>260</v>
      </c>
      <c r="T6" s="89" t="s">
        <v>986</v>
      </c>
      <c r="U6" s="89"/>
      <c r="V6" s="89"/>
      <c r="W6" s="89"/>
      <c r="X6" s="89"/>
      <c r="Y6" s="89"/>
      <c r="Z6" s="89"/>
      <c r="AA6" s="89"/>
      <c r="AB6" s="89"/>
      <c r="AC6" s="89"/>
      <c r="AD6" s="89"/>
      <c r="AE6" s="93"/>
      <c r="AF6" s="93"/>
      <c r="AG6" s="93"/>
      <c r="AH6" s="93"/>
      <c r="AI6" s="93"/>
      <c r="AJ6" s="94"/>
      <c r="AK6" s="94"/>
      <c r="AL6" s="94"/>
      <c r="AM6" s="94"/>
      <c r="AN6" s="94"/>
      <c r="AO6" s="94"/>
      <c r="AP6" s="94"/>
    </row>
    <row r="7" spans="1:42" x14ac:dyDescent="0.25">
      <c r="A7" s="39">
        <f>ROW(B7)</f>
        <v>7</v>
      </c>
      <c r="B7" s="39" t="str">
        <f t="shared" si="0"/>
        <v>Application for Account</v>
      </c>
      <c r="C7" s="39" t="s">
        <v>459</v>
      </c>
      <c r="D7" s="39" t="s">
        <v>474</v>
      </c>
      <c r="E7" s="89" t="s">
        <v>910</v>
      </c>
      <c r="F7" s="39" t="s">
        <v>475</v>
      </c>
      <c r="G7" s="39" t="str">
        <f t="shared" ca="1" si="1"/>
        <v>SU_2_AppCompany</v>
      </c>
      <c r="H7" s="39">
        <f>A7-5</f>
        <v>2</v>
      </c>
      <c r="I7" s="39" t="s">
        <v>259</v>
      </c>
      <c r="J7" s="39" t="s">
        <v>260</v>
      </c>
      <c r="K7" s="39"/>
      <c r="L7" s="87">
        <v>1</v>
      </c>
      <c r="M7" s="39" t="s">
        <v>7</v>
      </c>
      <c r="N7" s="39" t="s">
        <v>265</v>
      </c>
      <c r="O7" s="50" t="s">
        <v>311</v>
      </c>
      <c r="P7" s="39" t="s">
        <v>314</v>
      </c>
      <c r="Q7" s="39" t="s">
        <v>262</v>
      </c>
      <c r="R7" s="39" t="s">
        <v>277</v>
      </c>
      <c r="S7" s="39" t="s">
        <v>260</v>
      </c>
      <c r="T7" s="39" t="s">
        <v>262</v>
      </c>
      <c r="U7" s="39"/>
      <c r="V7" s="39"/>
      <c r="W7" s="39"/>
      <c r="X7" s="39"/>
      <c r="Y7" s="39"/>
      <c r="Z7" s="39"/>
      <c r="AA7" s="39"/>
      <c r="AB7" s="39"/>
      <c r="AC7" s="39"/>
      <c r="AD7" s="39"/>
      <c r="AE7" s="79"/>
      <c r="AF7" s="79"/>
      <c r="AG7" s="79"/>
      <c r="AH7" s="79"/>
      <c r="AI7" s="79"/>
      <c r="AJ7" s="80"/>
      <c r="AK7" s="80"/>
      <c r="AL7" s="80"/>
      <c r="AM7" s="80"/>
      <c r="AN7" s="80"/>
      <c r="AO7" s="80"/>
      <c r="AP7" s="80"/>
    </row>
    <row r="8" spans="1:42" x14ac:dyDescent="0.25">
      <c r="A8" s="39">
        <f t="shared" ref="A8:A38" si="2">ROW(B8)</f>
        <v>8</v>
      </c>
      <c r="B8" s="39" t="str">
        <f>$B$4</f>
        <v>Application for Account</v>
      </c>
      <c r="C8" s="39" t="s">
        <v>459</v>
      </c>
      <c r="D8" s="39" t="s">
        <v>474</v>
      </c>
      <c r="E8" s="89" t="s">
        <v>910</v>
      </c>
      <c r="F8" s="39" t="s">
        <v>476</v>
      </c>
      <c r="G8" s="39" t="str">
        <f t="shared" ca="1" si="1"/>
        <v>SU_3_AppTrading</v>
      </c>
      <c r="H8" s="39">
        <f t="shared" ref="H8:H28" si="3">A8-5</f>
        <v>3</v>
      </c>
      <c r="I8" s="39" t="s">
        <v>461</v>
      </c>
      <c r="J8" s="39" t="s">
        <v>260</v>
      </c>
      <c r="K8" s="39"/>
      <c r="L8" s="87">
        <v>1</v>
      </c>
      <c r="M8" s="39" t="s">
        <v>7</v>
      </c>
      <c r="N8" s="39" t="s">
        <v>265</v>
      </c>
      <c r="O8" s="50" t="s">
        <v>311</v>
      </c>
      <c r="P8" s="39" t="s">
        <v>314</v>
      </c>
      <c r="Q8" s="39" t="s">
        <v>262</v>
      </c>
      <c r="R8" s="39" t="s">
        <v>277</v>
      </c>
      <c r="S8" s="39" t="s">
        <v>260</v>
      </c>
      <c r="T8" s="39" t="s">
        <v>262</v>
      </c>
      <c r="U8" s="39"/>
      <c r="V8" s="39"/>
      <c r="W8" s="39"/>
      <c r="X8" s="39"/>
      <c r="Y8" s="39"/>
      <c r="Z8" s="39"/>
      <c r="AA8" s="39"/>
      <c r="AB8" s="39"/>
      <c r="AC8" s="39"/>
      <c r="AD8" s="39"/>
      <c r="AE8" s="79"/>
      <c r="AF8" s="79"/>
      <c r="AG8" s="79"/>
      <c r="AH8" s="79"/>
      <c r="AI8" s="79"/>
      <c r="AJ8" s="80"/>
      <c r="AK8" s="80"/>
      <c r="AL8" s="80"/>
      <c r="AM8" s="80"/>
      <c r="AN8" s="80"/>
      <c r="AO8" s="80"/>
      <c r="AP8" s="80"/>
    </row>
    <row r="9" spans="1:42" x14ac:dyDescent="0.25">
      <c r="A9" s="39">
        <f t="shared" si="2"/>
        <v>9</v>
      </c>
      <c r="B9" s="39" t="str">
        <f t="shared" si="0"/>
        <v>Application for Account</v>
      </c>
      <c r="C9" s="39" t="s">
        <v>459</v>
      </c>
      <c r="D9" s="39" t="s">
        <v>474</v>
      </c>
      <c r="E9" s="89" t="s">
        <v>910</v>
      </c>
      <c r="F9" s="39" t="s">
        <v>477</v>
      </c>
      <c r="G9" s="39" t="str">
        <f t="shared" ca="1" si="1"/>
        <v>SU_4_AppType</v>
      </c>
      <c r="H9" s="39">
        <f t="shared" si="3"/>
        <v>4</v>
      </c>
      <c r="I9" s="39" t="s">
        <v>463</v>
      </c>
      <c r="J9" s="39" t="s">
        <v>260</v>
      </c>
      <c r="K9" s="39"/>
      <c r="L9" s="87">
        <v>1</v>
      </c>
      <c r="M9" s="39" t="s">
        <v>7</v>
      </c>
      <c r="N9" s="39" t="s">
        <v>265</v>
      </c>
      <c r="O9" s="50" t="s">
        <v>311</v>
      </c>
      <c r="P9" s="39" t="s">
        <v>11</v>
      </c>
      <c r="Q9" s="39" t="s">
        <v>462</v>
      </c>
      <c r="R9" s="39" t="s">
        <v>306</v>
      </c>
      <c r="S9" s="39" t="s">
        <v>260</v>
      </c>
      <c r="T9" s="39" t="s">
        <v>262</v>
      </c>
      <c r="U9" s="39"/>
      <c r="V9" s="39"/>
      <c r="W9" s="39"/>
      <c r="X9" s="39"/>
      <c r="Y9" s="39"/>
      <c r="Z9" s="39"/>
      <c r="AA9" s="39"/>
      <c r="AB9" s="39"/>
      <c r="AC9" s="39"/>
      <c r="AD9" s="39"/>
      <c r="AE9" s="79"/>
      <c r="AF9" s="79"/>
      <c r="AG9" s="79"/>
      <c r="AH9" s="79"/>
      <c r="AI9" s="79"/>
      <c r="AJ9" s="80"/>
      <c r="AK9" s="80"/>
      <c r="AL9" s="80"/>
      <c r="AM9" s="80"/>
      <c r="AN9" s="80"/>
      <c r="AO9" s="80"/>
      <c r="AP9" s="80"/>
    </row>
    <row r="10" spans="1:42" x14ac:dyDescent="0.25">
      <c r="A10" s="39">
        <f t="shared" si="2"/>
        <v>10</v>
      </c>
      <c r="B10" s="39" t="str">
        <f t="shared" si="0"/>
        <v>Application for Account</v>
      </c>
      <c r="C10" s="39" t="s">
        <v>459</v>
      </c>
      <c r="D10" s="39" t="s">
        <v>474</v>
      </c>
      <c r="E10" s="89" t="s">
        <v>910</v>
      </c>
      <c r="F10" s="39" t="s">
        <v>478</v>
      </c>
      <c r="G10" s="39" t="str">
        <f t="shared" ca="1" si="1"/>
        <v>SU_5_AppRegistration</v>
      </c>
      <c r="H10" s="39">
        <f t="shared" si="3"/>
        <v>5</v>
      </c>
      <c r="I10" s="39" t="s">
        <v>464</v>
      </c>
      <c r="J10" s="39" t="s">
        <v>260</v>
      </c>
      <c r="K10" s="39"/>
      <c r="L10" s="87">
        <v>1</v>
      </c>
      <c r="M10" s="39" t="s">
        <v>7</v>
      </c>
      <c r="N10" s="39" t="s">
        <v>265</v>
      </c>
      <c r="O10" s="50" t="s">
        <v>311</v>
      </c>
      <c r="P10" s="39" t="s">
        <v>314</v>
      </c>
      <c r="Q10" s="39" t="s">
        <v>262</v>
      </c>
      <c r="R10" s="39" t="s">
        <v>277</v>
      </c>
      <c r="S10" s="39" t="s">
        <v>260</v>
      </c>
      <c r="T10" s="39" t="s">
        <v>262</v>
      </c>
      <c r="U10" s="39"/>
      <c r="V10" s="39"/>
      <c r="W10" s="39"/>
      <c r="X10" s="39"/>
      <c r="Y10" s="39"/>
      <c r="Z10" s="39"/>
      <c r="AA10" s="39"/>
      <c r="AB10" s="39"/>
      <c r="AC10" s="39"/>
      <c r="AD10" s="39"/>
      <c r="AE10" s="79"/>
      <c r="AF10" s="79"/>
      <c r="AG10" s="79"/>
      <c r="AH10" s="79"/>
      <c r="AI10" s="79"/>
      <c r="AJ10" s="80"/>
      <c r="AK10" s="80"/>
      <c r="AL10" s="80"/>
      <c r="AM10" s="80"/>
      <c r="AN10" s="80"/>
      <c r="AO10" s="80"/>
      <c r="AP10" s="80"/>
    </row>
    <row r="11" spans="1:42" x14ac:dyDescent="0.25">
      <c r="A11" s="39">
        <f t="shared" si="2"/>
        <v>11</v>
      </c>
      <c r="B11" s="39" t="str">
        <f>$B$4</f>
        <v>Application for Account</v>
      </c>
      <c r="C11" s="39" t="s">
        <v>459</v>
      </c>
      <c r="D11" s="39" t="s">
        <v>474</v>
      </c>
      <c r="E11" s="89" t="s">
        <v>910</v>
      </c>
      <c r="F11" s="39" t="s">
        <v>479</v>
      </c>
      <c r="G11" s="39" t="str">
        <f t="shared" ca="1" si="1"/>
        <v>SU_6_AppContactName</v>
      </c>
      <c r="H11" s="39">
        <f t="shared" si="3"/>
        <v>6</v>
      </c>
      <c r="I11" s="39" t="s">
        <v>465</v>
      </c>
      <c r="J11" s="39" t="s">
        <v>260</v>
      </c>
      <c r="K11" s="39"/>
      <c r="L11" s="87">
        <v>1</v>
      </c>
      <c r="M11" s="39" t="s">
        <v>7</v>
      </c>
      <c r="N11" s="39" t="s">
        <v>265</v>
      </c>
      <c r="O11" s="50" t="s">
        <v>311</v>
      </c>
      <c r="P11" s="39" t="s">
        <v>314</v>
      </c>
      <c r="Q11" s="39" t="s">
        <v>262</v>
      </c>
      <c r="R11" s="39" t="s">
        <v>277</v>
      </c>
      <c r="S11" s="39" t="s">
        <v>260</v>
      </c>
      <c r="T11" s="39" t="s">
        <v>262</v>
      </c>
      <c r="U11" s="39"/>
      <c r="V11" s="39"/>
      <c r="W11" s="39"/>
      <c r="X11" s="39"/>
      <c r="Y11" s="39"/>
      <c r="Z11" s="39"/>
      <c r="AA11" s="39"/>
      <c r="AB11" s="39"/>
      <c r="AC11" s="39"/>
      <c r="AD11" s="39"/>
      <c r="AE11" s="79"/>
      <c r="AF11" s="79"/>
      <c r="AG11" s="79"/>
      <c r="AH11" s="79"/>
      <c r="AI11" s="79"/>
      <c r="AJ11" s="80"/>
      <c r="AK11" s="80"/>
      <c r="AL11" s="80"/>
      <c r="AM11" s="80"/>
      <c r="AN11" s="80"/>
      <c r="AO11" s="80"/>
      <c r="AP11" s="80"/>
    </row>
    <row r="12" spans="1:42" x14ac:dyDescent="0.25">
      <c r="A12" s="39">
        <f t="shared" si="2"/>
        <v>12</v>
      </c>
      <c r="B12" s="39" t="str">
        <f t="shared" si="0"/>
        <v>Application for Account</v>
      </c>
      <c r="C12" s="39" t="s">
        <v>459</v>
      </c>
      <c r="D12" s="39" t="s">
        <v>474</v>
      </c>
      <c r="E12" s="89" t="s">
        <v>910</v>
      </c>
      <c r="F12" s="39" t="s">
        <v>480</v>
      </c>
      <c r="G12" s="39" t="str">
        <f t="shared" ref="G12:G27" ca="1" si="4">CONCATENATE($A$1,"_",A12-5,"_",F12)</f>
        <v>SU_7_AppContactPosition</v>
      </c>
      <c r="H12" s="39">
        <f t="shared" si="3"/>
        <v>7</v>
      </c>
      <c r="I12" s="39" t="s">
        <v>466</v>
      </c>
      <c r="J12" s="39" t="s">
        <v>260</v>
      </c>
      <c r="K12" s="39"/>
      <c r="L12" s="87">
        <v>1</v>
      </c>
      <c r="M12" s="39" t="s">
        <v>7</v>
      </c>
      <c r="N12" s="39" t="s">
        <v>265</v>
      </c>
      <c r="O12" s="39" t="s">
        <v>311</v>
      </c>
      <c r="P12" s="39" t="s">
        <v>314</v>
      </c>
      <c r="Q12" s="39" t="s">
        <v>262</v>
      </c>
      <c r="R12" s="39" t="s">
        <v>277</v>
      </c>
      <c r="S12" s="39" t="s">
        <v>260</v>
      </c>
      <c r="T12" s="39" t="s">
        <v>262</v>
      </c>
      <c r="U12" s="39"/>
      <c r="V12" s="39"/>
      <c r="W12" s="39"/>
      <c r="X12" s="39"/>
      <c r="Y12" s="39"/>
      <c r="Z12" s="39"/>
      <c r="AA12" s="39"/>
      <c r="AB12" s="39"/>
      <c r="AC12" s="39"/>
      <c r="AD12" s="39"/>
      <c r="AE12" s="79"/>
      <c r="AF12" s="79"/>
      <c r="AG12" s="79"/>
      <c r="AH12" s="79"/>
      <c r="AI12" s="79"/>
      <c r="AJ12" s="80"/>
      <c r="AK12" s="80"/>
      <c r="AL12" s="80"/>
      <c r="AM12" s="80"/>
      <c r="AN12" s="80"/>
      <c r="AO12" s="80"/>
      <c r="AP12" s="80"/>
    </row>
    <row r="13" spans="1:42" x14ac:dyDescent="0.25">
      <c r="A13" s="39">
        <f t="shared" si="2"/>
        <v>13</v>
      </c>
      <c r="B13" s="39" t="str">
        <f t="shared" si="0"/>
        <v>Application for Account</v>
      </c>
      <c r="C13" s="39" t="s">
        <v>459</v>
      </c>
      <c r="D13" s="39" t="s">
        <v>474</v>
      </c>
      <c r="E13" s="89" t="s">
        <v>910</v>
      </c>
      <c r="F13" s="39" t="s">
        <v>481</v>
      </c>
      <c r="G13" s="39" t="str">
        <f t="shared" ca="1" si="4"/>
        <v>SU_8_AppContactTitle</v>
      </c>
      <c r="H13" s="39">
        <f t="shared" si="3"/>
        <v>8</v>
      </c>
      <c r="I13" s="39" t="s">
        <v>467</v>
      </c>
      <c r="J13" s="39" t="s">
        <v>260</v>
      </c>
      <c r="K13" s="39"/>
      <c r="L13" s="87">
        <v>1</v>
      </c>
      <c r="M13" s="39" t="s">
        <v>7</v>
      </c>
      <c r="N13" s="39" t="s">
        <v>265</v>
      </c>
      <c r="O13" s="50" t="s">
        <v>311</v>
      </c>
      <c r="P13" s="39" t="s">
        <v>11</v>
      </c>
      <c r="Q13" s="39" t="s">
        <v>271</v>
      </c>
      <c r="R13" s="39" t="s">
        <v>277</v>
      </c>
      <c r="S13" s="39" t="s">
        <v>260</v>
      </c>
      <c r="T13" s="39" t="s">
        <v>262</v>
      </c>
      <c r="U13" s="39"/>
      <c r="V13" s="39"/>
      <c r="W13" s="39"/>
      <c r="X13" s="39"/>
      <c r="Y13" s="39"/>
      <c r="Z13" s="39"/>
      <c r="AA13" s="39"/>
      <c r="AB13" s="39"/>
      <c r="AC13" s="39"/>
      <c r="AD13" s="39"/>
      <c r="AE13" s="79"/>
      <c r="AF13" s="79"/>
      <c r="AG13" s="79"/>
      <c r="AH13" s="79"/>
      <c r="AI13" s="79"/>
      <c r="AJ13" s="80"/>
      <c r="AK13" s="80"/>
      <c r="AL13" s="80"/>
      <c r="AM13" s="80"/>
      <c r="AN13" s="80"/>
      <c r="AO13" s="80"/>
      <c r="AP13" s="80"/>
    </row>
    <row r="14" spans="1:42" x14ac:dyDescent="0.25">
      <c r="A14" s="39">
        <f t="shared" si="2"/>
        <v>14</v>
      </c>
      <c r="B14" s="39" t="str">
        <f t="shared" si="0"/>
        <v>Application for Account</v>
      </c>
      <c r="C14" s="39" t="s">
        <v>459</v>
      </c>
      <c r="D14" s="39" t="s">
        <v>474</v>
      </c>
      <c r="E14" s="89" t="s">
        <v>910</v>
      </c>
      <c r="F14" s="39" t="s">
        <v>482</v>
      </c>
      <c r="G14" s="39" t="str">
        <f t="shared" ca="1" si="4"/>
        <v>SU_9_AppPhysAddress</v>
      </c>
      <c r="H14" s="39">
        <f t="shared" si="3"/>
        <v>9</v>
      </c>
      <c r="I14" s="39" t="s">
        <v>468</v>
      </c>
      <c r="J14" s="39" t="s">
        <v>260</v>
      </c>
      <c r="K14" s="39"/>
      <c r="L14" s="87">
        <v>1</v>
      </c>
      <c r="M14" s="39" t="s">
        <v>7</v>
      </c>
      <c r="N14" s="39" t="s">
        <v>265</v>
      </c>
      <c r="O14" s="50" t="s">
        <v>311</v>
      </c>
      <c r="P14" s="39" t="s">
        <v>314</v>
      </c>
      <c r="Q14" s="39" t="s">
        <v>262</v>
      </c>
      <c r="R14" s="39" t="s">
        <v>277</v>
      </c>
      <c r="S14" s="39" t="s">
        <v>260</v>
      </c>
      <c r="T14" s="39" t="s">
        <v>262</v>
      </c>
      <c r="U14" s="39"/>
      <c r="V14" s="39"/>
      <c r="W14" s="39"/>
      <c r="X14" s="39"/>
      <c r="Y14" s="39"/>
      <c r="Z14" s="39"/>
      <c r="AA14" s="39"/>
      <c r="AB14" s="39"/>
      <c r="AC14" s="39"/>
      <c r="AD14" s="39"/>
      <c r="AE14" s="79"/>
      <c r="AF14" s="79"/>
      <c r="AG14" s="79"/>
      <c r="AH14" s="79"/>
      <c r="AI14" s="79"/>
      <c r="AJ14" s="80"/>
      <c r="AK14" s="80"/>
      <c r="AL14" s="80"/>
      <c r="AM14" s="80"/>
      <c r="AN14" s="80"/>
      <c r="AO14" s="80"/>
      <c r="AP14" s="80"/>
    </row>
    <row r="15" spans="1:42" x14ac:dyDescent="0.25">
      <c r="A15" s="39">
        <f t="shared" si="2"/>
        <v>15</v>
      </c>
      <c r="B15" s="39" t="str">
        <f t="shared" si="0"/>
        <v>Application for Account</v>
      </c>
      <c r="C15" s="39" t="s">
        <v>459</v>
      </c>
      <c r="D15" s="39" t="s">
        <v>474</v>
      </c>
      <c r="E15" s="89" t="s">
        <v>910</v>
      </c>
      <c r="F15" s="39" t="s">
        <v>483</v>
      </c>
      <c r="G15" s="39" t="str">
        <f t="shared" ca="1" si="4"/>
        <v>SU_10_AppPhysTown</v>
      </c>
      <c r="H15" s="39">
        <f t="shared" si="3"/>
        <v>10</v>
      </c>
      <c r="I15" s="39" t="s">
        <v>253</v>
      </c>
      <c r="J15" s="39" t="s">
        <v>260</v>
      </c>
      <c r="K15" s="39"/>
      <c r="L15" s="87">
        <v>1</v>
      </c>
      <c r="M15" s="39" t="s">
        <v>7</v>
      </c>
      <c r="N15" s="39" t="s">
        <v>265</v>
      </c>
      <c r="O15" s="50" t="s">
        <v>311</v>
      </c>
      <c r="P15" s="39" t="s">
        <v>314</v>
      </c>
      <c r="Q15" s="39" t="s">
        <v>262</v>
      </c>
      <c r="R15" s="39" t="s">
        <v>277</v>
      </c>
      <c r="S15" s="39" t="s">
        <v>260</v>
      </c>
      <c r="T15" s="39" t="s">
        <v>262</v>
      </c>
      <c r="U15" s="39"/>
      <c r="V15" s="39"/>
      <c r="W15" s="39"/>
      <c r="X15" s="39"/>
      <c r="Y15" s="39"/>
      <c r="Z15" s="39"/>
      <c r="AA15" s="39"/>
      <c r="AB15" s="39"/>
      <c r="AC15" s="39"/>
      <c r="AD15" s="39"/>
      <c r="AE15" s="79"/>
      <c r="AF15" s="79"/>
      <c r="AG15" s="79"/>
      <c r="AH15" s="79"/>
      <c r="AI15" s="79"/>
      <c r="AJ15" s="80"/>
      <c r="AK15" s="80"/>
      <c r="AL15" s="80"/>
      <c r="AM15" s="80"/>
      <c r="AN15" s="80"/>
      <c r="AO15" s="80"/>
      <c r="AP15" s="80"/>
    </row>
    <row r="16" spans="1:42" x14ac:dyDescent="0.25">
      <c r="A16" s="39">
        <f t="shared" si="2"/>
        <v>16</v>
      </c>
      <c r="B16" s="39" t="str">
        <f t="shared" si="0"/>
        <v>Application for Account</v>
      </c>
      <c r="C16" s="39" t="s">
        <v>459</v>
      </c>
      <c r="D16" s="39" t="s">
        <v>474</v>
      </c>
      <c r="E16" s="89" t="s">
        <v>910</v>
      </c>
      <c r="F16" s="39" t="s">
        <v>484</v>
      </c>
      <c r="G16" s="39" t="str">
        <f t="shared" ca="1" si="4"/>
        <v>SU_11_AppPhysState</v>
      </c>
      <c r="H16" s="39">
        <f t="shared" si="3"/>
        <v>11</v>
      </c>
      <c r="I16" s="39" t="s">
        <v>254</v>
      </c>
      <c r="J16" s="39" t="s">
        <v>260</v>
      </c>
      <c r="K16" s="39"/>
      <c r="L16" s="87">
        <v>1</v>
      </c>
      <c r="M16" s="39" t="s">
        <v>7</v>
      </c>
      <c r="N16" s="39" t="s">
        <v>265</v>
      </c>
      <c r="O16" s="50" t="s">
        <v>311</v>
      </c>
      <c r="P16" s="39" t="s">
        <v>314</v>
      </c>
      <c r="Q16" s="39" t="s">
        <v>262</v>
      </c>
      <c r="R16" s="39" t="s">
        <v>277</v>
      </c>
      <c r="S16" s="39" t="s">
        <v>260</v>
      </c>
      <c r="T16" s="39" t="s">
        <v>262</v>
      </c>
      <c r="U16" s="39"/>
      <c r="V16" s="39"/>
      <c r="W16" s="39"/>
      <c r="X16" s="39"/>
      <c r="Y16" s="39"/>
      <c r="Z16" s="39"/>
      <c r="AA16" s="39"/>
      <c r="AB16" s="39"/>
      <c r="AC16" s="39"/>
      <c r="AD16" s="39"/>
      <c r="AE16" s="79"/>
      <c r="AF16" s="79"/>
      <c r="AG16" s="79"/>
      <c r="AH16" s="79"/>
      <c r="AI16" s="79"/>
      <c r="AJ16" s="80"/>
      <c r="AK16" s="80"/>
      <c r="AL16" s="80"/>
      <c r="AM16" s="80"/>
      <c r="AN16" s="80"/>
      <c r="AO16" s="80"/>
      <c r="AP16" s="80"/>
    </row>
    <row r="17" spans="1:42" x14ac:dyDescent="0.25">
      <c r="A17" s="39">
        <f t="shared" si="2"/>
        <v>17</v>
      </c>
      <c r="B17" s="39" t="str">
        <f t="shared" si="0"/>
        <v>Application for Account</v>
      </c>
      <c r="C17" s="39" t="s">
        <v>459</v>
      </c>
      <c r="D17" s="39" t="s">
        <v>474</v>
      </c>
      <c r="E17" s="89" t="s">
        <v>910</v>
      </c>
      <c r="F17" s="39" t="s">
        <v>485</v>
      </c>
      <c r="G17" s="39" t="str">
        <f t="shared" ca="1" si="4"/>
        <v>SU_12_AppPhysCountry</v>
      </c>
      <c r="H17" s="39">
        <f t="shared" si="3"/>
        <v>12</v>
      </c>
      <c r="I17" s="39" t="s">
        <v>255</v>
      </c>
      <c r="J17" s="39" t="s">
        <v>260</v>
      </c>
      <c r="K17" s="39"/>
      <c r="L17" s="87">
        <v>1</v>
      </c>
      <c r="M17" s="39" t="s">
        <v>7</v>
      </c>
      <c r="N17" s="39" t="s">
        <v>265</v>
      </c>
      <c r="O17" s="50" t="s">
        <v>311</v>
      </c>
      <c r="P17" s="39" t="s">
        <v>11</v>
      </c>
      <c r="Q17" s="39" t="s">
        <v>272</v>
      </c>
      <c r="R17" s="39" t="s">
        <v>277</v>
      </c>
      <c r="S17" s="39" t="s">
        <v>260</v>
      </c>
      <c r="T17" s="39" t="s">
        <v>262</v>
      </c>
      <c r="U17" s="39"/>
      <c r="V17" s="39"/>
      <c r="W17" s="39"/>
      <c r="X17" s="39"/>
      <c r="Y17" s="39"/>
      <c r="Z17" s="39"/>
      <c r="AA17" s="39"/>
      <c r="AB17" s="39"/>
      <c r="AC17" s="39"/>
      <c r="AD17" s="39"/>
      <c r="AE17" s="79"/>
      <c r="AF17" s="79"/>
      <c r="AG17" s="79"/>
      <c r="AH17" s="79"/>
      <c r="AI17" s="79"/>
      <c r="AJ17" s="80"/>
      <c r="AK17" s="80"/>
      <c r="AL17" s="80"/>
      <c r="AM17" s="80"/>
      <c r="AN17" s="80"/>
      <c r="AO17" s="80"/>
      <c r="AP17" s="80"/>
    </row>
    <row r="18" spans="1:42" x14ac:dyDescent="0.25">
      <c r="A18" s="39">
        <f t="shared" si="2"/>
        <v>18</v>
      </c>
      <c r="B18" s="39" t="str">
        <f t="shared" si="0"/>
        <v>Application for Account</v>
      </c>
      <c r="C18" s="39" t="s">
        <v>459</v>
      </c>
      <c r="D18" s="39" t="s">
        <v>474</v>
      </c>
      <c r="E18" s="89" t="s">
        <v>910</v>
      </c>
      <c r="F18" s="39" t="s">
        <v>486</v>
      </c>
      <c r="G18" s="39" t="str">
        <f t="shared" ca="1" si="4"/>
        <v>SU_13_AppPhysPostcode</v>
      </c>
      <c r="H18" s="39">
        <f t="shared" si="3"/>
        <v>13</v>
      </c>
      <c r="I18" s="39" t="s">
        <v>256</v>
      </c>
      <c r="J18" s="39" t="s">
        <v>260</v>
      </c>
      <c r="K18" s="39"/>
      <c r="L18" s="87">
        <v>1</v>
      </c>
      <c r="M18" s="39" t="s">
        <v>7</v>
      </c>
      <c r="N18" s="39" t="s">
        <v>266</v>
      </c>
      <c r="O18" s="39" t="s">
        <v>251</v>
      </c>
      <c r="P18" s="39" t="s">
        <v>21</v>
      </c>
      <c r="Q18" s="39" t="s">
        <v>262</v>
      </c>
      <c r="R18" s="39" t="s">
        <v>277</v>
      </c>
      <c r="S18" s="39" t="s">
        <v>260</v>
      </c>
      <c r="T18" s="39" t="s">
        <v>262</v>
      </c>
      <c r="U18" s="39"/>
      <c r="V18" s="39"/>
      <c r="W18" s="39"/>
      <c r="X18" s="39"/>
      <c r="Y18" s="39"/>
      <c r="Z18" s="39"/>
      <c r="AA18" s="39"/>
      <c r="AB18" s="39"/>
      <c r="AC18" s="39"/>
      <c r="AD18" s="39"/>
      <c r="AE18" s="79"/>
      <c r="AF18" s="79"/>
      <c r="AG18" s="79"/>
      <c r="AH18" s="79"/>
      <c r="AI18" s="79"/>
      <c r="AJ18" s="80"/>
      <c r="AK18" s="80"/>
      <c r="AL18" s="80"/>
      <c r="AM18" s="80"/>
      <c r="AN18" s="80"/>
      <c r="AO18" s="80"/>
      <c r="AP18" s="80"/>
    </row>
    <row r="19" spans="1:42" x14ac:dyDescent="0.25">
      <c r="A19" s="39">
        <f t="shared" si="2"/>
        <v>19</v>
      </c>
      <c r="B19" s="39" t="str">
        <f t="shared" si="0"/>
        <v>Application for Account</v>
      </c>
      <c r="C19" s="39" t="s">
        <v>459</v>
      </c>
      <c r="D19" s="39" t="s">
        <v>474</v>
      </c>
      <c r="E19" s="89" t="s">
        <v>910</v>
      </c>
      <c r="F19" s="39" t="s">
        <v>487</v>
      </c>
      <c r="G19" s="39" t="str">
        <f t="shared" ca="1" si="4"/>
        <v>SU_14_AppPostAddress</v>
      </c>
      <c r="H19" s="39">
        <f t="shared" si="3"/>
        <v>14</v>
      </c>
      <c r="I19" s="39" t="s">
        <v>469</v>
      </c>
      <c r="J19" s="39" t="s">
        <v>260</v>
      </c>
      <c r="K19" s="39"/>
      <c r="L19" s="87">
        <v>1</v>
      </c>
      <c r="M19" s="39" t="s">
        <v>7</v>
      </c>
      <c r="N19" s="39" t="s">
        <v>265</v>
      </c>
      <c r="O19" s="50" t="s">
        <v>311</v>
      </c>
      <c r="P19" s="39" t="s">
        <v>314</v>
      </c>
      <c r="Q19" s="39" t="s">
        <v>262</v>
      </c>
      <c r="R19" s="39" t="s">
        <v>277</v>
      </c>
      <c r="S19" s="39" t="s">
        <v>260</v>
      </c>
      <c r="T19" s="39" t="s">
        <v>470</v>
      </c>
      <c r="U19" s="39"/>
      <c r="V19" s="39"/>
      <c r="W19" s="39"/>
      <c r="X19" s="39"/>
      <c r="Y19" s="39"/>
      <c r="Z19" s="39"/>
      <c r="AA19" s="39"/>
      <c r="AB19" s="39"/>
      <c r="AC19" s="39"/>
      <c r="AD19" s="39"/>
      <c r="AE19" s="79"/>
      <c r="AF19" s="79"/>
      <c r="AG19" s="79"/>
      <c r="AH19" s="79"/>
      <c r="AI19" s="79"/>
      <c r="AJ19" s="80"/>
      <c r="AK19" s="80"/>
      <c r="AL19" s="80"/>
      <c r="AM19" s="80"/>
      <c r="AN19" s="80"/>
      <c r="AO19" s="80"/>
      <c r="AP19" s="80"/>
    </row>
    <row r="20" spans="1:42" x14ac:dyDescent="0.25">
      <c r="A20" s="39">
        <f t="shared" si="2"/>
        <v>20</v>
      </c>
      <c r="B20" s="39" t="str">
        <f t="shared" si="0"/>
        <v>Application for Account</v>
      </c>
      <c r="C20" s="39" t="s">
        <v>459</v>
      </c>
      <c r="D20" s="39" t="s">
        <v>474</v>
      </c>
      <c r="E20" s="89" t="s">
        <v>910</v>
      </c>
      <c r="F20" s="39" t="s">
        <v>488</v>
      </c>
      <c r="G20" s="39" t="str">
        <f t="shared" ca="1" si="4"/>
        <v>SU_15_AppPostTown</v>
      </c>
      <c r="H20" s="39">
        <f t="shared" si="3"/>
        <v>15</v>
      </c>
      <c r="I20" s="39" t="s">
        <v>253</v>
      </c>
      <c r="J20" s="39" t="s">
        <v>260</v>
      </c>
      <c r="K20" s="39"/>
      <c r="L20" s="87">
        <v>1</v>
      </c>
      <c r="M20" s="39" t="s">
        <v>7</v>
      </c>
      <c r="N20" s="39" t="s">
        <v>265</v>
      </c>
      <c r="O20" s="50" t="s">
        <v>311</v>
      </c>
      <c r="P20" s="39" t="s">
        <v>314</v>
      </c>
      <c r="Q20" s="39" t="s">
        <v>262</v>
      </c>
      <c r="R20" s="39" t="s">
        <v>277</v>
      </c>
      <c r="S20" s="39" t="s">
        <v>260</v>
      </c>
      <c r="T20" s="39" t="s">
        <v>262</v>
      </c>
      <c r="U20" s="39"/>
      <c r="V20" s="39"/>
      <c r="W20" s="39"/>
      <c r="X20" s="39"/>
      <c r="Y20" s="39"/>
      <c r="Z20" s="39"/>
      <c r="AA20" s="39"/>
      <c r="AB20" s="39"/>
      <c r="AC20" s="39"/>
      <c r="AD20" s="39"/>
      <c r="AE20" s="79"/>
      <c r="AF20" s="79"/>
      <c r="AG20" s="79"/>
      <c r="AH20" s="79"/>
      <c r="AI20" s="79"/>
      <c r="AJ20" s="80"/>
      <c r="AK20" s="80"/>
      <c r="AL20" s="80"/>
      <c r="AM20" s="80"/>
      <c r="AN20" s="80"/>
      <c r="AO20" s="80"/>
      <c r="AP20" s="80"/>
    </row>
    <row r="21" spans="1:42" x14ac:dyDescent="0.25">
      <c r="A21" s="39">
        <f t="shared" si="2"/>
        <v>21</v>
      </c>
      <c r="B21" s="39" t="str">
        <f t="shared" si="0"/>
        <v>Application for Account</v>
      </c>
      <c r="C21" s="39" t="s">
        <v>459</v>
      </c>
      <c r="D21" s="39" t="s">
        <v>474</v>
      </c>
      <c r="E21" s="89" t="s">
        <v>910</v>
      </c>
      <c r="F21" s="39" t="s">
        <v>489</v>
      </c>
      <c r="G21" s="39" t="str">
        <f t="shared" ca="1" si="4"/>
        <v>SU_16_AppPostState</v>
      </c>
      <c r="H21" s="39">
        <f t="shared" si="3"/>
        <v>16</v>
      </c>
      <c r="I21" s="39" t="s">
        <v>254</v>
      </c>
      <c r="J21" s="39" t="s">
        <v>260</v>
      </c>
      <c r="K21" s="39"/>
      <c r="L21" s="87">
        <v>1</v>
      </c>
      <c r="M21" s="39" t="s">
        <v>7</v>
      </c>
      <c r="N21" s="39" t="s">
        <v>265</v>
      </c>
      <c r="O21" s="50" t="s">
        <v>311</v>
      </c>
      <c r="P21" s="39" t="s">
        <v>314</v>
      </c>
      <c r="Q21" s="39" t="s">
        <v>262</v>
      </c>
      <c r="R21" s="39" t="s">
        <v>277</v>
      </c>
      <c r="S21" s="39" t="s">
        <v>260</v>
      </c>
      <c r="T21" s="39" t="s">
        <v>262</v>
      </c>
      <c r="U21" s="39"/>
      <c r="V21" s="39"/>
      <c r="W21" s="39"/>
      <c r="X21" s="39"/>
      <c r="Y21" s="39"/>
      <c r="Z21" s="39"/>
      <c r="AA21" s="39"/>
      <c r="AB21" s="39"/>
      <c r="AC21" s="39"/>
      <c r="AD21" s="39"/>
      <c r="AE21" s="79"/>
      <c r="AF21" s="79"/>
      <c r="AG21" s="79"/>
      <c r="AH21" s="79"/>
      <c r="AI21" s="79"/>
      <c r="AJ21" s="80"/>
      <c r="AK21" s="80"/>
      <c r="AL21" s="80"/>
      <c r="AM21" s="80"/>
      <c r="AN21" s="80"/>
      <c r="AO21" s="80"/>
      <c r="AP21" s="80"/>
    </row>
    <row r="22" spans="1:42" x14ac:dyDescent="0.25">
      <c r="A22" s="39">
        <f t="shared" si="2"/>
        <v>22</v>
      </c>
      <c r="B22" s="39" t="str">
        <f t="shared" si="0"/>
        <v>Application for Account</v>
      </c>
      <c r="C22" s="39" t="s">
        <v>459</v>
      </c>
      <c r="D22" s="39" t="s">
        <v>474</v>
      </c>
      <c r="E22" s="89" t="s">
        <v>910</v>
      </c>
      <c r="F22" s="39" t="s">
        <v>490</v>
      </c>
      <c r="G22" s="39" t="str">
        <f t="shared" ca="1" si="4"/>
        <v>SU_17_AppPostCountry</v>
      </c>
      <c r="H22" s="39">
        <f t="shared" si="3"/>
        <v>17</v>
      </c>
      <c r="I22" s="39" t="s">
        <v>255</v>
      </c>
      <c r="J22" s="39" t="s">
        <v>260</v>
      </c>
      <c r="K22" s="39"/>
      <c r="L22" s="87">
        <v>1</v>
      </c>
      <c r="M22" s="39" t="s">
        <v>7</v>
      </c>
      <c r="N22" s="39" t="s">
        <v>265</v>
      </c>
      <c r="O22" s="50" t="s">
        <v>311</v>
      </c>
      <c r="P22" s="39" t="s">
        <v>11</v>
      </c>
      <c r="Q22" s="39" t="s">
        <v>272</v>
      </c>
      <c r="R22" s="39" t="s">
        <v>277</v>
      </c>
      <c r="S22" s="39" t="s">
        <v>260</v>
      </c>
      <c r="T22" s="39" t="s">
        <v>262</v>
      </c>
      <c r="U22" s="39"/>
      <c r="V22" s="39"/>
      <c r="W22" s="39"/>
      <c r="X22" s="39"/>
      <c r="Y22" s="39"/>
      <c r="Z22" s="39"/>
      <c r="AA22" s="39"/>
      <c r="AB22" s="39"/>
      <c r="AC22" s="39"/>
      <c r="AD22" s="39"/>
      <c r="AE22" s="79"/>
      <c r="AF22" s="79"/>
      <c r="AG22" s="79"/>
      <c r="AH22" s="79"/>
      <c r="AI22" s="79"/>
      <c r="AJ22" s="80"/>
      <c r="AK22" s="80"/>
      <c r="AL22" s="80"/>
      <c r="AM22" s="80"/>
      <c r="AN22" s="80"/>
      <c r="AO22" s="80"/>
      <c r="AP22" s="80"/>
    </row>
    <row r="23" spans="1:42" x14ac:dyDescent="0.25">
      <c r="A23" s="39">
        <f t="shared" si="2"/>
        <v>23</v>
      </c>
      <c r="B23" s="39" t="str">
        <f t="shared" si="0"/>
        <v>Application for Account</v>
      </c>
      <c r="C23" s="39" t="s">
        <v>459</v>
      </c>
      <c r="D23" s="39" t="s">
        <v>474</v>
      </c>
      <c r="E23" s="89" t="s">
        <v>910</v>
      </c>
      <c r="F23" s="39" t="s">
        <v>491</v>
      </c>
      <c r="G23" s="39" t="str">
        <f t="shared" ca="1" si="4"/>
        <v>SU_18_AppPostPostcode</v>
      </c>
      <c r="H23" s="39">
        <f t="shared" si="3"/>
        <v>18</v>
      </c>
      <c r="I23" s="39" t="s">
        <v>256</v>
      </c>
      <c r="J23" s="39" t="s">
        <v>260</v>
      </c>
      <c r="K23" s="39"/>
      <c r="L23" s="87">
        <v>1</v>
      </c>
      <c r="M23" s="39" t="s">
        <v>7</v>
      </c>
      <c r="N23" s="39" t="s">
        <v>266</v>
      </c>
      <c r="O23" s="39" t="s">
        <v>251</v>
      </c>
      <c r="P23" s="39" t="s">
        <v>21</v>
      </c>
      <c r="Q23" s="39" t="s">
        <v>262</v>
      </c>
      <c r="R23" s="39" t="s">
        <v>277</v>
      </c>
      <c r="S23" s="39" t="s">
        <v>260</v>
      </c>
      <c r="T23" s="39" t="s">
        <v>262</v>
      </c>
      <c r="U23" s="39"/>
      <c r="V23" s="39"/>
      <c r="W23" s="39"/>
      <c r="X23" s="39"/>
      <c r="Y23" s="39"/>
      <c r="Z23" s="39"/>
      <c r="AA23" s="39"/>
      <c r="AB23" s="39"/>
      <c r="AC23" s="39"/>
      <c r="AD23" s="39"/>
      <c r="AE23" s="79"/>
      <c r="AF23" s="79"/>
      <c r="AG23" s="79"/>
      <c r="AH23" s="79"/>
      <c r="AI23" s="79"/>
      <c r="AJ23" s="80"/>
      <c r="AK23" s="80"/>
      <c r="AL23" s="80"/>
      <c r="AM23" s="80"/>
      <c r="AN23" s="80"/>
      <c r="AO23" s="80"/>
      <c r="AP23" s="80"/>
    </row>
    <row r="24" spans="1:42" x14ac:dyDescent="0.25">
      <c r="A24" s="39">
        <f t="shared" si="2"/>
        <v>24</v>
      </c>
      <c r="B24" s="39" t="str">
        <f t="shared" si="0"/>
        <v>Application for Account</v>
      </c>
      <c r="C24" s="39" t="s">
        <v>459</v>
      </c>
      <c r="D24" s="39" t="s">
        <v>474</v>
      </c>
      <c r="E24" s="89" t="s">
        <v>910</v>
      </c>
      <c r="F24" s="39" t="s">
        <v>492</v>
      </c>
      <c r="G24" s="39" t="str">
        <f t="shared" ca="1" si="4"/>
        <v>SU_19_AppComWeb</v>
      </c>
      <c r="H24" s="39">
        <f t="shared" si="3"/>
        <v>19</v>
      </c>
      <c r="I24" s="39" t="s">
        <v>257</v>
      </c>
      <c r="J24" s="39" t="s">
        <v>260</v>
      </c>
      <c r="K24" s="39"/>
      <c r="L24" s="87">
        <v>1</v>
      </c>
      <c r="M24" s="39" t="s">
        <v>7</v>
      </c>
      <c r="N24" s="39" t="s">
        <v>266</v>
      </c>
      <c r="O24" s="39" t="s">
        <v>251</v>
      </c>
      <c r="P24" s="39" t="s">
        <v>269</v>
      </c>
      <c r="Q24" s="39" t="s">
        <v>262</v>
      </c>
      <c r="R24" s="39" t="s">
        <v>277</v>
      </c>
      <c r="S24" s="39" t="s">
        <v>260</v>
      </c>
      <c r="T24" s="39" t="s">
        <v>262</v>
      </c>
      <c r="U24" s="39"/>
      <c r="V24" s="39"/>
      <c r="W24" s="39"/>
      <c r="X24" s="39"/>
      <c r="Y24" s="39"/>
      <c r="Z24" s="39"/>
      <c r="AA24" s="39"/>
      <c r="AB24" s="39"/>
      <c r="AC24" s="39"/>
      <c r="AD24" s="39"/>
      <c r="AE24" s="79"/>
      <c r="AF24" s="79"/>
      <c r="AG24" s="79"/>
      <c r="AH24" s="79"/>
      <c r="AI24" s="79"/>
      <c r="AJ24" s="80"/>
      <c r="AK24" s="80"/>
      <c r="AL24" s="80"/>
      <c r="AM24" s="80"/>
      <c r="AN24" s="80"/>
      <c r="AO24" s="80"/>
      <c r="AP24" s="80"/>
    </row>
    <row r="25" spans="1:42" x14ac:dyDescent="0.25">
      <c r="A25" s="39">
        <f t="shared" si="2"/>
        <v>25</v>
      </c>
      <c r="B25" s="39" t="str">
        <f t="shared" si="0"/>
        <v>Application for Account</v>
      </c>
      <c r="C25" s="39" t="s">
        <v>459</v>
      </c>
      <c r="D25" s="39" t="s">
        <v>474</v>
      </c>
      <c r="E25" s="89" t="s">
        <v>910</v>
      </c>
      <c r="F25" s="39" t="s">
        <v>493</v>
      </c>
      <c r="G25" s="39" t="str">
        <f t="shared" ca="1" si="4"/>
        <v>SU_20_AppComPhone</v>
      </c>
      <c r="H25" s="39">
        <f t="shared" si="3"/>
        <v>20</v>
      </c>
      <c r="I25" s="39" t="s">
        <v>471</v>
      </c>
      <c r="J25" s="39" t="s">
        <v>260</v>
      </c>
      <c r="K25" s="39"/>
      <c r="L25" s="87">
        <v>1</v>
      </c>
      <c r="M25" s="39" t="s">
        <v>7</v>
      </c>
      <c r="N25" s="39" t="s">
        <v>265</v>
      </c>
      <c r="O25" s="50" t="s">
        <v>311</v>
      </c>
      <c r="P25" s="39" t="s">
        <v>268</v>
      </c>
      <c r="Q25" s="39" t="s">
        <v>262</v>
      </c>
      <c r="R25" s="39" t="s">
        <v>277</v>
      </c>
      <c r="S25" s="39" t="s">
        <v>260</v>
      </c>
      <c r="T25" s="39" t="s">
        <v>262</v>
      </c>
      <c r="U25" s="39"/>
      <c r="V25" s="39"/>
      <c r="W25" s="39"/>
      <c r="X25" s="39"/>
      <c r="Y25" s="39"/>
      <c r="Z25" s="39"/>
      <c r="AA25" s="39"/>
      <c r="AB25" s="39"/>
      <c r="AC25" s="39"/>
      <c r="AD25" s="39"/>
      <c r="AE25" s="79"/>
      <c r="AF25" s="79"/>
      <c r="AG25" s="79"/>
      <c r="AH25" s="79"/>
      <c r="AI25" s="79"/>
      <c r="AJ25" s="80"/>
      <c r="AK25" s="80"/>
      <c r="AL25" s="80"/>
      <c r="AM25" s="80"/>
      <c r="AN25" s="80"/>
      <c r="AO25" s="80"/>
      <c r="AP25" s="80"/>
    </row>
    <row r="26" spans="1:42" x14ac:dyDescent="0.25">
      <c r="A26" s="39">
        <f t="shared" si="2"/>
        <v>26</v>
      </c>
      <c r="B26" s="39" t="str">
        <f t="shared" si="0"/>
        <v>Application for Account</v>
      </c>
      <c r="C26" s="39" t="s">
        <v>459</v>
      </c>
      <c r="D26" s="39" t="s">
        <v>474</v>
      </c>
      <c r="E26" s="89" t="s">
        <v>910</v>
      </c>
      <c r="F26" s="39" t="s">
        <v>494</v>
      </c>
      <c r="G26" s="39" t="str">
        <f t="shared" ca="1" si="4"/>
        <v>SU_21_AppComMobile</v>
      </c>
      <c r="H26" s="39">
        <f t="shared" si="3"/>
        <v>21</v>
      </c>
      <c r="I26" s="39" t="s">
        <v>472</v>
      </c>
      <c r="J26" s="39" t="s">
        <v>260</v>
      </c>
      <c r="K26" s="39"/>
      <c r="L26" s="87">
        <v>1</v>
      </c>
      <c r="M26" s="39" t="s">
        <v>7</v>
      </c>
      <c r="N26" s="39" t="s">
        <v>266</v>
      </c>
      <c r="O26" s="39" t="s">
        <v>251</v>
      </c>
      <c r="P26" s="39" t="s">
        <v>268</v>
      </c>
      <c r="Q26" s="39" t="s">
        <v>262</v>
      </c>
      <c r="R26" s="39" t="s">
        <v>277</v>
      </c>
      <c r="S26" s="39" t="s">
        <v>260</v>
      </c>
      <c r="T26" s="39" t="s">
        <v>262</v>
      </c>
      <c r="U26" s="39"/>
      <c r="V26" s="39"/>
      <c r="W26" s="39"/>
      <c r="X26" s="39"/>
      <c r="Y26" s="39"/>
      <c r="Z26" s="39"/>
      <c r="AA26" s="39"/>
      <c r="AB26" s="39"/>
      <c r="AC26" s="39"/>
      <c r="AD26" s="39"/>
      <c r="AE26" s="79"/>
      <c r="AF26" s="79"/>
      <c r="AG26" s="79"/>
      <c r="AH26" s="79"/>
      <c r="AI26" s="79"/>
      <c r="AJ26" s="80"/>
      <c r="AK26" s="80"/>
      <c r="AL26" s="80"/>
      <c r="AM26" s="80"/>
      <c r="AN26" s="80"/>
      <c r="AO26" s="80"/>
      <c r="AP26" s="80"/>
    </row>
    <row r="27" spans="1:42" x14ac:dyDescent="0.25">
      <c r="A27" s="39">
        <f t="shared" si="2"/>
        <v>27</v>
      </c>
      <c r="B27" s="39" t="str">
        <f t="shared" si="0"/>
        <v>Application for Account</v>
      </c>
      <c r="C27" s="39" t="s">
        <v>459</v>
      </c>
      <c r="D27" s="39" t="s">
        <v>474</v>
      </c>
      <c r="E27" s="89" t="s">
        <v>910</v>
      </c>
      <c r="F27" s="39" t="s">
        <v>495</v>
      </c>
      <c r="G27" s="39" t="str">
        <f t="shared" ca="1" si="4"/>
        <v>SU_22_AppComEmail</v>
      </c>
      <c r="H27" s="39">
        <f t="shared" si="3"/>
        <v>22</v>
      </c>
      <c r="I27" s="39" t="s">
        <v>473</v>
      </c>
      <c r="J27" s="39" t="s">
        <v>260</v>
      </c>
      <c r="K27" s="39"/>
      <c r="L27" s="87">
        <v>1</v>
      </c>
      <c r="M27" s="39" t="s">
        <v>7</v>
      </c>
      <c r="N27" s="39" t="s">
        <v>265</v>
      </c>
      <c r="O27" s="50" t="s">
        <v>311</v>
      </c>
      <c r="P27" s="39" t="s">
        <v>270</v>
      </c>
      <c r="Q27" s="39" t="s">
        <v>262</v>
      </c>
      <c r="R27" s="39" t="s">
        <v>277</v>
      </c>
      <c r="S27" s="39" t="s">
        <v>260</v>
      </c>
      <c r="T27" s="39" t="s">
        <v>262</v>
      </c>
      <c r="U27" s="39"/>
      <c r="V27" s="39"/>
      <c r="W27" s="39"/>
      <c r="X27" s="39"/>
      <c r="Y27" s="39"/>
      <c r="Z27" s="39"/>
      <c r="AA27" s="39"/>
      <c r="AB27" s="39"/>
      <c r="AC27" s="39"/>
      <c r="AD27" s="39"/>
      <c r="AE27" s="79"/>
      <c r="AF27" s="79"/>
      <c r="AG27" s="79"/>
      <c r="AH27" s="79"/>
      <c r="AI27" s="79"/>
      <c r="AJ27" s="80"/>
      <c r="AK27" s="80"/>
      <c r="AL27" s="80"/>
      <c r="AM27" s="80"/>
      <c r="AN27" s="80"/>
      <c r="AO27" s="80"/>
      <c r="AP27" s="80"/>
    </row>
    <row r="28" spans="1:42" s="55" customFormat="1" ht="18" customHeight="1" x14ac:dyDescent="0.25">
      <c r="A28" s="39">
        <f t="shared" si="2"/>
        <v>28</v>
      </c>
      <c r="B28" s="57" t="str">
        <f t="shared" si="0"/>
        <v>Application for Account</v>
      </c>
      <c r="C28" s="57" t="s">
        <v>459</v>
      </c>
      <c r="D28" s="57" t="s">
        <v>496</v>
      </c>
      <c r="E28" s="89" t="s">
        <v>910</v>
      </c>
      <c r="F28" s="57" t="s">
        <v>426</v>
      </c>
      <c r="G28" s="57" t="str">
        <f t="shared" ref="G28" ca="1" si="5">CONCATENATE($A$1,"_",A28-5,"_",F28)</f>
        <v>SU_23_App_ID</v>
      </c>
      <c r="H28" s="39">
        <f t="shared" si="3"/>
        <v>23</v>
      </c>
      <c r="I28" s="57" t="s">
        <v>427</v>
      </c>
      <c r="J28" s="57" t="s">
        <v>260</v>
      </c>
      <c r="K28" s="57"/>
      <c r="L28" s="88">
        <v>1</v>
      </c>
      <c r="M28" s="57" t="s">
        <v>7</v>
      </c>
      <c r="N28" s="57" t="s">
        <v>23</v>
      </c>
      <c r="O28" s="61" t="s">
        <v>428</v>
      </c>
      <c r="P28" s="57" t="s">
        <v>287</v>
      </c>
      <c r="Q28" s="61" t="s">
        <v>497</v>
      </c>
      <c r="R28" s="57" t="s">
        <v>277</v>
      </c>
      <c r="S28" s="57" t="s">
        <v>260</v>
      </c>
      <c r="T28" s="57" t="s">
        <v>262</v>
      </c>
      <c r="U28" s="57"/>
      <c r="V28" s="57"/>
      <c r="W28" s="57"/>
      <c r="X28" s="57"/>
      <c r="Y28" s="57"/>
      <c r="Z28" s="57"/>
      <c r="AA28" s="57"/>
      <c r="AB28" s="57"/>
      <c r="AC28" s="57"/>
      <c r="AD28" s="57"/>
      <c r="AE28" s="79"/>
      <c r="AF28" s="79"/>
      <c r="AG28" s="79"/>
      <c r="AH28" s="79"/>
      <c r="AI28" s="79"/>
      <c r="AJ28" s="80"/>
      <c r="AK28" s="80"/>
      <c r="AL28" s="80"/>
      <c r="AM28" s="80"/>
      <c r="AN28" s="80"/>
      <c r="AO28" s="80"/>
      <c r="AP28" s="80"/>
    </row>
    <row r="29" spans="1:42" x14ac:dyDescent="0.25">
      <c r="A29">
        <f t="shared" si="2"/>
        <v>29</v>
      </c>
      <c r="B29" s="55"/>
      <c r="C29" s="55"/>
      <c r="D29" s="55"/>
      <c r="E29" s="55"/>
      <c r="F29" s="55"/>
      <c r="G29" s="55"/>
      <c r="H29" s="55"/>
      <c r="I29" s="55"/>
      <c r="J29" s="55"/>
      <c r="K29" s="55"/>
      <c r="L29" s="56"/>
      <c r="M29" s="55"/>
      <c r="N29" s="55"/>
      <c r="AJ29" s="77"/>
      <c r="AK29" s="77"/>
      <c r="AL29" s="77"/>
      <c r="AM29" s="77"/>
      <c r="AN29" s="77"/>
      <c r="AO29" s="77"/>
      <c r="AP29" s="77"/>
    </row>
    <row r="30" spans="1:42" x14ac:dyDescent="0.25">
      <c r="A30">
        <f t="shared" si="2"/>
        <v>30</v>
      </c>
    </row>
    <row r="31" spans="1:42" x14ac:dyDescent="0.25">
      <c r="A31">
        <f t="shared" si="2"/>
        <v>31</v>
      </c>
    </row>
    <row r="32" spans="1:42" x14ac:dyDescent="0.25">
      <c r="A32">
        <f t="shared" si="2"/>
        <v>32</v>
      </c>
    </row>
    <row r="33" spans="1:2" x14ac:dyDescent="0.25">
      <c r="A33">
        <f t="shared" si="2"/>
        <v>33</v>
      </c>
    </row>
    <row r="34" spans="1:2" x14ac:dyDescent="0.25">
      <c r="A34">
        <f t="shared" si="2"/>
        <v>34</v>
      </c>
      <c r="B34" s="75"/>
    </row>
    <row r="35" spans="1:2" x14ac:dyDescent="0.25">
      <c r="A35">
        <f t="shared" si="2"/>
        <v>35</v>
      </c>
      <c r="B35" s="26"/>
    </row>
    <row r="36" spans="1:2" x14ac:dyDescent="0.25">
      <c r="A36">
        <f t="shared" si="2"/>
        <v>36</v>
      </c>
      <c r="B36" s="26"/>
    </row>
    <row r="37" spans="1:2" x14ac:dyDescent="0.25">
      <c r="A37">
        <f t="shared" si="2"/>
        <v>37</v>
      </c>
    </row>
    <row r="38" spans="1:2" x14ac:dyDescent="0.25">
      <c r="A38">
        <f t="shared" si="2"/>
        <v>38</v>
      </c>
    </row>
    <row r="39" spans="1:2" x14ac:dyDescent="0.25">
      <c r="A39">
        <f t="shared" ref="A39:A102" si="6">ROW(B39)</f>
        <v>39</v>
      </c>
    </row>
    <row r="40" spans="1:2" x14ac:dyDescent="0.25">
      <c r="A40">
        <f t="shared" si="6"/>
        <v>40</v>
      </c>
    </row>
    <row r="41" spans="1:2" x14ac:dyDescent="0.25">
      <c r="A41">
        <f t="shared" si="6"/>
        <v>41</v>
      </c>
    </row>
    <row r="42" spans="1:2" x14ac:dyDescent="0.25">
      <c r="A42">
        <f t="shared" si="6"/>
        <v>42</v>
      </c>
    </row>
    <row r="43" spans="1:2" x14ac:dyDescent="0.25">
      <c r="A43">
        <f t="shared" si="6"/>
        <v>43</v>
      </c>
    </row>
    <row r="44" spans="1:2" x14ac:dyDescent="0.25">
      <c r="A44">
        <f t="shared" si="6"/>
        <v>44</v>
      </c>
    </row>
    <row r="45" spans="1:2" x14ac:dyDescent="0.25">
      <c r="A45">
        <f t="shared" si="6"/>
        <v>45</v>
      </c>
    </row>
    <row r="46" spans="1:2" x14ac:dyDescent="0.25">
      <c r="A46">
        <f t="shared" si="6"/>
        <v>46</v>
      </c>
    </row>
    <row r="47" spans="1:2" x14ac:dyDescent="0.25">
      <c r="A47">
        <f t="shared" si="6"/>
        <v>47</v>
      </c>
    </row>
    <row r="48" spans="1:2" x14ac:dyDescent="0.25">
      <c r="A48">
        <f t="shared" si="6"/>
        <v>48</v>
      </c>
    </row>
    <row r="49" spans="1:1" x14ac:dyDescent="0.25">
      <c r="A49">
        <f t="shared" si="6"/>
        <v>49</v>
      </c>
    </row>
    <row r="50" spans="1:1" x14ac:dyDescent="0.25">
      <c r="A50">
        <f t="shared" si="6"/>
        <v>50</v>
      </c>
    </row>
    <row r="51" spans="1:1" x14ac:dyDescent="0.25">
      <c r="A51">
        <f t="shared" si="6"/>
        <v>51</v>
      </c>
    </row>
    <row r="52" spans="1:1" x14ac:dyDescent="0.25">
      <c r="A52">
        <f t="shared" si="6"/>
        <v>52</v>
      </c>
    </row>
    <row r="53" spans="1:1" x14ac:dyDescent="0.25">
      <c r="A53">
        <f t="shared" si="6"/>
        <v>53</v>
      </c>
    </row>
    <row r="54" spans="1:1" x14ac:dyDescent="0.25">
      <c r="A54">
        <f t="shared" si="6"/>
        <v>54</v>
      </c>
    </row>
    <row r="55" spans="1:1" x14ac:dyDescent="0.25">
      <c r="A55">
        <f t="shared" si="6"/>
        <v>55</v>
      </c>
    </row>
    <row r="56" spans="1:1" x14ac:dyDescent="0.25">
      <c r="A56">
        <f t="shared" si="6"/>
        <v>56</v>
      </c>
    </row>
    <row r="57" spans="1:1" x14ac:dyDescent="0.25">
      <c r="A57">
        <f t="shared" si="6"/>
        <v>57</v>
      </c>
    </row>
    <row r="58" spans="1:1" x14ac:dyDescent="0.25">
      <c r="A58">
        <f t="shared" si="6"/>
        <v>58</v>
      </c>
    </row>
    <row r="59" spans="1:1" x14ac:dyDescent="0.25">
      <c r="A59">
        <f t="shared" si="6"/>
        <v>59</v>
      </c>
    </row>
    <row r="60" spans="1:1" x14ac:dyDescent="0.25">
      <c r="A60">
        <f t="shared" si="6"/>
        <v>60</v>
      </c>
    </row>
    <row r="61" spans="1:1" x14ac:dyDescent="0.25">
      <c r="A61">
        <f t="shared" si="6"/>
        <v>61</v>
      </c>
    </row>
    <row r="62" spans="1:1" x14ac:dyDescent="0.25">
      <c r="A62">
        <f t="shared" si="6"/>
        <v>62</v>
      </c>
    </row>
    <row r="63" spans="1:1" x14ac:dyDescent="0.25">
      <c r="A63">
        <f t="shared" si="6"/>
        <v>63</v>
      </c>
    </row>
    <row r="64" spans="1:1" x14ac:dyDescent="0.25">
      <c r="A64">
        <f t="shared" si="6"/>
        <v>64</v>
      </c>
    </row>
    <row r="65" spans="1:1" x14ac:dyDescent="0.25">
      <c r="A65">
        <f t="shared" si="6"/>
        <v>65</v>
      </c>
    </row>
    <row r="66" spans="1:1" x14ac:dyDescent="0.25">
      <c r="A66">
        <f t="shared" si="6"/>
        <v>66</v>
      </c>
    </row>
    <row r="67" spans="1:1" x14ac:dyDescent="0.25">
      <c r="A67">
        <f t="shared" si="6"/>
        <v>67</v>
      </c>
    </row>
    <row r="68" spans="1:1" x14ac:dyDescent="0.25">
      <c r="A68">
        <f t="shared" si="6"/>
        <v>68</v>
      </c>
    </row>
    <row r="69" spans="1:1" x14ac:dyDescent="0.25">
      <c r="A69">
        <f t="shared" si="6"/>
        <v>69</v>
      </c>
    </row>
    <row r="70" spans="1:1" x14ac:dyDescent="0.25">
      <c r="A70">
        <f t="shared" si="6"/>
        <v>70</v>
      </c>
    </row>
    <row r="71" spans="1:1" x14ac:dyDescent="0.25">
      <c r="A71">
        <f t="shared" si="6"/>
        <v>71</v>
      </c>
    </row>
    <row r="72" spans="1:1" x14ac:dyDescent="0.25">
      <c r="A72">
        <f t="shared" si="6"/>
        <v>72</v>
      </c>
    </row>
    <row r="73" spans="1:1" x14ac:dyDescent="0.25">
      <c r="A73">
        <f t="shared" si="6"/>
        <v>73</v>
      </c>
    </row>
    <row r="74" spans="1:1" x14ac:dyDescent="0.25">
      <c r="A74">
        <f t="shared" si="6"/>
        <v>74</v>
      </c>
    </row>
    <row r="75" spans="1:1" x14ac:dyDescent="0.25">
      <c r="A75">
        <f t="shared" si="6"/>
        <v>75</v>
      </c>
    </row>
    <row r="76" spans="1:1" x14ac:dyDescent="0.25">
      <c r="A76">
        <f t="shared" si="6"/>
        <v>76</v>
      </c>
    </row>
    <row r="77" spans="1:1" x14ac:dyDescent="0.25">
      <c r="A77">
        <f t="shared" si="6"/>
        <v>77</v>
      </c>
    </row>
    <row r="78" spans="1:1" x14ac:dyDescent="0.25">
      <c r="A78">
        <f t="shared" si="6"/>
        <v>78</v>
      </c>
    </row>
    <row r="79" spans="1:1" x14ac:dyDescent="0.25">
      <c r="A79">
        <f t="shared" si="6"/>
        <v>79</v>
      </c>
    </row>
    <row r="80" spans="1:1" x14ac:dyDescent="0.25">
      <c r="A80">
        <f t="shared" si="6"/>
        <v>80</v>
      </c>
    </row>
    <row r="81" spans="1:1" x14ac:dyDescent="0.25">
      <c r="A81">
        <f t="shared" si="6"/>
        <v>81</v>
      </c>
    </row>
    <row r="82" spans="1:1" x14ac:dyDescent="0.25">
      <c r="A82">
        <f t="shared" si="6"/>
        <v>82</v>
      </c>
    </row>
    <row r="83" spans="1:1" x14ac:dyDescent="0.25">
      <c r="A83">
        <f t="shared" si="6"/>
        <v>83</v>
      </c>
    </row>
    <row r="84" spans="1:1" x14ac:dyDescent="0.25">
      <c r="A84">
        <f t="shared" si="6"/>
        <v>84</v>
      </c>
    </row>
    <row r="85" spans="1:1" x14ac:dyDescent="0.25">
      <c r="A85">
        <f t="shared" si="6"/>
        <v>85</v>
      </c>
    </row>
    <row r="86" spans="1:1" x14ac:dyDescent="0.25">
      <c r="A86">
        <f t="shared" si="6"/>
        <v>86</v>
      </c>
    </row>
    <row r="87" spans="1:1" x14ac:dyDescent="0.25">
      <c r="A87">
        <f t="shared" si="6"/>
        <v>87</v>
      </c>
    </row>
    <row r="88" spans="1:1" x14ac:dyDescent="0.25">
      <c r="A88">
        <f t="shared" si="6"/>
        <v>88</v>
      </c>
    </row>
    <row r="89" spans="1:1" x14ac:dyDescent="0.25">
      <c r="A89">
        <f t="shared" si="6"/>
        <v>89</v>
      </c>
    </row>
    <row r="90" spans="1:1" x14ac:dyDescent="0.25">
      <c r="A90">
        <f t="shared" si="6"/>
        <v>90</v>
      </c>
    </row>
    <row r="91" spans="1:1" x14ac:dyDescent="0.25">
      <c r="A91">
        <f t="shared" si="6"/>
        <v>91</v>
      </c>
    </row>
    <row r="92" spans="1:1" x14ac:dyDescent="0.25">
      <c r="A92">
        <f t="shared" si="6"/>
        <v>92</v>
      </c>
    </row>
    <row r="93" spans="1:1" x14ac:dyDescent="0.25">
      <c r="A93">
        <f t="shared" si="6"/>
        <v>93</v>
      </c>
    </row>
    <row r="94" spans="1:1" x14ac:dyDescent="0.25">
      <c r="A94">
        <f t="shared" si="6"/>
        <v>94</v>
      </c>
    </row>
    <row r="95" spans="1:1" x14ac:dyDescent="0.25">
      <c r="A95">
        <f t="shared" si="6"/>
        <v>95</v>
      </c>
    </row>
    <row r="96" spans="1:1" x14ac:dyDescent="0.25">
      <c r="A96">
        <f t="shared" si="6"/>
        <v>96</v>
      </c>
    </row>
    <row r="97" spans="1:1" x14ac:dyDescent="0.25">
      <c r="A97">
        <f t="shared" si="6"/>
        <v>97</v>
      </c>
    </row>
    <row r="98" spans="1:1" x14ac:dyDescent="0.25">
      <c r="A98">
        <f t="shared" si="6"/>
        <v>98</v>
      </c>
    </row>
    <row r="99" spans="1:1" x14ac:dyDescent="0.25">
      <c r="A99">
        <f t="shared" si="6"/>
        <v>99</v>
      </c>
    </row>
    <row r="100" spans="1:1" x14ac:dyDescent="0.25">
      <c r="A100">
        <f t="shared" si="6"/>
        <v>100</v>
      </c>
    </row>
    <row r="101" spans="1:1" x14ac:dyDescent="0.25">
      <c r="A101">
        <f t="shared" si="6"/>
        <v>101</v>
      </c>
    </row>
    <row r="102" spans="1:1" x14ac:dyDescent="0.25">
      <c r="A102">
        <f t="shared" si="6"/>
        <v>102</v>
      </c>
    </row>
    <row r="103" spans="1:1" x14ac:dyDescent="0.25">
      <c r="A103">
        <f t="shared" ref="A103:A166" si="7">ROW(B103)</f>
        <v>103</v>
      </c>
    </row>
    <row r="104" spans="1:1" x14ac:dyDescent="0.25">
      <c r="A104">
        <f t="shared" si="7"/>
        <v>104</v>
      </c>
    </row>
    <row r="105" spans="1:1" x14ac:dyDescent="0.25">
      <c r="A105">
        <f t="shared" si="7"/>
        <v>105</v>
      </c>
    </row>
    <row r="106" spans="1:1" x14ac:dyDescent="0.25">
      <c r="A106">
        <f t="shared" si="7"/>
        <v>106</v>
      </c>
    </row>
    <row r="107" spans="1:1" x14ac:dyDescent="0.25">
      <c r="A107">
        <f t="shared" si="7"/>
        <v>107</v>
      </c>
    </row>
    <row r="108" spans="1:1" x14ac:dyDescent="0.25">
      <c r="A108">
        <f t="shared" si="7"/>
        <v>108</v>
      </c>
    </row>
    <row r="109" spans="1:1" x14ac:dyDescent="0.25">
      <c r="A109">
        <f t="shared" si="7"/>
        <v>109</v>
      </c>
    </row>
    <row r="110" spans="1:1" x14ac:dyDescent="0.25">
      <c r="A110">
        <f t="shared" si="7"/>
        <v>110</v>
      </c>
    </row>
    <row r="111" spans="1:1" x14ac:dyDescent="0.25">
      <c r="A111">
        <f t="shared" si="7"/>
        <v>111</v>
      </c>
    </row>
    <row r="112" spans="1:1" x14ac:dyDescent="0.25">
      <c r="A112">
        <f t="shared" si="7"/>
        <v>112</v>
      </c>
    </row>
    <row r="113" spans="1:1" x14ac:dyDescent="0.25">
      <c r="A113">
        <f t="shared" si="7"/>
        <v>113</v>
      </c>
    </row>
    <row r="114" spans="1:1" x14ac:dyDescent="0.25">
      <c r="A114">
        <f t="shared" si="7"/>
        <v>114</v>
      </c>
    </row>
    <row r="115" spans="1:1" x14ac:dyDescent="0.25">
      <c r="A115">
        <f t="shared" si="7"/>
        <v>115</v>
      </c>
    </row>
    <row r="116" spans="1:1" x14ac:dyDescent="0.25">
      <c r="A116">
        <f t="shared" si="7"/>
        <v>116</v>
      </c>
    </row>
    <row r="117" spans="1:1" x14ac:dyDescent="0.25">
      <c r="A117">
        <f t="shared" si="7"/>
        <v>117</v>
      </c>
    </row>
    <row r="118" spans="1:1" x14ac:dyDescent="0.25">
      <c r="A118">
        <f t="shared" si="7"/>
        <v>118</v>
      </c>
    </row>
    <row r="119" spans="1:1" x14ac:dyDescent="0.25">
      <c r="A119">
        <f t="shared" si="7"/>
        <v>119</v>
      </c>
    </row>
    <row r="120" spans="1:1" x14ac:dyDescent="0.25">
      <c r="A120">
        <f t="shared" si="7"/>
        <v>120</v>
      </c>
    </row>
    <row r="121" spans="1:1" x14ac:dyDescent="0.25">
      <c r="A121">
        <f t="shared" si="7"/>
        <v>121</v>
      </c>
    </row>
    <row r="122" spans="1:1" x14ac:dyDescent="0.25">
      <c r="A122">
        <f t="shared" si="7"/>
        <v>122</v>
      </c>
    </row>
    <row r="123" spans="1:1" x14ac:dyDescent="0.25">
      <c r="A123">
        <f t="shared" si="7"/>
        <v>123</v>
      </c>
    </row>
    <row r="124" spans="1:1" x14ac:dyDescent="0.25">
      <c r="A124">
        <f t="shared" si="7"/>
        <v>124</v>
      </c>
    </row>
    <row r="125" spans="1:1" x14ac:dyDescent="0.25">
      <c r="A125">
        <f t="shared" si="7"/>
        <v>125</v>
      </c>
    </row>
    <row r="126" spans="1:1" x14ac:dyDescent="0.25">
      <c r="A126">
        <f t="shared" si="7"/>
        <v>126</v>
      </c>
    </row>
    <row r="127" spans="1:1" x14ac:dyDescent="0.25">
      <c r="A127">
        <f t="shared" si="7"/>
        <v>127</v>
      </c>
    </row>
    <row r="128" spans="1:1" x14ac:dyDescent="0.25">
      <c r="A128">
        <f t="shared" si="7"/>
        <v>128</v>
      </c>
    </row>
    <row r="129" spans="1:1" x14ac:dyDescent="0.25">
      <c r="A129">
        <f t="shared" si="7"/>
        <v>129</v>
      </c>
    </row>
    <row r="130" spans="1:1" x14ac:dyDescent="0.25">
      <c r="A130">
        <f t="shared" si="7"/>
        <v>130</v>
      </c>
    </row>
    <row r="131" spans="1:1" x14ac:dyDescent="0.25">
      <c r="A131">
        <f t="shared" si="7"/>
        <v>131</v>
      </c>
    </row>
    <row r="132" spans="1:1" x14ac:dyDescent="0.25">
      <c r="A132">
        <f t="shared" si="7"/>
        <v>132</v>
      </c>
    </row>
    <row r="133" spans="1:1" x14ac:dyDescent="0.25">
      <c r="A133">
        <f t="shared" si="7"/>
        <v>133</v>
      </c>
    </row>
    <row r="134" spans="1:1" x14ac:dyDescent="0.25">
      <c r="A134">
        <f t="shared" si="7"/>
        <v>134</v>
      </c>
    </row>
    <row r="135" spans="1:1" x14ac:dyDescent="0.25">
      <c r="A135">
        <f t="shared" si="7"/>
        <v>135</v>
      </c>
    </row>
    <row r="136" spans="1:1" x14ac:dyDescent="0.25">
      <c r="A136">
        <f t="shared" si="7"/>
        <v>136</v>
      </c>
    </row>
    <row r="137" spans="1:1" x14ac:dyDescent="0.25">
      <c r="A137">
        <f t="shared" si="7"/>
        <v>137</v>
      </c>
    </row>
    <row r="138" spans="1:1" x14ac:dyDescent="0.25">
      <c r="A138">
        <f t="shared" si="7"/>
        <v>138</v>
      </c>
    </row>
    <row r="139" spans="1:1" x14ac:dyDescent="0.25">
      <c r="A139">
        <f t="shared" si="7"/>
        <v>139</v>
      </c>
    </row>
    <row r="140" spans="1:1" x14ac:dyDescent="0.25">
      <c r="A140">
        <f t="shared" si="7"/>
        <v>140</v>
      </c>
    </row>
    <row r="141" spans="1:1" x14ac:dyDescent="0.25">
      <c r="A141">
        <f t="shared" si="7"/>
        <v>141</v>
      </c>
    </row>
    <row r="142" spans="1:1" x14ac:dyDescent="0.25">
      <c r="A142">
        <f t="shared" si="7"/>
        <v>142</v>
      </c>
    </row>
    <row r="143" spans="1:1" x14ac:dyDescent="0.25">
      <c r="A143">
        <f t="shared" si="7"/>
        <v>143</v>
      </c>
    </row>
    <row r="144" spans="1:1" x14ac:dyDescent="0.25">
      <c r="A144">
        <f t="shared" si="7"/>
        <v>144</v>
      </c>
    </row>
    <row r="145" spans="1:1" x14ac:dyDescent="0.25">
      <c r="A145">
        <f t="shared" si="7"/>
        <v>145</v>
      </c>
    </row>
    <row r="146" spans="1:1" x14ac:dyDescent="0.25">
      <c r="A146">
        <f t="shared" si="7"/>
        <v>146</v>
      </c>
    </row>
    <row r="147" spans="1:1" x14ac:dyDescent="0.25">
      <c r="A147">
        <f t="shared" si="7"/>
        <v>147</v>
      </c>
    </row>
    <row r="148" spans="1:1" x14ac:dyDescent="0.25">
      <c r="A148">
        <f t="shared" si="7"/>
        <v>148</v>
      </c>
    </row>
    <row r="149" spans="1:1" x14ac:dyDescent="0.25">
      <c r="A149">
        <f t="shared" si="7"/>
        <v>149</v>
      </c>
    </row>
    <row r="150" spans="1:1" x14ac:dyDescent="0.25">
      <c r="A150">
        <f t="shared" si="7"/>
        <v>150</v>
      </c>
    </row>
    <row r="151" spans="1:1" x14ac:dyDescent="0.25">
      <c r="A151">
        <f t="shared" si="7"/>
        <v>151</v>
      </c>
    </row>
    <row r="152" spans="1:1" x14ac:dyDescent="0.25">
      <c r="A152">
        <f t="shared" si="7"/>
        <v>152</v>
      </c>
    </row>
    <row r="153" spans="1:1" x14ac:dyDescent="0.25">
      <c r="A153">
        <f t="shared" si="7"/>
        <v>153</v>
      </c>
    </row>
    <row r="154" spans="1:1" x14ac:dyDescent="0.25">
      <c r="A154">
        <f t="shared" si="7"/>
        <v>154</v>
      </c>
    </row>
    <row r="155" spans="1:1" x14ac:dyDescent="0.25">
      <c r="A155">
        <f t="shared" si="7"/>
        <v>155</v>
      </c>
    </row>
    <row r="156" spans="1:1" x14ac:dyDescent="0.25">
      <c r="A156">
        <f t="shared" si="7"/>
        <v>156</v>
      </c>
    </row>
    <row r="157" spans="1:1" x14ac:dyDescent="0.25">
      <c r="A157">
        <f t="shared" si="7"/>
        <v>157</v>
      </c>
    </row>
    <row r="158" spans="1:1" x14ac:dyDescent="0.25">
      <c r="A158">
        <f t="shared" si="7"/>
        <v>158</v>
      </c>
    </row>
    <row r="159" spans="1:1" x14ac:dyDescent="0.25">
      <c r="A159">
        <f t="shared" si="7"/>
        <v>159</v>
      </c>
    </row>
    <row r="160" spans="1:1" x14ac:dyDescent="0.25">
      <c r="A160">
        <f t="shared" si="7"/>
        <v>160</v>
      </c>
    </row>
    <row r="161" spans="1:42" x14ac:dyDescent="0.25">
      <c r="A161">
        <f t="shared" si="7"/>
        <v>161</v>
      </c>
    </row>
    <row r="162" spans="1:42" x14ac:dyDescent="0.25">
      <c r="A162">
        <f t="shared" si="7"/>
        <v>162</v>
      </c>
    </row>
    <row r="163" spans="1:42" x14ac:dyDescent="0.25">
      <c r="A163">
        <f t="shared" si="7"/>
        <v>163</v>
      </c>
    </row>
    <row r="164" spans="1:42" x14ac:dyDescent="0.25">
      <c r="A164">
        <f t="shared" si="7"/>
        <v>164</v>
      </c>
    </row>
    <row r="165" spans="1:42" x14ac:dyDescent="0.25">
      <c r="A165">
        <f t="shared" si="7"/>
        <v>165</v>
      </c>
    </row>
    <row r="166" spans="1:42" x14ac:dyDescent="0.25">
      <c r="A166">
        <f t="shared" si="7"/>
        <v>166</v>
      </c>
    </row>
    <row r="167" spans="1:42" x14ac:dyDescent="0.25">
      <c r="A167">
        <f t="shared" ref="A167:A168" si="8">ROW(B167)</f>
        <v>167</v>
      </c>
    </row>
    <row r="168" spans="1:42" x14ac:dyDescent="0.25">
      <c r="A168">
        <f t="shared" si="8"/>
        <v>168</v>
      </c>
    </row>
    <row r="169" spans="1:42" s="41" customFormat="1" x14ac:dyDescent="0.25">
      <c r="AE169" s="72"/>
      <c r="AF169" s="72"/>
      <c r="AG169" s="72"/>
      <c r="AH169" s="72"/>
      <c r="AI169" s="72"/>
      <c r="AJ169" s="72"/>
      <c r="AK169" s="72"/>
      <c r="AL169" s="72"/>
      <c r="AM169" s="72"/>
      <c r="AN169" s="72"/>
      <c r="AO169" s="72"/>
      <c r="AP169" s="72"/>
    </row>
  </sheetData>
  <dataValidations count="1">
    <dataValidation type="list" allowBlank="1" showInputMessage="1" showErrorMessage="1" sqref="AJ6:AP29">
      <formula1>"O,R,C"</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Codes!$D$3:$D$14</xm:f>
          </x14:formula1>
          <xm:sqref>C6:C168</xm:sqref>
        </x14:dataValidation>
        <x14:dataValidation type="list" allowBlank="1" showInputMessage="1" showErrorMessage="1">
          <x14:formula1>
            <xm:f>Codes!$I$3:$I$9</xm:f>
          </x14:formula1>
          <xm:sqref>N6:N168</xm:sqref>
        </x14:dataValidation>
        <x14:dataValidation type="list" allowBlank="1" showInputMessage="1" showErrorMessage="1">
          <x14:formula1>
            <xm:f>Codes!$K$3:$K$26</xm:f>
          </x14:formula1>
          <xm:sqref>P6:P520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16"/>
  <sheetViews>
    <sheetView showGridLines="0" zoomScale="89" zoomScaleNormal="89" workbookViewId="0">
      <selection activeCell="B1" sqref="B1"/>
    </sheetView>
  </sheetViews>
  <sheetFormatPr defaultColWidth="9.140625" defaultRowHeight="15" x14ac:dyDescent="0.25"/>
  <cols>
    <col min="1" max="1" width="10.42578125" customWidth="1"/>
    <col min="2" max="2" width="26.85546875" customWidth="1"/>
    <col min="3" max="3" width="28.5703125" customWidth="1"/>
    <col min="4" max="5" width="27.42578125" customWidth="1"/>
    <col min="6" max="6" width="19.7109375" customWidth="1"/>
    <col min="7" max="7" width="27.7109375" customWidth="1"/>
    <col min="8" max="8" width="25.140625" customWidth="1"/>
    <col min="9" max="9" width="47.28515625"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25.7109375" customWidth="1"/>
    <col min="21" max="21" width="21.140625" customWidth="1"/>
    <col min="22" max="22" width="16.7109375" customWidth="1"/>
    <col min="23" max="23" width="11.5703125" bestFit="1" customWidth="1"/>
    <col min="24" max="24" width="13.5703125" bestFit="1" customWidth="1"/>
    <col min="25" max="25" width="11.5703125" bestFit="1" customWidth="1"/>
    <col min="26" max="26" width="13.5703125" bestFit="1" customWidth="1"/>
    <col min="27" max="27" width="11.5703125" bestFit="1" customWidth="1"/>
    <col min="28" max="28" width="13.5703125" bestFit="1" customWidth="1"/>
    <col min="29" max="29" width="11.5703125" bestFit="1" customWidth="1"/>
    <col min="30" max="30" width="13.5703125" bestFit="1" customWidth="1"/>
    <col min="31" max="31" width="13.140625" style="76" customWidth="1"/>
    <col min="32" max="36" width="8.85546875" style="76"/>
    <col min="37" max="42" width="9.140625" style="72"/>
    <col min="43" max="16384" width="9.140625" style="49"/>
  </cols>
  <sheetData>
    <row r="1" spans="1:42" ht="26.25" x14ac:dyDescent="0.4">
      <c r="A1" s="8" t="str">
        <f ca="1">RIGHT(CELL("filename",A1),2)</f>
        <v>IA</v>
      </c>
      <c r="B1" s="3" t="str">
        <f ca="1">VLOOKUP(A1,Codes!$F$3:$G$30,2,FALSE)</f>
        <v>Initiate a Registration application</v>
      </c>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row>
    <row r="4" spans="1:42" s="58" customFormat="1" ht="46.5" customHeight="1" x14ac:dyDescent="0.25">
      <c r="A4" s="83"/>
      <c r="B4" s="83" t="s">
        <v>500</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83" t="str">
        <f ca="1">OFFSET(Codes!$B$3,AE$2-3,0)</f>
        <v>UAT - 1</v>
      </c>
      <c r="AF4" s="83" t="str">
        <f ca="1">OFFSET(Codes!$B$3,AF$2-3,0)</f>
        <v>UAT - 2</v>
      </c>
      <c r="AG4" s="83" t="str">
        <f ca="1">OFFSET(Codes!$B$3,AG$2-3,0)</f>
        <v>UAT - 3</v>
      </c>
      <c r="AH4" s="83" t="str">
        <f ca="1">OFFSET(Codes!$B$3,AH$2-3,0)</f>
        <v>UAT - 4</v>
      </c>
      <c r="AI4" s="83" t="str">
        <f ca="1">OFFSET(Codes!$B$3,AI$2-3,0)</f>
        <v>UAT - 5</v>
      </c>
      <c r="AJ4" s="83" t="str">
        <f ca="1">OFFSET(Codes!$B$3,AJ$2-3,0)</f>
        <v>UAT - 6</v>
      </c>
      <c r="AK4" s="83" t="str">
        <f ca="1">OFFSET(Codes!$B$3,AK$2-3,0)</f>
        <v>UAT - 1 - Status</v>
      </c>
      <c r="AL4" s="83" t="str">
        <f ca="1">OFFSET(Codes!$B$3,AL$2-3,0)</f>
        <v>UAT - 2 - Status</v>
      </c>
      <c r="AM4" s="83" t="str">
        <f ca="1">OFFSET(Codes!$B$3,AM$2-3,0)</f>
        <v>UAT - 3 - Status</v>
      </c>
      <c r="AN4" s="83" t="str">
        <f ca="1">OFFSET(Codes!$B$3,AN$2-3,0)</f>
        <v>UAT - 4 - Status</v>
      </c>
      <c r="AO4" s="83" t="str">
        <f ca="1">OFFSET(Codes!$B$3,AO$2-3,0)</f>
        <v>UAT - 5 - Status</v>
      </c>
      <c r="AP4" s="84" t="str">
        <f ca="1">OFFSET(Codes!$B$3,AP$2-3,0)</f>
        <v>UAT - 6 - Status</v>
      </c>
    </row>
    <row r="5" spans="1:42" ht="15.75"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11"/>
      <c r="AF5" s="11"/>
      <c r="AG5" s="11"/>
      <c r="AH5" s="11"/>
      <c r="AI5" s="11"/>
      <c r="AJ5" s="11"/>
      <c r="AK5" s="11"/>
      <c r="AL5" s="11"/>
      <c r="AM5" s="11"/>
      <c r="AN5" s="11"/>
      <c r="AO5" s="11"/>
      <c r="AP5" s="18"/>
    </row>
    <row r="6" spans="1:42" s="58" customFormat="1" ht="75.75" customHeight="1" x14ac:dyDescent="0.25">
      <c r="A6" s="82">
        <f>ROW(B6)</f>
        <v>6</v>
      </c>
      <c r="B6" s="82" t="str">
        <f>$B$4</f>
        <v>Registration Initiation</v>
      </c>
      <c r="C6" s="50" t="s">
        <v>261</v>
      </c>
      <c r="D6" s="50"/>
      <c r="E6" s="50" t="s">
        <v>910</v>
      </c>
      <c r="F6" s="50" t="s">
        <v>281</v>
      </c>
      <c r="G6" s="50" t="str">
        <f ca="1">CONCATENATE($A$1,"_",A6-5,"_",F6)</f>
        <v>IA_1_Jurisdiction</v>
      </c>
      <c r="H6" s="50">
        <v>1</v>
      </c>
      <c r="I6" s="50" t="s">
        <v>985</v>
      </c>
      <c r="J6" s="50" t="s">
        <v>260</v>
      </c>
      <c r="K6" s="50"/>
      <c r="L6" s="81">
        <v>1</v>
      </c>
      <c r="M6" s="50" t="s">
        <v>7</v>
      </c>
      <c r="N6" s="50" t="s">
        <v>265</v>
      </c>
      <c r="O6" s="50" t="s">
        <v>311</v>
      </c>
      <c r="P6" s="50" t="s">
        <v>11</v>
      </c>
      <c r="Q6" s="61" t="s">
        <v>981</v>
      </c>
      <c r="R6" s="50" t="s">
        <v>277</v>
      </c>
      <c r="S6" s="50" t="s">
        <v>260</v>
      </c>
      <c r="T6" s="50" t="s">
        <v>316</v>
      </c>
      <c r="U6" s="50"/>
      <c r="V6" s="50"/>
      <c r="W6" s="50"/>
      <c r="X6" s="50"/>
      <c r="Y6" s="50"/>
      <c r="Z6" s="50"/>
      <c r="AA6" s="50"/>
      <c r="AB6" s="50"/>
      <c r="AC6" s="50"/>
      <c r="AD6" s="50"/>
      <c r="AE6" s="78"/>
      <c r="AF6" s="78"/>
      <c r="AG6" s="78"/>
      <c r="AH6" s="78"/>
      <c r="AI6" s="78"/>
      <c r="AJ6" s="78"/>
      <c r="AK6" s="80"/>
      <c r="AL6" s="80"/>
      <c r="AM6" s="80"/>
      <c r="AN6" s="80"/>
      <c r="AO6" s="80"/>
      <c r="AP6" s="85"/>
    </row>
    <row r="7" spans="1:42" s="58" customFormat="1" ht="103.5" customHeight="1" x14ac:dyDescent="0.25">
      <c r="A7" s="50">
        <f t="shared" ref="A7:A18" si="0">ROW(B7)</f>
        <v>7</v>
      </c>
      <c r="B7" s="50" t="str">
        <f t="shared" ref="B7:B9" si="1">$B$4</f>
        <v>Registration Initiation</v>
      </c>
      <c r="C7" s="50" t="s">
        <v>261</v>
      </c>
      <c r="D7" s="50"/>
      <c r="E7" s="50" t="s">
        <v>910</v>
      </c>
      <c r="F7" s="50" t="s">
        <v>282</v>
      </c>
      <c r="G7" s="50" t="str">
        <f t="shared" ref="G7:G9" ca="1" si="2">CONCATENATE($A$1,"_",A7-5,"_",F7)</f>
        <v>IA_2_ProductType</v>
      </c>
      <c r="H7" s="50">
        <v>2</v>
      </c>
      <c r="I7" s="50" t="s">
        <v>280</v>
      </c>
      <c r="J7" s="50" t="s">
        <v>260</v>
      </c>
      <c r="K7" s="50"/>
      <c r="L7" s="81">
        <v>1</v>
      </c>
      <c r="M7" s="50" t="s">
        <v>7</v>
      </c>
      <c r="N7" s="50" t="s">
        <v>265</v>
      </c>
      <c r="O7" s="50" t="s">
        <v>311</v>
      </c>
      <c r="P7" s="50" t="s">
        <v>11</v>
      </c>
      <c r="Q7" s="136" t="s">
        <v>976</v>
      </c>
      <c r="R7" s="50" t="s">
        <v>277</v>
      </c>
      <c r="S7" s="50" t="s">
        <v>260</v>
      </c>
      <c r="T7" s="50" t="s">
        <v>316</v>
      </c>
      <c r="U7" s="50"/>
      <c r="V7" s="50"/>
      <c r="W7" s="50"/>
      <c r="X7" s="50"/>
      <c r="Y7" s="50"/>
      <c r="Z7" s="50"/>
      <c r="AA7" s="50"/>
      <c r="AB7" s="50"/>
      <c r="AC7" s="50"/>
      <c r="AD7" s="50"/>
      <c r="AE7" s="78"/>
      <c r="AF7" s="78"/>
      <c r="AG7" s="78"/>
      <c r="AH7" s="78"/>
      <c r="AI7" s="78"/>
      <c r="AJ7" s="78"/>
      <c r="AK7" s="80"/>
      <c r="AL7" s="80"/>
      <c r="AM7" s="80"/>
      <c r="AN7" s="80"/>
      <c r="AO7" s="80"/>
      <c r="AP7" s="85"/>
    </row>
    <row r="8" spans="1:42" s="58" customFormat="1" ht="98.25" customHeight="1" x14ac:dyDescent="0.25">
      <c r="A8" s="50">
        <f t="shared" si="0"/>
        <v>8</v>
      </c>
      <c r="B8" s="50" t="str">
        <f t="shared" si="1"/>
        <v>Registration Initiation</v>
      </c>
      <c r="C8" s="50" t="s">
        <v>261</v>
      </c>
      <c r="D8" s="50"/>
      <c r="E8" s="50" t="s">
        <v>910</v>
      </c>
      <c r="F8" s="50" t="s">
        <v>283</v>
      </c>
      <c r="G8" s="50" t="str">
        <f t="shared" ca="1" si="2"/>
        <v>IA_3_RegStandard</v>
      </c>
      <c r="H8" s="50">
        <v>3</v>
      </c>
      <c r="I8" s="50" t="s">
        <v>501</v>
      </c>
      <c r="J8" s="50" t="s">
        <v>260</v>
      </c>
      <c r="K8" s="50"/>
      <c r="L8" s="81">
        <v>1</v>
      </c>
      <c r="M8" s="50" t="s">
        <v>7</v>
      </c>
      <c r="N8" s="50" t="s">
        <v>265</v>
      </c>
      <c r="O8" s="50" t="s">
        <v>311</v>
      </c>
      <c r="P8" s="50" t="s">
        <v>295</v>
      </c>
      <c r="Q8" s="61" t="s">
        <v>982</v>
      </c>
      <c r="R8" s="50" t="s">
        <v>260</v>
      </c>
      <c r="S8" s="50" t="s">
        <v>260</v>
      </c>
      <c r="T8" s="50" t="s">
        <v>262</v>
      </c>
      <c r="U8" s="50"/>
      <c r="V8" s="50"/>
      <c r="W8" s="50"/>
      <c r="X8" s="50"/>
      <c r="Y8" s="50"/>
      <c r="Z8" s="50"/>
      <c r="AA8" s="50"/>
      <c r="AB8" s="50"/>
      <c r="AC8" s="50"/>
      <c r="AD8" s="50"/>
      <c r="AE8" s="78"/>
      <c r="AF8" s="78"/>
      <c r="AG8" s="78"/>
      <c r="AH8" s="78"/>
      <c r="AI8" s="78"/>
      <c r="AJ8" s="78"/>
      <c r="AK8" s="80"/>
      <c r="AL8" s="80"/>
      <c r="AM8" s="80"/>
      <c r="AN8" s="80"/>
      <c r="AO8" s="80"/>
      <c r="AP8" s="85"/>
    </row>
    <row r="9" spans="1:42" s="58" customFormat="1" ht="98.25" customHeight="1" x14ac:dyDescent="0.25">
      <c r="A9" s="50">
        <f t="shared" si="0"/>
        <v>9</v>
      </c>
      <c r="B9" s="50" t="str">
        <f t="shared" si="1"/>
        <v>Registration Initiation</v>
      </c>
      <c r="C9" s="50" t="s">
        <v>261</v>
      </c>
      <c r="D9" s="50"/>
      <c r="E9" s="50" t="s">
        <v>910</v>
      </c>
      <c r="F9" s="50" t="s">
        <v>913</v>
      </c>
      <c r="G9" s="50" t="str">
        <f t="shared" ca="1" si="2"/>
        <v>IA_4_MRA</v>
      </c>
      <c r="H9" s="50">
        <v>4</v>
      </c>
      <c r="I9" s="50" t="s">
        <v>914</v>
      </c>
      <c r="J9" s="50" t="s">
        <v>260</v>
      </c>
      <c r="K9" s="50"/>
      <c r="L9" s="81">
        <v>1</v>
      </c>
      <c r="M9" s="50" t="s">
        <v>7</v>
      </c>
      <c r="N9" s="50" t="s">
        <v>251</v>
      </c>
      <c r="O9" s="50" t="s">
        <v>839</v>
      </c>
      <c r="P9" s="50" t="s">
        <v>26</v>
      </c>
      <c r="Q9" s="61" t="s">
        <v>975</v>
      </c>
      <c r="R9" s="50" t="s">
        <v>260</v>
      </c>
      <c r="S9" s="50" t="s">
        <v>260</v>
      </c>
      <c r="T9" s="50"/>
      <c r="U9" s="50"/>
      <c r="V9" s="50"/>
      <c r="W9" s="50"/>
      <c r="X9" s="50"/>
      <c r="Y9" s="50"/>
      <c r="Z9" s="50"/>
      <c r="AA9" s="50"/>
      <c r="AB9" s="50"/>
      <c r="AC9" s="50"/>
      <c r="AD9" s="50"/>
      <c r="AE9" s="78"/>
      <c r="AF9" s="78"/>
      <c r="AG9" s="78"/>
      <c r="AH9" s="78"/>
      <c r="AI9" s="78"/>
      <c r="AJ9" s="78"/>
      <c r="AK9" s="80"/>
      <c r="AL9" s="80"/>
      <c r="AM9" s="80"/>
      <c r="AN9" s="80"/>
      <c r="AO9" s="80"/>
      <c r="AP9" s="85"/>
    </row>
    <row r="10" spans="1:42" s="58" customFormat="1" x14ac:dyDescent="0.25">
      <c r="A10" s="50">
        <f t="shared" si="0"/>
        <v>10</v>
      </c>
      <c r="B10" s="50"/>
      <c r="C10" s="50"/>
      <c r="D10" s="50"/>
      <c r="E10" s="50"/>
      <c r="F10" s="50"/>
      <c r="G10" s="50"/>
      <c r="H10" s="50"/>
      <c r="I10" s="50"/>
      <c r="J10" s="50"/>
      <c r="K10" s="50"/>
      <c r="L10" s="81"/>
      <c r="M10" s="50"/>
      <c r="N10" s="50"/>
      <c r="O10" s="50"/>
      <c r="P10" s="50"/>
      <c r="Q10" s="50"/>
      <c r="R10" s="50"/>
      <c r="S10" s="50"/>
      <c r="T10" s="50"/>
      <c r="U10" s="50"/>
      <c r="V10" s="50"/>
      <c r="W10" s="50"/>
      <c r="X10" s="50"/>
      <c r="Y10" s="50"/>
      <c r="Z10" s="50"/>
      <c r="AA10" s="50"/>
      <c r="AB10" s="50"/>
      <c r="AC10" s="50"/>
      <c r="AD10" s="50"/>
      <c r="AE10" s="78"/>
      <c r="AF10" s="78"/>
      <c r="AG10" s="78"/>
      <c r="AH10" s="78"/>
      <c r="AI10" s="78"/>
      <c r="AJ10" s="78"/>
      <c r="AK10" s="80"/>
      <c r="AL10" s="80"/>
      <c r="AM10" s="80"/>
      <c r="AN10" s="80"/>
      <c r="AO10" s="80"/>
      <c r="AP10" s="85"/>
    </row>
    <row r="11" spans="1:42" s="58" customFormat="1" x14ac:dyDescent="0.25">
      <c r="A11" s="50">
        <f t="shared" si="0"/>
        <v>11</v>
      </c>
      <c r="B11" s="50"/>
      <c r="C11" s="50"/>
      <c r="D11" s="50"/>
      <c r="E11" s="50"/>
      <c r="F11" s="50"/>
      <c r="G11" s="50"/>
      <c r="H11" s="50"/>
      <c r="I11" s="50"/>
      <c r="J11" s="50"/>
      <c r="K11" s="50"/>
      <c r="L11" s="81"/>
      <c r="M11" s="50"/>
      <c r="N11" s="50"/>
      <c r="O11" s="50"/>
      <c r="P11" s="50"/>
      <c r="Q11" s="50"/>
      <c r="R11" s="50"/>
      <c r="S11" s="50"/>
      <c r="T11" s="50"/>
      <c r="U11" s="50"/>
      <c r="V11" s="50"/>
      <c r="W11" s="50"/>
      <c r="X11" s="50"/>
      <c r="Y11" s="50"/>
      <c r="Z11" s="50"/>
      <c r="AA11" s="50"/>
      <c r="AB11" s="50"/>
      <c r="AC11" s="50"/>
      <c r="AD11" s="50"/>
      <c r="AE11" s="78"/>
      <c r="AF11" s="78"/>
      <c r="AG11" s="78"/>
      <c r="AH11" s="78"/>
      <c r="AI11" s="78"/>
      <c r="AJ11" s="78"/>
      <c r="AK11" s="80"/>
      <c r="AL11" s="80"/>
      <c r="AM11" s="80"/>
      <c r="AN11" s="80"/>
      <c r="AO11" s="80"/>
      <c r="AP11" s="85"/>
    </row>
    <row r="12" spans="1:42" s="58" customFormat="1" x14ac:dyDescent="0.25">
      <c r="A12" s="50">
        <f t="shared" si="0"/>
        <v>12</v>
      </c>
      <c r="B12" s="50"/>
      <c r="C12" s="50"/>
      <c r="D12" s="50"/>
      <c r="E12" s="50"/>
      <c r="F12" s="50"/>
      <c r="G12" s="50"/>
      <c r="H12" s="50"/>
      <c r="I12" s="50"/>
      <c r="J12" s="50"/>
      <c r="K12" s="50"/>
      <c r="L12" s="81"/>
      <c r="M12" s="50"/>
      <c r="N12" s="50"/>
      <c r="O12" s="50"/>
      <c r="P12" s="50"/>
      <c r="Q12" s="50"/>
      <c r="R12" s="50"/>
      <c r="S12" s="50"/>
      <c r="T12" s="50"/>
      <c r="U12" s="50"/>
      <c r="V12" s="50"/>
      <c r="W12" s="50"/>
      <c r="X12" s="50"/>
      <c r="Y12" s="50"/>
      <c r="Z12" s="50"/>
      <c r="AA12" s="50"/>
      <c r="AB12" s="50"/>
      <c r="AC12" s="50"/>
      <c r="AD12" s="50"/>
      <c r="AE12" s="78"/>
      <c r="AF12" s="78"/>
      <c r="AG12" s="78"/>
      <c r="AH12" s="78"/>
      <c r="AI12" s="78"/>
      <c r="AJ12" s="78"/>
      <c r="AK12" s="80"/>
      <c r="AL12" s="80"/>
      <c r="AM12" s="80"/>
      <c r="AN12" s="80"/>
      <c r="AO12" s="80"/>
      <c r="AP12" s="85"/>
    </row>
    <row r="13" spans="1:42" s="58" customFormat="1" x14ac:dyDescent="0.25">
      <c r="A13" s="50">
        <f t="shared" si="0"/>
        <v>13</v>
      </c>
      <c r="B13" s="50"/>
      <c r="C13" s="50"/>
      <c r="D13" s="50"/>
      <c r="E13" s="50"/>
      <c r="F13" s="50"/>
      <c r="G13" s="50"/>
      <c r="H13" s="50"/>
      <c r="I13" s="50"/>
      <c r="J13" s="50"/>
      <c r="K13" s="50"/>
      <c r="L13" s="81"/>
      <c r="M13" s="50"/>
      <c r="N13" s="50"/>
      <c r="O13" s="50"/>
      <c r="P13" s="50"/>
      <c r="Q13" s="50"/>
      <c r="R13" s="50"/>
      <c r="S13" s="50"/>
      <c r="T13" s="50"/>
      <c r="U13" s="50"/>
      <c r="V13" s="50"/>
      <c r="W13" s="50"/>
      <c r="X13" s="50"/>
      <c r="Y13" s="50"/>
      <c r="Z13" s="50"/>
      <c r="AA13" s="50"/>
      <c r="AB13" s="50"/>
      <c r="AC13" s="50"/>
      <c r="AD13" s="50"/>
      <c r="AE13" s="78"/>
      <c r="AF13" s="78"/>
      <c r="AG13" s="78"/>
      <c r="AH13" s="78"/>
      <c r="AI13" s="78"/>
      <c r="AJ13" s="78"/>
      <c r="AK13" s="80"/>
      <c r="AL13" s="80"/>
      <c r="AM13" s="80"/>
      <c r="AN13" s="80"/>
      <c r="AO13" s="80"/>
      <c r="AP13" s="85"/>
    </row>
    <row r="14" spans="1:42" s="58" customFormat="1" x14ac:dyDescent="0.25">
      <c r="A14" s="50">
        <f t="shared" si="0"/>
        <v>14</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78"/>
      <c r="AF14" s="78"/>
      <c r="AG14" s="78"/>
      <c r="AH14" s="78"/>
      <c r="AI14" s="78"/>
      <c r="AJ14" s="78"/>
      <c r="AK14" s="80"/>
      <c r="AL14" s="80"/>
      <c r="AM14" s="80"/>
      <c r="AN14" s="80"/>
      <c r="AO14" s="80"/>
      <c r="AP14" s="85"/>
    </row>
    <row r="15" spans="1:42" s="58" customFormat="1" x14ac:dyDescent="0.25">
      <c r="A15" s="50">
        <f t="shared" si="0"/>
        <v>15</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78"/>
      <c r="AF15" s="78"/>
      <c r="AG15" s="78"/>
      <c r="AH15" s="78"/>
      <c r="AI15" s="78"/>
      <c r="AJ15" s="78"/>
      <c r="AK15" s="80"/>
      <c r="AL15" s="80"/>
      <c r="AM15" s="80"/>
      <c r="AN15" s="80"/>
      <c r="AO15" s="80"/>
      <c r="AP15" s="85"/>
    </row>
    <row r="16" spans="1:42" s="58" customFormat="1" x14ac:dyDescent="0.25">
      <c r="A16" s="50">
        <f t="shared" si="0"/>
        <v>16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78"/>
      <c r="AF16" s="78"/>
      <c r="AG16" s="78"/>
      <c r="AH16" s="78"/>
      <c r="AI16" s="78"/>
      <c r="AJ16" s="78"/>
      <c r="AK16" s="80"/>
      <c r="AL16" s="80"/>
      <c r="AM16" s="80"/>
      <c r="AN16" s="80"/>
      <c r="AO16" s="80"/>
      <c r="AP16" s="85"/>
    </row>
    <row r="17" spans="1:42" s="58" customFormat="1" x14ac:dyDescent="0.25">
      <c r="A17" s="50">
        <f t="shared" si="0"/>
        <v>17</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78"/>
      <c r="AF17" s="78"/>
      <c r="AG17" s="78"/>
      <c r="AH17" s="78"/>
      <c r="AI17" s="78"/>
      <c r="AJ17" s="78"/>
      <c r="AK17" s="80"/>
      <c r="AL17" s="80"/>
      <c r="AM17" s="80"/>
      <c r="AN17" s="80"/>
      <c r="AO17" s="80"/>
      <c r="AP17" s="85"/>
    </row>
    <row r="18" spans="1:42" s="58" customFormat="1" x14ac:dyDescent="0.25">
      <c r="A18" s="50">
        <f t="shared" si="0"/>
        <v>18</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78"/>
      <c r="AF18" s="78"/>
      <c r="AG18" s="78"/>
      <c r="AH18" s="78"/>
      <c r="AI18" s="78"/>
      <c r="AJ18" s="78"/>
      <c r="AK18" s="80"/>
      <c r="AL18" s="80"/>
      <c r="AM18" s="80"/>
      <c r="AN18" s="80"/>
      <c r="AO18" s="80"/>
      <c r="AP18" s="85"/>
    </row>
    <row r="19" spans="1:42" s="58" customForma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76"/>
      <c r="AF19" s="76"/>
      <c r="AG19" s="76"/>
      <c r="AH19" s="76"/>
      <c r="AI19" s="76"/>
      <c r="AJ19" s="76"/>
      <c r="AK19" s="77"/>
      <c r="AL19" s="77"/>
      <c r="AM19" s="77"/>
      <c r="AN19" s="77"/>
      <c r="AO19" s="77"/>
      <c r="AP19" s="77"/>
    </row>
    <row r="20" spans="1:42" s="58" customForma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76"/>
      <c r="AF20" s="76"/>
      <c r="AG20" s="76"/>
      <c r="AH20" s="76"/>
      <c r="AI20" s="76"/>
      <c r="AJ20" s="76"/>
      <c r="AK20" s="77"/>
      <c r="AL20" s="77"/>
      <c r="AM20" s="77"/>
      <c r="AN20" s="77"/>
      <c r="AO20" s="77"/>
      <c r="AP20" s="77"/>
    </row>
    <row r="21" spans="1:42" s="58" customForma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76"/>
      <c r="AF21" s="76"/>
      <c r="AG21" s="76"/>
      <c r="AH21" s="76"/>
      <c r="AI21" s="76"/>
      <c r="AJ21" s="76"/>
      <c r="AK21" s="77"/>
      <c r="AL21" s="77"/>
      <c r="AM21" s="77"/>
      <c r="AN21" s="77"/>
      <c r="AO21" s="77"/>
      <c r="AP21" s="77"/>
    </row>
    <row r="22" spans="1:42" s="58" customForma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76"/>
      <c r="AF22" s="76"/>
      <c r="AG22" s="76"/>
      <c r="AH22" s="76"/>
      <c r="AI22" s="76"/>
      <c r="AJ22" s="76"/>
      <c r="AK22" s="77"/>
      <c r="AL22" s="77"/>
      <c r="AM22" s="77"/>
      <c r="AN22" s="77"/>
      <c r="AO22" s="77"/>
      <c r="AP22" s="77"/>
    </row>
    <row r="23" spans="1:42" s="58" customForma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76"/>
      <c r="AF23" s="76"/>
      <c r="AG23" s="76"/>
      <c r="AH23" s="76"/>
      <c r="AI23" s="76"/>
      <c r="AJ23" s="76"/>
      <c r="AK23" s="77"/>
      <c r="AL23" s="77"/>
      <c r="AM23" s="77"/>
      <c r="AN23" s="77"/>
      <c r="AO23" s="77"/>
      <c r="AP23" s="77"/>
    </row>
    <row r="24" spans="1:42" s="58" customForma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76"/>
      <c r="AF24" s="76"/>
      <c r="AG24" s="76"/>
      <c r="AH24" s="76"/>
      <c r="AI24" s="76"/>
      <c r="AJ24" s="76"/>
      <c r="AK24" s="77"/>
      <c r="AL24" s="77"/>
      <c r="AM24" s="77"/>
      <c r="AN24" s="77"/>
      <c r="AO24" s="77"/>
      <c r="AP24" s="77"/>
    </row>
    <row r="25" spans="1:42" s="58" customForma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76"/>
      <c r="AF25" s="76"/>
      <c r="AG25" s="76"/>
      <c r="AH25" s="76"/>
      <c r="AI25" s="76"/>
      <c r="AJ25" s="76"/>
      <c r="AK25" s="77"/>
      <c r="AL25" s="77"/>
      <c r="AM25" s="77"/>
      <c r="AN25" s="77"/>
      <c r="AO25" s="77"/>
      <c r="AP25" s="77"/>
    </row>
    <row r="26" spans="1:42" s="58" customForma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76"/>
      <c r="AF26" s="76"/>
      <c r="AG26" s="76"/>
      <c r="AH26" s="76"/>
      <c r="AI26" s="76"/>
      <c r="AJ26" s="76"/>
      <c r="AK26" s="77"/>
      <c r="AL26" s="77"/>
      <c r="AM26" s="77"/>
      <c r="AN26" s="77"/>
      <c r="AO26" s="77"/>
      <c r="AP26" s="77"/>
    </row>
    <row r="27" spans="1:42" s="58" customForma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76"/>
      <c r="AF27" s="76"/>
      <c r="AG27" s="76"/>
      <c r="AH27" s="76"/>
      <c r="AI27" s="76"/>
      <c r="AJ27" s="76"/>
      <c r="AK27" s="77"/>
      <c r="AL27" s="77"/>
      <c r="AM27" s="77"/>
      <c r="AN27" s="77"/>
      <c r="AO27" s="77"/>
      <c r="AP27" s="77"/>
    </row>
    <row r="28" spans="1:42" s="58" customForma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76"/>
      <c r="AF28" s="76"/>
      <c r="AG28" s="76"/>
      <c r="AH28" s="76"/>
      <c r="AI28" s="76"/>
      <c r="AJ28" s="76"/>
      <c r="AK28" s="77"/>
      <c r="AL28" s="77"/>
      <c r="AM28" s="77"/>
      <c r="AN28" s="77"/>
      <c r="AO28" s="77"/>
      <c r="AP28" s="77"/>
    </row>
    <row r="29" spans="1:42" s="58" customForma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76"/>
      <c r="AF29" s="76"/>
      <c r="AG29" s="76"/>
      <c r="AH29" s="76"/>
      <c r="AI29" s="76"/>
      <c r="AJ29" s="76"/>
      <c r="AK29" s="77"/>
      <c r="AL29" s="77"/>
      <c r="AM29" s="77"/>
      <c r="AN29" s="77"/>
      <c r="AO29" s="77"/>
      <c r="AP29" s="77"/>
    </row>
    <row r="30" spans="1:42" s="58" customForma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76"/>
      <c r="AF30" s="76"/>
      <c r="AG30" s="76"/>
      <c r="AH30" s="76"/>
      <c r="AI30" s="76"/>
      <c r="AJ30" s="76"/>
      <c r="AK30" s="77"/>
      <c r="AL30" s="77"/>
      <c r="AM30" s="77"/>
      <c r="AN30" s="77"/>
      <c r="AO30" s="77"/>
      <c r="AP30" s="77"/>
    </row>
    <row r="31" spans="1:42" s="58" customForma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76"/>
      <c r="AF31" s="76"/>
      <c r="AG31" s="76"/>
      <c r="AH31" s="76"/>
      <c r="AI31" s="76"/>
      <c r="AJ31" s="76"/>
      <c r="AK31" s="77"/>
      <c r="AL31" s="77"/>
      <c r="AM31" s="77"/>
      <c r="AN31" s="77"/>
      <c r="AO31" s="77"/>
      <c r="AP31" s="77"/>
    </row>
    <row r="32" spans="1:42" s="58" customForma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76"/>
      <c r="AF32" s="76"/>
      <c r="AG32" s="76"/>
      <c r="AH32" s="76"/>
      <c r="AI32" s="76"/>
      <c r="AJ32" s="76"/>
      <c r="AK32" s="77"/>
      <c r="AL32" s="77"/>
      <c r="AM32" s="77"/>
      <c r="AN32" s="77"/>
      <c r="AO32" s="77"/>
      <c r="AP32" s="77"/>
    </row>
    <row r="33" spans="1:42" s="58" customForma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76"/>
      <c r="AF33" s="76"/>
      <c r="AG33" s="76"/>
      <c r="AH33" s="76"/>
      <c r="AI33" s="76"/>
      <c r="AJ33" s="76"/>
      <c r="AK33" s="77"/>
      <c r="AL33" s="77"/>
      <c r="AM33" s="77"/>
      <c r="AN33" s="77"/>
      <c r="AO33" s="77"/>
      <c r="AP33" s="77"/>
    </row>
    <row r="34" spans="1:42" s="58" customForma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76"/>
      <c r="AF34" s="76"/>
      <c r="AG34" s="76"/>
      <c r="AH34" s="76"/>
      <c r="AI34" s="76"/>
      <c r="AJ34" s="76"/>
      <c r="AK34" s="77"/>
      <c r="AL34" s="77"/>
      <c r="AM34" s="77"/>
      <c r="AN34" s="77"/>
      <c r="AO34" s="77"/>
      <c r="AP34" s="77"/>
    </row>
    <row r="35" spans="1:42" s="58" customForma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76"/>
      <c r="AF35" s="76"/>
      <c r="AG35" s="76"/>
      <c r="AH35" s="76"/>
      <c r="AI35" s="76"/>
      <c r="AJ35" s="76"/>
      <c r="AK35" s="77"/>
      <c r="AL35" s="77"/>
      <c r="AM35" s="77"/>
      <c r="AN35" s="77"/>
      <c r="AO35" s="77"/>
      <c r="AP35" s="77"/>
    </row>
    <row r="36" spans="1:42" s="58" customForma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76"/>
      <c r="AF36" s="76"/>
      <c r="AG36" s="76"/>
      <c r="AH36" s="76"/>
      <c r="AI36" s="76"/>
      <c r="AJ36" s="76"/>
      <c r="AK36" s="77"/>
      <c r="AL36" s="77"/>
      <c r="AM36" s="77"/>
      <c r="AN36" s="77"/>
      <c r="AO36" s="77"/>
      <c r="AP36" s="77"/>
    </row>
    <row r="37" spans="1:42" s="58" customForma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76"/>
      <c r="AF37" s="76"/>
      <c r="AG37" s="76"/>
      <c r="AH37" s="76"/>
      <c r="AI37" s="76"/>
      <c r="AJ37" s="76"/>
      <c r="AK37" s="77"/>
      <c r="AL37" s="77"/>
      <c r="AM37" s="77"/>
      <c r="AN37" s="77"/>
      <c r="AO37" s="77"/>
      <c r="AP37" s="77"/>
    </row>
    <row r="38" spans="1:42" s="58" customForma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76"/>
      <c r="AF38" s="76"/>
      <c r="AG38" s="76"/>
      <c r="AH38" s="76"/>
      <c r="AI38" s="76"/>
      <c r="AJ38" s="76"/>
      <c r="AK38" s="77"/>
      <c r="AL38" s="77"/>
      <c r="AM38" s="77"/>
      <c r="AN38" s="77"/>
      <c r="AO38" s="77"/>
      <c r="AP38" s="77"/>
    </row>
    <row r="39" spans="1:42" s="58" customForma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76"/>
      <c r="AF39" s="76"/>
      <c r="AG39" s="76"/>
      <c r="AH39" s="76"/>
      <c r="AI39" s="76"/>
      <c r="AJ39" s="76"/>
      <c r="AK39" s="77"/>
      <c r="AL39" s="77"/>
      <c r="AM39" s="77"/>
      <c r="AN39" s="77"/>
      <c r="AO39" s="77"/>
      <c r="AP39" s="77"/>
    </row>
    <row r="40" spans="1:42" s="58" customForma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76"/>
      <c r="AF40" s="76"/>
      <c r="AG40" s="76"/>
      <c r="AH40" s="76"/>
      <c r="AI40" s="76"/>
      <c r="AJ40" s="76"/>
      <c r="AK40" s="77"/>
      <c r="AL40" s="77"/>
      <c r="AM40" s="77"/>
      <c r="AN40" s="77"/>
      <c r="AO40" s="77"/>
      <c r="AP40" s="77"/>
    </row>
    <row r="41" spans="1:42" s="58" customForma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76"/>
      <c r="AF41" s="76"/>
      <c r="AG41" s="76"/>
      <c r="AH41" s="76"/>
      <c r="AI41" s="76"/>
      <c r="AJ41" s="76"/>
      <c r="AK41" s="77"/>
      <c r="AL41" s="77"/>
      <c r="AM41" s="77"/>
      <c r="AN41" s="77"/>
      <c r="AO41" s="77"/>
      <c r="AP41" s="77"/>
    </row>
    <row r="42" spans="1:42" s="58" customForma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76"/>
      <c r="AF42" s="76"/>
      <c r="AG42" s="76"/>
      <c r="AH42" s="76"/>
      <c r="AI42" s="76"/>
      <c r="AJ42" s="76"/>
      <c r="AK42" s="77"/>
      <c r="AL42" s="77"/>
      <c r="AM42" s="77"/>
      <c r="AN42" s="77"/>
      <c r="AO42" s="77"/>
      <c r="AP42" s="77"/>
    </row>
    <row r="43" spans="1:42" s="58" customForma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76"/>
      <c r="AF43" s="76"/>
      <c r="AG43" s="76"/>
      <c r="AH43" s="76"/>
      <c r="AI43" s="76"/>
      <c r="AJ43" s="76"/>
      <c r="AK43" s="77"/>
      <c r="AL43" s="77"/>
      <c r="AM43" s="77"/>
      <c r="AN43" s="77"/>
      <c r="AO43" s="77"/>
      <c r="AP43" s="77"/>
    </row>
    <row r="44" spans="1:42" x14ac:dyDescent="0.25">
      <c r="A44" s="5"/>
      <c r="C44" s="5"/>
      <c r="N44" s="5"/>
      <c r="P44" s="5"/>
    </row>
    <row r="45" spans="1:42" x14ac:dyDescent="0.25">
      <c r="A45" s="5"/>
      <c r="C45" s="5"/>
      <c r="N45" s="5"/>
      <c r="P45" s="5"/>
    </row>
    <row r="46" spans="1:42" x14ac:dyDescent="0.25">
      <c r="A46" s="5"/>
      <c r="C46" s="5"/>
      <c r="N46" s="5"/>
      <c r="P46" s="5"/>
    </row>
    <row r="47" spans="1:42" x14ac:dyDescent="0.25">
      <c r="A47" s="5"/>
      <c r="C47" s="5"/>
      <c r="N47" s="5"/>
      <c r="P47" s="5"/>
    </row>
    <row r="48" spans="1:42" x14ac:dyDescent="0.25">
      <c r="A48" s="5"/>
      <c r="C48" s="5"/>
      <c r="N48" s="5"/>
      <c r="P48" s="5"/>
    </row>
    <row r="49" spans="1:16" x14ac:dyDescent="0.25">
      <c r="A49" s="5"/>
      <c r="C49" s="5"/>
      <c r="N49" s="5"/>
      <c r="P49" s="5"/>
    </row>
    <row r="50" spans="1:16" x14ac:dyDescent="0.25">
      <c r="A50" s="5"/>
      <c r="C50" s="5"/>
      <c r="N50" s="5"/>
      <c r="P50" s="5"/>
    </row>
    <row r="51" spans="1:16" x14ac:dyDescent="0.25">
      <c r="A51" s="5"/>
      <c r="C51" s="5"/>
      <c r="N51" s="5"/>
      <c r="P51" s="5"/>
    </row>
    <row r="52" spans="1:16" x14ac:dyDescent="0.25">
      <c r="A52" s="5"/>
      <c r="C52" s="5"/>
      <c r="N52" s="5"/>
      <c r="P52" s="5"/>
    </row>
    <row r="53" spans="1:16" x14ac:dyDescent="0.25">
      <c r="A53" s="5"/>
      <c r="C53" s="5"/>
      <c r="N53" s="5"/>
      <c r="P53" s="5"/>
    </row>
    <row r="54" spans="1:16" x14ac:dyDescent="0.25">
      <c r="A54" s="5"/>
      <c r="C54" s="5"/>
      <c r="N54" s="5"/>
      <c r="P54" s="5"/>
    </row>
    <row r="55" spans="1:16" x14ac:dyDescent="0.25">
      <c r="A55" s="5"/>
      <c r="C55" s="5"/>
      <c r="N55" s="5"/>
      <c r="P55" s="5"/>
    </row>
    <row r="56" spans="1:16" x14ac:dyDescent="0.25">
      <c r="A56" s="5"/>
      <c r="C56" s="5"/>
      <c r="N56" s="5"/>
      <c r="P56" s="5"/>
    </row>
    <row r="57" spans="1:16" x14ac:dyDescent="0.25">
      <c r="A57" s="5"/>
      <c r="C57" s="5"/>
      <c r="N57" s="5"/>
      <c r="P57" s="5"/>
    </row>
    <row r="58" spans="1:16" x14ac:dyDescent="0.25">
      <c r="A58" s="5"/>
      <c r="C58" s="5"/>
      <c r="N58" s="5"/>
      <c r="P58" s="5"/>
    </row>
    <row r="59" spans="1:16" x14ac:dyDescent="0.25">
      <c r="A59" s="5"/>
      <c r="C59" s="5"/>
      <c r="N59" s="5"/>
      <c r="P59" s="5"/>
    </row>
    <row r="60" spans="1:16" x14ac:dyDescent="0.25">
      <c r="A60" s="5"/>
      <c r="C60" s="5"/>
      <c r="N60" s="5"/>
      <c r="P60" s="5"/>
    </row>
    <row r="61" spans="1:16" x14ac:dyDescent="0.25">
      <c r="A61" s="5"/>
      <c r="C61" s="5"/>
      <c r="N61" s="5"/>
      <c r="P61" s="5"/>
    </row>
    <row r="62" spans="1:16" x14ac:dyDescent="0.25">
      <c r="A62" s="5"/>
      <c r="C62" s="5"/>
      <c r="N62" s="5"/>
      <c r="P62" s="5"/>
    </row>
    <row r="63" spans="1:16" x14ac:dyDescent="0.25">
      <c r="A63" s="5"/>
      <c r="C63" s="5"/>
      <c r="N63" s="5"/>
      <c r="P63" s="5"/>
    </row>
    <row r="64" spans="1:16" x14ac:dyDescent="0.25">
      <c r="A64" s="5"/>
      <c r="C64" s="5"/>
      <c r="N64" s="5"/>
      <c r="P64" s="5"/>
    </row>
    <row r="65" spans="1:16" x14ac:dyDescent="0.25">
      <c r="A65" s="5"/>
      <c r="C65" s="5"/>
      <c r="N65" s="5"/>
      <c r="P65" s="5"/>
    </row>
    <row r="66" spans="1:16" x14ac:dyDescent="0.25">
      <c r="A66" s="5"/>
      <c r="C66" s="5"/>
      <c r="N66" s="5"/>
      <c r="P66" s="5"/>
    </row>
    <row r="67" spans="1:16" x14ac:dyDescent="0.25">
      <c r="A67" s="5"/>
      <c r="C67" s="5"/>
      <c r="N67" s="5"/>
      <c r="P67" s="5"/>
    </row>
    <row r="68" spans="1:16" x14ac:dyDescent="0.25">
      <c r="A68" s="5"/>
      <c r="C68" s="5"/>
      <c r="N68" s="5"/>
      <c r="P68" s="5"/>
    </row>
    <row r="69" spans="1:16" x14ac:dyDescent="0.25">
      <c r="A69" s="5"/>
      <c r="C69" s="5"/>
      <c r="N69" s="5"/>
      <c r="P69" s="5"/>
    </row>
    <row r="70" spans="1:16" x14ac:dyDescent="0.25">
      <c r="A70" s="5"/>
      <c r="C70" s="5"/>
      <c r="N70" s="5"/>
      <c r="P70" s="5"/>
    </row>
    <row r="71" spans="1:16" x14ac:dyDescent="0.25">
      <c r="A71" s="5"/>
      <c r="C71" s="5"/>
      <c r="N71" s="5"/>
      <c r="P71" s="5"/>
    </row>
    <row r="72" spans="1:16" x14ac:dyDescent="0.25">
      <c r="A72" s="5"/>
      <c r="C72" s="5"/>
      <c r="N72" s="5"/>
      <c r="P72" s="5"/>
    </row>
    <row r="73" spans="1:16" x14ac:dyDescent="0.25">
      <c r="A73" s="5"/>
      <c r="C73" s="5"/>
      <c r="N73" s="5"/>
      <c r="P73" s="5"/>
    </row>
    <row r="74" spans="1:16" x14ac:dyDescent="0.25">
      <c r="A74" s="5"/>
      <c r="C74" s="5"/>
      <c r="N74" s="5"/>
      <c r="P74" s="5"/>
    </row>
    <row r="75" spans="1:16" x14ac:dyDescent="0.25">
      <c r="A75" s="5"/>
      <c r="C75" s="5"/>
      <c r="N75" s="5"/>
      <c r="P75" s="5"/>
    </row>
    <row r="76" spans="1:16" x14ac:dyDescent="0.25">
      <c r="A76" s="5"/>
      <c r="C76" s="5"/>
      <c r="N76" s="5"/>
      <c r="P76" s="5"/>
    </row>
    <row r="77" spans="1:16" x14ac:dyDescent="0.25">
      <c r="A77" s="5"/>
      <c r="C77" s="5"/>
      <c r="N77" s="5"/>
      <c r="P77" s="5"/>
    </row>
    <row r="78" spans="1:16" x14ac:dyDescent="0.25">
      <c r="A78" s="5"/>
      <c r="C78" s="5"/>
      <c r="N78" s="5"/>
      <c r="P78" s="5"/>
    </row>
    <row r="79" spans="1:16" x14ac:dyDescent="0.25">
      <c r="A79" s="5"/>
      <c r="C79" s="5"/>
      <c r="N79" s="5"/>
      <c r="P79" s="5"/>
    </row>
    <row r="80" spans="1:16" x14ac:dyDescent="0.25">
      <c r="A80" s="5"/>
      <c r="C80" s="5"/>
      <c r="N80" s="5"/>
      <c r="P80" s="5"/>
    </row>
    <row r="81" spans="1:16" x14ac:dyDescent="0.25">
      <c r="A81" s="5"/>
      <c r="C81" s="5"/>
      <c r="N81" s="5"/>
      <c r="P81" s="5"/>
    </row>
    <row r="82" spans="1:16" x14ac:dyDescent="0.25">
      <c r="A82" s="5"/>
      <c r="C82" s="5"/>
      <c r="N82" s="5"/>
      <c r="P82" s="5"/>
    </row>
    <row r="83" spans="1:16" x14ac:dyDescent="0.25">
      <c r="A83" s="5"/>
      <c r="C83" s="5"/>
      <c r="N83" s="5"/>
      <c r="P83" s="5"/>
    </row>
    <row r="84" spans="1:16" x14ac:dyDescent="0.25">
      <c r="A84" s="5"/>
      <c r="C84" s="5"/>
      <c r="N84" s="5"/>
      <c r="P84" s="5"/>
    </row>
    <row r="85" spans="1:16" x14ac:dyDescent="0.25">
      <c r="A85" s="5"/>
      <c r="C85" s="5"/>
      <c r="N85" s="5"/>
      <c r="P85" s="5"/>
    </row>
    <row r="86" spans="1:16" x14ac:dyDescent="0.25">
      <c r="A86" s="5"/>
      <c r="C86" s="5"/>
      <c r="N86" s="5"/>
      <c r="P86" s="5"/>
    </row>
    <row r="87" spans="1:16" x14ac:dyDescent="0.25">
      <c r="A87" s="5"/>
      <c r="C87" s="5"/>
      <c r="N87" s="5"/>
      <c r="P87" s="5"/>
    </row>
    <row r="88" spans="1:16" x14ac:dyDescent="0.25">
      <c r="A88" s="5"/>
      <c r="C88" s="5"/>
      <c r="N88" s="5"/>
      <c r="P88" s="5"/>
    </row>
    <row r="89" spans="1:16" x14ac:dyDescent="0.25">
      <c r="A89" s="5"/>
      <c r="C89" s="5"/>
      <c r="N89" s="5"/>
      <c r="P89" s="5"/>
    </row>
    <row r="90" spans="1:16" x14ac:dyDescent="0.25">
      <c r="A90" s="5"/>
      <c r="C90" s="5"/>
      <c r="N90" s="5"/>
      <c r="P90" s="5"/>
    </row>
    <row r="91" spans="1:16" x14ac:dyDescent="0.25">
      <c r="A91" s="5"/>
      <c r="C91" s="5"/>
      <c r="N91" s="5"/>
      <c r="P91" s="5"/>
    </row>
    <row r="92" spans="1:16" x14ac:dyDescent="0.25">
      <c r="A92" s="5"/>
      <c r="C92" s="5"/>
      <c r="N92" s="5"/>
      <c r="P92" s="5"/>
    </row>
    <row r="93" spans="1:16" x14ac:dyDescent="0.25">
      <c r="A93" s="5"/>
      <c r="C93" s="5"/>
      <c r="N93" s="5"/>
      <c r="P93" s="5"/>
    </row>
    <row r="94" spans="1:16" x14ac:dyDescent="0.25">
      <c r="A94" s="5"/>
      <c r="C94" s="5"/>
      <c r="N94" s="5"/>
      <c r="P94" s="5"/>
    </row>
    <row r="95" spans="1:16" x14ac:dyDescent="0.25">
      <c r="A95" s="5"/>
      <c r="C95" s="5"/>
      <c r="N95" s="5"/>
      <c r="P95" s="5"/>
    </row>
    <row r="96" spans="1:16" x14ac:dyDescent="0.25">
      <c r="A96" s="5"/>
      <c r="C96" s="5"/>
      <c r="N96" s="5"/>
      <c r="P96" s="5"/>
    </row>
    <row r="97" spans="1:16" x14ac:dyDescent="0.25">
      <c r="A97" s="5"/>
      <c r="C97" s="5"/>
      <c r="N97" s="5"/>
      <c r="P97" s="5"/>
    </row>
    <row r="98" spans="1:16" x14ac:dyDescent="0.25">
      <c r="A98" s="5"/>
      <c r="C98" s="5"/>
      <c r="N98" s="5"/>
      <c r="P98" s="5"/>
    </row>
    <row r="99" spans="1:16" x14ac:dyDescent="0.25">
      <c r="A99" s="5"/>
      <c r="C99" s="5"/>
      <c r="N99" s="5"/>
      <c r="P99" s="5"/>
    </row>
    <row r="100" spans="1:16" x14ac:dyDescent="0.25">
      <c r="A100" s="5"/>
      <c r="C100" s="5"/>
      <c r="N100" s="5"/>
      <c r="P100" s="5"/>
    </row>
    <row r="101" spans="1:16" x14ac:dyDescent="0.25">
      <c r="A101" s="5"/>
      <c r="C101" s="5"/>
      <c r="N101" s="5"/>
      <c r="P101" s="5"/>
    </row>
    <row r="102" spans="1:16" x14ac:dyDescent="0.25">
      <c r="A102" s="5"/>
      <c r="C102" s="5"/>
      <c r="N102" s="5"/>
      <c r="P102" s="5"/>
    </row>
    <row r="103" spans="1:16" x14ac:dyDescent="0.25">
      <c r="A103" s="5"/>
      <c r="C103" s="5"/>
      <c r="N103" s="5"/>
      <c r="P103" s="5"/>
    </row>
    <row r="104" spans="1:16" x14ac:dyDescent="0.25">
      <c r="A104" s="5"/>
      <c r="C104" s="5"/>
      <c r="N104" s="5"/>
      <c r="P104" s="5"/>
    </row>
    <row r="105" spans="1:16" x14ac:dyDescent="0.25">
      <c r="A105" s="5"/>
      <c r="C105" s="5"/>
      <c r="N105" s="5"/>
      <c r="P105" s="5"/>
    </row>
    <row r="106" spans="1:16" x14ac:dyDescent="0.25">
      <c r="A106" s="5"/>
      <c r="C106" s="5"/>
      <c r="N106" s="5"/>
      <c r="P106" s="5"/>
    </row>
    <row r="107" spans="1:16" x14ac:dyDescent="0.25">
      <c r="A107" s="5"/>
      <c r="C107" s="5"/>
      <c r="N107" s="5"/>
      <c r="P107" s="5"/>
    </row>
    <row r="108" spans="1:16" x14ac:dyDescent="0.25">
      <c r="A108" s="5"/>
      <c r="C108" s="5"/>
      <c r="N108" s="5"/>
      <c r="P108" s="5"/>
    </row>
    <row r="109" spans="1:16" x14ac:dyDescent="0.25">
      <c r="A109" s="5"/>
      <c r="C109" s="5"/>
      <c r="N109" s="5"/>
      <c r="P109" s="5"/>
    </row>
    <row r="110" spans="1:16" x14ac:dyDescent="0.25">
      <c r="A110" s="5"/>
      <c r="C110" s="5"/>
      <c r="N110" s="5"/>
      <c r="P110" s="5"/>
    </row>
    <row r="111" spans="1:16" x14ac:dyDescent="0.25">
      <c r="A111" s="5"/>
      <c r="C111" s="5"/>
      <c r="N111" s="5"/>
      <c r="P111" s="5"/>
    </row>
    <row r="112" spans="1:16" x14ac:dyDescent="0.25">
      <c r="A112" s="5"/>
      <c r="C112" s="5"/>
      <c r="N112" s="5"/>
      <c r="P112" s="5"/>
    </row>
    <row r="113" spans="1:16" x14ac:dyDescent="0.25">
      <c r="A113" s="5"/>
      <c r="C113" s="5"/>
      <c r="N113" s="5"/>
      <c r="P113" s="5"/>
    </row>
    <row r="114" spans="1:16" x14ac:dyDescent="0.25">
      <c r="A114" s="5"/>
      <c r="C114" s="5"/>
      <c r="N114" s="5"/>
      <c r="P114" s="5"/>
    </row>
    <row r="115" spans="1:16" x14ac:dyDescent="0.25">
      <c r="A115" s="5"/>
      <c r="C115" s="5"/>
      <c r="N115" s="5"/>
      <c r="P115" s="5"/>
    </row>
    <row r="116" spans="1:16" x14ac:dyDescent="0.25">
      <c r="A116" s="5"/>
      <c r="C116" s="5"/>
      <c r="N116" s="5"/>
      <c r="P116" s="5"/>
    </row>
    <row r="117" spans="1:16" x14ac:dyDescent="0.25">
      <c r="A117" s="5"/>
      <c r="C117" s="5"/>
      <c r="N117" s="5"/>
      <c r="P117" s="5"/>
    </row>
    <row r="118" spans="1:16" x14ac:dyDescent="0.25">
      <c r="A118" s="5"/>
      <c r="C118" s="5"/>
      <c r="N118" s="5"/>
      <c r="P118" s="5"/>
    </row>
    <row r="119" spans="1:16" x14ac:dyDescent="0.25">
      <c r="A119" s="5"/>
      <c r="C119" s="5"/>
      <c r="N119" s="5"/>
      <c r="P119" s="5"/>
    </row>
    <row r="120" spans="1:16" x14ac:dyDescent="0.25">
      <c r="A120" s="5"/>
      <c r="C120" s="5"/>
      <c r="N120" s="5"/>
      <c r="P120" s="5"/>
    </row>
    <row r="121" spans="1:16" x14ac:dyDescent="0.25">
      <c r="A121" s="5"/>
      <c r="C121" s="5"/>
      <c r="N121" s="5"/>
      <c r="P121" s="5"/>
    </row>
    <row r="122" spans="1:16" x14ac:dyDescent="0.25">
      <c r="A122" s="5"/>
      <c r="C122" s="5"/>
      <c r="N122" s="5"/>
      <c r="P122" s="5"/>
    </row>
    <row r="123" spans="1:16" x14ac:dyDescent="0.25">
      <c r="A123" s="5"/>
      <c r="C123" s="5"/>
      <c r="N123" s="5"/>
      <c r="P123" s="5"/>
    </row>
    <row r="124" spans="1:16" x14ac:dyDescent="0.25">
      <c r="A124" s="5"/>
      <c r="C124" s="5"/>
      <c r="N124" s="5"/>
      <c r="P124" s="5"/>
    </row>
    <row r="125" spans="1:16" x14ac:dyDescent="0.25">
      <c r="A125" s="5"/>
      <c r="C125" s="5"/>
      <c r="N125" s="5"/>
      <c r="P125" s="5"/>
    </row>
    <row r="126" spans="1:16" x14ac:dyDescent="0.25">
      <c r="A126" s="5"/>
      <c r="C126" s="5"/>
      <c r="N126" s="5"/>
      <c r="P126" s="5"/>
    </row>
    <row r="127" spans="1:16" x14ac:dyDescent="0.25">
      <c r="A127" s="5"/>
      <c r="C127" s="5"/>
      <c r="N127" s="5"/>
      <c r="P127" s="5"/>
    </row>
    <row r="128" spans="1:16" x14ac:dyDescent="0.25">
      <c r="A128" s="5"/>
      <c r="C128" s="5"/>
      <c r="N128" s="5"/>
      <c r="P128" s="5"/>
    </row>
    <row r="129" spans="1:16" x14ac:dyDescent="0.25">
      <c r="A129" s="5"/>
      <c r="C129" s="5"/>
      <c r="N129" s="5"/>
      <c r="P129" s="5"/>
    </row>
    <row r="130" spans="1:16" x14ac:dyDescent="0.25">
      <c r="A130" s="5"/>
      <c r="C130" s="5"/>
      <c r="N130" s="5"/>
      <c r="P130" s="5"/>
    </row>
    <row r="131" spans="1:16" x14ac:dyDescent="0.25">
      <c r="A131" s="5"/>
      <c r="C131" s="5"/>
      <c r="N131" s="5"/>
      <c r="P131" s="5"/>
    </row>
    <row r="132" spans="1:16" x14ac:dyDescent="0.25">
      <c r="A132" s="5"/>
      <c r="C132" s="5"/>
      <c r="N132" s="5"/>
      <c r="P132" s="5"/>
    </row>
    <row r="133" spans="1:16" x14ac:dyDescent="0.25">
      <c r="A133" s="5"/>
      <c r="C133" s="5"/>
      <c r="N133" s="5"/>
      <c r="P133" s="5"/>
    </row>
    <row r="134" spans="1:16" x14ac:dyDescent="0.25">
      <c r="A134" s="5"/>
      <c r="C134" s="5"/>
      <c r="N134" s="5"/>
      <c r="P134" s="5"/>
    </row>
    <row r="135" spans="1:16" x14ac:dyDescent="0.25">
      <c r="A135" s="5"/>
      <c r="C135" s="5"/>
      <c r="N135" s="5"/>
      <c r="P135" s="5"/>
    </row>
    <row r="136" spans="1:16" x14ac:dyDescent="0.25">
      <c r="A136" s="5"/>
      <c r="C136" s="5"/>
      <c r="N136" s="5"/>
      <c r="P136" s="5"/>
    </row>
    <row r="137" spans="1:16" x14ac:dyDescent="0.25">
      <c r="A137" s="5"/>
      <c r="C137" s="5"/>
      <c r="N137" s="5"/>
      <c r="P137" s="5"/>
    </row>
    <row r="138" spans="1:16" x14ac:dyDescent="0.25">
      <c r="A138" s="5"/>
      <c r="C138" s="5"/>
      <c r="N138" s="5"/>
      <c r="P138" s="5"/>
    </row>
    <row r="139" spans="1:16" x14ac:dyDescent="0.25">
      <c r="A139" s="5"/>
      <c r="C139" s="5"/>
      <c r="N139" s="5"/>
      <c r="P139" s="5"/>
    </row>
    <row r="140" spans="1:16" x14ac:dyDescent="0.25">
      <c r="A140" s="5"/>
      <c r="C140" s="5"/>
      <c r="N140" s="5"/>
      <c r="P140" s="5"/>
    </row>
    <row r="141" spans="1:16" x14ac:dyDescent="0.25">
      <c r="A141" s="5"/>
      <c r="C141" s="5"/>
      <c r="N141" s="5"/>
      <c r="P141" s="5"/>
    </row>
    <row r="142" spans="1:16" x14ac:dyDescent="0.25">
      <c r="A142" s="5"/>
      <c r="C142" s="5"/>
      <c r="N142" s="5"/>
      <c r="P142" s="5"/>
    </row>
    <row r="143" spans="1:16" x14ac:dyDescent="0.25">
      <c r="A143" s="5"/>
      <c r="C143" s="5"/>
      <c r="N143" s="5"/>
      <c r="P143" s="5"/>
    </row>
    <row r="144" spans="1:16" x14ac:dyDescent="0.25">
      <c r="A144" s="5"/>
      <c r="C144" s="5"/>
      <c r="N144" s="5"/>
      <c r="P144" s="5"/>
    </row>
    <row r="145" spans="1:16" x14ac:dyDescent="0.25">
      <c r="A145" s="5"/>
      <c r="C145" s="5"/>
      <c r="N145" s="5"/>
      <c r="P145" s="5"/>
    </row>
    <row r="146" spans="1:16" x14ac:dyDescent="0.25">
      <c r="A146" s="5"/>
      <c r="C146" s="5"/>
      <c r="N146" s="5"/>
      <c r="P146" s="5"/>
    </row>
    <row r="147" spans="1:16" x14ac:dyDescent="0.25">
      <c r="A147" s="5"/>
      <c r="C147" s="5"/>
      <c r="N147" s="5"/>
      <c r="P147" s="5"/>
    </row>
    <row r="148" spans="1:16" x14ac:dyDescent="0.25">
      <c r="A148" s="5"/>
      <c r="C148" s="5"/>
      <c r="N148" s="5"/>
      <c r="P148" s="5"/>
    </row>
    <row r="149" spans="1:16" x14ac:dyDescent="0.25">
      <c r="A149" s="5"/>
      <c r="C149" s="5"/>
      <c r="N149" s="5"/>
      <c r="P149" s="5"/>
    </row>
    <row r="150" spans="1:16" x14ac:dyDescent="0.25">
      <c r="A150" s="5"/>
      <c r="C150" s="5"/>
      <c r="N150" s="5"/>
      <c r="P150" s="5"/>
    </row>
    <row r="151" spans="1:16" x14ac:dyDescent="0.25">
      <c r="A151" s="5"/>
      <c r="C151" s="5"/>
      <c r="N151" s="5"/>
      <c r="P151" s="5"/>
    </row>
    <row r="152" spans="1:16" x14ac:dyDescent="0.25">
      <c r="A152" s="5"/>
      <c r="C152" s="5"/>
      <c r="N152" s="5"/>
      <c r="P152" s="5"/>
    </row>
    <row r="153" spans="1:16" x14ac:dyDescent="0.25">
      <c r="A153" s="5"/>
      <c r="C153" s="5"/>
      <c r="N153" s="5"/>
      <c r="P153" s="5"/>
    </row>
    <row r="154" spans="1:16" x14ac:dyDescent="0.25">
      <c r="A154" s="5"/>
      <c r="C154" s="5"/>
      <c r="N154" s="5"/>
      <c r="P154" s="5"/>
    </row>
    <row r="155" spans="1:16" x14ac:dyDescent="0.25">
      <c r="A155" s="5"/>
      <c r="C155" s="5"/>
      <c r="N155" s="5"/>
      <c r="P155" s="5"/>
    </row>
    <row r="156" spans="1:16" x14ac:dyDescent="0.25">
      <c r="A156" s="5"/>
      <c r="C156" s="5"/>
      <c r="N156" s="5"/>
      <c r="P156" s="5"/>
    </row>
    <row r="157" spans="1:16" x14ac:dyDescent="0.25">
      <c r="A157" s="5"/>
      <c r="C157" s="5"/>
      <c r="N157" s="5"/>
      <c r="P157" s="5"/>
    </row>
    <row r="158" spans="1:16" x14ac:dyDescent="0.25">
      <c r="A158" s="5"/>
      <c r="C158" s="5"/>
      <c r="N158" s="5"/>
      <c r="P158" s="5"/>
    </row>
    <row r="159" spans="1:16" x14ac:dyDescent="0.25">
      <c r="A159" s="5"/>
      <c r="C159" s="5"/>
      <c r="N159" s="5"/>
      <c r="P159" s="5"/>
    </row>
    <row r="160" spans="1:16" x14ac:dyDescent="0.25">
      <c r="A160" s="5"/>
      <c r="C160" s="5"/>
      <c r="N160" s="5"/>
      <c r="P160" s="5"/>
    </row>
    <row r="161" spans="1:16" x14ac:dyDescent="0.25">
      <c r="A161" s="5"/>
      <c r="C161" s="5"/>
      <c r="N161" s="5"/>
      <c r="P161" s="5"/>
    </row>
    <row r="162" spans="1:16" x14ac:dyDescent="0.25">
      <c r="A162" s="5"/>
      <c r="C162" s="5"/>
      <c r="N162" s="5"/>
      <c r="P162" s="5"/>
    </row>
    <row r="163" spans="1:16" x14ac:dyDescent="0.25">
      <c r="A163" s="5"/>
      <c r="C163" s="5"/>
      <c r="N163" s="5"/>
      <c r="P163" s="5"/>
    </row>
    <row r="164" spans="1:16" x14ac:dyDescent="0.25">
      <c r="A164" s="5"/>
      <c r="C164" s="5"/>
      <c r="N164" s="5"/>
      <c r="P164" s="5"/>
    </row>
    <row r="165" spans="1:16" x14ac:dyDescent="0.25">
      <c r="A165" s="5"/>
      <c r="C165" s="5"/>
      <c r="N165" s="5"/>
      <c r="P165" s="5"/>
    </row>
    <row r="166" spans="1:16" x14ac:dyDescent="0.25">
      <c r="A166" s="5"/>
      <c r="C166" s="5"/>
      <c r="N166" s="5"/>
      <c r="P166" s="5"/>
    </row>
    <row r="167" spans="1:16" x14ac:dyDescent="0.25">
      <c r="A167" s="5"/>
      <c r="C167" s="5"/>
      <c r="N167" s="5"/>
      <c r="P167" s="5"/>
    </row>
    <row r="168" spans="1:16" x14ac:dyDescent="0.25">
      <c r="A168" s="5"/>
      <c r="C168" s="5"/>
      <c r="N168" s="5"/>
      <c r="P168" s="5"/>
    </row>
    <row r="169" spans="1:16" x14ac:dyDescent="0.25">
      <c r="A169" s="5"/>
      <c r="C169" s="5"/>
      <c r="N169" s="5"/>
      <c r="P169" s="5"/>
    </row>
    <row r="170" spans="1:16" x14ac:dyDescent="0.25">
      <c r="A170" s="5"/>
      <c r="C170" s="5"/>
      <c r="N170" s="5"/>
      <c r="P170" s="5"/>
    </row>
    <row r="171" spans="1:16" x14ac:dyDescent="0.25">
      <c r="A171" s="5"/>
      <c r="C171" s="5"/>
      <c r="N171" s="5"/>
      <c r="P171" s="5"/>
    </row>
    <row r="172" spans="1:16" x14ac:dyDescent="0.25">
      <c r="A172" s="5"/>
      <c r="C172" s="5"/>
      <c r="N172" s="5"/>
      <c r="P172" s="5"/>
    </row>
    <row r="173" spans="1:16" x14ac:dyDescent="0.25">
      <c r="A173" s="5"/>
      <c r="C173" s="5"/>
      <c r="N173" s="5"/>
      <c r="P173" s="5"/>
    </row>
    <row r="174" spans="1:16" x14ac:dyDescent="0.25">
      <c r="A174" s="5"/>
      <c r="C174" s="5"/>
      <c r="N174" s="5"/>
      <c r="P174" s="5"/>
    </row>
    <row r="175" spans="1:16" x14ac:dyDescent="0.25">
      <c r="A175" s="5"/>
      <c r="C175" s="5"/>
      <c r="N175" s="5"/>
      <c r="P175" s="5"/>
    </row>
    <row r="176" spans="1:16" x14ac:dyDescent="0.25">
      <c r="A176" s="5"/>
      <c r="C176" s="5"/>
      <c r="N176" s="5"/>
      <c r="P176" s="5"/>
    </row>
    <row r="177" spans="1:16" x14ac:dyDescent="0.25">
      <c r="A177" s="5"/>
      <c r="C177" s="5"/>
      <c r="N177" s="5"/>
      <c r="P177" s="5"/>
    </row>
    <row r="178" spans="1:16" x14ac:dyDescent="0.25">
      <c r="A178" s="5"/>
      <c r="C178" s="5"/>
      <c r="N178" s="5"/>
      <c r="P178" s="5"/>
    </row>
    <row r="179" spans="1:16" x14ac:dyDescent="0.25">
      <c r="A179" s="5"/>
      <c r="C179" s="5"/>
      <c r="N179" s="5"/>
      <c r="P179" s="5"/>
    </row>
    <row r="180" spans="1:16" x14ac:dyDescent="0.25">
      <c r="A180" s="5"/>
      <c r="C180" s="5"/>
      <c r="N180" s="5"/>
      <c r="P180" s="5"/>
    </row>
    <row r="181" spans="1:16" x14ac:dyDescent="0.25">
      <c r="A181" s="5"/>
      <c r="C181" s="5"/>
      <c r="N181" s="5"/>
      <c r="P181" s="5"/>
    </row>
    <row r="182" spans="1:16" x14ac:dyDescent="0.25">
      <c r="A182" s="5"/>
      <c r="C182" s="5"/>
      <c r="N182" s="5"/>
      <c r="P182" s="5"/>
    </row>
    <row r="183" spans="1:16" x14ac:dyDescent="0.25">
      <c r="A183" s="5"/>
      <c r="C183" s="5"/>
      <c r="N183" s="5"/>
      <c r="P183" s="5"/>
    </row>
    <row r="184" spans="1:16" x14ac:dyDescent="0.25">
      <c r="A184" s="5"/>
      <c r="C184" s="5"/>
      <c r="N184" s="5"/>
      <c r="P184" s="5"/>
    </row>
    <row r="185" spans="1:16" x14ac:dyDescent="0.25">
      <c r="A185" s="5"/>
      <c r="C185" s="5"/>
      <c r="N185" s="5"/>
      <c r="P185" s="5"/>
    </row>
    <row r="186" spans="1:16" x14ac:dyDescent="0.25">
      <c r="A186" s="5"/>
      <c r="C186" s="5"/>
      <c r="N186" s="5"/>
      <c r="P186" s="5"/>
    </row>
    <row r="187" spans="1:16" x14ac:dyDescent="0.25">
      <c r="A187" s="5"/>
      <c r="C187" s="5"/>
      <c r="N187" s="5"/>
      <c r="P187" s="5"/>
    </row>
    <row r="188" spans="1:16" x14ac:dyDescent="0.25">
      <c r="A188" s="5"/>
      <c r="C188" s="5"/>
      <c r="N188" s="5"/>
      <c r="P188" s="5"/>
    </row>
    <row r="189" spans="1:16" x14ac:dyDescent="0.25">
      <c r="A189" s="5"/>
      <c r="C189" s="5"/>
      <c r="N189" s="5"/>
      <c r="P189" s="5"/>
    </row>
    <row r="190" spans="1:16" x14ac:dyDescent="0.25">
      <c r="A190" s="5"/>
      <c r="C190" s="5"/>
      <c r="N190" s="5"/>
      <c r="P190" s="5"/>
    </row>
    <row r="191" spans="1:16" x14ac:dyDescent="0.25">
      <c r="A191" s="5"/>
      <c r="C191" s="5"/>
      <c r="N191" s="5"/>
      <c r="P191" s="5"/>
    </row>
    <row r="192" spans="1:16" x14ac:dyDescent="0.25">
      <c r="A192" s="5"/>
      <c r="C192" s="5"/>
      <c r="N192" s="5"/>
      <c r="P192" s="5"/>
    </row>
    <row r="193" spans="1:42" x14ac:dyDescent="0.25">
      <c r="A193" s="5"/>
      <c r="C193" s="5"/>
      <c r="N193" s="5"/>
      <c r="P193" s="5"/>
    </row>
    <row r="194" spans="1:42" s="86" customFormat="1" x14ac:dyDescent="0.25">
      <c r="A194" s="41"/>
      <c r="B194" s="41"/>
      <c r="C194" s="41"/>
      <c r="D194" s="41"/>
      <c r="E194" s="41"/>
      <c r="F194" s="41"/>
      <c r="G194" s="41"/>
      <c r="H194" s="41"/>
      <c r="I194" s="41"/>
      <c r="J194" s="41"/>
      <c r="K194" s="41"/>
      <c r="L194" s="41"/>
      <c r="M194" s="41"/>
      <c r="N194" s="41"/>
      <c r="O194" s="41"/>
      <c r="P194" s="42"/>
      <c r="Q194" s="41"/>
      <c r="R194" s="41"/>
      <c r="S194" s="41"/>
      <c r="T194" s="41"/>
      <c r="U194" s="41"/>
      <c r="V194" s="41"/>
      <c r="W194" s="41"/>
      <c r="X194" s="41"/>
      <c r="Y194" s="41"/>
      <c r="Z194" s="41"/>
      <c r="AA194" s="41"/>
      <c r="AB194" s="41"/>
      <c r="AC194" s="41"/>
      <c r="AD194" s="41"/>
      <c r="AE194" s="76"/>
      <c r="AF194" s="76"/>
      <c r="AG194" s="76"/>
      <c r="AH194" s="76"/>
      <c r="AI194" s="76"/>
      <c r="AJ194" s="76"/>
      <c r="AK194" s="72"/>
      <c r="AL194" s="72"/>
      <c r="AM194" s="72"/>
      <c r="AN194" s="72"/>
      <c r="AO194" s="72"/>
      <c r="AP194" s="72"/>
    </row>
    <row r="195" spans="1:42" x14ac:dyDescent="0.25">
      <c r="P195" s="5"/>
    </row>
    <row r="196" spans="1:42" x14ac:dyDescent="0.25">
      <c r="P196" s="5"/>
    </row>
    <row r="197" spans="1:42" x14ac:dyDescent="0.25">
      <c r="P197" s="5"/>
    </row>
    <row r="198" spans="1:42" x14ac:dyDescent="0.25">
      <c r="P198" s="5"/>
    </row>
    <row r="199" spans="1:42" x14ac:dyDescent="0.25">
      <c r="P199" s="5"/>
    </row>
    <row r="200" spans="1:42" x14ac:dyDescent="0.25">
      <c r="P200" s="5"/>
    </row>
    <row r="201" spans="1:42" x14ac:dyDescent="0.25">
      <c r="P201" s="5"/>
    </row>
    <row r="202" spans="1:42" x14ac:dyDescent="0.25">
      <c r="P202" s="5"/>
    </row>
    <row r="203" spans="1:42" x14ac:dyDescent="0.25">
      <c r="P203" s="5"/>
    </row>
    <row r="204" spans="1:42" x14ac:dyDescent="0.25">
      <c r="P204" s="5"/>
    </row>
    <row r="205" spans="1:42" x14ac:dyDescent="0.25">
      <c r="P205" s="5"/>
    </row>
    <row r="206" spans="1:42" x14ac:dyDescent="0.25">
      <c r="P206" s="5"/>
    </row>
    <row r="207" spans="1:42" x14ac:dyDescent="0.25">
      <c r="P207" s="5"/>
    </row>
    <row r="208" spans="1:42" x14ac:dyDescent="0.25">
      <c r="P208" s="5"/>
    </row>
    <row r="209" spans="16:16" x14ac:dyDescent="0.25">
      <c r="P209" s="5"/>
    </row>
    <row r="210" spans="16:16" x14ac:dyDescent="0.25">
      <c r="P210" s="5"/>
    </row>
    <row r="211" spans="16:16" x14ac:dyDescent="0.25">
      <c r="P211" s="5"/>
    </row>
    <row r="212" spans="16:16" x14ac:dyDescent="0.25">
      <c r="P212" s="5"/>
    </row>
    <row r="213" spans="16:16" x14ac:dyDescent="0.25">
      <c r="P213" s="5"/>
    </row>
    <row r="214" spans="16:16" x14ac:dyDescent="0.25">
      <c r="P214" s="5"/>
    </row>
    <row r="215" spans="16:16" x14ac:dyDescent="0.25">
      <c r="P215" s="5"/>
    </row>
    <row r="216" spans="16:16" x14ac:dyDescent="0.25">
      <c r="P216" s="5"/>
    </row>
  </sheetData>
  <dataValidations count="1">
    <dataValidation type="list" allowBlank="1" showInputMessage="1" showErrorMessage="1" sqref="AJ6:AP6 AK7:AP9">
      <formula1>"O,R,C"</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Codes!$I$3:$I$9</xm:f>
          </x14:formula1>
          <xm:sqref>N6:N193</xm:sqref>
        </x14:dataValidation>
        <x14:dataValidation type="list" allowBlank="1" showInputMessage="1" showErrorMessage="1">
          <x14:formula1>
            <xm:f>Codes!$D$3:$D$14</xm:f>
          </x14:formula1>
          <xm:sqref>C6:C193</xm:sqref>
        </x14:dataValidation>
        <x14:dataValidation type="list" allowBlank="1" showInputMessage="1" showErrorMessage="1">
          <x14:formula1>
            <xm:f>Codes!$K$3:$K$26</xm:f>
          </x14:formula1>
          <xm:sqref>P6:P216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U169"/>
  <sheetViews>
    <sheetView zoomScale="70" zoomScaleNormal="70" workbookViewId="0">
      <pane xSplit="9" ySplit="5" topLeftCell="W6" activePane="bottomRight" state="frozen"/>
      <selection activeCell="L7" sqref="L7"/>
      <selection pane="topRight" activeCell="L7" sqref="L7"/>
      <selection pane="bottomLeft" activeCell="L7" sqref="L7"/>
      <selection pane="bottomRight" activeCell="B30" sqref="B30"/>
    </sheetView>
  </sheetViews>
  <sheetFormatPr defaultRowHeight="15" x14ac:dyDescent="0.25"/>
  <cols>
    <col min="1" max="1" width="10.42578125" customWidth="1"/>
    <col min="2" max="2" width="22.42578125" customWidth="1"/>
    <col min="3" max="3" width="28.5703125" customWidth="1"/>
    <col min="4" max="5" width="32.85546875" customWidth="1"/>
    <col min="6" max="6" width="19.7109375" customWidth="1"/>
    <col min="7" max="7" width="33" customWidth="1"/>
    <col min="8" max="8" width="13.7109375" customWidth="1"/>
    <col min="9" max="9" width="47.42578125" customWidth="1"/>
    <col min="10" max="12" width="13.85546875" customWidth="1"/>
    <col min="13" max="13" width="25.85546875" customWidth="1"/>
    <col min="14" max="14" width="16.42578125" customWidth="1"/>
    <col min="15" max="15" width="28.85546875" customWidth="1"/>
    <col min="16" max="16" width="31.42578125" customWidth="1"/>
    <col min="17" max="17" width="68.5703125" customWidth="1"/>
    <col min="18" max="19" width="23.140625" customWidth="1"/>
    <col min="20" max="20" width="26.85546875" customWidth="1"/>
    <col min="21" max="21" width="21.140625" customWidth="1"/>
    <col min="22" max="22" width="16.7109375" customWidth="1"/>
    <col min="23" max="23" width="11.5703125" bestFit="1" customWidth="1"/>
    <col min="24" max="24" width="13.5703125" bestFit="1" customWidth="1"/>
    <col min="25" max="25" width="11.5703125" bestFit="1" customWidth="1"/>
    <col min="26" max="26" width="13.5703125" bestFit="1" customWidth="1"/>
    <col min="27" max="27" width="11.5703125" bestFit="1" customWidth="1"/>
    <col min="28" max="28" width="13.5703125" bestFit="1" customWidth="1"/>
    <col min="29" max="29" width="11.5703125" bestFit="1" customWidth="1"/>
    <col min="30" max="30" width="13.5703125" bestFit="1" customWidth="1"/>
    <col min="46" max="46" width="33" customWidth="1"/>
  </cols>
  <sheetData>
    <row r="1" spans="1:47" ht="26.25" x14ac:dyDescent="0.4">
      <c r="A1" s="8" t="str">
        <f ca="1">RIGHT(CELL("filename",A1),2)</f>
        <v>AD</v>
      </c>
      <c r="B1" s="3" t="str">
        <f ca="1">VLOOKUP(A1,Codes!$F$3:$G$30,2,FALSE)</f>
        <v>Applicant Details</v>
      </c>
    </row>
    <row r="2" spans="1:47"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7" ht="15.75" thickBot="1" x14ac:dyDescent="0.3">
      <c r="A3" t="s">
        <v>32</v>
      </c>
    </row>
    <row r="4" spans="1:47" x14ac:dyDescent="0.25">
      <c r="A4" s="9"/>
      <c r="B4" s="9" t="s">
        <v>25</v>
      </c>
      <c r="C4" s="9" t="str">
        <f ca="1">OFFSET(Codes!$B$3,C$2-3,0)</f>
        <v>Section (Page Heading)</v>
      </c>
      <c r="D4" s="9" t="str">
        <f ca="1">OFFSET(Codes!$B$3,D$2-3,0)</f>
        <v>Sub-section (Sub heading)</v>
      </c>
      <c r="E4" s="9" t="str">
        <f ca="1">OFFSET(Codes!$B$3,E$2-3,0)</f>
        <v>Applies to Countries</v>
      </c>
      <c r="F4" s="9" t="str">
        <f ca="1">OFFSET(Codes!$B$3,F$2-3,0)</f>
        <v>Field Name Suffix</v>
      </c>
      <c r="G4" s="9" t="str">
        <f ca="1">OFFSET(Codes!$B$3,G$2-3,0)</f>
        <v>Field Name</v>
      </c>
      <c r="H4" s="9" t="str">
        <f ca="1">OFFSET(Codes!$B$3,H$2-3,0)</f>
        <v>Order of appearance</v>
      </c>
      <c r="I4" s="9" t="str">
        <f ca="1">OFFSET(Codes!$B$3,I$2-3,0)</f>
        <v>Field Caption</v>
      </c>
      <c r="J4" s="9" t="str">
        <f ca="1">OFFSET(Codes!$B$3,J$2-3,0)</f>
        <v>Units</v>
      </c>
      <c r="K4" s="9" t="str">
        <f ca="1">OFFSET(Codes!$B$3,K$2-3,0)</f>
        <v>Help Text</v>
      </c>
      <c r="L4" s="9" t="str">
        <f ca="1">OFFSET(Codes!$B$3,L$2-3,0)</f>
        <v>No. of entries</v>
      </c>
      <c r="M4" s="9" t="str">
        <f ca="1">OFFSET(Codes!$B$3,M$2-3,0)</f>
        <v>Conditions for Field Display</v>
      </c>
      <c r="N4" s="9" t="str">
        <f ca="1">OFFSET(Codes!$B$3,N$2-3,0)</f>
        <v>Required Input ?</v>
      </c>
      <c r="O4" s="9" t="str">
        <f ca="1">OFFSET(Codes!$B$3,O$2-3,0)</f>
        <v>Conditions for required input</v>
      </c>
      <c r="P4" s="9" t="str">
        <f ca="1">OFFSET(Codes!$B$3,P$2-3,0)</f>
        <v>Field Format</v>
      </c>
      <c r="Q4" s="9" t="str">
        <f ca="1">OFFSET(Codes!$B$3,Q$2-3,0)</f>
        <v>Source field/Picklist or calculation</v>
      </c>
      <c r="R4" s="9" t="str">
        <f ca="1">OFFSET(Codes!$B$3,R$2-3,0)</f>
        <v>Default Value (if any)</v>
      </c>
      <c r="S4" s="9" t="str">
        <f ca="1">OFFSET(Codes!$B$3,S$2-3,0)</f>
        <v>Rounding places</v>
      </c>
      <c r="T4" s="9" t="str">
        <f ca="1">OFFSET(Codes!$B$3,T$2-3,0)</f>
        <v>Notes / Special Requirements</v>
      </c>
      <c r="U4" s="9" t="str">
        <f ca="1">OFFSET(Codes!$B$3,U$2-3,0)</f>
        <v>Validation 1</v>
      </c>
      <c r="V4" s="9" t="str">
        <f ca="1">OFFSET(Codes!$B$3,V$2-3,0)</f>
        <v>Val 1 Message</v>
      </c>
      <c r="W4" s="9" t="str">
        <f ca="1">OFFSET(Codes!$B$3,W$2-3,0)</f>
        <v>Validation 2</v>
      </c>
      <c r="X4" s="9" t="str">
        <f ca="1">OFFSET(Codes!$B$3,X$2-3,0)</f>
        <v>Val 2 Message</v>
      </c>
      <c r="Y4" s="9" t="str">
        <f ca="1">OFFSET(Codes!$B$3,Y$2-3,0)</f>
        <v>Validation 3</v>
      </c>
      <c r="Z4" s="9" t="str">
        <f ca="1">OFFSET(Codes!$B$3,Z$2-3,0)</f>
        <v>Val 3 Message</v>
      </c>
      <c r="AA4" s="9" t="str">
        <f ca="1">OFFSET(Codes!$B$3,AA$2-3,0)</f>
        <v>Validation 4</v>
      </c>
      <c r="AB4" s="9" t="str">
        <f ca="1">OFFSET(Codes!$B$3,AB$2-3,0)</f>
        <v>Val 4 Message</v>
      </c>
      <c r="AC4" s="9" t="str">
        <f ca="1">OFFSET(Codes!$B$3,AC$2-3,0)</f>
        <v>Validation 5</v>
      </c>
      <c r="AD4" s="9" t="str">
        <f ca="1">OFFSET(Codes!$B$3,AD$2-3,0)</f>
        <v>Val 5 Message</v>
      </c>
      <c r="AE4" s="9" t="str">
        <f ca="1">OFFSET(Codes!$B$3,AE$2-3,0)</f>
        <v>UAT - 1</v>
      </c>
      <c r="AF4" s="9" t="str">
        <f ca="1">OFFSET(Codes!$B$3,AF$2-3,0)</f>
        <v>UAT - 2</v>
      </c>
      <c r="AG4" s="9" t="str">
        <f ca="1">OFFSET(Codes!$B$3,AG$2-3,0)</f>
        <v>UAT - 3</v>
      </c>
      <c r="AH4" s="9" t="str">
        <f ca="1">OFFSET(Codes!$B$3,AH$2-3,0)</f>
        <v>UAT - 4</v>
      </c>
      <c r="AI4" s="9" t="str">
        <f ca="1">OFFSET(Codes!$B$3,AI$2-3,0)</f>
        <v>UAT - 5</v>
      </c>
      <c r="AJ4" s="9" t="str">
        <f ca="1">OFFSET(Codes!$B$3,AJ$2-3,0)</f>
        <v>UAT - 6</v>
      </c>
      <c r="AK4" s="9" t="str">
        <f ca="1">OFFSET(Codes!$B$3,AK$2-3,0)</f>
        <v>UAT - 1 - Status</v>
      </c>
      <c r="AL4" s="9" t="str">
        <f ca="1">OFFSET(Codes!$B$3,AL$2-3,0)</f>
        <v>UAT - 2 - Status</v>
      </c>
      <c r="AM4" s="9" t="str">
        <f ca="1">OFFSET(Codes!$B$3,AM$2-3,0)</f>
        <v>UAT - 3 - Status</v>
      </c>
      <c r="AN4" s="9" t="str">
        <f ca="1">OFFSET(Codes!$B$3,AN$2-3,0)</f>
        <v>UAT - 4 - Status</v>
      </c>
      <c r="AO4" s="9" t="str">
        <f ca="1">OFFSET(Codes!$B$3,AO$2-3,0)</f>
        <v>UAT - 5 - Status</v>
      </c>
      <c r="AP4" s="9" t="str">
        <f ca="1">OFFSET(Codes!$B$3,AP$2-3,0)</f>
        <v>UAT - 6 - Status</v>
      </c>
    </row>
    <row r="5" spans="1:47" s="1" customFormat="1" ht="15.75"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11"/>
      <c r="AF5" s="11"/>
      <c r="AG5" s="11"/>
      <c r="AH5" s="11"/>
      <c r="AI5" s="11"/>
      <c r="AJ5" s="11"/>
      <c r="AK5" s="11"/>
      <c r="AL5" s="11"/>
      <c r="AM5" s="11"/>
      <c r="AN5" s="11"/>
      <c r="AO5" s="11"/>
      <c r="AP5" s="11"/>
    </row>
    <row r="6" spans="1:47" x14ac:dyDescent="0.25">
      <c r="A6" s="89">
        <f>ROW(B6)</f>
        <v>6</v>
      </c>
      <c r="B6" s="89" t="str">
        <f t="shared" ref="B6:B28" si="0">$B$4</f>
        <v>Applicant Details</v>
      </c>
      <c r="C6" s="57" t="s">
        <v>15</v>
      </c>
      <c r="D6" s="89"/>
      <c r="E6" s="89" t="s">
        <v>910</v>
      </c>
      <c r="F6" s="89" t="s">
        <v>498</v>
      </c>
      <c r="G6" s="89" t="str">
        <f ca="1">CONCATENATE($A$1,"_",A6-5,"_",F6)</f>
        <v>AD_1_Note1</v>
      </c>
      <c r="H6" s="89">
        <f>A6-5</f>
        <v>1</v>
      </c>
      <c r="I6" s="89" t="s">
        <v>499</v>
      </c>
      <c r="J6" s="89" t="s">
        <v>260</v>
      </c>
      <c r="K6" s="89"/>
      <c r="L6" s="90">
        <v>1</v>
      </c>
      <c r="M6" s="89" t="s">
        <v>7</v>
      </c>
      <c r="N6" s="89" t="s">
        <v>251</v>
      </c>
      <c r="O6" s="82"/>
      <c r="P6" s="89" t="s">
        <v>287</v>
      </c>
      <c r="Q6" s="89" t="s">
        <v>260</v>
      </c>
      <c r="R6" s="89" t="s">
        <v>260</v>
      </c>
      <c r="S6" s="89" t="s">
        <v>260</v>
      </c>
      <c r="T6" s="89" t="s">
        <v>502</v>
      </c>
      <c r="U6" s="89"/>
      <c r="V6" s="89"/>
      <c r="W6" s="89"/>
      <c r="X6" s="89"/>
      <c r="Y6" s="89"/>
      <c r="Z6" s="89"/>
      <c r="AA6" s="89"/>
      <c r="AB6" s="89"/>
      <c r="AC6" s="89"/>
      <c r="AD6" s="89"/>
      <c r="AE6" s="93"/>
      <c r="AF6" s="93"/>
      <c r="AG6" s="93"/>
      <c r="AH6" s="93"/>
      <c r="AI6" s="93"/>
      <c r="AJ6" s="94"/>
      <c r="AK6" s="94"/>
      <c r="AL6" s="94"/>
      <c r="AM6" s="94"/>
      <c r="AN6" s="94"/>
      <c r="AO6" s="94"/>
      <c r="AP6" s="94"/>
    </row>
    <row r="7" spans="1:47" s="55" customFormat="1" ht="18" customHeight="1" x14ac:dyDescent="0.25">
      <c r="A7" s="39">
        <f t="shared" ref="A7:A28" si="1">ROW(B7)</f>
        <v>7</v>
      </c>
      <c r="B7" s="57" t="str">
        <f t="shared" si="0"/>
        <v>Applicant Details</v>
      </c>
      <c r="C7" s="57" t="s">
        <v>15</v>
      </c>
      <c r="D7" s="57"/>
      <c r="E7" s="89" t="s">
        <v>910</v>
      </c>
      <c r="F7" s="57" t="s">
        <v>426</v>
      </c>
      <c r="G7" s="57" t="str">
        <f t="shared" ref="G7" ca="1" si="2">CONCATENATE($A$1,"_",A7-5,"_",F7)</f>
        <v>AD_2_App_ID</v>
      </c>
      <c r="H7" s="39">
        <f t="shared" ref="H7" si="3">A7-5</f>
        <v>2</v>
      </c>
      <c r="I7" s="57" t="s">
        <v>427</v>
      </c>
      <c r="J7" s="57" t="s">
        <v>260</v>
      </c>
      <c r="K7" s="57"/>
      <c r="L7" s="88">
        <v>1</v>
      </c>
      <c r="M7" s="57" t="s">
        <v>7</v>
      </c>
      <c r="N7" s="57" t="s">
        <v>23</v>
      </c>
      <c r="O7" s="61" t="s">
        <v>428</v>
      </c>
      <c r="P7" s="57" t="s">
        <v>287</v>
      </c>
      <c r="Q7" s="95" t="s">
        <v>1004</v>
      </c>
      <c r="R7" s="57" t="s">
        <v>506</v>
      </c>
      <c r="S7" s="57" t="s">
        <v>260</v>
      </c>
      <c r="T7" s="57" t="s">
        <v>262</v>
      </c>
      <c r="U7" s="57"/>
      <c r="V7" s="57"/>
      <c r="W7" s="57"/>
      <c r="X7" s="57"/>
      <c r="Y7" s="57"/>
      <c r="Z7" s="57"/>
      <c r="AA7" s="57"/>
      <c r="AB7" s="57"/>
      <c r="AC7" s="57"/>
      <c r="AD7" s="57"/>
      <c r="AE7" s="79"/>
      <c r="AF7" s="79"/>
      <c r="AG7" s="79"/>
      <c r="AH7" s="79"/>
      <c r="AI7" s="79"/>
      <c r="AJ7" s="80"/>
      <c r="AK7" s="80"/>
      <c r="AL7" s="80"/>
      <c r="AM7" s="80"/>
      <c r="AN7" s="80"/>
      <c r="AO7" s="80"/>
      <c r="AP7" s="80"/>
      <c r="AU7"/>
    </row>
    <row r="8" spans="1:47" x14ac:dyDescent="0.25">
      <c r="A8" s="39">
        <f>ROW(B8)</f>
        <v>8</v>
      </c>
      <c r="B8" s="39" t="str">
        <f t="shared" si="0"/>
        <v>Applicant Details</v>
      </c>
      <c r="C8" s="57" t="s">
        <v>15</v>
      </c>
      <c r="D8" s="39" t="s">
        <v>474</v>
      </c>
      <c r="E8" s="89" t="s">
        <v>910</v>
      </c>
      <c r="F8" s="39" t="s">
        <v>475</v>
      </c>
      <c r="G8" s="39" t="str">
        <f t="shared" ref="G8:G11" ca="1" si="4">CONCATENATE($A$1,"_",A8-5,"_",F8)</f>
        <v>AD_3_AppCompany</v>
      </c>
      <c r="H8" s="39">
        <f>A8-5</f>
        <v>3</v>
      </c>
      <c r="I8" s="39" t="s">
        <v>259</v>
      </c>
      <c r="J8" s="39" t="s">
        <v>260</v>
      </c>
      <c r="K8" s="39"/>
      <c r="L8" s="87">
        <v>1</v>
      </c>
      <c r="M8" s="39" t="s">
        <v>7</v>
      </c>
      <c r="N8" s="39" t="s">
        <v>265</v>
      </c>
      <c r="O8" s="50" t="s">
        <v>311</v>
      </c>
      <c r="P8" s="39" t="s">
        <v>314</v>
      </c>
      <c r="Q8" s="39" t="s">
        <v>503</v>
      </c>
      <c r="R8" s="57" t="s">
        <v>506</v>
      </c>
      <c r="S8" s="39" t="s">
        <v>260</v>
      </c>
      <c r="T8" s="39" t="s">
        <v>262</v>
      </c>
      <c r="U8" s="39"/>
      <c r="V8" s="39"/>
      <c r="W8" s="39"/>
      <c r="X8" s="39"/>
      <c r="Y8" s="39"/>
      <c r="Z8" s="39"/>
      <c r="AA8" s="39"/>
      <c r="AB8" s="39"/>
      <c r="AC8" s="39"/>
      <c r="AD8" s="39"/>
      <c r="AE8" s="79"/>
      <c r="AF8" s="79"/>
      <c r="AG8" s="79"/>
      <c r="AH8" s="79"/>
      <c r="AI8" s="79"/>
      <c r="AJ8" s="80"/>
      <c r="AK8" s="80"/>
      <c r="AL8" s="80"/>
      <c r="AM8" s="80"/>
      <c r="AN8" s="80"/>
      <c r="AO8" s="80"/>
      <c r="AP8" s="80"/>
    </row>
    <row r="9" spans="1:47" x14ac:dyDescent="0.25">
      <c r="A9" s="39">
        <f t="shared" si="1"/>
        <v>9</v>
      </c>
      <c r="B9" s="39" t="str">
        <f>$B$4</f>
        <v>Applicant Details</v>
      </c>
      <c r="C9" s="57" t="s">
        <v>15</v>
      </c>
      <c r="D9" s="39" t="s">
        <v>474</v>
      </c>
      <c r="E9" s="89" t="s">
        <v>910</v>
      </c>
      <c r="F9" s="39" t="s">
        <v>476</v>
      </c>
      <c r="G9" s="39" t="str">
        <f t="shared" ca="1" si="4"/>
        <v>AD_4_AppTrading</v>
      </c>
      <c r="H9" s="39">
        <f t="shared" ref="H9:H28" si="5">A9-5</f>
        <v>4</v>
      </c>
      <c r="I9" s="39" t="s">
        <v>461</v>
      </c>
      <c r="J9" s="39" t="s">
        <v>260</v>
      </c>
      <c r="K9" s="39"/>
      <c r="L9" s="87">
        <v>1</v>
      </c>
      <c r="M9" s="39" t="s">
        <v>7</v>
      </c>
      <c r="N9" s="39" t="s">
        <v>265</v>
      </c>
      <c r="O9" s="50" t="s">
        <v>311</v>
      </c>
      <c r="P9" s="39" t="s">
        <v>314</v>
      </c>
      <c r="Q9" s="39" t="s">
        <v>504</v>
      </c>
      <c r="R9" s="57" t="s">
        <v>506</v>
      </c>
      <c r="S9" s="39" t="s">
        <v>260</v>
      </c>
      <c r="T9" s="39" t="s">
        <v>262</v>
      </c>
      <c r="U9" s="39"/>
      <c r="V9" s="39"/>
      <c r="W9" s="39"/>
      <c r="X9" s="39"/>
      <c r="Y9" s="39"/>
      <c r="Z9" s="39"/>
      <c r="AA9" s="39"/>
      <c r="AB9" s="39"/>
      <c r="AC9" s="39"/>
      <c r="AD9" s="39"/>
      <c r="AE9" s="79"/>
      <c r="AF9" s="79"/>
      <c r="AG9" s="79"/>
      <c r="AH9" s="79"/>
      <c r="AI9" s="79"/>
      <c r="AJ9" s="80"/>
      <c r="AK9" s="80"/>
      <c r="AL9" s="80"/>
      <c r="AM9" s="80"/>
      <c r="AN9" s="80"/>
      <c r="AO9" s="80"/>
      <c r="AP9" s="80"/>
    </row>
    <row r="10" spans="1:47" x14ac:dyDescent="0.25">
      <c r="A10" s="39">
        <f t="shared" si="1"/>
        <v>10</v>
      </c>
      <c r="B10" s="39" t="str">
        <f t="shared" si="0"/>
        <v>Applicant Details</v>
      </c>
      <c r="C10" s="57" t="s">
        <v>15</v>
      </c>
      <c r="D10" s="39" t="s">
        <v>474</v>
      </c>
      <c r="E10" s="89" t="s">
        <v>910</v>
      </c>
      <c r="F10" s="39" t="s">
        <v>477</v>
      </c>
      <c r="G10" s="39" t="str">
        <f t="shared" ca="1" si="4"/>
        <v>AD_5_AppType</v>
      </c>
      <c r="H10" s="39">
        <f t="shared" si="5"/>
        <v>5</v>
      </c>
      <c r="I10" s="39" t="s">
        <v>463</v>
      </c>
      <c r="J10" s="39" t="s">
        <v>260</v>
      </c>
      <c r="K10" s="39"/>
      <c r="L10" s="87">
        <v>1</v>
      </c>
      <c r="M10" s="39" t="s">
        <v>7</v>
      </c>
      <c r="N10" s="39" t="s">
        <v>265</v>
      </c>
      <c r="O10" s="50" t="s">
        <v>311</v>
      </c>
      <c r="P10" s="39" t="s">
        <v>11</v>
      </c>
      <c r="Q10" s="39" t="s">
        <v>505</v>
      </c>
      <c r="R10" s="57" t="s">
        <v>506</v>
      </c>
      <c r="S10" s="39" t="s">
        <v>260</v>
      </c>
      <c r="T10" s="39" t="s">
        <v>262</v>
      </c>
      <c r="U10" s="39"/>
      <c r="V10" s="39"/>
      <c r="W10" s="39"/>
      <c r="X10" s="39"/>
      <c r="Y10" s="39"/>
      <c r="Z10" s="39"/>
      <c r="AA10" s="39"/>
      <c r="AB10" s="39"/>
      <c r="AC10" s="39"/>
      <c r="AD10" s="39"/>
      <c r="AE10" s="79"/>
      <c r="AF10" s="79"/>
      <c r="AG10" s="79"/>
      <c r="AH10" s="79"/>
      <c r="AI10" s="79"/>
      <c r="AJ10" s="80"/>
      <c r="AK10" s="80"/>
      <c r="AL10" s="80"/>
      <c r="AM10" s="80"/>
      <c r="AN10" s="80"/>
      <c r="AO10" s="80"/>
      <c r="AP10" s="80"/>
    </row>
    <row r="11" spans="1:47" x14ac:dyDescent="0.25">
      <c r="A11" s="39">
        <f t="shared" si="1"/>
        <v>11</v>
      </c>
      <c r="B11" s="39" t="str">
        <f>$B$4</f>
        <v>Applicant Details</v>
      </c>
      <c r="C11" s="57" t="s">
        <v>15</v>
      </c>
      <c r="D11" s="39" t="s">
        <v>474</v>
      </c>
      <c r="E11" s="89" t="s">
        <v>910</v>
      </c>
      <c r="F11" s="39" t="s">
        <v>479</v>
      </c>
      <c r="G11" s="39" t="str">
        <f t="shared" ca="1" si="4"/>
        <v>AD_6_AppContactName</v>
      </c>
      <c r="H11" s="39">
        <f t="shared" si="5"/>
        <v>6</v>
      </c>
      <c r="I11" s="39" t="s">
        <v>465</v>
      </c>
      <c r="J11" s="39" t="s">
        <v>260</v>
      </c>
      <c r="K11" s="39"/>
      <c r="L11" s="87">
        <v>1</v>
      </c>
      <c r="M11" s="39" t="s">
        <v>7</v>
      </c>
      <c r="N11" s="39" t="s">
        <v>265</v>
      </c>
      <c r="O11" s="50" t="s">
        <v>311</v>
      </c>
      <c r="P11" s="39" t="s">
        <v>314</v>
      </c>
      <c r="Q11" s="39" t="s">
        <v>987</v>
      </c>
      <c r="R11" s="57" t="s">
        <v>506</v>
      </c>
      <c r="S11" s="39" t="s">
        <v>260</v>
      </c>
      <c r="T11" s="39" t="s">
        <v>262</v>
      </c>
      <c r="U11" s="39"/>
      <c r="V11" s="39"/>
      <c r="W11" s="39"/>
      <c r="X11" s="39"/>
      <c r="Y11" s="39"/>
      <c r="Z11" s="39"/>
      <c r="AA11" s="39"/>
      <c r="AB11" s="39"/>
      <c r="AC11" s="39"/>
      <c r="AD11" s="39"/>
      <c r="AE11" s="79"/>
      <c r="AF11" s="79"/>
      <c r="AG11" s="79"/>
      <c r="AH11" s="79"/>
      <c r="AI11" s="79"/>
      <c r="AJ11" s="80"/>
      <c r="AK11" s="80"/>
      <c r="AL11" s="80"/>
      <c r="AM11" s="80"/>
      <c r="AN11" s="80"/>
      <c r="AO11" s="80"/>
      <c r="AP11" s="80"/>
    </row>
    <row r="12" spans="1:47" x14ac:dyDescent="0.25">
      <c r="A12" s="39">
        <f t="shared" si="1"/>
        <v>12</v>
      </c>
      <c r="B12" s="39" t="str">
        <f t="shared" si="0"/>
        <v>Applicant Details</v>
      </c>
      <c r="C12" s="57" t="s">
        <v>15</v>
      </c>
      <c r="D12" s="39" t="s">
        <v>474</v>
      </c>
      <c r="E12" s="89" t="s">
        <v>910</v>
      </c>
      <c r="F12" s="39" t="s">
        <v>480</v>
      </c>
      <c r="G12" s="39" t="str">
        <f t="shared" ref="G12:G27" ca="1" si="6">CONCATENATE($A$1,"_",A12-5,"_",F12)</f>
        <v>AD_7_AppContactPosition</v>
      </c>
      <c r="H12" s="39">
        <f t="shared" si="5"/>
        <v>7</v>
      </c>
      <c r="I12" s="39" t="s">
        <v>466</v>
      </c>
      <c r="J12" s="39" t="s">
        <v>260</v>
      </c>
      <c r="K12" s="39"/>
      <c r="L12" s="87">
        <v>1</v>
      </c>
      <c r="M12" s="39" t="s">
        <v>7</v>
      </c>
      <c r="N12" s="39" t="s">
        <v>265</v>
      </c>
      <c r="O12" s="39" t="s">
        <v>311</v>
      </c>
      <c r="P12" s="39" t="s">
        <v>314</v>
      </c>
      <c r="Q12" s="39" t="s">
        <v>988</v>
      </c>
      <c r="R12" s="57" t="s">
        <v>506</v>
      </c>
      <c r="S12" s="39" t="s">
        <v>260</v>
      </c>
      <c r="T12" s="39" t="s">
        <v>262</v>
      </c>
      <c r="U12" s="39"/>
      <c r="V12" s="39"/>
      <c r="W12" s="39"/>
      <c r="X12" s="39"/>
      <c r="Y12" s="39"/>
      <c r="Z12" s="39"/>
      <c r="AA12" s="39"/>
      <c r="AB12" s="39"/>
      <c r="AC12" s="39"/>
      <c r="AD12" s="39"/>
      <c r="AE12" s="79"/>
      <c r="AF12" s="79"/>
      <c r="AG12" s="79"/>
      <c r="AH12" s="79"/>
      <c r="AI12" s="79"/>
      <c r="AJ12" s="80"/>
      <c r="AK12" s="80"/>
      <c r="AL12" s="80"/>
      <c r="AM12" s="80"/>
      <c r="AN12" s="80"/>
      <c r="AO12" s="80"/>
      <c r="AP12" s="80"/>
    </row>
    <row r="13" spans="1:47" x14ac:dyDescent="0.25">
      <c r="A13" s="39">
        <f t="shared" si="1"/>
        <v>13</v>
      </c>
      <c r="B13" s="39" t="str">
        <f t="shared" si="0"/>
        <v>Applicant Details</v>
      </c>
      <c r="C13" s="57" t="s">
        <v>15</v>
      </c>
      <c r="D13" s="39" t="s">
        <v>474</v>
      </c>
      <c r="E13" s="89" t="s">
        <v>910</v>
      </c>
      <c r="F13" s="39" t="s">
        <v>481</v>
      </c>
      <c r="G13" s="39" t="str">
        <f t="shared" ca="1" si="6"/>
        <v>AD_8_AppContactTitle</v>
      </c>
      <c r="H13" s="39">
        <f t="shared" si="5"/>
        <v>8</v>
      </c>
      <c r="I13" s="39" t="s">
        <v>467</v>
      </c>
      <c r="J13" s="39" t="s">
        <v>260</v>
      </c>
      <c r="K13" s="39"/>
      <c r="L13" s="87">
        <v>1</v>
      </c>
      <c r="M13" s="39" t="s">
        <v>7</v>
      </c>
      <c r="N13" s="39" t="s">
        <v>265</v>
      </c>
      <c r="O13" s="50" t="s">
        <v>311</v>
      </c>
      <c r="P13" s="39" t="s">
        <v>11</v>
      </c>
      <c r="Q13" s="39" t="s">
        <v>989</v>
      </c>
      <c r="R13" s="57" t="s">
        <v>506</v>
      </c>
      <c r="S13" s="39" t="s">
        <v>260</v>
      </c>
      <c r="T13" s="39" t="s">
        <v>262</v>
      </c>
      <c r="U13" s="39"/>
      <c r="V13" s="39"/>
      <c r="W13" s="39"/>
      <c r="X13" s="39"/>
      <c r="Y13" s="39"/>
      <c r="Z13" s="39"/>
      <c r="AA13" s="39"/>
      <c r="AB13" s="39"/>
      <c r="AC13" s="39"/>
      <c r="AD13" s="39"/>
      <c r="AE13" s="79"/>
      <c r="AF13" s="79"/>
      <c r="AG13" s="79"/>
      <c r="AH13" s="79"/>
      <c r="AI13" s="79"/>
      <c r="AJ13" s="80"/>
      <c r="AK13" s="80"/>
      <c r="AL13" s="80"/>
      <c r="AM13" s="80"/>
      <c r="AN13" s="80"/>
      <c r="AO13" s="80"/>
      <c r="AP13" s="80"/>
    </row>
    <row r="14" spans="1:47" x14ac:dyDescent="0.25">
      <c r="A14" s="39">
        <f t="shared" si="1"/>
        <v>14</v>
      </c>
      <c r="B14" s="39" t="str">
        <f t="shared" si="0"/>
        <v>Applicant Details</v>
      </c>
      <c r="C14" s="57" t="s">
        <v>15</v>
      </c>
      <c r="D14" s="39" t="s">
        <v>474</v>
      </c>
      <c r="E14" s="89" t="s">
        <v>910</v>
      </c>
      <c r="F14" s="39" t="s">
        <v>482</v>
      </c>
      <c r="G14" s="39" t="str">
        <f t="shared" ca="1" si="6"/>
        <v>AD_9_AppPhysAddress</v>
      </c>
      <c r="H14" s="39">
        <f t="shared" si="5"/>
        <v>9</v>
      </c>
      <c r="I14" s="39" t="s">
        <v>468</v>
      </c>
      <c r="J14" s="39" t="s">
        <v>260</v>
      </c>
      <c r="K14" s="39"/>
      <c r="L14" s="87">
        <v>1</v>
      </c>
      <c r="M14" s="39" t="s">
        <v>7</v>
      </c>
      <c r="N14" s="39" t="s">
        <v>265</v>
      </c>
      <c r="O14" s="50" t="s">
        <v>311</v>
      </c>
      <c r="P14" s="39" t="s">
        <v>314</v>
      </c>
      <c r="Q14" s="39" t="s">
        <v>990</v>
      </c>
      <c r="R14" s="57" t="s">
        <v>506</v>
      </c>
      <c r="S14" s="39" t="s">
        <v>260</v>
      </c>
      <c r="T14" s="39" t="s">
        <v>262</v>
      </c>
      <c r="U14" s="39"/>
      <c r="V14" s="39"/>
      <c r="W14" s="39"/>
      <c r="X14" s="39"/>
      <c r="Y14" s="39"/>
      <c r="Z14" s="39"/>
      <c r="AA14" s="39"/>
      <c r="AB14" s="39"/>
      <c r="AC14" s="39"/>
      <c r="AD14" s="39"/>
      <c r="AE14" s="79"/>
      <c r="AF14" s="79"/>
      <c r="AG14" s="79"/>
      <c r="AH14" s="79"/>
      <c r="AI14" s="79"/>
      <c r="AJ14" s="80"/>
      <c r="AK14" s="80"/>
      <c r="AL14" s="80"/>
      <c r="AM14" s="80"/>
      <c r="AN14" s="80"/>
      <c r="AO14" s="80"/>
      <c r="AP14" s="80"/>
    </row>
    <row r="15" spans="1:47" x14ac:dyDescent="0.25">
      <c r="A15" s="39">
        <f t="shared" si="1"/>
        <v>15</v>
      </c>
      <c r="B15" s="39" t="str">
        <f t="shared" si="0"/>
        <v>Applicant Details</v>
      </c>
      <c r="C15" s="57" t="s">
        <v>15</v>
      </c>
      <c r="D15" s="39" t="s">
        <v>474</v>
      </c>
      <c r="E15" s="89" t="s">
        <v>910</v>
      </c>
      <c r="F15" s="39" t="s">
        <v>483</v>
      </c>
      <c r="G15" s="39" t="str">
        <f t="shared" ca="1" si="6"/>
        <v>AD_10_AppPhysTown</v>
      </c>
      <c r="H15" s="39">
        <f t="shared" si="5"/>
        <v>10</v>
      </c>
      <c r="I15" s="39" t="s">
        <v>253</v>
      </c>
      <c r="J15" s="39" t="s">
        <v>260</v>
      </c>
      <c r="K15" s="39"/>
      <c r="L15" s="87">
        <v>1</v>
      </c>
      <c r="M15" s="39" t="s">
        <v>7</v>
      </c>
      <c r="N15" s="39" t="s">
        <v>265</v>
      </c>
      <c r="O15" s="50" t="s">
        <v>311</v>
      </c>
      <c r="P15" s="39" t="s">
        <v>314</v>
      </c>
      <c r="Q15" s="39" t="s">
        <v>991</v>
      </c>
      <c r="R15" s="57" t="s">
        <v>506</v>
      </c>
      <c r="S15" s="39" t="s">
        <v>260</v>
      </c>
      <c r="T15" s="39" t="s">
        <v>262</v>
      </c>
      <c r="U15" s="39"/>
      <c r="V15" s="39"/>
      <c r="W15" s="39"/>
      <c r="X15" s="39"/>
      <c r="Y15" s="39"/>
      <c r="Z15" s="39"/>
      <c r="AA15" s="39"/>
      <c r="AB15" s="39"/>
      <c r="AC15" s="39"/>
      <c r="AD15" s="39"/>
      <c r="AE15" s="79"/>
      <c r="AF15" s="79"/>
      <c r="AG15" s="79"/>
      <c r="AH15" s="79"/>
      <c r="AI15" s="79"/>
      <c r="AJ15" s="80"/>
      <c r="AK15" s="80"/>
      <c r="AL15" s="80"/>
      <c r="AM15" s="80"/>
      <c r="AN15" s="80"/>
      <c r="AO15" s="80"/>
      <c r="AP15" s="80"/>
    </row>
    <row r="16" spans="1:47" x14ac:dyDescent="0.25">
      <c r="A16" s="39">
        <f t="shared" si="1"/>
        <v>16</v>
      </c>
      <c r="B16" s="39" t="str">
        <f t="shared" si="0"/>
        <v>Applicant Details</v>
      </c>
      <c r="C16" s="57" t="s">
        <v>15</v>
      </c>
      <c r="D16" s="39" t="s">
        <v>474</v>
      </c>
      <c r="E16" s="89" t="s">
        <v>910</v>
      </c>
      <c r="F16" s="39" t="s">
        <v>484</v>
      </c>
      <c r="G16" s="39" t="str">
        <f t="shared" ca="1" si="6"/>
        <v>AD_11_AppPhysState</v>
      </c>
      <c r="H16" s="39">
        <f t="shared" si="5"/>
        <v>11</v>
      </c>
      <c r="I16" s="39" t="s">
        <v>254</v>
      </c>
      <c r="J16" s="39" t="s">
        <v>260</v>
      </c>
      <c r="K16" s="39"/>
      <c r="L16" s="87">
        <v>1</v>
      </c>
      <c r="M16" s="39" t="s">
        <v>7</v>
      </c>
      <c r="N16" s="39" t="s">
        <v>265</v>
      </c>
      <c r="O16" s="50" t="s">
        <v>311</v>
      </c>
      <c r="P16" s="39" t="s">
        <v>314</v>
      </c>
      <c r="Q16" s="39" t="s">
        <v>992</v>
      </c>
      <c r="R16" s="57" t="s">
        <v>506</v>
      </c>
      <c r="S16" s="39" t="s">
        <v>260</v>
      </c>
      <c r="T16" s="39" t="s">
        <v>262</v>
      </c>
      <c r="U16" s="39"/>
      <c r="V16" s="39"/>
      <c r="W16" s="39"/>
      <c r="X16" s="39"/>
      <c r="Y16" s="39"/>
      <c r="Z16" s="39"/>
      <c r="AA16" s="39"/>
      <c r="AB16" s="39"/>
      <c r="AC16" s="39"/>
      <c r="AD16" s="39"/>
      <c r="AE16" s="79"/>
      <c r="AF16" s="79"/>
      <c r="AG16" s="79"/>
      <c r="AH16" s="79"/>
      <c r="AI16" s="79"/>
      <c r="AJ16" s="80"/>
      <c r="AK16" s="80"/>
      <c r="AL16" s="80"/>
      <c r="AM16" s="80"/>
      <c r="AN16" s="80"/>
      <c r="AO16" s="80"/>
      <c r="AP16" s="80"/>
    </row>
    <row r="17" spans="1:47" x14ac:dyDescent="0.25">
      <c r="A17" s="39">
        <f t="shared" si="1"/>
        <v>17</v>
      </c>
      <c r="B17" s="39" t="str">
        <f t="shared" si="0"/>
        <v>Applicant Details</v>
      </c>
      <c r="C17" s="57" t="s">
        <v>15</v>
      </c>
      <c r="D17" s="39" t="s">
        <v>474</v>
      </c>
      <c r="E17" s="89" t="s">
        <v>910</v>
      </c>
      <c r="F17" s="39" t="s">
        <v>485</v>
      </c>
      <c r="G17" s="39" t="str">
        <f t="shared" ca="1" si="6"/>
        <v>AD_12_AppPhysCountry</v>
      </c>
      <c r="H17" s="39">
        <f t="shared" si="5"/>
        <v>12</v>
      </c>
      <c r="I17" s="39" t="s">
        <v>255</v>
      </c>
      <c r="J17" s="39" t="s">
        <v>260</v>
      </c>
      <c r="K17" s="39"/>
      <c r="L17" s="87">
        <v>1</v>
      </c>
      <c r="M17" s="39" t="s">
        <v>7</v>
      </c>
      <c r="N17" s="39" t="s">
        <v>265</v>
      </c>
      <c r="O17" s="50" t="s">
        <v>311</v>
      </c>
      <c r="P17" s="39" t="s">
        <v>11</v>
      </c>
      <c r="Q17" s="39" t="s">
        <v>993</v>
      </c>
      <c r="R17" s="57" t="s">
        <v>506</v>
      </c>
      <c r="S17" s="39" t="s">
        <v>260</v>
      </c>
      <c r="T17" s="39" t="s">
        <v>262</v>
      </c>
      <c r="U17" s="39"/>
      <c r="V17" s="39"/>
      <c r="W17" s="39"/>
      <c r="X17" s="39"/>
      <c r="Y17" s="39"/>
      <c r="Z17" s="39"/>
      <c r="AA17" s="39"/>
      <c r="AB17" s="39"/>
      <c r="AC17" s="39"/>
      <c r="AD17" s="39"/>
      <c r="AE17" s="79"/>
      <c r="AF17" s="79"/>
      <c r="AG17" s="79"/>
      <c r="AH17" s="79"/>
      <c r="AI17" s="79"/>
      <c r="AJ17" s="80"/>
      <c r="AK17" s="80"/>
      <c r="AL17" s="80"/>
      <c r="AM17" s="80"/>
      <c r="AN17" s="80"/>
      <c r="AO17" s="80"/>
      <c r="AP17" s="80"/>
    </row>
    <row r="18" spans="1:47" x14ac:dyDescent="0.25">
      <c r="A18" s="39">
        <f t="shared" si="1"/>
        <v>18</v>
      </c>
      <c r="B18" s="39" t="str">
        <f t="shared" si="0"/>
        <v>Applicant Details</v>
      </c>
      <c r="C18" s="57" t="s">
        <v>15</v>
      </c>
      <c r="D18" s="39" t="s">
        <v>474</v>
      </c>
      <c r="E18" s="89" t="s">
        <v>910</v>
      </c>
      <c r="F18" s="39" t="s">
        <v>486</v>
      </c>
      <c r="G18" s="39" t="str">
        <f t="shared" ca="1" si="6"/>
        <v>AD_13_AppPhysPostcode</v>
      </c>
      <c r="H18" s="39">
        <f t="shared" si="5"/>
        <v>13</v>
      </c>
      <c r="I18" s="39" t="s">
        <v>256</v>
      </c>
      <c r="J18" s="39" t="s">
        <v>260</v>
      </c>
      <c r="K18" s="39"/>
      <c r="L18" s="87">
        <v>1</v>
      </c>
      <c r="M18" s="39" t="s">
        <v>7</v>
      </c>
      <c r="N18" s="39" t="s">
        <v>266</v>
      </c>
      <c r="O18" s="39" t="s">
        <v>251</v>
      </c>
      <c r="P18" s="39" t="s">
        <v>21</v>
      </c>
      <c r="Q18" s="39" t="s">
        <v>994</v>
      </c>
      <c r="R18" s="57" t="s">
        <v>506</v>
      </c>
      <c r="S18" s="39" t="s">
        <v>260</v>
      </c>
      <c r="T18" s="39" t="s">
        <v>262</v>
      </c>
      <c r="U18" s="39"/>
      <c r="V18" s="39"/>
      <c r="W18" s="39"/>
      <c r="X18" s="39"/>
      <c r="Y18" s="39"/>
      <c r="Z18" s="39"/>
      <c r="AA18" s="39"/>
      <c r="AB18" s="39"/>
      <c r="AC18" s="39"/>
      <c r="AD18" s="39"/>
      <c r="AE18" s="79"/>
      <c r="AF18" s="79"/>
      <c r="AG18" s="79"/>
      <c r="AH18" s="79"/>
      <c r="AI18" s="79"/>
      <c r="AJ18" s="80"/>
      <c r="AK18" s="80"/>
      <c r="AL18" s="80"/>
      <c r="AM18" s="80"/>
      <c r="AN18" s="80"/>
      <c r="AO18" s="80"/>
      <c r="AP18" s="80"/>
    </row>
    <row r="19" spans="1:47" x14ac:dyDescent="0.25">
      <c r="A19" s="39">
        <f t="shared" si="1"/>
        <v>19</v>
      </c>
      <c r="B19" s="39" t="str">
        <f t="shared" si="0"/>
        <v>Applicant Details</v>
      </c>
      <c r="C19" s="57" t="s">
        <v>15</v>
      </c>
      <c r="D19" s="39" t="s">
        <v>474</v>
      </c>
      <c r="E19" s="89" t="s">
        <v>910</v>
      </c>
      <c r="F19" s="39" t="s">
        <v>487</v>
      </c>
      <c r="G19" s="39" t="str">
        <f t="shared" ca="1" si="6"/>
        <v>AD_14_AppPostAddress</v>
      </c>
      <c r="H19" s="39">
        <f t="shared" si="5"/>
        <v>14</v>
      </c>
      <c r="I19" s="39" t="s">
        <v>469</v>
      </c>
      <c r="J19" s="39" t="s">
        <v>260</v>
      </c>
      <c r="K19" s="39"/>
      <c r="L19" s="87">
        <v>1</v>
      </c>
      <c r="M19" s="39" t="s">
        <v>7</v>
      </c>
      <c r="N19" s="39" t="s">
        <v>265</v>
      </c>
      <c r="O19" s="50" t="s">
        <v>311</v>
      </c>
      <c r="P19" s="39" t="s">
        <v>314</v>
      </c>
      <c r="Q19" s="39" t="s">
        <v>995</v>
      </c>
      <c r="R19" s="57" t="s">
        <v>506</v>
      </c>
      <c r="S19" s="39" t="s">
        <v>260</v>
      </c>
      <c r="T19" s="39" t="s">
        <v>470</v>
      </c>
      <c r="U19" s="39"/>
      <c r="V19" s="39"/>
      <c r="W19" s="39"/>
      <c r="X19" s="39"/>
      <c r="Y19" s="39"/>
      <c r="Z19" s="39"/>
      <c r="AA19" s="39"/>
      <c r="AB19" s="39"/>
      <c r="AC19" s="39"/>
      <c r="AD19" s="39"/>
      <c r="AE19" s="79"/>
      <c r="AF19" s="79"/>
      <c r="AG19" s="79"/>
      <c r="AH19" s="79"/>
      <c r="AI19" s="79"/>
      <c r="AJ19" s="80"/>
      <c r="AK19" s="80"/>
      <c r="AL19" s="80"/>
      <c r="AM19" s="80"/>
      <c r="AN19" s="80"/>
      <c r="AO19" s="80"/>
      <c r="AP19" s="80"/>
    </row>
    <row r="20" spans="1:47" x14ac:dyDescent="0.25">
      <c r="A20" s="39">
        <f t="shared" si="1"/>
        <v>20</v>
      </c>
      <c r="B20" s="39" t="str">
        <f t="shared" si="0"/>
        <v>Applicant Details</v>
      </c>
      <c r="C20" s="57" t="s">
        <v>15</v>
      </c>
      <c r="D20" s="39" t="s">
        <v>474</v>
      </c>
      <c r="E20" s="89" t="s">
        <v>910</v>
      </c>
      <c r="F20" s="39" t="s">
        <v>488</v>
      </c>
      <c r="G20" s="39" t="str">
        <f t="shared" ca="1" si="6"/>
        <v>AD_15_AppPostTown</v>
      </c>
      <c r="H20" s="39">
        <f t="shared" si="5"/>
        <v>15</v>
      </c>
      <c r="I20" s="39" t="s">
        <v>253</v>
      </c>
      <c r="J20" s="39" t="s">
        <v>260</v>
      </c>
      <c r="K20" s="39"/>
      <c r="L20" s="87">
        <v>1</v>
      </c>
      <c r="M20" s="39" t="s">
        <v>7</v>
      </c>
      <c r="N20" s="39" t="s">
        <v>265</v>
      </c>
      <c r="O20" s="50" t="s">
        <v>311</v>
      </c>
      <c r="P20" s="39" t="s">
        <v>314</v>
      </c>
      <c r="Q20" s="39" t="s">
        <v>996</v>
      </c>
      <c r="R20" s="57" t="s">
        <v>506</v>
      </c>
      <c r="S20" s="39" t="s">
        <v>260</v>
      </c>
      <c r="T20" s="39" t="s">
        <v>262</v>
      </c>
      <c r="U20" s="39"/>
      <c r="V20" s="39"/>
      <c r="W20" s="39"/>
      <c r="X20" s="39"/>
      <c r="Y20" s="39"/>
      <c r="Z20" s="39"/>
      <c r="AA20" s="39"/>
      <c r="AB20" s="39"/>
      <c r="AC20" s="39"/>
      <c r="AD20" s="39"/>
      <c r="AE20" s="79"/>
      <c r="AF20" s="79"/>
      <c r="AG20" s="79"/>
      <c r="AH20" s="79"/>
      <c r="AI20" s="79"/>
      <c r="AJ20" s="80"/>
      <c r="AK20" s="80"/>
      <c r="AL20" s="80"/>
      <c r="AM20" s="80"/>
      <c r="AN20" s="80"/>
      <c r="AO20" s="80"/>
      <c r="AP20" s="80"/>
    </row>
    <row r="21" spans="1:47" x14ac:dyDescent="0.25">
      <c r="A21" s="39">
        <f t="shared" si="1"/>
        <v>21</v>
      </c>
      <c r="B21" s="39" t="str">
        <f t="shared" si="0"/>
        <v>Applicant Details</v>
      </c>
      <c r="C21" s="57" t="s">
        <v>15</v>
      </c>
      <c r="D21" s="39" t="s">
        <v>474</v>
      </c>
      <c r="E21" s="89" t="s">
        <v>910</v>
      </c>
      <c r="F21" s="39" t="s">
        <v>489</v>
      </c>
      <c r="G21" s="39" t="str">
        <f t="shared" ca="1" si="6"/>
        <v>AD_16_AppPostState</v>
      </c>
      <c r="H21" s="39">
        <f t="shared" si="5"/>
        <v>16</v>
      </c>
      <c r="I21" s="39" t="s">
        <v>254</v>
      </c>
      <c r="J21" s="39" t="s">
        <v>260</v>
      </c>
      <c r="K21" s="39"/>
      <c r="L21" s="87">
        <v>1</v>
      </c>
      <c r="M21" s="39" t="s">
        <v>7</v>
      </c>
      <c r="N21" s="39" t="s">
        <v>265</v>
      </c>
      <c r="O21" s="50" t="s">
        <v>311</v>
      </c>
      <c r="P21" s="39" t="s">
        <v>314</v>
      </c>
      <c r="Q21" s="39" t="s">
        <v>997</v>
      </c>
      <c r="R21" s="57" t="s">
        <v>506</v>
      </c>
      <c r="S21" s="39" t="s">
        <v>260</v>
      </c>
      <c r="T21" s="39" t="s">
        <v>262</v>
      </c>
      <c r="U21" s="39"/>
      <c r="V21" s="39"/>
      <c r="W21" s="39"/>
      <c r="X21" s="39"/>
      <c r="Y21" s="39"/>
      <c r="Z21" s="39"/>
      <c r="AA21" s="39"/>
      <c r="AB21" s="39"/>
      <c r="AC21" s="39"/>
      <c r="AD21" s="39"/>
      <c r="AE21" s="79"/>
      <c r="AF21" s="79"/>
      <c r="AG21" s="79"/>
      <c r="AH21" s="79"/>
      <c r="AI21" s="79"/>
      <c r="AJ21" s="80"/>
      <c r="AK21" s="80"/>
      <c r="AL21" s="80"/>
      <c r="AM21" s="80"/>
      <c r="AN21" s="80"/>
      <c r="AO21" s="80"/>
      <c r="AP21" s="80"/>
    </row>
    <row r="22" spans="1:47" x14ac:dyDescent="0.25">
      <c r="A22" s="39">
        <f t="shared" si="1"/>
        <v>22</v>
      </c>
      <c r="B22" s="39" t="str">
        <f t="shared" si="0"/>
        <v>Applicant Details</v>
      </c>
      <c r="C22" s="57" t="s">
        <v>15</v>
      </c>
      <c r="D22" s="39" t="s">
        <v>474</v>
      </c>
      <c r="E22" s="89" t="s">
        <v>910</v>
      </c>
      <c r="F22" s="39" t="s">
        <v>490</v>
      </c>
      <c r="G22" s="39" t="str">
        <f t="shared" ca="1" si="6"/>
        <v>AD_17_AppPostCountry</v>
      </c>
      <c r="H22" s="39">
        <f t="shared" si="5"/>
        <v>17</v>
      </c>
      <c r="I22" s="39" t="s">
        <v>255</v>
      </c>
      <c r="J22" s="39" t="s">
        <v>260</v>
      </c>
      <c r="K22" s="39"/>
      <c r="L22" s="87">
        <v>1</v>
      </c>
      <c r="M22" s="39" t="s">
        <v>7</v>
      </c>
      <c r="N22" s="39" t="s">
        <v>265</v>
      </c>
      <c r="O22" s="50" t="s">
        <v>311</v>
      </c>
      <c r="P22" s="39" t="s">
        <v>11</v>
      </c>
      <c r="Q22" s="39" t="s">
        <v>998</v>
      </c>
      <c r="R22" s="57" t="s">
        <v>506</v>
      </c>
      <c r="S22" s="39" t="s">
        <v>260</v>
      </c>
      <c r="T22" s="39" t="s">
        <v>262</v>
      </c>
      <c r="U22" s="39"/>
      <c r="V22" s="39"/>
      <c r="W22" s="39"/>
      <c r="X22" s="39"/>
      <c r="Y22" s="39"/>
      <c r="Z22" s="39"/>
      <c r="AA22" s="39"/>
      <c r="AB22" s="39"/>
      <c r="AC22" s="39"/>
      <c r="AD22" s="39"/>
      <c r="AE22" s="79"/>
      <c r="AF22" s="79"/>
      <c r="AG22" s="79"/>
      <c r="AH22" s="79"/>
      <c r="AI22" s="79"/>
      <c r="AJ22" s="80"/>
      <c r="AK22" s="80"/>
      <c r="AL22" s="80"/>
      <c r="AM22" s="80"/>
      <c r="AN22" s="80"/>
      <c r="AO22" s="80"/>
      <c r="AP22" s="80"/>
    </row>
    <row r="23" spans="1:47" x14ac:dyDescent="0.25">
      <c r="A23" s="39">
        <f t="shared" si="1"/>
        <v>23</v>
      </c>
      <c r="B23" s="39" t="str">
        <f t="shared" si="0"/>
        <v>Applicant Details</v>
      </c>
      <c r="C23" s="57" t="s">
        <v>15</v>
      </c>
      <c r="D23" s="39" t="s">
        <v>474</v>
      </c>
      <c r="E23" s="89" t="s">
        <v>910</v>
      </c>
      <c r="F23" s="39" t="s">
        <v>491</v>
      </c>
      <c r="G23" s="39" t="str">
        <f t="shared" ca="1" si="6"/>
        <v>AD_18_AppPostPostcode</v>
      </c>
      <c r="H23" s="39">
        <f t="shared" si="5"/>
        <v>18</v>
      </c>
      <c r="I23" s="39" t="s">
        <v>256</v>
      </c>
      <c r="J23" s="39" t="s">
        <v>260</v>
      </c>
      <c r="K23" s="39"/>
      <c r="L23" s="87">
        <v>1</v>
      </c>
      <c r="M23" s="39" t="s">
        <v>7</v>
      </c>
      <c r="N23" s="39" t="s">
        <v>266</v>
      </c>
      <c r="O23" s="39" t="s">
        <v>251</v>
      </c>
      <c r="P23" s="39" t="s">
        <v>21</v>
      </c>
      <c r="Q23" s="39" t="s">
        <v>999</v>
      </c>
      <c r="R23" s="57" t="s">
        <v>506</v>
      </c>
      <c r="S23" s="39" t="s">
        <v>260</v>
      </c>
      <c r="T23" s="39" t="s">
        <v>262</v>
      </c>
      <c r="U23" s="39"/>
      <c r="V23" s="39"/>
      <c r="W23" s="39"/>
      <c r="X23" s="39"/>
      <c r="Y23" s="39"/>
      <c r="Z23" s="39"/>
      <c r="AA23" s="39"/>
      <c r="AB23" s="39"/>
      <c r="AC23" s="39"/>
      <c r="AD23" s="39"/>
      <c r="AE23" s="79"/>
      <c r="AF23" s="79"/>
      <c r="AG23" s="79"/>
      <c r="AH23" s="79"/>
      <c r="AI23" s="79"/>
      <c r="AJ23" s="80"/>
      <c r="AK23" s="80"/>
      <c r="AL23" s="80"/>
      <c r="AM23" s="80"/>
      <c r="AN23" s="80"/>
      <c r="AO23" s="80"/>
      <c r="AP23" s="80"/>
    </row>
    <row r="24" spans="1:47" x14ac:dyDescent="0.25">
      <c r="A24" s="39">
        <f t="shared" si="1"/>
        <v>24</v>
      </c>
      <c r="B24" s="39" t="str">
        <f t="shared" si="0"/>
        <v>Applicant Details</v>
      </c>
      <c r="C24" s="57" t="s">
        <v>15</v>
      </c>
      <c r="D24" s="39" t="s">
        <v>474</v>
      </c>
      <c r="E24" s="89" t="s">
        <v>910</v>
      </c>
      <c r="F24" s="39" t="s">
        <v>492</v>
      </c>
      <c r="G24" s="39" t="str">
        <f t="shared" ca="1" si="6"/>
        <v>AD_19_AppComWeb</v>
      </c>
      <c r="H24" s="39">
        <f t="shared" si="5"/>
        <v>19</v>
      </c>
      <c r="I24" s="39" t="s">
        <v>257</v>
      </c>
      <c r="J24" s="39" t="s">
        <v>260</v>
      </c>
      <c r="K24" s="39"/>
      <c r="L24" s="87">
        <v>1</v>
      </c>
      <c r="M24" s="39" t="s">
        <v>7</v>
      </c>
      <c r="N24" s="39" t="s">
        <v>266</v>
      </c>
      <c r="O24" s="39" t="s">
        <v>251</v>
      </c>
      <c r="P24" s="39" t="s">
        <v>269</v>
      </c>
      <c r="Q24" s="39" t="s">
        <v>1000</v>
      </c>
      <c r="R24" s="57" t="s">
        <v>506</v>
      </c>
      <c r="S24" s="39" t="s">
        <v>260</v>
      </c>
      <c r="T24" s="39" t="s">
        <v>262</v>
      </c>
      <c r="U24" s="39"/>
      <c r="V24" s="39"/>
      <c r="W24" s="39"/>
      <c r="X24" s="39"/>
      <c r="Y24" s="39"/>
      <c r="Z24" s="39"/>
      <c r="AA24" s="39"/>
      <c r="AB24" s="39"/>
      <c r="AC24" s="39"/>
      <c r="AD24" s="39"/>
      <c r="AE24" s="79"/>
      <c r="AF24" s="79"/>
      <c r="AG24" s="79"/>
      <c r="AH24" s="79"/>
      <c r="AI24" s="79"/>
      <c r="AJ24" s="80"/>
      <c r="AK24" s="80"/>
      <c r="AL24" s="80"/>
      <c r="AM24" s="80"/>
      <c r="AN24" s="80"/>
      <c r="AO24" s="80"/>
      <c r="AP24" s="80"/>
    </row>
    <row r="25" spans="1:47" x14ac:dyDescent="0.25">
      <c r="A25" s="39">
        <f t="shared" si="1"/>
        <v>25</v>
      </c>
      <c r="B25" s="39" t="str">
        <f t="shared" si="0"/>
        <v>Applicant Details</v>
      </c>
      <c r="C25" s="57" t="s">
        <v>15</v>
      </c>
      <c r="D25" s="39" t="s">
        <v>474</v>
      </c>
      <c r="E25" s="89" t="s">
        <v>910</v>
      </c>
      <c r="F25" s="39" t="s">
        <v>493</v>
      </c>
      <c r="G25" s="39" t="str">
        <f t="shared" ca="1" si="6"/>
        <v>AD_20_AppComPhone</v>
      </c>
      <c r="H25" s="39">
        <f t="shared" si="5"/>
        <v>20</v>
      </c>
      <c r="I25" s="39" t="s">
        <v>471</v>
      </c>
      <c r="J25" s="39" t="s">
        <v>260</v>
      </c>
      <c r="K25" s="39"/>
      <c r="L25" s="87">
        <v>1</v>
      </c>
      <c r="M25" s="39" t="s">
        <v>7</v>
      </c>
      <c r="N25" s="39" t="s">
        <v>265</v>
      </c>
      <c r="O25" s="50" t="s">
        <v>311</v>
      </c>
      <c r="P25" s="39" t="s">
        <v>268</v>
      </c>
      <c r="Q25" s="39" t="s">
        <v>1001</v>
      </c>
      <c r="R25" s="57" t="s">
        <v>506</v>
      </c>
      <c r="S25" s="39" t="s">
        <v>260</v>
      </c>
      <c r="T25" s="39" t="s">
        <v>262</v>
      </c>
      <c r="U25" s="39"/>
      <c r="V25" s="39"/>
      <c r="W25" s="39"/>
      <c r="X25" s="39"/>
      <c r="Y25" s="39"/>
      <c r="Z25" s="39"/>
      <c r="AA25" s="39"/>
      <c r="AB25" s="39"/>
      <c r="AC25" s="39"/>
      <c r="AD25" s="39"/>
      <c r="AE25" s="79"/>
      <c r="AF25" s="79"/>
      <c r="AG25" s="79"/>
      <c r="AH25" s="79"/>
      <c r="AI25" s="79"/>
      <c r="AJ25" s="80"/>
      <c r="AK25" s="80"/>
      <c r="AL25" s="80"/>
      <c r="AM25" s="80"/>
      <c r="AN25" s="80"/>
      <c r="AO25" s="80"/>
      <c r="AP25" s="80"/>
    </row>
    <row r="26" spans="1:47" x14ac:dyDescent="0.25">
      <c r="A26" s="39">
        <f t="shared" si="1"/>
        <v>26</v>
      </c>
      <c r="B26" s="39" t="str">
        <f t="shared" si="0"/>
        <v>Applicant Details</v>
      </c>
      <c r="C26" s="57" t="s">
        <v>15</v>
      </c>
      <c r="D26" s="39" t="s">
        <v>474</v>
      </c>
      <c r="E26" s="89" t="s">
        <v>910</v>
      </c>
      <c r="F26" s="39" t="s">
        <v>494</v>
      </c>
      <c r="G26" s="39" t="str">
        <f t="shared" ca="1" si="6"/>
        <v>AD_21_AppComMobile</v>
      </c>
      <c r="H26" s="39">
        <f t="shared" si="5"/>
        <v>21</v>
      </c>
      <c r="I26" s="39" t="s">
        <v>472</v>
      </c>
      <c r="J26" s="39" t="s">
        <v>260</v>
      </c>
      <c r="K26" s="39"/>
      <c r="L26" s="87">
        <v>1</v>
      </c>
      <c r="M26" s="39" t="s">
        <v>7</v>
      </c>
      <c r="N26" s="39" t="s">
        <v>266</v>
      </c>
      <c r="O26" s="39" t="s">
        <v>251</v>
      </c>
      <c r="P26" s="39" t="s">
        <v>268</v>
      </c>
      <c r="Q26" s="39" t="s">
        <v>1002</v>
      </c>
      <c r="R26" s="57" t="s">
        <v>506</v>
      </c>
      <c r="S26" s="39" t="s">
        <v>260</v>
      </c>
      <c r="T26" s="39" t="s">
        <v>262</v>
      </c>
      <c r="U26" s="39"/>
      <c r="V26" s="39"/>
      <c r="W26" s="39"/>
      <c r="X26" s="39"/>
      <c r="Y26" s="39"/>
      <c r="Z26" s="39"/>
      <c r="AA26" s="39"/>
      <c r="AB26" s="39"/>
      <c r="AC26" s="39"/>
      <c r="AD26" s="39"/>
      <c r="AE26" s="79"/>
      <c r="AF26" s="79"/>
      <c r="AG26" s="79"/>
      <c r="AH26" s="79"/>
      <c r="AI26" s="79"/>
      <c r="AJ26" s="80"/>
      <c r="AK26" s="80"/>
      <c r="AL26" s="80"/>
      <c r="AM26" s="80"/>
      <c r="AN26" s="80"/>
      <c r="AO26" s="80"/>
      <c r="AP26" s="80"/>
    </row>
    <row r="27" spans="1:47" x14ac:dyDescent="0.25">
      <c r="A27" s="39">
        <f t="shared" si="1"/>
        <v>27</v>
      </c>
      <c r="B27" s="39" t="str">
        <f t="shared" si="0"/>
        <v>Applicant Details</v>
      </c>
      <c r="C27" s="57" t="s">
        <v>15</v>
      </c>
      <c r="D27" s="39" t="s">
        <v>474</v>
      </c>
      <c r="E27" s="89" t="s">
        <v>910</v>
      </c>
      <c r="F27" s="39" t="s">
        <v>495</v>
      </c>
      <c r="G27" s="39" t="str">
        <f t="shared" ca="1" si="6"/>
        <v>AD_22_AppComEmail</v>
      </c>
      <c r="H27" s="39">
        <f t="shared" si="5"/>
        <v>22</v>
      </c>
      <c r="I27" s="39" t="s">
        <v>473</v>
      </c>
      <c r="J27" s="39" t="s">
        <v>260</v>
      </c>
      <c r="K27" s="39"/>
      <c r="L27" s="87">
        <v>1</v>
      </c>
      <c r="M27" s="39" t="s">
        <v>7</v>
      </c>
      <c r="N27" s="39" t="s">
        <v>265</v>
      </c>
      <c r="O27" s="50" t="s">
        <v>311</v>
      </c>
      <c r="P27" s="39" t="s">
        <v>270</v>
      </c>
      <c r="Q27" s="39" t="s">
        <v>1003</v>
      </c>
      <c r="R27" s="57" t="s">
        <v>506</v>
      </c>
      <c r="S27" s="39" t="s">
        <v>260</v>
      </c>
      <c r="T27" s="39" t="s">
        <v>262</v>
      </c>
      <c r="U27" s="39"/>
      <c r="V27" s="39"/>
      <c r="W27" s="39"/>
      <c r="X27" s="39"/>
      <c r="Y27" s="39"/>
      <c r="Z27" s="39"/>
      <c r="AA27" s="39"/>
      <c r="AB27" s="39"/>
      <c r="AC27" s="39"/>
      <c r="AD27" s="39"/>
      <c r="AE27" s="79"/>
      <c r="AF27" s="79"/>
      <c r="AG27" s="79"/>
      <c r="AH27" s="79"/>
      <c r="AI27" s="79"/>
      <c r="AJ27" s="80"/>
      <c r="AK27" s="80"/>
      <c r="AL27" s="80"/>
      <c r="AM27" s="80"/>
      <c r="AN27" s="80"/>
      <c r="AO27" s="80"/>
      <c r="AP27" s="80"/>
    </row>
    <row r="28" spans="1:47" s="55" customFormat="1" x14ac:dyDescent="0.25">
      <c r="A28" s="39">
        <f t="shared" si="1"/>
        <v>28</v>
      </c>
      <c r="B28" s="57" t="str">
        <f t="shared" si="0"/>
        <v>Applicant Details</v>
      </c>
      <c r="C28" s="57" t="s">
        <v>15</v>
      </c>
      <c r="D28" s="57" t="s">
        <v>496</v>
      </c>
      <c r="E28" s="89" t="s">
        <v>910</v>
      </c>
      <c r="F28" s="57" t="s">
        <v>258</v>
      </c>
      <c r="G28" s="57" t="str">
        <f t="shared" ref="G28" ca="1" si="7">CONCATENATE($A$1,"_",A28-5,"_",F28)</f>
        <v>AD_23_Comments</v>
      </c>
      <c r="H28" s="39">
        <f t="shared" si="5"/>
        <v>23</v>
      </c>
      <c r="I28" s="57" t="s">
        <v>258</v>
      </c>
      <c r="J28" s="57" t="s">
        <v>260</v>
      </c>
      <c r="K28" s="57"/>
      <c r="L28" s="88">
        <v>1</v>
      </c>
      <c r="M28" s="57" t="s">
        <v>7</v>
      </c>
      <c r="N28" s="57" t="s">
        <v>266</v>
      </c>
      <c r="O28" s="57" t="s">
        <v>251</v>
      </c>
      <c r="P28" s="57" t="s">
        <v>314</v>
      </c>
      <c r="Q28" s="57" t="s">
        <v>262</v>
      </c>
      <c r="R28" s="57" t="s">
        <v>277</v>
      </c>
      <c r="S28" s="57" t="s">
        <v>260</v>
      </c>
      <c r="T28" s="57" t="s">
        <v>262</v>
      </c>
      <c r="U28" s="57"/>
      <c r="V28" s="57"/>
      <c r="W28" s="57"/>
      <c r="X28" s="57"/>
      <c r="Y28" s="57"/>
      <c r="Z28" s="57"/>
      <c r="AA28" s="57"/>
      <c r="AB28" s="57"/>
      <c r="AC28" s="57"/>
      <c r="AD28" s="57"/>
      <c r="AE28" s="79"/>
      <c r="AF28" s="79"/>
      <c r="AG28" s="79"/>
      <c r="AH28" s="79"/>
      <c r="AI28" s="79"/>
      <c r="AJ28" s="80"/>
      <c r="AK28" s="80"/>
      <c r="AL28" s="80"/>
      <c r="AM28" s="80"/>
      <c r="AN28" s="80"/>
      <c r="AO28" s="80"/>
      <c r="AP28" s="80"/>
      <c r="AU28"/>
    </row>
    <row r="29" spans="1:47" x14ac:dyDescent="0.25">
      <c r="A29">
        <v>61</v>
      </c>
    </row>
    <row r="30" spans="1:47" x14ac:dyDescent="0.25">
      <c r="A30">
        <v>62</v>
      </c>
    </row>
    <row r="31" spans="1:47" x14ac:dyDescent="0.25">
      <c r="A31">
        <v>63</v>
      </c>
    </row>
    <row r="32" spans="1:47" x14ac:dyDescent="0.25">
      <c r="A32">
        <v>64</v>
      </c>
    </row>
    <row r="33" spans="1:1" x14ac:dyDescent="0.25">
      <c r="A33">
        <v>65</v>
      </c>
    </row>
    <row r="34" spans="1:1" x14ac:dyDescent="0.25">
      <c r="A34">
        <v>66</v>
      </c>
    </row>
    <row r="35" spans="1:1" x14ac:dyDescent="0.25">
      <c r="A35">
        <v>67</v>
      </c>
    </row>
    <row r="36" spans="1:1" x14ac:dyDescent="0.25">
      <c r="A36">
        <v>68</v>
      </c>
    </row>
    <row r="37" spans="1:1" x14ac:dyDescent="0.25">
      <c r="A37">
        <v>69</v>
      </c>
    </row>
    <row r="38" spans="1:1" x14ac:dyDescent="0.25">
      <c r="A38">
        <v>70</v>
      </c>
    </row>
    <row r="39" spans="1:1" x14ac:dyDescent="0.25">
      <c r="A39">
        <v>71</v>
      </c>
    </row>
    <row r="40" spans="1:1" x14ac:dyDescent="0.25">
      <c r="A40">
        <v>72</v>
      </c>
    </row>
    <row r="41" spans="1:1" x14ac:dyDescent="0.25">
      <c r="A41">
        <v>73</v>
      </c>
    </row>
    <row r="42" spans="1:1" x14ac:dyDescent="0.25">
      <c r="A42">
        <v>74</v>
      </c>
    </row>
    <row r="43" spans="1:1" x14ac:dyDescent="0.25">
      <c r="A43">
        <v>75</v>
      </c>
    </row>
    <row r="44" spans="1:1" x14ac:dyDescent="0.25">
      <c r="A44">
        <v>76</v>
      </c>
    </row>
    <row r="45" spans="1:1" x14ac:dyDescent="0.25">
      <c r="A45">
        <v>77</v>
      </c>
    </row>
    <row r="46" spans="1:1" x14ac:dyDescent="0.25">
      <c r="A46">
        <v>78</v>
      </c>
    </row>
    <row r="47" spans="1:1" x14ac:dyDescent="0.25">
      <c r="A47">
        <v>79</v>
      </c>
    </row>
    <row r="48" spans="1:1" x14ac:dyDescent="0.25">
      <c r="A48">
        <v>80</v>
      </c>
    </row>
    <row r="49" spans="1:1" x14ac:dyDescent="0.25">
      <c r="A49">
        <v>81</v>
      </c>
    </row>
    <row r="50" spans="1:1" x14ac:dyDescent="0.25">
      <c r="A50">
        <v>82</v>
      </c>
    </row>
    <row r="51" spans="1:1" x14ac:dyDescent="0.25">
      <c r="A51">
        <v>83</v>
      </c>
    </row>
    <row r="52" spans="1:1" x14ac:dyDescent="0.25">
      <c r="A52">
        <v>84</v>
      </c>
    </row>
    <row r="53" spans="1:1" x14ac:dyDescent="0.25">
      <c r="A53">
        <v>85</v>
      </c>
    </row>
    <row r="54" spans="1:1" x14ac:dyDescent="0.25">
      <c r="A54">
        <v>86</v>
      </c>
    </row>
    <row r="55" spans="1:1" x14ac:dyDescent="0.25">
      <c r="A55">
        <v>87</v>
      </c>
    </row>
    <row r="56" spans="1:1" x14ac:dyDescent="0.25">
      <c r="A56">
        <v>88</v>
      </c>
    </row>
    <row r="57" spans="1:1" x14ac:dyDescent="0.25">
      <c r="A57">
        <v>89</v>
      </c>
    </row>
    <row r="58" spans="1:1" x14ac:dyDescent="0.25">
      <c r="A58">
        <v>90</v>
      </c>
    </row>
    <row r="59" spans="1:1" x14ac:dyDescent="0.25">
      <c r="A59">
        <v>91</v>
      </c>
    </row>
    <row r="60" spans="1:1" x14ac:dyDescent="0.25">
      <c r="A60">
        <v>92</v>
      </c>
    </row>
    <row r="61" spans="1:1" x14ac:dyDescent="0.25">
      <c r="A61">
        <v>93</v>
      </c>
    </row>
    <row r="62" spans="1:1" x14ac:dyDescent="0.25">
      <c r="A62">
        <v>94</v>
      </c>
    </row>
    <row r="63" spans="1:1" x14ac:dyDescent="0.25">
      <c r="A63">
        <v>95</v>
      </c>
    </row>
    <row r="64" spans="1:1" x14ac:dyDescent="0.25">
      <c r="A64">
        <v>96</v>
      </c>
    </row>
    <row r="65" spans="1:1" x14ac:dyDescent="0.25">
      <c r="A65">
        <v>97</v>
      </c>
    </row>
    <row r="66" spans="1:1" x14ac:dyDescent="0.25">
      <c r="A66">
        <v>98</v>
      </c>
    </row>
    <row r="67" spans="1:1" x14ac:dyDescent="0.25">
      <c r="A67">
        <v>99</v>
      </c>
    </row>
    <row r="68" spans="1:1" x14ac:dyDescent="0.25">
      <c r="A68">
        <v>100</v>
      </c>
    </row>
    <row r="69" spans="1:1" x14ac:dyDescent="0.25">
      <c r="A69">
        <v>101</v>
      </c>
    </row>
    <row r="70" spans="1:1" x14ac:dyDescent="0.25">
      <c r="A70">
        <v>102</v>
      </c>
    </row>
    <row r="71" spans="1:1" x14ac:dyDescent="0.25">
      <c r="A71">
        <v>103</v>
      </c>
    </row>
    <row r="72" spans="1:1" x14ac:dyDescent="0.25">
      <c r="A72">
        <v>104</v>
      </c>
    </row>
    <row r="73" spans="1:1" x14ac:dyDescent="0.25">
      <c r="A73">
        <v>105</v>
      </c>
    </row>
    <row r="74" spans="1:1" x14ac:dyDescent="0.25">
      <c r="A74">
        <v>106</v>
      </c>
    </row>
    <row r="75" spans="1:1" x14ac:dyDescent="0.25">
      <c r="A75">
        <v>107</v>
      </c>
    </row>
    <row r="76" spans="1:1" x14ac:dyDescent="0.25">
      <c r="A76">
        <v>108</v>
      </c>
    </row>
    <row r="77" spans="1:1" x14ac:dyDescent="0.25">
      <c r="A77">
        <v>109</v>
      </c>
    </row>
    <row r="78" spans="1:1" x14ac:dyDescent="0.25">
      <c r="A78">
        <v>110</v>
      </c>
    </row>
    <row r="79" spans="1:1" x14ac:dyDescent="0.25">
      <c r="A79">
        <v>111</v>
      </c>
    </row>
    <row r="80" spans="1:1" x14ac:dyDescent="0.25">
      <c r="A80">
        <v>112</v>
      </c>
    </row>
    <row r="81" spans="1:1" x14ac:dyDescent="0.25">
      <c r="A81">
        <v>113</v>
      </c>
    </row>
    <row r="82" spans="1:1" x14ac:dyDescent="0.25">
      <c r="A82">
        <v>114</v>
      </c>
    </row>
    <row r="83" spans="1:1" x14ac:dyDescent="0.25">
      <c r="A83">
        <v>115</v>
      </c>
    </row>
    <row r="84" spans="1:1" x14ac:dyDescent="0.25">
      <c r="A84">
        <v>116</v>
      </c>
    </row>
    <row r="85" spans="1:1" x14ac:dyDescent="0.25">
      <c r="A85">
        <v>117</v>
      </c>
    </row>
    <row r="86" spans="1:1" x14ac:dyDescent="0.25">
      <c r="A86">
        <v>118</v>
      </c>
    </row>
    <row r="87" spans="1:1" x14ac:dyDescent="0.25">
      <c r="A87">
        <v>119</v>
      </c>
    </row>
    <row r="88" spans="1:1" x14ac:dyDescent="0.25">
      <c r="A88">
        <v>120</v>
      </c>
    </row>
    <row r="89" spans="1:1" x14ac:dyDescent="0.25">
      <c r="A89">
        <v>121</v>
      </c>
    </row>
    <row r="90" spans="1:1" x14ac:dyDescent="0.25">
      <c r="A90">
        <v>122</v>
      </c>
    </row>
    <row r="91" spans="1:1" x14ac:dyDescent="0.25">
      <c r="A91">
        <v>123</v>
      </c>
    </row>
    <row r="92" spans="1:1" x14ac:dyDescent="0.25">
      <c r="A92">
        <v>124</v>
      </c>
    </row>
    <row r="93" spans="1:1" x14ac:dyDescent="0.25">
      <c r="A93">
        <v>125</v>
      </c>
    </row>
    <row r="94" spans="1:1" x14ac:dyDescent="0.25">
      <c r="A94">
        <v>126</v>
      </c>
    </row>
    <row r="95" spans="1:1" x14ac:dyDescent="0.25">
      <c r="A95">
        <v>127</v>
      </c>
    </row>
    <row r="96" spans="1:1" x14ac:dyDescent="0.25">
      <c r="A96">
        <v>128</v>
      </c>
    </row>
    <row r="97" spans="1:1" x14ac:dyDescent="0.25">
      <c r="A97">
        <v>129</v>
      </c>
    </row>
    <row r="98" spans="1:1" x14ac:dyDescent="0.25">
      <c r="A98">
        <v>130</v>
      </c>
    </row>
    <row r="99" spans="1:1" x14ac:dyDescent="0.25">
      <c r="A99">
        <v>131</v>
      </c>
    </row>
    <row r="100" spans="1:1" x14ac:dyDescent="0.25">
      <c r="A100">
        <v>132</v>
      </c>
    </row>
    <row r="101" spans="1:1" x14ac:dyDescent="0.25">
      <c r="A101">
        <v>133</v>
      </c>
    </row>
    <row r="102" spans="1:1" x14ac:dyDescent="0.25">
      <c r="A102">
        <v>134</v>
      </c>
    </row>
    <row r="103" spans="1:1" x14ac:dyDescent="0.25">
      <c r="A103">
        <v>135</v>
      </c>
    </row>
    <row r="104" spans="1:1" x14ac:dyDescent="0.25">
      <c r="A104">
        <v>136</v>
      </c>
    </row>
    <row r="105" spans="1:1" x14ac:dyDescent="0.25">
      <c r="A105">
        <v>137</v>
      </c>
    </row>
    <row r="106" spans="1:1" x14ac:dyDescent="0.25">
      <c r="A106">
        <v>138</v>
      </c>
    </row>
    <row r="107" spans="1:1" x14ac:dyDescent="0.25">
      <c r="A107">
        <v>139</v>
      </c>
    </row>
    <row r="108" spans="1:1" x14ac:dyDescent="0.25">
      <c r="A108">
        <v>140</v>
      </c>
    </row>
    <row r="109" spans="1:1" x14ac:dyDescent="0.25">
      <c r="A109">
        <v>141</v>
      </c>
    </row>
    <row r="110" spans="1:1" x14ac:dyDescent="0.25">
      <c r="A110">
        <v>142</v>
      </c>
    </row>
    <row r="111" spans="1:1" x14ac:dyDescent="0.25">
      <c r="A111">
        <v>143</v>
      </c>
    </row>
    <row r="112" spans="1:1" x14ac:dyDescent="0.25">
      <c r="A112">
        <v>144</v>
      </c>
    </row>
    <row r="113" spans="1:1" x14ac:dyDescent="0.25">
      <c r="A113">
        <v>145</v>
      </c>
    </row>
    <row r="114" spans="1:1" x14ac:dyDescent="0.25">
      <c r="A114">
        <v>146</v>
      </c>
    </row>
    <row r="115" spans="1:1" x14ac:dyDescent="0.25">
      <c r="A115">
        <v>147</v>
      </c>
    </row>
    <row r="116" spans="1:1" x14ac:dyDescent="0.25">
      <c r="A116">
        <v>148</v>
      </c>
    </row>
    <row r="117" spans="1:1" x14ac:dyDescent="0.25">
      <c r="A117">
        <v>149</v>
      </c>
    </row>
    <row r="118" spans="1:1" x14ac:dyDescent="0.25">
      <c r="A118">
        <v>150</v>
      </c>
    </row>
    <row r="119" spans="1:1" x14ac:dyDescent="0.25">
      <c r="A119">
        <v>151</v>
      </c>
    </row>
    <row r="120" spans="1:1" x14ac:dyDescent="0.25">
      <c r="A120">
        <v>152</v>
      </c>
    </row>
    <row r="121" spans="1:1" x14ac:dyDescent="0.25">
      <c r="A121">
        <v>153</v>
      </c>
    </row>
    <row r="122" spans="1:1" x14ac:dyDescent="0.25">
      <c r="A122">
        <v>154</v>
      </c>
    </row>
    <row r="123" spans="1:1" x14ac:dyDescent="0.25">
      <c r="A123">
        <v>155</v>
      </c>
    </row>
    <row r="124" spans="1:1" x14ac:dyDescent="0.25">
      <c r="A124">
        <v>156</v>
      </c>
    </row>
    <row r="125" spans="1:1" x14ac:dyDescent="0.25">
      <c r="A125">
        <v>157</v>
      </c>
    </row>
    <row r="126" spans="1:1" x14ac:dyDescent="0.25">
      <c r="A126">
        <v>158</v>
      </c>
    </row>
    <row r="127" spans="1:1" x14ac:dyDescent="0.25">
      <c r="A127">
        <v>159</v>
      </c>
    </row>
    <row r="128" spans="1:1" x14ac:dyDescent="0.25">
      <c r="A128">
        <v>160</v>
      </c>
    </row>
    <row r="129" spans="1:1" x14ac:dyDescent="0.25">
      <c r="A129">
        <v>161</v>
      </c>
    </row>
    <row r="130" spans="1:1" x14ac:dyDescent="0.25">
      <c r="A130">
        <v>162</v>
      </c>
    </row>
    <row r="131" spans="1:1" x14ac:dyDescent="0.25">
      <c r="A131">
        <v>163</v>
      </c>
    </row>
    <row r="132" spans="1:1" x14ac:dyDescent="0.25">
      <c r="A132">
        <v>164</v>
      </c>
    </row>
    <row r="133" spans="1:1" x14ac:dyDescent="0.25">
      <c r="A133">
        <v>165</v>
      </c>
    </row>
    <row r="134" spans="1:1" x14ac:dyDescent="0.25">
      <c r="A134">
        <v>166</v>
      </c>
    </row>
    <row r="135" spans="1:1" x14ac:dyDescent="0.25">
      <c r="A135">
        <v>167</v>
      </c>
    </row>
    <row r="136" spans="1:1" x14ac:dyDescent="0.25">
      <c r="A136">
        <v>168</v>
      </c>
    </row>
    <row r="137" spans="1:1" x14ac:dyDescent="0.25">
      <c r="A137">
        <v>169</v>
      </c>
    </row>
    <row r="138" spans="1:1" x14ac:dyDescent="0.25">
      <c r="A138">
        <v>170</v>
      </c>
    </row>
    <row r="139" spans="1:1" x14ac:dyDescent="0.25">
      <c r="A139">
        <v>171</v>
      </c>
    </row>
    <row r="140" spans="1:1" x14ac:dyDescent="0.25">
      <c r="A140">
        <v>172</v>
      </c>
    </row>
    <row r="141" spans="1:1" x14ac:dyDescent="0.25">
      <c r="A141">
        <v>173</v>
      </c>
    </row>
    <row r="142" spans="1:1" x14ac:dyDescent="0.25">
      <c r="A142">
        <v>174</v>
      </c>
    </row>
    <row r="143" spans="1:1" x14ac:dyDescent="0.25">
      <c r="A143">
        <v>175</v>
      </c>
    </row>
    <row r="144" spans="1:1" x14ac:dyDescent="0.25">
      <c r="A144">
        <v>176</v>
      </c>
    </row>
    <row r="145" spans="1:1" x14ac:dyDescent="0.25">
      <c r="A145">
        <v>177</v>
      </c>
    </row>
    <row r="146" spans="1:1" x14ac:dyDescent="0.25">
      <c r="A146">
        <v>178</v>
      </c>
    </row>
    <row r="147" spans="1:1" x14ac:dyDescent="0.25">
      <c r="A147">
        <v>179</v>
      </c>
    </row>
    <row r="148" spans="1:1" x14ac:dyDescent="0.25">
      <c r="A148">
        <v>180</v>
      </c>
    </row>
    <row r="149" spans="1:1" x14ac:dyDescent="0.25">
      <c r="A149">
        <v>181</v>
      </c>
    </row>
    <row r="150" spans="1:1" x14ac:dyDescent="0.25">
      <c r="A150">
        <v>182</v>
      </c>
    </row>
    <row r="151" spans="1:1" x14ac:dyDescent="0.25">
      <c r="A151">
        <v>183</v>
      </c>
    </row>
    <row r="152" spans="1:1" x14ac:dyDescent="0.25">
      <c r="A152">
        <v>184</v>
      </c>
    </row>
    <row r="153" spans="1:1" x14ac:dyDescent="0.25">
      <c r="A153">
        <v>185</v>
      </c>
    </row>
    <row r="154" spans="1:1" x14ac:dyDescent="0.25">
      <c r="A154">
        <v>186</v>
      </c>
    </row>
    <row r="155" spans="1:1" x14ac:dyDescent="0.25">
      <c r="A155">
        <v>187</v>
      </c>
    </row>
    <row r="156" spans="1:1" x14ac:dyDescent="0.25">
      <c r="A156">
        <v>188</v>
      </c>
    </row>
    <row r="157" spans="1:1" x14ac:dyDescent="0.25">
      <c r="A157">
        <v>189</v>
      </c>
    </row>
    <row r="158" spans="1:1" x14ac:dyDescent="0.25">
      <c r="A158">
        <v>190</v>
      </c>
    </row>
    <row r="159" spans="1:1" x14ac:dyDescent="0.25">
      <c r="A159">
        <v>191</v>
      </c>
    </row>
    <row r="160" spans="1:1" x14ac:dyDescent="0.25">
      <c r="A160">
        <v>192</v>
      </c>
    </row>
    <row r="161" spans="1:1" x14ac:dyDescent="0.25">
      <c r="A161">
        <v>193</v>
      </c>
    </row>
    <row r="162" spans="1:1" x14ac:dyDescent="0.25">
      <c r="A162">
        <v>194</v>
      </c>
    </row>
    <row r="163" spans="1:1" x14ac:dyDescent="0.25">
      <c r="A163">
        <v>195</v>
      </c>
    </row>
    <row r="164" spans="1:1" x14ac:dyDescent="0.25">
      <c r="A164">
        <v>196</v>
      </c>
    </row>
    <row r="165" spans="1:1" x14ac:dyDescent="0.25">
      <c r="A165">
        <v>197</v>
      </c>
    </row>
    <row r="166" spans="1:1" x14ac:dyDescent="0.25">
      <c r="A166">
        <v>198</v>
      </c>
    </row>
    <row r="167" spans="1:1" x14ac:dyDescent="0.25">
      <c r="A167">
        <v>199</v>
      </c>
    </row>
    <row r="168" spans="1:1" x14ac:dyDescent="0.25">
      <c r="A168">
        <v>200</v>
      </c>
    </row>
    <row r="169" spans="1:1" s="41" customFormat="1" x14ac:dyDescent="0.25"/>
  </sheetData>
  <dataValidations count="1">
    <dataValidation type="list" allowBlank="1" showInputMessage="1" showErrorMessage="1" sqref="AJ6:AP28">
      <formula1>"O,R,C"</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Codes!$K$3:$K$26</xm:f>
          </x14:formula1>
          <xm:sqref>P6:P520</xm:sqref>
        </x14:dataValidation>
        <x14:dataValidation type="list" allowBlank="1" showInputMessage="1" showErrorMessage="1">
          <x14:formula1>
            <xm:f>Codes!$I$3:$I$9</xm:f>
          </x14:formula1>
          <xm:sqref>N6:N168</xm:sqref>
        </x14:dataValidation>
        <x14:dataValidation type="list" allowBlank="1" showInputMessage="1" showErrorMessage="1">
          <x14:formula1>
            <xm:f>Codes!$D$3:$D$14</xm:f>
          </x14:formula1>
          <xm:sqref>C6:C168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39"/>
  <sheetViews>
    <sheetView showGridLines="0" zoomScale="85" zoomScaleNormal="85" workbookViewId="0">
      <pane xSplit="9" ySplit="4" topLeftCell="M30" activePane="bottomRight" state="frozen"/>
      <selection activeCell="L7" sqref="L7"/>
      <selection pane="topRight" activeCell="L7" sqref="L7"/>
      <selection pane="bottomLeft" activeCell="L7" sqref="L7"/>
      <selection pane="bottomRight" activeCell="N36" sqref="N36:O36"/>
    </sheetView>
  </sheetViews>
  <sheetFormatPr defaultRowHeight="15" x14ac:dyDescent="0.25"/>
  <cols>
    <col min="1" max="1" width="10.42578125" customWidth="1"/>
    <col min="2" max="2" width="26.85546875" customWidth="1"/>
    <col min="3" max="3" width="28.5703125" customWidth="1"/>
    <col min="4" max="4" width="27.42578125" bestFit="1" customWidth="1"/>
    <col min="5" max="5" width="27.42578125" customWidth="1"/>
    <col min="6" max="6" width="19.7109375" customWidth="1"/>
    <col min="7" max="7" width="27.7109375" customWidth="1"/>
    <col min="8" max="8" width="25.140625" customWidth="1"/>
    <col min="9" max="9" width="51.5703125"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44" customWidth="1"/>
    <col min="21" max="21" width="36.5703125" customWidth="1"/>
    <col min="22" max="22" width="16.7109375" customWidth="1"/>
    <col min="23" max="23" width="23.5703125" customWidth="1"/>
    <col min="24" max="24" width="13.5703125" bestFit="1" customWidth="1"/>
    <col min="25" max="25" width="22.140625" customWidth="1"/>
    <col min="26" max="26" width="13.5703125" bestFit="1" customWidth="1"/>
    <col min="27" max="27" width="20" customWidth="1"/>
    <col min="28" max="28" width="13.5703125" bestFit="1" customWidth="1"/>
    <col min="29" max="29" width="11.5703125" bestFit="1" customWidth="1"/>
    <col min="30" max="30" width="13.5703125" bestFit="1" customWidth="1"/>
    <col min="31" max="40" width="12.7109375" style="66" customWidth="1"/>
    <col min="41" max="42" width="12.7109375" customWidth="1"/>
  </cols>
  <sheetData>
    <row r="1" spans="1:42" ht="26.25" x14ac:dyDescent="0.4">
      <c r="A1" s="8" t="str">
        <f ca="1">RIGHT(CELL("filename",A1),2)</f>
        <v>RF</v>
      </c>
      <c r="B1" s="3" t="str">
        <f ca="1">VLOOKUP(A1,Codes!$F$3:$G$30,2,FALSE)</f>
        <v>Refrigerators/Freezers</v>
      </c>
      <c r="AE1" s="76"/>
      <c r="AF1" s="76"/>
      <c r="AG1" s="76"/>
      <c r="AH1" s="76"/>
      <c r="AI1" s="76"/>
      <c r="AJ1" s="76"/>
      <c r="AK1" s="76"/>
      <c r="AL1" s="76"/>
      <c r="AM1" s="76"/>
      <c r="AN1" s="76"/>
      <c r="AO1" s="123"/>
      <c r="AP1" s="123"/>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c r="AE3" s="76"/>
      <c r="AF3" s="76"/>
      <c r="AG3" s="76"/>
      <c r="AH3" s="76"/>
      <c r="AI3" s="76"/>
      <c r="AJ3" s="76"/>
      <c r="AK3" s="76"/>
      <c r="AL3" s="76"/>
      <c r="AM3" s="76"/>
      <c r="AN3" s="76"/>
      <c r="AO3" s="72"/>
      <c r="AP3" s="72"/>
    </row>
    <row r="4" spans="1:42" s="5" customFormat="1" ht="46.5" customHeight="1" x14ac:dyDescent="0.25">
      <c r="A4" s="83"/>
      <c r="B4" s="83" t="str">
        <f ca="1">B1</f>
        <v>Refrigerators/Freezers</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97" t="str">
        <f ca="1">OFFSET(Codes!$B$3,AE$2-3,0)</f>
        <v>UAT - 1</v>
      </c>
      <c r="AF4" s="97" t="str">
        <f ca="1">OFFSET(Codes!$B$3,AF$2-3,0)</f>
        <v>UAT - 2</v>
      </c>
      <c r="AG4" s="97" t="str">
        <f ca="1">OFFSET(Codes!$B$3,AG$2-3,0)</f>
        <v>UAT - 3</v>
      </c>
      <c r="AH4" s="97" t="str">
        <f ca="1">OFFSET(Codes!$B$3,AH$2-3,0)</f>
        <v>UAT - 4</v>
      </c>
      <c r="AI4" s="97" t="str">
        <f ca="1">OFFSET(Codes!$B$3,AI$2-3,0)</f>
        <v>UAT - 5</v>
      </c>
      <c r="AJ4" s="97" t="str">
        <f ca="1">OFFSET(Codes!$B$3,AJ$2-3,0)</f>
        <v>UAT - 6</v>
      </c>
      <c r="AK4" s="97" t="str">
        <f ca="1">OFFSET(Codes!$B$3,AK$2-3,0)</f>
        <v>UAT - 1 - Status</v>
      </c>
      <c r="AL4" s="97" t="str">
        <f ca="1">OFFSET(Codes!$B$3,AL$2-3,0)</f>
        <v>UAT - 2 - Status</v>
      </c>
      <c r="AM4" s="97" t="str">
        <f ca="1">OFFSET(Codes!$B$3,AM$2-3,0)</f>
        <v>UAT - 3 - Status</v>
      </c>
      <c r="AN4" s="97" t="str">
        <f ca="1">OFFSET(Codes!$B$3,AN$2-3,0)</f>
        <v>UAT - 4 - Status</v>
      </c>
      <c r="AO4" s="97" t="str">
        <f ca="1">OFFSET(Codes!$B$3,AO$2-3,0)</f>
        <v>UAT - 5 - Status</v>
      </c>
      <c r="AP4" s="97" t="str">
        <f ca="1">OFFSET(Codes!$B$3,AP$2-3,0)</f>
        <v>UAT - 6 - Status</v>
      </c>
    </row>
    <row r="5" spans="1:42" s="1" customFormat="1" ht="14.45" customHeight="1"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92"/>
      <c r="AF5" s="92"/>
      <c r="AG5" s="92"/>
      <c r="AH5" s="92"/>
      <c r="AI5" s="92"/>
      <c r="AJ5" s="92"/>
      <c r="AK5" s="92"/>
      <c r="AL5" s="92"/>
      <c r="AM5" s="92"/>
      <c r="AN5" s="92"/>
      <c r="AO5" s="92"/>
      <c r="AP5" s="92"/>
    </row>
    <row r="6" spans="1:42" s="5" customFormat="1" ht="105" x14ac:dyDescent="0.25">
      <c r="A6" s="82">
        <f>ROW(B6)</f>
        <v>6</v>
      </c>
      <c r="B6" s="50" t="str">
        <f t="shared" ref="B6:B15" ca="1" si="0">$B$4</f>
        <v>Refrigerators/Freezers</v>
      </c>
      <c r="C6" s="82" t="s">
        <v>844</v>
      </c>
      <c r="D6" s="50" t="s">
        <v>845</v>
      </c>
      <c r="E6" s="50" t="s">
        <v>910</v>
      </c>
      <c r="F6" s="50" t="s">
        <v>303</v>
      </c>
      <c r="G6" s="50" t="str">
        <f ca="1">CONCATENATE($A$1,"_",A6-5,"_",F6)</f>
        <v>RF_1_Brand</v>
      </c>
      <c r="H6" s="50">
        <f>A6-5</f>
        <v>1</v>
      </c>
      <c r="I6" s="50" t="s">
        <v>299</v>
      </c>
      <c r="J6" s="50" t="s">
        <v>260</v>
      </c>
      <c r="K6" s="50"/>
      <c r="L6" s="81">
        <v>1</v>
      </c>
      <c r="M6" s="50" t="s">
        <v>7</v>
      </c>
      <c r="N6" s="50" t="s">
        <v>265</v>
      </c>
      <c r="O6" s="50" t="s">
        <v>311</v>
      </c>
      <c r="P6" s="50" t="s">
        <v>314</v>
      </c>
      <c r="Q6" s="50" t="s">
        <v>509</v>
      </c>
      <c r="R6" s="50" t="s">
        <v>277</v>
      </c>
      <c r="S6" s="50" t="s">
        <v>260</v>
      </c>
      <c r="T6" s="50" t="s">
        <v>317</v>
      </c>
      <c r="U6" s="50"/>
      <c r="V6" s="50"/>
      <c r="W6" s="50"/>
      <c r="X6" s="50"/>
      <c r="Y6" s="50"/>
      <c r="Z6" s="50"/>
      <c r="AA6" s="50"/>
      <c r="AB6" s="50"/>
      <c r="AC6" s="50"/>
      <c r="AD6" s="50"/>
      <c r="AE6" s="78"/>
      <c r="AF6" s="78"/>
      <c r="AG6" s="78"/>
      <c r="AH6" s="78"/>
      <c r="AI6" s="78"/>
      <c r="AJ6" s="78"/>
      <c r="AK6" s="80"/>
      <c r="AL6" s="80"/>
      <c r="AM6" s="80"/>
      <c r="AN6" s="80"/>
      <c r="AO6" s="80"/>
      <c r="AP6" s="80"/>
    </row>
    <row r="7" spans="1:42" s="5" customFormat="1" ht="120" x14ac:dyDescent="0.25">
      <c r="A7" s="50">
        <f t="shared" ref="A7:A16" si="1">ROW(B7)</f>
        <v>7</v>
      </c>
      <c r="B7" s="50" t="str">
        <f t="shared" ca="1" si="0"/>
        <v>Refrigerators/Freezers</v>
      </c>
      <c r="C7" s="82" t="s">
        <v>844</v>
      </c>
      <c r="D7" s="50" t="s">
        <v>845</v>
      </c>
      <c r="E7" s="50" t="s">
        <v>912</v>
      </c>
      <c r="F7" s="50" t="s">
        <v>304</v>
      </c>
      <c r="G7" s="50" t="str">
        <f ca="1">CONCATENATE($A$1,"_",A7-5,"_",F7)</f>
        <v>RF_2_Model</v>
      </c>
      <c r="H7" s="50">
        <f t="shared" ref="H7:H16" si="2">A7-5</f>
        <v>2</v>
      </c>
      <c r="I7" s="50" t="s">
        <v>319</v>
      </c>
      <c r="J7" s="50" t="s">
        <v>260</v>
      </c>
      <c r="K7" s="50"/>
      <c r="L7" s="96" t="s">
        <v>313</v>
      </c>
      <c r="M7" s="50" t="s">
        <v>7</v>
      </c>
      <c r="N7" s="50" t="s">
        <v>265</v>
      </c>
      <c r="O7" s="50" t="s">
        <v>311</v>
      </c>
      <c r="P7" s="50" t="s">
        <v>314</v>
      </c>
      <c r="Q7" s="50" t="s">
        <v>510</v>
      </c>
      <c r="R7" s="50" t="s">
        <v>277</v>
      </c>
      <c r="S7" s="50" t="s">
        <v>260</v>
      </c>
      <c r="T7" s="50" t="s">
        <v>795</v>
      </c>
      <c r="U7" s="50"/>
      <c r="V7" s="50"/>
      <c r="W7" s="50"/>
      <c r="X7" s="50"/>
      <c r="Y7" s="50"/>
      <c r="Z7" s="50"/>
      <c r="AA7" s="50"/>
      <c r="AB7" s="50"/>
      <c r="AC7" s="50"/>
      <c r="AD7" s="50"/>
      <c r="AE7" s="78"/>
      <c r="AF7" s="78"/>
      <c r="AG7" s="78"/>
      <c r="AH7" s="78"/>
      <c r="AI7" s="78"/>
      <c r="AJ7" s="78"/>
      <c r="AK7" s="80"/>
      <c r="AL7" s="80"/>
      <c r="AM7" s="80"/>
      <c r="AN7" s="80"/>
      <c r="AO7" s="80"/>
      <c r="AP7" s="80"/>
    </row>
    <row r="8" spans="1:42" s="5" customFormat="1" x14ac:dyDescent="0.25">
      <c r="A8" s="50">
        <f t="shared" si="1"/>
        <v>8</v>
      </c>
      <c r="B8" s="50" t="str">
        <f t="shared" ca="1" si="0"/>
        <v>Refrigerators/Freezers</v>
      </c>
      <c r="C8" s="82" t="s">
        <v>844</v>
      </c>
      <c r="D8" s="50" t="s">
        <v>845</v>
      </c>
      <c r="E8" s="50" t="s">
        <v>910</v>
      </c>
      <c r="F8" s="50" t="s">
        <v>301</v>
      </c>
      <c r="G8" s="50" t="str">
        <f ca="1">CONCATENATE($A$1,"_",A8-5,"_",F8)</f>
        <v>RF_3_FamilyName</v>
      </c>
      <c r="H8" s="50">
        <f t="shared" si="2"/>
        <v>3</v>
      </c>
      <c r="I8" s="50" t="s">
        <v>318</v>
      </c>
      <c r="J8" s="50" t="s">
        <v>260</v>
      </c>
      <c r="K8" s="50"/>
      <c r="L8" s="81">
        <v>1</v>
      </c>
      <c r="M8" s="50" t="s">
        <v>7</v>
      </c>
      <c r="N8" s="50" t="s">
        <v>266</v>
      </c>
      <c r="O8" s="50" t="s">
        <v>251</v>
      </c>
      <c r="P8" s="50" t="s">
        <v>314</v>
      </c>
      <c r="Q8" s="50" t="s">
        <v>510</v>
      </c>
      <c r="R8" s="50" t="s">
        <v>277</v>
      </c>
      <c r="S8" s="50" t="s">
        <v>260</v>
      </c>
      <c r="T8" s="39" t="s">
        <v>262</v>
      </c>
      <c r="U8" s="50"/>
      <c r="V8" s="50"/>
      <c r="W8" s="50"/>
      <c r="X8" s="50"/>
      <c r="Y8" s="50"/>
      <c r="Z8" s="50"/>
      <c r="AA8" s="50"/>
      <c r="AB8" s="50"/>
      <c r="AC8" s="50"/>
      <c r="AD8" s="50"/>
      <c r="AE8" s="78"/>
      <c r="AF8" s="78"/>
      <c r="AG8" s="78"/>
      <c r="AH8" s="78"/>
      <c r="AI8" s="78"/>
      <c r="AJ8" s="78"/>
      <c r="AK8" s="80"/>
      <c r="AL8" s="80"/>
      <c r="AM8" s="80"/>
      <c r="AN8" s="80"/>
      <c r="AO8" s="80"/>
      <c r="AP8" s="80"/>
    </row>
    <row r="9" spans="1:42" s="5" customFormat="1" ht="75" x14ac:dyDescent="0.25">
      <c r="A9" s="50">
        <f t="shared" si="1"/>
        <v>9</v>
      </c>
      <c r="B9" s="50" t="str">
        <f t="shared" ca="1" si="0"/>
        <v>Refrigerators/Freezers</v>
      </c>
      <c r="C9" s="82" t="s">
        <v>844</v>
      </c>
      <c r="D9" s="50" t="s">
        <v>845</v>
      </c>
      <c r="E9" s="50" t="s">
        <v>910</v>
      </c>
      <c r="F9" s="50" t="s">
        <v>302</v>
      </c>
      <c r="G9" s="50" t="str">
        <f t="shared" ref="G9:G16" ca="1" si="3">CONCATENATE($A$1,"_",A9-5,"_",F9)</f>
        <v>RF_4_Display</v>
      </c>
      <c r="H9" s="50">
        <f t="shared" si="2"/>
        <v>4</v>
      </c>
      <c r="I9" s="50" t="s">
        <v>511</v>
      </c>
      <c r="J9" s="50" t="s">
        <v>260</v>
      </c>
      <c r="K9" s="50"/>
      <c r="L9" s="81">
        <v>1</v>
      </c>
      <c r="M9" s="50" t="s">
        <v>7</v>
      </c>
      <c r="N9" s="50" t="s">
        <v>265</v>
      </c>
      <c r="O9" s="50" t="s">
        <v>311</v>
      </c>
      <c r="P9" s="50" t="s">
        <v>295</v>
      </c>
      <c r="Q9" s="50" t="s">
        <v>512</v>
      </c>
      <c r="R9" s="50" t="s">
        <v>310</v>
      </c>
      <c r="S9" s="50" t="s">
        <v>260</v>
      </c>
      <c r="T9" s="39" t="s">
        <v>262</v>
      </c>
      <c r="U9" s="50"/>
      <c r="V9" s="50"/>
      <c r="W9" s="50"/>
      <c r="X9" s="50"/>
      <c r="Y9" s="50"/>
      <c r="Z9" s="50"/>
      <c r="AA9" s="50"/>
      <c r="AB9" s="50"/>
      <c r="AC9" s="50"/>
      <c r="AD9" s="50"/>
      <c r="AE9" s="78"/>
      <c r="AF9" s="78"/>
      <c r="AG9" s="78"/>
      <c r="AH9" s="78"/>
      <c r="AI9" s="78"/>
      <c r="AJ9" s="78"/>
      <c r="AK9" s="80"/>
      <c r="AL9" s="80"/>
      <c r="AM9" s="80"/>
      <c r="AN9" s="80"/>
      <c r="AO9" s="80"/>
      <c r="AP9" s="80"/>
    </row>
    <row r="10" spans="1:42" s="5" customFormat="1" ht="42" customHeight="1" x14ac:dyDescent="0.25">
      <c r="A10" s="50">
        <f t="shared" si="1"/>
        <v>10</v>
      </c>
      <c r="B10" s="50" t="str">
        <f t="shared" ca="1" si="0"/>
        <v>Refrigerators/Freezers</v>
      </c>
      <c r="C10" s="82" t="s">
        <v>844</v>
      </c>
      <c r="D10" s="50" t="s">
        <v>845</v>
      </c>
      <c r="E10" s="50" t="s">
        <v>910</v>
      </c>
      <c r="F10" s="50" t="s">
        <v>305</v>
      </c>
      <c r="G10" s="50" t="str">
        <f t="shared" ca="1" si="3"/>
        <v>RF_5_Global Number</v>
      </c>
      <c r="H10" s="50">
        <f t="shared" si="2"/>
        <v>5</v>
      </c>
      <c r="I10" s="61" t="s">
        <v>518</v>
      </c>
      <c r="J10" s="50" t="s">
        <v>260</v>
      </c>
      <c r="K10" s="50" t="s">
        <v>315</v>
      </c>
      <c r="L10" s="81">
        <v>1</v>
      </c>
      <c r="M10" s="50" t="s">
        <v>7</v>
      </c>
      <c r="N10" s="50" t="s">
        <v>266</v>
      </c>
      <c r="O10" s="50" t="s">
        <v>251</v>
      </c>
      <c r="P10" s="50" t="s">
        <v>314</v>
      </c>
      <c r="Q10" s="50" t="s">
        <v>251</v>
      </c>
      <c r="R10" s="50" t="s">
        <v>277</v>
      </c>
      <c r="S10" s="50" t="s">
        <v>260</v>
      </c>
      <c r="T10" s="39" t="s">
        <v>262</v>
      </c>
      <c r="U10" s="50"/>
      <c r="V10" s="50"/>
      <c r="W10" s="50"/>
      <c r="X10" s="50"/>
      <c r="Y10" s="50"/>
      <c r="Z10" s="50"/>
      <c r="AA10" s="50"/>
      <c r="AB10" s="50"/>
      <c r="AC10" s="50"/>
      <c r="AD10" s="50"/>
      <c r="AE10" s="78"/>
      <c r="AF10" s="78"/>
      <c r="AG10" s="78"/>
      <c r="AH10" s="78"/>
      <c r="AI10" s="78"/>
      <c r="AJ10" s="78"/>
      <c r="AK10" s="80"/>
      <c r="AL10" s="80"/>
      <c r="AM10" s="80"/>
      <c r="AN10" s="80"/>
      <c r="AO10" s="80"/>
      <c r="AP10" s="80"/>
    </row>
    <row r="11" spans="1:42" s="5" customFormat="1" ht="14.45" customHeight="1" x14ac:dyDescent="0.25">
      <c r="A11" s="50">
        <f t="shared" si="1"/>
        <v>11</v>
      </c>
      <c r="B11" s="50" t="str">
        <f t="shared" ca="1" si="0"/>
        <v>Refrigerators/Freezers</v>
      </c>
      <c r="C11" s="82" t="s">
        <v>844</v>
      </c>
      <c r="D11" s="50" t="s">
        <v>845</v>
      </c>
      <c r="E11" s="50" t="s">
        <v>910</v>
      </c>
      <c r="F11" s="50" t="s">
        <v>306</v>
      </c>
      <c r="G11" s="50" t="str">
        <f t="shared" ca="1" si="3"/>
        <v>RF_6_Manufacturer</v>
      </c>
      <c r="H11" s="50">
        <f t="shared" si="2"/>
        <v>6</v>
      </c>
      <c r="I11" s="50" t="s">
        <v>507</v>
      </c>
      <c r="J11" s="50" t="s">
        <v>260</v>
      </c>
      <c r="K11" s="50" t="s">
        <v>1005</v>
      </c>
      <c r="L11" s="81">
        <v>1</v>
      </c>
      <c r="M11" s="50" t="s">
        <v>7</v>
      </c>
      <c r="N11" s="50" t="s">
        <v>265</v>
      </c>
      <c r="O11" s="50" t="s">
        <v>251</v>
      </c>
      <c r="P11" s="50" t="s">
        <v>314</v>
      </c>
      <c r="Q11" s="50" t="s">
        <v>251</v>
      </c>
      <c r="R11" s="50" t="s">
        <v>277</v>
      </c>
      <c r="S11" s="50" t="s">
        <v>260</v>
      </c>
      <c r="T11" s="39" t="s">
        <v>262</v>
      </c>
      <c r="U11" s="50"/>
      <c r="V11" s="50"/>
      <c r="W11" s="50"/>
      <c r="X11" s="50"/>
      <c r="Y11" s="50"/>
      <c r="Z11" s="50"/>
      <c r="AA11" s="50"/>
      <c r="AB11" s="50"/>
      <c r="AC11" s="50"/>
      <c r="AD11" s="50"/>
      <c r="AE11" s="78"/>
      <c r="AF11" s="78"/>
      <c r="AG11" s="78"/>
      <c r="AH11" s="78"/>
      <c r="AI11" s="78"/>
      <c r="AJ11" s="78"/>
      <c r="AK11" s="80"/>
      <c r="AL11" s="80"/>
      <c r="AM11" s="80"/>
      <c r="AN11" s="80"/>
      <c r="AO11" s="80"/>
      <c r="AP11" s="80"/>
    </row>
    <row r="12" spans="1:42" s="5" customFormat="1" ht="45" x14ac:dyDescent="0.25">
      <c r="A12" s="50">
        <f t="shared" si="1"/>
        <v>12</v>
      </c>
      <c r="B12" s="50" t="str">
        <f t="shared" ca="1" si="0"/>
        <v>Refrigerators/Freezers</v>
      </c>
      <c r="C12" s="82" t="s">
        <v>844</v>
      </c>
      <c r="D12" s="50" t="s">
        <v>845</v>
      </c>
      <c r="E12" s="50" t="s">
        <v>910</v>
      </c>
      <c r="F12" s="50" t="s">
        <v>307</v>
      </c>
      <c r="G12" s="50" t="str">
        <f t="shared" ca="1" si="3"/>
        <v>RF_7_CountryMan</v>
      </c>
      <c r="H12" s="50">
        <f t="shared" si="2"/>
        <v>7</v>
      </c>
      <c r="I12" s="50" t="s">
        <v>1061</v>
      </c>
      <c r="J12" s="50" t="s">
        <v>260</v>
      </c>
      <c r="K12" s="50"/>
      <c r="L12" s="81">
        <v>1</v>
      </c>
      <c r="M12" s="50" t="s">
        <v>7</v>
      </c>
      <c r="N12" s="50" t="s">
        <v>265</v>
      </c>
      <c r="O12" s="50" t="s">
        <v>311</v>
      </c>
      <c r="P12" s="50" t="s">
        <v>314</v>
      </c>
      <c r="Q12" s="50" t="s">
        <v>1006</v>
      </c>
      <c r="R12" s="50" t="s">
        <v>277</v>
      </c>
      <c r="S12" s="50" t="s">
        <v>260</v>
      </c>
      <c r="T12" s="39" t="s">
        <v>262</v>
      </c>
      <c r="U12" s="50"/>
      <c r="V12" s="50"/>
      <c r="W12" s="50"/>
      <c r="X12" s="50"/>
      <c r="Y12" s="50"/>
      <c r="Z12" s="50"/>
      <c r="AA12" s="50"/>
      <c r="AB12" s="50"/>
      <c r="AC12" s="50"/>
      <c r="AD12" s="50"/>
      <c r="AE12" s="78"/>
      <c r="AF12" s="78"/>
      <c r="AG12" s="78"/>
      <c r="AH12" s="78"/>
      <c r="AI12" s="78"/>
      <c r="AJ12" s="78"/>
      <c r="AK12" s="80"/>
      <c r="AL12" s="80"/>
      <c r="AM12" s="80"/>
      <c r="AN12" s="80"/>
      <c r="AO12" s="80"/>
      <c r="AP12" s="80"/>
    </row>
    <row r="13" spans="1:42" s="5" customFormat="1" ht="60" x14ac:dyDescent="0.25">
      <c r="A13" s="50">
        <f t="shared" si="1"/>
        <v>13</v>
      </c>
      <c r="B13" s="50" t="str">
        <f t="shared" ca="1" si="0"/>
        <v>Refrigerators/Freezers</v>
      </c>
      <c r="C13" s="82" t="s">
        <v>844</v>
      </c>
      <c r="D13" s="50" t="s">
        <v>845</v>
      </c>
      <c r="E13" s="50" t="s">
        <v>910</v>
      </c>
      <c r="F13" s="50" t="s">
        <v>508</v>
      </c>
      <c r="G13" s="50" t="str">
        <f t="shared" ca="1" si="3"/>
        <v>RF_8_Available</v>
      </c>
      <c r="H13" s="50">
        <f t="shared" si="2"/>
        <v>8</v>
      </c>
      <c r="I13" s="50" t="s">
        <v>1007</v>
      </c>
      <c r="J13" s="50" t="s">
        <v>260</v>
      </c>
      <c r="K13" s="50" t="s">
        <v>3652</v>
      </c>
      <c r="L13" s="81">
        <v>1</v>
      </c>
      <c r="M13" s="50" t="s">
        <v>7</v>
      </c>
      <c r="N13" s="50" t="s">
        <v>265</v>
      </c>
      <c r="O13" s="50" t="s">
        <v>311</v>
      </c>
      <c r="P13" s="50" t="s">
        <v>22</v>
      </c>
      <c r="Q13" s="50" t="s">
        <v>517</v>
      </c>
      <c r="R13" s="50" t="s">
        <v>277</v>
      </c>
      <c r="S13" s="50" t="s">
        <v>260</v>
      </c>
      <c r="T13" s="39" t="s">
        <v>262</v>
      </c>
      <c r="U13" s="50"/>
      <c r="V13" s="50"/>
      <c r="W13" s="50"/>
      <c r="X13" s="50"/>
      <c r="Y13" s="50"/>
      <c r="Z13" s="50"/>
      <c r="AA13" s="50"/>
      <c r="AB13" s="50"/>
      <c r="AC13" s="50"/>
      <c r="AD13" s="50"/>
      <c r="AE13" s="78"/>
      <c r="AF13" s="78"/>
      <c r="AG13" s="78"/>
      <c r="AH13" s="78"/>
      <c r="AI13" s="78"/>
      <c r="AJ13" s="78"/>
      <c r="AK13" s="80"/>
      <c r="AL13" s="80"/>
      <c r="AM13" s="80"/>
      <c r="AN13" s="80"/>
      <c r="AO13" s="80"/>
      <c r="AP13" s="80"/>
    </row>
    <row r="14" spans="1:42" s="5" customFormat="1" ht="41.25" customHeight="1" x14ac:dyDescent="0.25">
      <c r="A14" s="50">
        <f t="shared" si="1"/>
        <v>14</v>
      </c>
      <c r="B14" s="50" t="str">
        <f t="shared" ca="1" si="0"/>
        <v>Refrigerators/Freezers</v>
      </c>
      <c r="C14" s="82" t="s">
        <v>844</v>
      </c>
      <c r="D14" s="50" t="s">
        <v>845</v>
      </c>
      <c r="E14" s="50" t="s">
        <v>910</v>
      </c>
      <c r="F14" s="50" t="s">
        <v>308</v>
      </c>
      <c r="G14" s="50" t="str">
        <f t="shared" ca="1" si="3"/>
        <v>RF_9_InfoWeb</v>
      </c>
      <c r="H14" s="50">
        <f t="shared" si="2"/>
        <v>9</v>
      </c>
      <c r="I14" s="50" t="s">
        <v>300</v>
      </c>
      <c r="J14" s="50" t="s">
        <v>260</v>
      </c>
      <c r="K14" s="50" t="s">
        <v>315</v>
      </c>
      <c r="L14" s="81">
        <v>1</v>
      </c>
      <c r="M14" s="50" t="s">
        <v>7</v>
      </c>
      <c r="N14" s="50" t="s">
        <v>266</v>
      </c>
      <c r="O14" s="50" t="s">
        <v>251</v>
      </c>
      <c r="P14" s="50" t="s">
        <v>314</v>
      </c>
      <c r="Q14" s="50" t="s">
        <v>251</v>
      </c>
      <c r="R14" s="50" t="s">
        <v>277</v>
      </c>
      <c r="S14" s="50" t="s">
        <v>260</v>
      </c>
      <c r="T14" s="39" t="s">
        <v>262</v>
      </c>
      <c r="U14" s="50"/>
      <c r="V14" s="50"/>
      <c r="W14" s="50"/>
      <c r="X14" s="50"/>
      <c r="Y14" s="50"/>
      <c r="Z14" s="50"/>
      <c r="AA14" s="50"/>
      <c r="AB14" s="50"/>
      <c r="AC14" s="50"/>
      <c r="AD14" s="50"/>
      <c r="AE14" s="78"/>
      <c r="AF14" s="78"/>
      <c r="AG14" s="78"/>
      <c r="AH14" s="78"/>
      <c r="AI14" s="78"/>
      <c r="AJ14" s="78"/>
      <c r="AK14" s="80"/>
      <c r="AL14" s="80"/>
      <c r="AM14" s="80"/>
      <c r="AN14" s="80"/>
      <c r="AO14" s="80"/>
      <c r="AP14" s="80"/>
    </row>
    <row r="15" spans="1:42" s="138" customFormat="1" ht="56.25" customHeight="1" x14ac:dyDescent="0.25">
      <c r="A15" s="131">
        <f t="shared" si="1"/>
        <v>15</v>
      </c>
      <c r="B15" s="131" t="str">
        <f t="shared" ca="1" si="0"/>
        <v>Refrigerators/Freezers</v>
      </c>
      <c r="C15" s="132" t="s">
        <v>844</v>
      </c>
      <c r="D15" s="131" t="s">
        <v>845</v>
      </c>
      <c r="E15" s="131" t="s">
        <v>910</v>
      </c>
      <c r="F15" s="131" t="s">
        <v>513</v>
      </c>
      <c r="G15" s="131" t="str">
        <f t="shared" ca="1" si="3"/>
        <v>RF_10_QR</v>
      </c>
      <c r="H15" s="131">
        <f t="shared" si="2"/>
        <v>10</v>
      </c>
      <c r="I15" s="131" t="s">
        <v>514</v>
      </c>
      <c r="J15" s="131" t="s">
        <v>260</v>
      </c>
      <c r="K15" s="131" t="s">
        <v>515</v>
      </c>
      <c r="L15" s="171">
        <v>1</v>
      </c>
      <c r="M15" s="131" t="s">
        <v>7</v>
      </c>
      <c r="N15" s="131" t="s">
        <v>23</v>
      </c>
      <c r="O15" s="131" t="s">
        <v>251</v>
      </c>
      <c r="P15" s="131" t="s">
        <v>26</v>
      </c>
      <c r="Q15" s="131" t="s">
        <v>516</v>
      </c>
      <c r="R15" s="131" t="s">
        <v>277</v>
      </c>
      <c r="S15" s="131" t="s">
        <v>260</v>
      </c>
      <c r="T15" s="156" t="s">
        <v>262</v>
      </c>
      <c r="U15" s="131"/>
      <c r="V15" s="131"/>
      <c r="W15" s="131"/>
      <c r="X15" s="131"/>
      <c r="Y15" s="131"/>
      <c r="Z15" s="131"/>
      <c r="AA15" s="131"/>
      <c r="AB15" s="131"/>
      <c r="AC15" s="131"/>
      <c r="AD15" s="131"/>
      <c r="AE15" s="170"/>
      <c r="AF15" s="170"/>
      <c r="AG15" s="170"/>
      <c r="AH15" s="170"/>
      <c r="AI15" s="170"/>
      <c r="AJ15" s="170"/>
      <c r="AK15" s="131"/>
      <c r="AL15" s="131"/>
      <c r="AM15" s="131"/>
      <c r="AN15" s="131"/>
      <c r="AO15" s="131"/>
      <c r="AP15" s="131"/>
    </row>
    <row r="16" spans="1:42" s="5" customFormat="1" x14ac:dyDescent="0.25">
      <c r="A16" s="61">
        <f t="shared" si="1"/>
        <v>16</v>
      </c>
      <c r="B16" s="50" t="str">
        <f t="shared" ref="B16:B67" ca="1" si="4">$B$4</f>
        <v>Refrigerators/Freezers</v>
      </c>
      <c r="C16" s="82" t="s">
        <v>844</v>
      </c>
      <c r="D16" s="82" t="s">
        <v>846</v>
      </c>
      <c r="E16" s="50" t="s">
        <v>910</v>
      </c>
      <c r="F16" s="50" t="s">
        <v>580</v>
      </c>
      <c r="G16" s="82" t="str">
        <f t="shared" ca="1" si="3"/>
        <v>RF_11_Category</v>
      </c>
      <c r="H16" s="50">
        <f t="shared" si="2"/>
        <v>11</v>
      </c>
      <c r="I16" s="61" t="s">
        <v>582</v>
      </c>
      <c r="J16" s="50" t="s">
        <v>260</v>
      </c>
      <c r="K16" s="50"/>
      <c r="L16" s="96">
        <v>1</v>
      </c>
      <c r="M16" s="50" t="s">
        <v>7</v>
      </c>
      <c r="N16" s="50" t="s">
        <v>265</v>
      </c>
      <c r="O16" s="50" t="s">
        <v>311</v>
      </c>
      <c r="P16" s="50" t="s">
        <v>11</v>
      </c>
      <c r="Q16" s="61" t="s">
        <v>581</v>
      </c>
      <c r="R16" s="50" t="s">
        <v>587</v>
      </c>
      <c r="S16" s="50" t="s">
        <v>260</v>
      </c>
      <c r="T16" s="50"/>
      <c r="U16" s="50"/>
      <c r="V16" s="50"/>
      <c r="W16" s="50"/>
      <c r="X16" s="50"/>
      <c r="Y16" s="50"/>
      <c r="Z16" s="50"/>
      <c r="AA16" s="50"/>
      <c r="AB16" s="50"/>
      <c r="AC16" s="50"/>
      <c r="AD16" s="50"/>
      <c r="AE16" s="78"/>
      <c r="AF16" s="78"/>
      <c r="AG16" s="78"/>
      <c r="AH16" s="78"/>
      <c r="AI16" s="78"/>
      <c r="AJ16" s="78"/>
      <c r="AK16" s="78"/>
      <c r="AL16" s="78"/>
      <c r="AM16" s="78"/>
      <c r="AN16" s="78"/>
      <c r="AO16" s="80"/>
      <c r="AP16" s="80"/>
    </row>
    <row r="17" spans="1:42" s="5" customFormat="1" x14ac:dyDescent="0.25">
      <c r="A17" s="61">
        <f>ROW(B17)</f>
        <v>17</v>
      </c>
      <c r="B17" s="50" t="str">
        <f t="shared" ca="1" si="4"/>
        <v>Refrigerators/Freezers</v>
      </c>
      <c r="C17" s="82" t="s">
        <v>844</v>
      </c>
      <c r="D17" s="82" t="s">
        <v>846</v>
      </c>
      <c r="E17" s="50" t="s">
        <v>910</v>
      </c>
      <c r="F17" s="50" t="s">
        <v>591</v>
      </c>
      <c r="G17" s="82" t="str">
        <f t="shared" ref="G17:G68" ca="1" si="5">CONCATENATE($A$1,"_",A17-5,"_",F17)</f>
        <v>RF_12_FrostFree</v>
      </c>
      <c r="H17" s="50">
        <f t="shared" ref="H17" si="6">A17-5</f>
        <v>12</v>
      </c>
      <c r="I17" s="61" t="s">
        <v>592</v>
      </c>
      <c r="J17" s="50" t="s">
        <v>260</v>
      </c>
      <c r="K17" s="50"/>
      <c r="L17" s="81">
        <v>1</v>
      </c>
      <c r="M17" s="50" t="s">
        <v>7</v>
      </c>
      <c r="N17" s="50" t="s">
        <v>265</v>
      </c>
      <c r="O17" s="50" t="s">
        <v>311</v>
      </c>
      <c r="P17" s="50" t="s">
        <v>10</v>
      </c>
      <c r="Q17" s="50" t="s">
        <v>593</v>
      </c>
      <c r="R17" s="50" t="s">
        <v>266</v>
      </c>
      <c r="S17" s="50" t="s">
        <v>260</v>
      </c>
      <c r="T17" s="50"/>
      <c r="U17" s="50"/>
      <c r="V17" s="50"/>
      <c r="W17" s="50"/>
      <c r="X17" s="50"/>
      <c r="Y17" s="50"/>
      <c r="Z17" s="50"/>
      <c r="AA17" s="50"/>
      <c r="AB17" s="50"/>
      <c r="AC17" s="50"/>
      <c r="AD17" s="50"/>
      <c r="AE17" s="78"/>
      <c r="AF17" s="78"/>
      <c r="AG17" s="78"/>
      <c r="AH17" s="78"/>
      <c r="AI17" s="78"/>
      <c r="AJ17" s="78"/>
      <c r="AK17" s="78"/>
      <c r="AL17" s="78"/>
      <c r="AM17" s="78"/>
      <c r="AN17" s="78"/>
      <c r="AO17" s="80"/>
      <c r="AP17" s="80"/>
    </row>
    <row r="18" spans="1:42" s="5" customFormat="1" ht="60" x14ac:dyDescent="0.25">
      <c r="A18" s="61">
        <f>ROW(B18)</f>
        <v>18</v>
      </c>
      <c r="B18" s="50" t="str">
        <f t="shared" ca="1" si="4"/>
        <v>Refrigerators/Freezers</v>
      </c>
      <c r="C18" s="82" t="s">
        <v>844</v>
      </c>
      <c r="D18" s="82" t="s">
        <v>846</v>
      </c>
      <c r="E18" s="50" t="s">
        <v>910</v>
      </c>
      <c r="F18" s="50" t="s">
        <v>594</v>
      </c>
      <c r="G18" s="82" t="str">
        <f t="shared" ca="1" si="5"/>
        <v>RF_13_Builtin</v>
      </c>
      <c r="H18" s="50">
        <f t="shared" ref="H18" si="7">A18-5</f>
        <v>13</v>
      </c>
      <c r="I18" s="61" t="s">
        <v>595</v>
      </c>
      <c r="J18" s="50" t="s">
        <v>260</v>
      </c>
      <c r="K18" s="50"/>
      <c r="L18" s="81">
        <v>1</v>
      </c>
      <c r="M18" s="50" t="s">
        <v>7</v>
      </c>
      <c r="N18" s="50" t="s">
        <v>265</v>
      </c>
      <c r="O18" s="50" t="s">
        <v>311</v>
      </c>
      <c r="P18" s="50" t="s">
        <v>10</v>
      </c>
      <c r="Q18" s="50" t="s">
        <v>593</v>
      </c>
      <c r="R18" s="50" t="s">
        <v>266</v>
      </c>
      <c r="S18" s="50" t="s">
        <v>260</v>
      </c>
      <c r="T18" s="50"/>
      <c r="U18" s="50"/>
      <c r="V18" s="50"/>
      <c r="W18" s="50"/>
      <c r="X18" s="50"/>
      <c r="Y18" s="50"/>
      <c r="Z18" s="50"/>
      <c r="AA18" s="50"/>
      <c r="AB18" s="50"/>
      <c r="AC18" s="50"/>
      <c r="AD18" s="50"/>
      <c r="AE18" s="78"/>
      <c r="AF18" s="78"/>
      <c r="AG18" s="78"/>
      <c r="AH18" s="78"/>
      <c r="AI18" s="78"/>
      <c r="AJ18" s="78"/>
      <c r="AK18" s="78"/>
      <c r="AL18" s="78"/>
      <c r="AM18" s="78"/>
      <c r="AN18" s="78"/>
      <c r="AO18" s="80"/>
      <c r="AP18" s="80"/>
    </row>
    <row r="19" spans="1:42" s="5" customFormat="1" ht="45" x14ac:dyDescent="0.25">
      <c r="A19" s="61">
        <f t="shared" ref="A19:A90" si="8">ROW(B19)</f>
        <v>19</v>
      </c>
      <c r="B19" s="50" t="str">
        <f t="shared" ca="1" si="4"/>
        <v>Refrigerators/Freezers</v>
      </c>
      <c r="C19" s="82" t="s">
        <v>844</v>
      </c>
      <c r="D19" s="82" t="s">
        <v>846</v>
      </c>
      <c r="E19" s="50" t="s">
        <v>910</v>
      </c>
      <c r="F19" s="50" t="s">
        <v>583</v>
      </c>
      <c r="G19" s="82" t="str">
        <f t="shared" ca="1" si="5"/>
        <v>RF_14_Climate Class</v>
      </c>
      <c r="H19" s="50">
        <f t="shared" ref="H19:H42" si="9">A19-5</f>
        <v>14</v>
      </c>
      <c r="I19" s="61" t="s">
        <v>584</v>
      </c>
      <c r="J19" s="50" t="s">
        <v>260</v>
      </c>
      <c r="K19" s="50"/>
      <c r="L19" s="96">
        <v>1</v>
      </c>
      <c r="M19" s="50" t="s">
        <v>7</v>
      </c>
      <c r="N19" s="50" t="s">
        <v>265</v>
      </c>
      <c r="O19" s="50" t="s">
        <v>311</v>
      </c>
      <c r="P19" s="50" t="s">
        <v>290</v>
      </c>
      <c r="Q19" s="61" t="s">
        <v>1081</v>
      </c>
      <c r="R19" s="50" t="s">
        <v>1082</v>
      </c>
      <c r="S19" s="50" t="s">
        <v>260</v>
      </c>
      <c r="T19" s="50"/>
      <c r="U19" s="50"/>
      <c r="V19" s="50"/>
      <c r="W19" s="50"/>
      <c r="X19" s="50"/>
      <c r="Y19" s="50"/>
      <c r="Z19" s="50"/>
      <c r="AA19" s="50"/>
      <c r="AB19" s="50"/>
      <c r="AC19" s="50"/>
      <c r="AD19" s="50"/>
      <c r="AE19" s="78"/>
      <c r="AF19" s="78"/>
      <c r="AG19" s="78"/>
      <c r="AH19" s="78"/>
      <c r="AI19" s="78"/>
      <c r="AJ19" s="78"/>
      <c r="AK19" s="78"/>
      <c r="AL19" s="78"/>
      <c r="AM19" s="78"/>
      <c r="AN19" s="78"/>
      <c r="AO19" s="80"/>
      <c r="AP19" s="80"/>
    </row>
    <row r="20" spans="1:42" s="5" customFormat="1" x14ac:dyDescent="0.25">
      <c r="A20" s="61">
        <f>ROW(B20)</f>
        <v>20</v>
      </c>
      <c r="B20" s="50" t="str">
        <f t="shared" ca="1" si="4"/>
        <v>Refrigerators/Freezers</v>
      </c>
      <c r="C20" s="82" t="s">
        <v>844</v>
      </c>
      <c r="D20" s="82" t="s">
        <v>846</v>
      </c>
      <c r="E20" s="50" t="s">
        <v>910</v>
      </c>
      <c r="F20" s="50" t="s">
        <v>596</v>
      </c>
      <c r="G20" s="82" t="str">
        <f t="shared" ca="1" si="5"/>
        <v>RF_15_Width</v>
      </c>
      <c r="H20" s="50">
        <f t="shared" si="9"/>
        <v>15</v>
      </c>
      <c r="I20" s="61" t="s">
        <v>597</v>
      </c>
      <c r="J20" s="50" t="s">
        <v>380</v>
      </c>
      <c r="K20" s="50"/>
      <c r="L20" s="81">
        <v>1</v>
      </c>
      <c r="M20" s="50" t="s">
        <v>7</v>
      </c>
      <c r="N20" s="50" t="s">
        <v>265</v>
      </c>
      <c r="O20" s="50" t="s">
        <v>311</v>
      </c>
      <c r="P20" s="50" t="s">
        <v>27</v>
      </c>
      <c r="Q20" s="50" t="s">
        <v>260</v>
      </c>
      <c r="R20" s="50" t="s">
        <v>260</v>
      </c>
      <c r="S20" s="50">
        <v>1</v>
      </c>
      <c r="T20" s="50"/>
      <c r="U20" s="50" t="s">
        <v>598</v>
      </c>
      <c r="V20" s="50" t="s">
        <v>48</v>
      </c>
      <c r="W20" s="50"/>
      <c r="X20" s="50"/>
      <c r="Y20" s="50"/>
      <c r="Z20" s="50"/>
      <c r="AA20" s="50"/>
      <c r="AB20" s="50"/>
      <c r="AC20" s="50"/>
      <c r="AD20" s="50"/>
      <c r="AE20" s="78"/>
      <c r="AF20" s="78"/>
      <c r="AG20" s="78"/>
      <c r="AH20" s="78"/>
      <c r="AI20" s="78"/>
      <c r="AJ20" s="78"/>
      <c r="AK20" s="78"/>
      <c r="AL20" s="78"/>
      <c r="AM20" s="78"/>
      <c r="AN20" s="78"/>
      <c r="AO20" s="80"/>
      <c r="AP20" s="80"/>
    </row>
    <row r="21" spans="1:42" s="5" customFormat="1" x14ac:dyDescent="0.25">
      <c r="A21" s="61">
        <f t="shared" si="8"/>
        <v>21</v>
      </c>
      <c r="B21" s="50" t="str">
        <f t="shared" ca="1" si="4"/>
        <v>Refrigerators/Freezers</v>
      </c>
      <c r="C21" s="82" t="s">
        <v>844</v>
      </c>
      <c r="D21" s="82" t="s">
        <v>846</v>
      </c>
      <c r="E21" s="50" t="s">
        <v>910</v>
      </c>
      <c r="F21" s="50" t="s">
        <v>325</v>
      </c>
      <c r="G21" s="82" t="str">
        <f t="shared" ca="1" si="5"/>
        <v>RF_16_Doors</v>
      </c>
      <c r="H21" s="50">
        <f t="shared" si="9"/>
        <v>16</v>
      </c>
      <c r="I21" s="61" t="s">
        <v>320</v>
      </c>
      <c r="J21" s="50" t="s">
        <v>260</v>
      </c>
      <c r="K21" s="50"/>
      <c r="L21" s="81">
        <v>1</v>
      </c>
      <c r="M21" s="50" t="s">
        <v>7</v>
      </c>
      <c r="N21" s="50" t="s">
        <v>265</v>
      </c>
      <c r="O21" s="50" t="s">
        <v>311</v>
      </c>
      <c r="P21" s="50" t="s">
        <v>11</v>
      </c>
      <c r="Q21" s="50" t="s">
        <v>585</v>
      </c>
      <c r="R21" s="50">
        <v>1</v>
      </c>
      <c r="S21" s="50"/>
      <c r="T21" s="39"/>
      <c r="U21" s="50"/>
      <c r="V21" s="50"/>
      <c r="W21" s="50"/>
      <c r="X21" s="50"/>
      <c r="Y21" s="50"/>
      <c r="Z21" s="50"/>
      <c r="AA21" s="50"/>
      <c r="AB21" s="50"/>
      <c r="AC21" s="50"/>
      <c r="AD21" s="50"/>
      <c r="AE21" s="78"/>
      <c r="AF21" s="78"/>
      <c r="AG21" s="78"/>
      <c r="AH21" s="78"/>
      <c r="AI21" s="78"/>
      <c r="AJ21" s="78"/>
      <c r="AK21" s="78"/>
      <c r="AL21" s="78"/>
      <c r="AM21" s="78"/>
      <c r="AN21" s="78"/>
      <c r="AO21" s="80"/>
      <c r="AP21" s="80"/>
    </row>
    <row r="22" spans="1:42" s="5" customFormat="1" x14ac:dyDescent="0.25">
      <c r="A22" s="61">
        <f t="shared" si="8"/>
        <v>22</v>
      </c>
      <c r="B22" s="50" t="str">
        <f t="shared" ca="1" si="4"/>
        <v>Refrigerators/Freezers</v>
      </c>
      <c r="C22" s="82" t="s">
        <v>844</v>
      </c>
      <c r="D22" s="82" t="s">
        <v>846</v>
      </c>
      <c r="E22" s="50" t="s">
        <v>910</v>
      </c>
      <c r="F22" s="50" t="s">
        <v>326</v>
      </c>
      <c r="G22" s="82" t="str">
        <f t="shared" ca="1" si="5"/>
        <v>RF_17_Compartments</v>
      </c>
      <c r="H22" s="50">
        <f t="shared" si="9"/>
        <v>17</v>
      </c>
      <c r="I22" s="61" t="s">
        <v>321</v>
      </c>
      <c r="J22" s="50" t="s">
        <v>260</v>
      </c>
      <c r="K22" s="50"/>
      <c r="L22" s="81">
        <v>1</v>
      </c>
      <c r="M22" s="50" t="s">
        <v>7</v>
      </c>
      <c r="N22" s="50" t="s">
        <v>265</v>
      </c>
      <c r="O22" s="50" t="s">
        <v>311</v>
      </c>
      <c r="P22" s="50" t="s">
        <v>11</v>
      </c>
      <c r="Q22" s="50" t="s">
        <v>612</v>
      </c>
      <c r="R22" s="50">
        <v>1</v>
      </c>
      <c r="S22" s="50"/>
      <c r="T22" s="39"/>
      <c r="U22" s="50"/>
      <c r="V22" s="50"/>
      <c r="W22" s="50"/>
      <c r="X22" s="50"/>
      <c r="Y22" s="50"/>
      <c r="Z22" s="50"/>
      <c r="AA22" s="50"/>
      <c r="AB22" s="50"/>
      <c r="AC22" s="50"/>
      <c r="AD22" s="50"/>
      <c r="AE22" s="78"/>
      <c r="AF22" s="78"/>
      <c r="AG22" s="78"/>
      <c r="AH22" s="78"/>
      <c r="AI22" s="78"/>
      <c r="AJ22" s="78"/>
      <c r="AK22" s="78"/>
      <c r="AL22" s="78"/>
      <c r="AM22" s="78"/>
      <c r="AN22" s="78"/>
      <c r="AO22" s="80"/>
      <c r="AP22" s="80"/>
    </row>
    <row r="23" spans="1:42" s="5" customFormat="1" ht="45" x14ac:dyDescent="0.25">
      <c r="A23" s="61">
        <f t="shared" si="8"/>
        <v>23</v>
      </c>
      <c r="B23" s="50" t="str">
        <f t="shared" ca="1" si="4"/>
        <v>Refrigerators/Freezers</v>
      </c>
      <c r="C23" s="82" t="s">
        <v>844</v>
      </c>
      <c r="D23" s="82" t="s">
        <v>846</v>
      </c>
      <c r="E23" s="50" t="s">
        <v>910</v>
      </c>
      <c r="F23" s="50" t="s">
        <v>327</v>
      </c>
      <c r="G23" s="82" t="str">
        <f t="shared" ca="1" si="5"/>
        <v>RF_18_CompTypes</v>
      </c>
      <c r="H23" s="50">
        <f t="shared" si="9"/>
        <v>18</v>
      </c>
      <c r="I23" s="61" t="s">
        <v>322</v>
      </c>
      <c r="J23" s="50" t="s">
        <v>260</v>
      </c>
      <c r="K23" s="50"/>
      <c r="L23" s="81" t="s">
        <v>620</v>
      </c>
      <c r="M23" s="50" t="s">
        <v>7</v>
      </c>
      <c r="N23" s="50" t="s">
        <v>332</v>
      </c>
      <c r="O23" s="50" t="s">
        <v>311</v>
      </c>
      <c r="P23" s="50" t="s">
        <v>11</v>
      </c>
      <c r="Q23" s="61" t="s">
        <v>617</v>
      </c>
      <c r="R23" s="50" t="s">
        <v>277</v>
      </c>
      <c r="S23" s="50"/>
      <c r="T23" s="50" t="s">
        <v>622</v>
      </c>
      <c r="U23" s="50"/>
      <c r="V23" s="50"/>
      <c r="W23" s="50"/>
      <c r="X23" s="50"/>
      <c r="Y23" s="50"/>
      <c r="Z23" s="50"/>
      <c r="AA23" s="50"/>
      <c r="AB23" s="50"/>
      <c r="AC23" s="50"/>
      <c r="AD23" s="50"/>
      <c r="AE23" s="78"/>
      <c r="AF23" s="78"/>
      <c r="AG23" s="78"/>
      <c r="AH23" s="78"/>
      <c r="AI23" s="78"/>
      <c r="AJ23" s="78"/>
      <c r="AK23" s="78"/>
      <c r="AL23" s="78"/>
      <c r="AM23" s="78"/>
      <c r="AN23" s="78"/>
      <c r="AO23" s="80"/>
      <c r="AP23" s="80"/>
    </row>
    <row r="24" spans="1:42" s="5" customFormat="1" ht="45" x14ac:dyDescent="0.25">
      <c r="A24" s="61">
        <f t="shared" si="8"/>
        <v>24</v>
      </c>
      <c r="B24" s="50" t="str">
        <f t="shared" ca="1" si="4"/>
        <v>Refrigerators/Freezers</v>
      </c>
      <c r="C24" s="82" t="s">
        <v>844</v>
      </c>
      <c r="D24" s="82" t="s">
        <v>846</v>
      </c>
      <c r="E24" s="50" t="s">
        <v>910</v>
      </c>
      <c r="F24" s="50" t="s">
        <v>696</v>
      </c>
      <c r="G24" s="82" t="str">
        <f t="shared" ca="1" si="5"/>
        <v>RF_19_DesignOpTemp</v>
      </c>
      <c r="H24" s="50">
        <f t="shared" si="9"/>
        <v>19</v>
      </c>
      <c r="I24" s="61" t="s">
        <v>613</v>
      </c>
      <c r="J24" s="50" t="s">
        <v>619</v>
      </c>
      <c r="K24" s="50"/>
      <c r="L24" s="81" t="s">
        <v>620</v>
      </c>
      <c r="M24" s="50" t="s">
        <v>7</v>
      </c>
      <c r="N24" s="50" t="s">
        <v>332</v>
      </c>
      <c r="O24" s="50" t="s">
        <v>311</v>
      </c>
      <c r="P24" s="50" t="s">
        <v>21</v>
      </c>
      <c r="Q24" s="61" t="s">
        <v>621</v>
      </c>
      <c r="R24" s="50" t="s">
        <v>277</v>
      </c>
      <c r="S24" s="50"/>
      <c r="T24" s="50" t="s">
        <v>622</v>
      </c>
      <c r="U24" s="50"/>
      <c r="V24" s="50"/>
      <c r="W24" s="50"/>
      <c r="X24" s="50"/>
      <c r="Y24" s="50"/>
      <c r="Z24" s="50"/>
      <c r="AA24" s="50"/>
      <c r="AB24" s="50"/>
      <c r="AC24" s="50"/>
      <c r="AD24" s="50"/>
      <c r="AE24" s="78"/>
      <c r="AF24" s="78"/>
      <c r="AG24" s="78"/>
      <c r="AH24" s="78"/>
      <c r="AI24" s="78"/>
      <c r="AJ24" s="78"/>
      <c r="AK24" s="78"/>
      <c r="AL24" s="78"/>
      <c r="AM24" s="78"/>
      <c r="AN24" s="78"/>
      <c r="AO24" s="80"/>
      <c r="AP24" s="80"/>
    </row>
    <row r="25" spans="1:42" s="5" customFormat="1" ht="49.5" customHeight="1" x14ac:dyDescent="0.25">
      <c r="A25" s="61">
        <f t="shared" si="8"/>
        <v>25</v>
      </c>
      <c r="B25" s="50" t="str">
        <f t="shared" ca="1" si="4"/>
        <v>Refrigerators/Freezers</v>
      </c>
      <c r="C25" s="82" t="s">
        <v>844</v>
      </c>
      <c r="D25" s="82" t="s">
        <v>846</v>
      </c>
      <c r="E25" s="50" t="s">
        <v>910</v>
      </c>
      <c r="F25" s="50" t="s">
        <v>618</v>
      </c>
      <c r="G25" s="82" t="str">
        <f t="shared" ca="1" si="5"/>
        <v>RF_20_CompStorage</v>
      </c>
      <c r="H25" s="50">
        <f t="shared" si="9"/>
        <v>20</v>
      </c>
      <c r="I25" s="61" t="s">
        <v>614</v>
      </c>
      <c r="J25" s="50" t="s">
        <v>331</v>
      </c>
      <c r="K25" s="50"/>
      <c r="L25" s="81" t="s">
        <v>620</v>
      </c>
      <c r="M25" s="50" t="s">
        <v>7</v>
      </c>
      <c r="N25" s="50" t="s">
        <v>332</v>
      </c>
      <c r="O25" s="50" t="s">
        <v>311</v>
      </c>
      <c r="P25" s="50" t="s">
        <v>27</v>
      </c>
      <c r="Q25" s="61" t="s">
        <v>731</v>
      </c>
      <c r="R25" s="50" t="s">
        <v>277</v>
      </c>
      <c r="S25" s="50" t="s">
        <v>338</v>
      </c>
      <c r="T25" s="50" t="s">
        <v>622</v>
      </c>
      <c r="U25" s="61" t="s">
        <v>624</v>
      </c>
      <c r="V25" s="50" t="s">
        <v>48</v>
      </c>
      <c r="W25" s="50" t="s">
        <v>623</v>
      </c>
      <c r="X25" s="50" t="s">
        <v>50</v>
      </c>
      <c r="Y25" s="50"/>
      <c r="Z25" s="50"/>
      <c r="AA25" s="50"/>
      <c r="AB25" s="50"/>
      <c r="AC25" s="50"/>
      <c r="AD25" s="50"/>
      <c r="AE25" s="78"/>
      <c r="AF25" s="78"/>
      <c r="AG25" s="78"/>
      <c r="AH25" s="78"/>
      <c r="AI25" s="78"/>
      <c r="AJ25" s="78"/>
      <c r="AK25" s="78"/>
      <c r="AL25" s="78"/>
      <c r="AM25" s="78"/>
      <c r="AN25" s="78"/>
      <c r="AO25" s="80"/>
      <c r="AP25" s="80"/>
    </row>
    <row r="26" spans="1:42" s="5" customFormat="1" ht="66" customHeight="1" x14ac:dyDescent="0.25">
      <c r="A26" s="61">
        <f>ROW(B26)</f>
        <v>26</v>
      </c>
      <c r="B26" s="50" t="str">
        <f t="shared" ca="1" si="4"/>
        <v>Refrigerators/Freezers</v>
      </c>
      <c r="C26" s="82" t="s">
        <v>844</v>
      </c>
      <c r="D26" s="82" t="s">
        <v>846</v>
      </c>
      <c r="E26" s="50" t="s">
        <v>910</v>
      </c>
      <c r="F26" s="50" t="s">
        <v>615</v>
      </c>
      <c r="G26" s="82" t="str">
        <f t="shared" ca="1" si="5"/>
        <v>RF_21_TotalFFVol</v>
      </c>
      <c r="H26" s="50">
        <f t="shared" si="9"/>
        <v>21</v>
      </c>
      <c r="I26" s="61" t="s">
        <v>625</v>
      </c>
      <c r="J26" s="50" t="s">
        <v>331</v>
      </c>
      <c r="K26" s="39"/>
      <c r="L26" s="87">
        <v>1</v>
      </c>
      <c r="M26" s="50" t="s">
        <v>7</v>
      </c>
      <c r="N26" s="50" t="s">
        <v>265</v>
      </c>
      <c r="O26" s="50" t="s">
        <v>311</v>
      </c>
      <c r="P26" s="50" t="s">
        <v>26</v>
      </c>
      <c r="Q26" s="61" t="s">
        <v>627</v>
      </c>
      <c r="R26" s="50" t="s">
        <v>277</v>
      </c>
      <c r="S26" s="50" t="s">
        <v>337</v>
      </c>
      <c r="T26" s="50"/>
      <c r="U26" s="50"/>
      <c r="V26" s="50"/>
      <c r="W26" s="50"/>
      <c r="X26" s="50"/>
      <c r="Y26" s="50"/>
      <c r="Z26" s="50"/>
      <c r="AA26" s="50"/>
      <c r="AB26" s="50"/>
      <c r="AC26" s="50"/>
      <c r="AD26" s="50"/>
      <c r="AE26" s="78"/>
      <c r="AF26" s="78"/>
      <c r="AG26" s="78"/>
      <c r="AH26" s="78"/>
      <c r="AI26" s="78"/>
      <c r="AJ26" s="78"/>
      <c r="AK26" s="78"/>
      <c r="AL26" s="78"/>
      <c r="AM26" s="78"/>
      <c r="AN26" s="78"/>
      <c r="AO26" s="80"/>
      <c r="AP26" s="80"/>
    </row>
    <row r="27" spans="1:42" s="5" customFormat="1" ht="30" x14ac:dyDescent="0.25">
      <c r="A27" s="61">
        <f t="shared" si="8"/>
        <v>27</v>
      </c>
      <c r="B27" s="50" t="str">
        <f t="shared" ca="1" si="4"/>
        <v>Refrigerators/Freezers</v>
      </c>
      <c r="C27" s="82" t="s">
        <v>844</v>
      </c>
      <c r="D27" s="82" t="s">
        <v>846</v>
      </c>
      <c r="E27" s="50" t="s">
        <v>910</v>
      </c>
      <c r="F27" s="50" t="s">
        <v>616</v>
      </c>
      <c r="G27" s="82" t="str">
        <f t="shared" ca="1" si="5"/>
        <v>RF_22_TotalFrozVol</v>
      </c>
      <c r="H27" s="50">
        <f t="shared" si="9"/>
        <v>22</v>
      </c>
      <c r="I27" s="61" t="s">
        <v>626</v>
      </c>
      <c r="J27" s="50" t="s">
        <v>331</v>
      </c>
      <c r="K27" s="50"/>
      <c r="L27" s="81">
        <v>1</v>
      </c>
      <c r="M27" s="50" t="s">
        <v>7</v>
      </c>
      <c r="N27" s="50" t="s">
        <v>265</v>
      </c>
      <c r="O27" s="50" t="s">
        <v>311</v>
      </c>
      <c r="P27" s="50" t="s">
        <v>26</v>
      </c>
      <c r="Q27" s="61" t="s">
        <v>628</v>
      </c>
      <c r="R27" s="50" t="s">
        <v>277</v>
      </c>
      <c r="S27" s="50" t="s">
        <v>337</v>
      </c>
      <c r="T27" s="50"/>
      <c r="U27" s="61"/>
      <c r="V27" s="50"/>
      <c r="W27" s="50"/>
      <c r="X27" s="50"/>
      <c r="Y27" s="50"/>
      <c r="Z27" s="50"/>
      <c r="AA27" s="50"/>
      <c r="AB27" s="50"/>
      <c r="AC27" s="50"/>
      <c r="AD27" s="50"/>
      <c r="AE27" s="78"/>
      <c r="AF27" s="78"/>
      <c r="AG27" s="78"/>
      <c r="AH27" s="78"/>
      <c r="AI27" s="78"/>
      <c r="AJ27" s="78"/>
      <c r="AK27" s="78"/>
      <c r="AL27" s="78"/>
      <c r="AM27" s="78"/>
      <c r="AN27" s="78"/>
      <c r="AO27" s="80"/>
      <c r="AP27" s="80"/>
    </row>
    <row r="28" spans="1:42" s="5" customFormat="1" ht="51" customHeight="1" x14ac:dyDescent="0.25">
      <c r="A28" s="50">
        <f t="shared" si="8"/>
        <v>28</v>
      </c>
      <c r="B28" s="50" t="str">
        <f ca="1">$B$4</f>
        <v>Refrigerators/Freezers</v>
      </c>
      <c r="C28" s="82" t="s">
        <v>844</v>
      </c>
      <c r="D28" s="82" t="s">
        <v>846</v>
      </c>
      <c r="E28" s="50" t="s">
        <v>910</v>
      </c>
      <c r="F28" s="50" t="s">
        <v>328</v>
      </c>
      <c r="G28" s="82" t="str">
        <f t="shared" ca="1" si="5"/>
        <v>RF_23_Adaptive</v>
      </c>
      <c r="H28" s="50">
        <f t="shared" si="9"/>
        <v>23</v>
      </c>
      <c r="I28" s="61" t="s">
        <v>629</v>
      </c>
      <c r="J28" s="50" t="s">
        <v>260</v>
      </c>
      <c r="K28" s="50"/>
      <c r="L28" s="81">
        <v>1</v>
      </c>
      <c r="M28" s="50" t="s">
        <v>7</v>
      </c>
      <c r="N28" s="50" t="s">
        <v>265</v>
      </c>
      <c r="O28" s="50" t="s">
        <v>311</v>
      </c>
      <c r="P28" s="50" t="s">
        <v>10</v>
      </c>
      <c r="Q28" s="50" t="s">
        <v>593</v>
      </c>
      <c r="R28" s="50" t="s">
        <v>266</v>
      </c>
      <c r="S28" s="50" t="s">
        <v>260</v>
      </c>
      <c r="T28" s="50"/>
      <c r="U28" s="50"/>
      <c r="V28" s="50"/>
      <c r="W28" s="50"/>
      <c r="X28" s="50"/>
      <c r="Y28" s="50"/>
      <c r="Z28" s="50"/>
      <c r="AA28" s="50"/>
      <c r="AB28" s="50"/>
      <c r="AC28" s="50"/>
      <c r="AD28" s="50"/>
      <c r="AE28" s="78"/>
      <c r="AF28" s="78"/>
      <c r="AG28" s="78"/>
      <c r="AH28" s="78"/>
      <c r="AI28" s="78"/>
      <c r="AJ28" s="78"/>
      <c r="AK28" s="78"/>
      <c r="AL28" s="78"/>
      <c r="AM28" s="78"/>
      <c r="AN28" s="78"/>
      <c r="AO28" s="80"/>
      <c r="AP28" s="80"/>
    </row>
    <row r="29" spans="1:42" s="5" customFormat="1" ht="29.25" customHeight="1" x14ac:dyDescent="0.25">
      <c r="A29" s="50">
        <f t="shared" si="8"/>
        <v>29</v>
      </c>
      <c r="B29" s="50" t="str">
        <f t="shared" ca="1" si="4"/>
        <v>Refrigerators/Freezers</v>
      </c>
      <c r="C29" s="82" t="s">
        <v>844</v>
      </c>
      <c r="D29" s="82" t="s">
        <v>846</v>
      </c>
      <c r="E29" s="50" t="s">
        <v>910</v>
      </c>
      <c r="F29" s="50" t="s">
        <v>329</v>
      </c>
      <c r="G29" s="82" t="str">
        <f t="shared" ca="1" si="5"/>
        <v>RF_24_Icemaker</v>
      </c>
      <c r="H29" s="50">
        <f t="shared" si="9"/>
        <v>24</v>
      </c>
      <c r="I29" s="61" t="s">
        <v>323</v>
      </c>
      <c r="J29" s="50" t="s">
        <v>260</v>
      </c>
      <c r="K29" s="50"/>
      <c r="L29" s="81">
        <v>1</v>
      </c>
      <c r="M29" s="50" t="s">
        <v>7</v>
      </c>
      <c r="N29" s="50" t="s">
        <v>265</v>
      </c>
      <c r="O29" s="50" t="s">
        <v>311</v>
      </c>
      <c r="P29" s="50" t="s">
        <v>10</v>
      </c>
      <c r="Q29" s="50" t="s">
        <v>593</v>
      </c>
      <c r="R29" s="50" t="s">
        <v>266</v>
      </c>
      <c r="S29" s="50" t="s">
        <v>260</v>
      </c>
      <c r="T29" s="50"/>
      <c r="U29" s="50"/>
      <c r="V29" s="50"/>
      <c r="W29" s="50"/>
      <c r="X29" s="50"/>
      <c r="Y29" s="50"/>
      <c r="Z29" s="50"/>
      <c r="AA29" s="50"/>
      <c r="AB29" s="50"/>
      <c r="AC29" s="50"/>
      <c r="AD29" s="50"/>
      <c r="AE29" s="78"/>
      <c r="AF29" s="78"/>
      <c r="AG29" s="78"/>
      <c r="AH29" s="78"/>
      <c r="AI29" s="78"/>
      <c r="AJ29" s="78"/>
      <c r="AK29" s="78"/>
      <c r="AL29" s="78"/>
      <c r="AM29" s="78"/>
      <c r="AN29" s="78"/>
      <c r="AO29" s="80"/>
      <c r="AP29" s="80"/>
    </row>
    <row r="30" spans="1:42" s="48" customFormat="1" ht="25.5" customHeight="1" x14ac:dyDescent="0.25">
      <c r="A30" s="50">
        <f t="shared" si="8"/>
        <v>30</v>
      </c>
      <c r="B30" s="61" t="str">
        <f t="shared" ca="1" si="4"/>
        <v>Refrigerators/Freezers</v>
      </c>
      <c r="C30" s="82" t="s">
        <v>844</v>
      </c>
      <c r="D30" s="82" t="s">
        <v>846</v>
      </c>
      <c r="E30" s="50" t="s">
        <v>910</v>
      </c>
      <c r="F30" s="61" t="s">
        <v>330</v>
      </c>
      <c r="G30" s="82" t="str">
        <f t="shared" ca="1" si="5"/>
        <v>RF_25_Comment</v>
      </c>
      <c r="H30" s="50">
        <f t="shared" si="9"/>
        <v>25</v>
      </c>
      <c r="I30" s="61" t="s">
        <v>324</v>
      </c>
      <c r="J30" s="57" t="s">
        <v>260</v>
      </c>
      <c r="K30" s="57"/>
      <c r="L30" s="88">
        <v>1</v>
      </c>
      <c r="M30" s="57" t="s">
        <v>7</v>
      </c>
      <c r="N30" s="61" t="s">
        <v>266</v>
      </c>
      <c r="O30" s="61"/>
      <c r="P30" s="57" t="s">
        <v>314</v>
      </c>
      <c r="Q30" s="61" t="s">
        <v>731</v>
      </c>
      <c r="R30" s="57" t="s">
        <v>277</v>
      </c>
      <c r="S30" s="57" t="s">
        <v>260</v>
      </c>
      <c r="T30" s="57" t="s">
        <v>262</v>
      </c>
      <c r="U30" s="61"/>
      <c r="V30" s="61"/>
      <c r="W30" s="61"/>
      <c r="X30" s="61"/>
      <c r="Y30" s="61"/>
      <c r="Z30" s="61"/>
      <c r="AA30" s="61"/>
      <c r="AB30" s="61"/>
      <c r="AC30" s="61"/>
      <c r="AD30" s="61"/>
      <c r="AE30" s="78"/>
      <c r="AF30" s="78"/>
      <c r="AG30" s="78"/>
      <c r="AH30" s="78"/>
      <c r="AI30" s="78"/>
      <c r="AJ30" s="78"/>
      <c r="AK30" s="78"/>
      <c r="AL30" s="78"/>
      <c r="AM30" s="78"/>
      <c r="AN30" s="78"/>
      <c r="AO30" s="80"/>
      <c r="AP30" s="80"/>
    </row>
    <row r="31" spans="1:42" s="48" customFormat="1" ht="135" x14ac:dyDescent="0.25">
      <c r="A31" s="50">
        <f t="shared" si="8"/>
        <v>31</v>
      </c>
      <c r="B31" s="61" t="str">
        <f t="shared" ca="1" si="4"/>
        <v>Refrigerators/Freezers</v>
      </c>
      <c r="C31" s="61" t="s">
        <v>847</v>
      </c>
      <c r="D31" s="61" t="s">
        <v>341</v>
      </c>
      <c r="E31" s="50" t="s">
        <v>910</v>
      </c>
      <c r="F31" s="61" t="s">
        <v>344</v>
      </c>
      <c r="G31" s="82" t="str">
        <f t="shared" ca="1" si="5"/>
        <v>RF_26_Laboratory</v>
      </c>
      <c r="H31" s="50">
        <f t="shared" ref="H31" si="10">A31-5</f>
        <v>26</v>
      </c>
      <c r="I31" s="61" t="s">
        <v>339</v>
      </c>
      <c r="J31" s="61" t="s">
        <v>260</v>
      </c>
      <c r="K31" s="61"/>
      <c r="L31" s="61">
        <v>1</v>
      </c>
      <c r="M31" s="50" t="s">
        <v>7</v>
      </c>
      <c r="N31" s="50" t="s">
        <v>265</v>
      </c>
      <c r="O31" s="50" t="s">
        <v>311</v>
      </c>
      <c r="P31" s="61" t="s">
        <v>11</v>
      </c>
      <c r="Q31" s="61" t="s">
        <v>631</v>
      </c>
      <c r="R31" s="61" t="s">
        <v>277</v>
      </c>
      <c r="S31" s="61" t="s">
        <v>260</v>
      </c>
      <c r="T31" s="61" t="s">
        <v>632</v>
      </c>
      <c r="U31" s="61"/>
      <c r="V31" s="61"/>
      <c r="W31" s="61"/>
      <c r="X31" s="61"/>
      <c r="Y31" s="61"/>
      <c r="Z31" s="61"/>
      <c r="AA31" s="61"/>
      <c r="AB31" s="61"/>
      <c r="AC31" s="61"/>
      <c r="AD31" s="61"/>
      <c r="AE31" s="80"/>
      <c r="AF31" s="78"/>
      <c r="AG31" s="78"/>
      <c r="AH31" s="78"/>
      <c r="AI31" s="78"/>
      <c r="AJ31" s="78"/>
      <c r="AK31" s="78"/>
      <c r="AL31" s="78"/>
      <c r="AM31" s="78"/>
      <c r="AN31" s="78"/>
      <c r="AO31" s="80"/>
      <c r="AP31" s="80"/>
    </row>
    <row r="32" spans="1:42" s="48" customFormat="1" ht="30" x14ac:dyDescent="0.25">
      <c r="A32" s="50">
        <f t="shared" si="8"/>
        <v>32</v>
      </c>
      <c r="B32" s="61" t="str">
        <f t="shared" ca="1" si="4"/>
        <v>Refrigerators/Freezers</v>
      </c>
      <c r="C32" s="61" t="s">
        <v>847</v>
      </c>
      <c r="D32" s="61" t="s">
        <v>341</v>
      </c>
      <c r="E32" s="50" t="s">
        <v>910</v>
      </c>
      <c r="F32" s="61" t="s">
        <v>633</v>
      </c>
      <c r="G32" s="82" t="str">
        <f t="shared" ca="1" si="5"/>
        <v>RF_27_LaboratoryID</v>
      </c>
      <c r="H32" s="50">
        <f t="shared" ref="H32" si="11">A32-5</f>
        <v>27</v>
      </c>
      <c r="I32" s="61" t="s">
        <v>635</v>
      </c>
      <c r="J32" s="61" t="s">
        <v>260</v>
      </c>
      <c r="K32" s="61"/>
      <c r="L32" s="61">
        <v>1</v>
      </c>
      <c r="M32" s="50" t="s">
        <v>7</v>
      </c>
      <c r="N32" s="50" t="s">
        <v>265</v>
      </c>
      <c r="O32" s="50" t="s">
        <v>311</v>
      </c>
      <c r="P32" s="61" t="s">
        <v>297</v>
      </c>
      <c r="Q32" s="61" t="s">
        <v>634</v>
      </c>
      <c r="R32" s="61" t="s">
        <v>277</v>
      </c>
      <c r="S32" s="61" t="s">
        <v>260</v>
      </c>
      <c r="T32" s="61"/>
      <c r="U32" s="61"/>
      <c r="V32" s="61"/>
      <c r="W32" s="61"/>
      <c r="X32" s="61"/>
      <c r="Y32" s="61"/>
      <c r="Z32" s="61"/>
      <c r="AA32" s="61"/>
      <c r="AB32" s="61"/>
      <c r="AC32" s="61"/>
      <c r="AD32" s="61"/>
      <c r="AE32" s="78"/>
      <c r="AF32" s="78"/>
      <c r="AG32" s="78"/>
      <c r="AH32" s="78"/>
      <c r="AI32" s="78"/>
      <c r="AJ32" s="78"/>
      <c r="AK32" s="78"/>
      <c r="AL32" s="78"/>
      <c r="AM32" s="78"/>
      <c r="AN32" s="78"/>
      <c r="AO32" s="80"/>
      <c r="AP32" s="80"/>
    </row>
    <row r="33" spans="1:42" s="48" customFormat="1" ht="30" x14ac:dyDescent="0.25">
      <c r="A33" s="50">
        <f t="shared" si="8"/>
        <v>33</v>
      </c>
      <c r="B33" s="61" t="str">
        <f t="shared" ca="1" si="4"/>
        <v>Refrigerators/Freezers</v>
      </c>
      <c r="C33" s="61" t="s">
        <v>847</v>
      </c>
      <c r="D33" s="61" t="s">
        <v>341</v>
      </c>
      <c r="E33" s="50" t="s">
        <v>910</v>
      </c>
      <c r="F33" s="61" t="s">
        <v>636</v>
      </c>
      <c r="G33" s="82" t="str">
        <f t="shared" ca="1" si="5"/>
        <v>RF_28_LaboratoryAccred</v>
      </c>
      <c r="H33" s="50">
        <f t="shared" ref="H33:H34" si="12">A33-5</f>
        <v>28</v>
      </c>
      <c r="I33" s="61" t="s">
        <v>637</v>
      </c>
      <c r="J33" s="61" t="s">
        <v>260</v>
      </c>
      <c r="K33" s="61"/>
      <c r="L33" s="61">
        <v>1</v>
      </c>
      <c r="M33" s="50" t="s">
        <v>7</v>
      </c>
      <c r="N33" s="50" t="s">
        <v>265</v>
      </c>
      <c r="O33" s="50" t="s">
        <v>311</v>
      </c>
      <c r="P33" s="61" t="s">
        <v>297</v>
      </c>
      <c r="Q33" s="61" t="s">
        <v>638</v>
      </c>
      <c r="R33" s="61" t="s">
        <v>277</v>
      </c>
      <c r="S33" s="61" t="s">
        <v>260</v>
      </c>
      <c r="T33" s="61"/>
      <c r="U33" s="61"/>
      <c r="V33" s="61"/>
      <c r="W33" s="61"/>
      <c r="X33" s="61"/>
      <c r="Y33" s="61"/>
      <c r="Z33" s="61"/>
      <c r="AA33" s="61"/>
      <c r="AB33" s="61"/>
      <c r="AC33" s="61"/>
      <c r="AD33" s="61"/>
      <c r="AE33" s="78"/>
      <c r="AF33" s="78"/>
      <c r="AG33" s="78"/>
      <c r="AH33" s="78"/>
      <c r="AI33" s="78"/>
      <c r="AJ33" s="78"/>
      <c r="AK33" s="78"/>
      <c r="AL33" s="78"/>
      <c r="AM33" s="78"/>
      <c r="AN33" s="78"/>
      <c r="AO33" s="80"/>
      <c r="AP33" s="80"/>
    </row>
    <row r="34" spans="1:42" s="138" customFormat="1" ht="75" x14ac:dyDescent="0.25">
      <c r="A34" s="131">
        <f t="shared" si="8"/>
        <v>34</v>
      </c>
      <c r="B34" s="131" t="str">
        <f t="shared" ca="1" si="4"/>
        <v>Refrigerators/Freezers</v>
      </c>
      <c r="C34" s="131" t="s">
        <v>847</v>
      </c>
      <c r="D34" s="131" t="s">
        <v>341</v>
      </c>
      <c r="E34" s="131" t="s">
        <v>910</v>
      </c>
      <c r="F34" s="131" t="s">
        <v>343</v>
      </c>
      <c r="G34" s="132" t="str">
        <f t="shared" ca="1" si="5"/>
        <v>RF_29_TestStandard</v>
      </c>
      <c r="H34" s="131">
        <f t="shared" si="12"/>
        <v>29</v>
      </c>
      <c r="I34" s="131" t="s">
        <v>820</v>
      </c>
      <c r="J34" s="131" t="s">
        <v>260</v>
      </c>
      <c r="K34" s="131"/>
      <c r="L34" s="131">
        <v>1</v>
      </c>
      <c r="M34" s="131" t="s">
        <v>7</v>
      </c>
      <c r="N34" s="131" t="s">
        <v>265</v>
      </c>
      <c r="O34" s="131" t="s">
        <v>311</v>
      </c>
      <c r="P34" s="131" t="s">
        <v>295</v>
      </c>
      <c r="Q34" s="131" t="s">
        <v>822</v>
      </c>
      <c r="R34" s="131" t="s">
        <v>639</v>
      </c>
      <c r="S34" s="131" t="s">
        <v>260</v>
      </c>
      <c r="T34" s="131" t="s">
        <v>821</v>
      </c>
      <c r="U34" s="131"/>
      <c r="V34" s="131"/>
      <c r="W34" s="131"/>
      <c r="X34" s="131"/>
      <c r="Y34" s="131"/>
      <c r="Z34" s="131"/>
      <c r="AA34" s="131"/>
      <c r="AB34" s="131"/>
      <c r="AC34" s="131"/>
      <c r="AD34" s="131"/>
      <c r="AE34" s="170"/>
      <c r="AF34" s="170"/>
      <c r="AG34" s="170"/>
      <c r="AH34" s="170"/>
      <c r="AI34" s="170"/>
      <c r="AJ34" s="170"/>
      <c r="AK34" s="170"/>
      <c r="AL34" s="170"/>
      <c r="AM34" s="170"/>
      <c r="AN34" s="170"/>
      <c r="AO34" s="131"/>
      <c r="AP34" s="131"/>
    </row>
    <row r="35" spans="1:42" s="138" customFormat="1" ht="45" x14ac:dyDescent="0.25">
      <c r="A35" s="131">
        <f t="shared" si="8"/>
        <v>35</v>
      </c>
      <c r="B35" s="131" t="str">
        <f t="shared" ca="1" si="4"/>
        <v>Refrigerators/Freezers</v>
      </c>
      <c r="C35" s="131" t="s">
        <v>847</v>
      </c>
      <c r="D35" s="131" t="s">
        <v>341</v>
      </c>
      <c r="E35" s="131" t="s">
        <v>910</v>
      </c>
      <c r="F35" s="131" t="s">
        <v>643</v>
      </c>
      <c r="G35" s="132" t="str">
        <f t="shared" ca="1" si="5"/>
        <v>RF_30_Equivalence1</v>
      </c>
      <c r="H35" s="131">
        <f t="shared" ref="H35" si="13">A35-5</f>
        <v>30</v>
      </c>
      <c r="I35" s="131" t="s">
        <v>640</v>
      </c>
      <c r="J35" s="131" t="s">
        <v>260</v>
      </c>
      <c r="K35" s="131"/>
      <c r="L35" s="131">
        <v>1</v>
      </c>
      <c r="M35" s="131" t="s">
        <v>7</v>
      </c>
      <c r="N35" s="131" t="s">
        <v>265</v>
      </c>
      <c r="O35" s="131" t="s">
        <v>311</v>
      </c>
      <c r="P35" s="131" t="s">
        <v>11</v>
      </c>
      <c r="Q35" s="131" t="s">
        <v>641</v>
      </c>
      <c r="R35" s="131" t="s">
        <v>642</v>
      </c>
      <c r="S35" s="131" t="s">
        <v>260</v>
      </c>
      <c r="T35" s="131"/>
      <c r="U35" s="131"/>
      <c r="V35" s="131"/>
      <c r="W35" s="131"/>
      <c r="X35" s="131"/>
      <c r="Y35" s="131"/>
      <c r="Z35" s="131"/>
      <c r="AA35" s="131"/>
      <c r="AB35" s="131"/>
      <c r="AC35" s="131"/>
      <c r="AD35" s="131"/>
      <c r="AE35" s="170"/>
      <c r="AF35" s="170"/>
      <c r="AG35" s="170"/>
      <c r="AH35" s="170"/>
      <c r="AI35" s="170"/>
      <c r="AJ35" s="170"/>
      <c r="AK35" s="170"/>
      <c r="AL35" s="170"/>
      <c r="AM35" s="170"/>
      <c r="AN35" s="170"/>
      <c r="AO35" s="131"/>
      <c r="AP35" s="131"/>
    </row>
    <row r="36" spans="1:42" s="138" customFormat="1" ht="30" x14ac:dyDescent="0.25">
      <c r="A36" s="131">
        <f t="shared" si="8"/>
        <v>36</v>
      </c>
      <c r="B36" s="131" t="str">
        <f t="shared" ca="1" si="4"/>
        <v>Refrigerators/Freezers</v>
      </c>
      <c r="C36" s="131" t="s">
        <v>847</v>
      </c>
      <c r="D36" s="131" t="s">
        <v>341</v>
      </c>
      <c r="E36" s="131" t="s">
        <v>910</v>
      </c>
      <c r="F36" s="131" t="s">
        <v>644</v>
      </c>
      <c r="G36" s="132" t="str">
        <f t="shared" ca="1" si="5"/>
        <v>RF_31_Equivalence2</v>
      </c>
      <c r="H36" s="131">
        <f t="shared" ref="H36:H37" si="14">A36-5</f>
        <v>31</v>
      </c>
      <c r="I36" s="131" t="s">
        <v>645</v>
      </c>
      <c r="J36" s="131" t="s">
        <v>260</v>
      </c>
      <c r="K36" s="131"/>
      <c r="L36" s="131">
        <v>1</v>
      </c>
      <c r="M36" s="131" t="s">
        <v>646</v>
      </c>
      <c r="N36" s="131" t="s">
        <v>264</v>
      </c>
      <c r="O36" s="131" t="s">
        <v>286</v>
      </c>
      <c r="P36" s="156" t="s">
        <v>314</v>
      </c>
      <c r="Q36" s="131" t="s">
        <v>731</v>
      </c>
      <c r="R36" s="131" t="s">
        <v>277</v>
      </c>
      <c r="S36" s="131" t="s">
        <v>260</v>
      </c>
      <c r="T36" s="131"/>
      <c r="U36" s="131"/>
      <c r="V36" s="131"/>
      <c r="W36" s="131"/>
      <c r="X36" s="131"/>
      <c r="Y36" s="131"/>
      <c r="Z36" s="131"/>
      <c r="AA36" s="131"/>
      <c r="AB36" s="131"/>
      <c r="AC36" s="131"/>
      <c r="AD36" s="131"/>
      <c r="AE36" s="170"/>
      <c r="AF36" s="170"/>
      <c r="AG36" s="170"/>
      <c r="AH36" s="170"/>
      <c r="AI36" s="170"/>
      <c r="AJ36" s="170"/>
      <c r="AK36" s="170"/>
      <c r="AL36" s="170"/>
      <c r="AM36" s="170"/>
      <c r="AN36" s="170"/>
      <c r="AO36" s="131"/>
      <c r="AP36" s="131"/>
    </row>
    <row r="37" spans="1:42" s="48" customFormat="1" ht="30" x14ac:dyDescent="0.25">
      <c r="A37" s="50">
        <f t="shared" si="8"/>
        <v>37</v>
      </c>
      <c r="B37" s="61" t="str">
        <f t="shared" ca="1" si="4"/>
        <v>Refrigerators/Freezers</v>
      </c>
      <c r="C37" s="61" t="s">
        <v>847</v>
      </c>
      <c r="D37" s="61" t="s">
        <v>341</v>
      </c>
      <c r="E37" s="50" t="s">
        <v>910</v>
      </c>
      <c r="F37" s="61" t="s">
        <v>345</v>
      </c>
      <c r="G37" s="82" t="str">
        <f t="shared" ca="1" si="5"/>
        <v>RF_32_ReportNo</v>
      </c>
      <c r="H37" s="50">
        <f t="shared" si="14"/>
        <v>32</v>
      </c>
      <c r="I37" s="61" t="s">
        <v>647</v>
      </c>
      <c r="J37" s="61" t="s">
        <v>260</v>
      </c>
      <c r="K37" s="61"/>
      <c r="L37" s="61" t="s">
        <v>648</v>
      </c>
      <c r="M37" s="61" t="s">
        <v>7</v>
      </c>
      <c r="N37" s="61" t="s">
        <v>265</v>
      </c>
      <c r="O37" s="50" t="s">
        <v>311</v>
      </c>
      <c r="P37" s="61" t="s">
        <v>314</v>
      </c>
      <c r="Q37" s="61" t="s">
        <v>731</v>
      </c>
      <c r="R37" s="61" t="s">
        <v>277</v>
      </c>
      <c r="S37" s="61" t="s">
        <v>260</v>
      </c>
      <c r="T37" s="61" t="s">
        <v>652</v>
      </c>
      <c r="U37" s="61"/>
      <c r="V37" s="61"/>
      <c r="W37" s="61"/>
      <c r="X37" s="61"/>
      <c r="Y37" s="61"/>
      <c r="Z37" s="61"/>
      <c r="AA37" s="61"/>
      <c r="AB37" s="61"/>
      <c r="AC37" s="61"/>
      <c r="AD37" s="61"/>
      <c r="AE37" s="78"/>
      <c r="AF37" s="78"/>
      <c r="AG37" s="78"/>
      <c r="AH37" s="78"/>
      <c r="AI37" s="78"/>
      <c r="AJ37" s="78"/>
      <c r="AK37" s="78"/>
      <c r="AL37" s="78"/>
      <c r="AM37" s="78"/>
      <c r="AN37" s="78"/>
      <c r="AO37" s="80"/>
      <c r="AP37" s="80"/>
    </row>
    <row r="38" spans="1:42" s="48" customFormat="1" ht="30" x14ac:dyDescent="0.25">
      <c r="A38" s="50">
        <f t="shared" si="8"/>
        <v>38</v>
      </c>
      <c r="B38" s="61" t="str">
        <f t="shared" ca="1" si="4"/>
        <v>Refrigerators/Freezers</v>
      </c>
      <c r="C38" s="61" t="s">
        <v>847</v>
      </c>
      <c r="D38" s="61" t="s">
        <v>341</v>
      </c>
      <c r="E38" s="50" t="s">
        <v>910</v>
      </c>
      <c r="F38" s="61" t="s">
        <v>649</v>
      </c>
      <c r="G38" s="82" t="str">
        <f t="shared" ca="1" si="5"/>
        <v>RF_33_ReportDate</v>
      </c>
      <c r="H38" s="50">
        <f t="shared" ref="H38" si="15">A38-5</f>
        <v>33</v>
      </c>
      <c r="I38" s="61" t="s">
        <v>650</v>
      </c>
      <c r="J38" s="61" t="s">
        <v>260</v>
      </c>
      <c r="K38" s="61"/>
      <c r="L38" s="61" t="s">
        <v>648</v>
      </c>
      <c r="M38" s="61" t="s">
        <v>7</v>
      </c>
      <c r="N38" s="61" t="s">
        <v>265</v>
      </c>
      <c r="O38" s="50" t="s">
        <v>311</v>
      </c>
      <c r="P38" s="61" t="s">
        <v>22</v>
      </c>
      <c r="Q38" s="61" t="s">
        <v>731</v>
      </c>
      <c r="R38" s="61" t="s">
        <v>277</v>
      </c>
      <c r="S38" s="61" t="s">
        <v>260</v>
      </c>
      <c r="T38" s="61" t="s">
        <v>651</v>
      </c>
      <c r="U38" s="61"/>
      <c r="V38" s="61"/>
      <c r="W38" s="61"/>
      <c r="X38" s="61"/>
      <c r="Y38" s="61"/>
      <c r="Z38" s="61"/>
      <c r="AA38" s="61"/>
      <c r="AB38" s="61"/>
      <c r="AC38" s="61"/>
      <c r="AD38" s="61"/>
      <c r="AE38" s="78"/>
      <c r="AF38" s="78"/>
      <c r="AG38" s="78"/>
      <c r="AH38" s="78"/>
      <c r="AI38" s="78"/>
      <c r="AJ38" s="78"/>
      <c r="AK38" s="78"/>
      <c r="AL38" s="78"/>
      <c r="AM38" s="78"/>
      <c r="AN38" s="78"/>
      <c r="AO38" s="80"/>
      <c r="AP38" s="80"/>
    </row>
    <row r="39" spans="1:42" s="48" customFormat="1" x14ac:dyDescent="0.25">
      <c r="A39" s="50">
        <f t="shared" si="8"/>
        <v>39</v>
      </c>
      <c r="B39" s="61" t="str">
        <f t="shared" ca="1" si="4"/>
        <v>Refrigerators/Freezers</v>
      </c>
      <c r="C39" s="61" t="s">
        <v>847</v>
      </c>
      <c r="D39" s="61" t="s">
        <v>341</v>
      </c>
      <c r="E39" s="50" t="s">
        <v>910</v>
      </c>
      <c r="F39" s="61" t="s">
        <v>653</v>
      </c>
      <c r="G39" s="82" t="str">
        <f t="shared" ca="1" si="5"/>
        <v>RF_34_ReportSerialNos</v>
      </c>
      <c r="H39" s="50">
        <f t="shared" ref="H39" si="16">A39-5</f>
        <v>34</v>
      </c>
      <c r="I39" s="61" t="s">
        <v>654</v>
      </c>
      <c r="J39" s="61" t="s">
        <v>260</v>
      </c>
      <c r="K39" s="61"/>
      <c r="L39" s="61" t="s">
        <v>648</v>
      </c>
      <c r="M39" s="61" t="s">
        <v>7</v>
      </c>
      <c r="N39" s="61" t="s">
        <v>265</v>
      </c>
      <c r="O39" s="50" t="s">
        <v>311</v>
      </c>
      <c r="P39" s="61" t="s">
        <v>314</v>
      </c>
      <c r="Q39" s="61" t="s">
        <v>731</v>
      </c>
      <c r="R39" s="61" t="s">
        <v>277</v>
      </c>
      <c r="S39" s="61" t="s">
        <v>260</v>
      </c>
      <c r="T39" s="61"/>
      <c r="U39" s="61"/>
      <c r="V39" s="61"/>
      <c r="W39" s="61"/>
      <c r="X39" s="61"/>
      <c r="Y39" s="61"/>
      <c r="Z39" s="61"/>
      <c r="AA39" s="61"/>
      <c r="AB39" s="61"/>
      <c r="AC39" s="61"/>
      <c r="AD39" s="61"/>
      <c r="AE39" s="78"/>
      <c r="AF39" s="78"/>
      <c r="AG39" s="78"/>
      <c r="AH39" s="78"/>
      <c r="AI39" s="78"/>
      <c r="AJ39" s="78"/>
      <c r="AK39" s="78"/>
      <c r="AL39" s="78"/>
      <c r="AM39" s="78"/>
      <c r="AN39" s="78"/>
      <c r="AO39" s="80"/>
      <c r="AP39" s="80"/>
    </row>
    <row r="40" spans="1:42" s="48" customFormat="1" ht="45" x14ac:dyDescent="0.25">
      <c r="A40" s="50">
        <f t="shared" si="8"/>
        <v>40</v>
      </c>
      <c r="B40" s="61" t="str">
        <f t="shared" ca="1" si="4"/>
        <v>Refrigerators/Freezers</v>
      </c>
      <c r="C40" s="61" t="s">
        <v>847</v>
      </c>
      <c r="D40" s="61" t="s">
        <v>341</v>
      </c>
      <c r="E40" s="50" t="s">
        <v>910</v>
      </c>
      <c r="F40" s="61" t="s">
        <v>346</v>
      </c>
      <c r="G40" s="82" t="str">
        <f t="shared" ca="1" si="5"/>
        <v>RF_35_TestMethod</v>
      </c>
      <c r="H40" s="50">
        <f t="shared" si="9"/>
        <v>35</v>
      </c>
      <c r="I40" s="61" t="s">
        <v>340</v>
      </c>
      <c r="J40" s="61" t="s">
        <v>260</v>
      </c>
      <c r="K40" s="61"/>
      <c r="L40" s="61">
        <v>1</v>
      </c>
      <c r="M40" s="61" t="s">
        <v>7</v>
      </c>
      <c r="N40" s="61" t="s">
        <v>266</v>
      </c>
      <c r="O40" s="39" t="s">
        <v>251</v>
      </c>
      <c r="P40" s="61" t="s">
        <v>314</v>
      </c>
      <c r="Q40" s="61" t="s">
        <v>731</v>
      </c>
      <c r="R40" s="61" t="s">
        <v>277</v>
      </c>
      <c r="S40" s="61" t="s">
        <v>260</v>
      </c>
      <c r="T40" s="61"/>
      <c r="U40" s="61"/>
      <c r="V40" s="61"/>
      <c r="W40" s="61"/>
      <c r="X40" s="61"/>
      <c r="Y40" s="61"/>
      <c r="Z40" s="61"/>
      <c r="AA40" s="61"/>
      <c r="AB40" s="61"/>
      <c r="AC40" s="61"/>
      <c r="AD40" s="61"/>
      <c r="AE40" s="78"/>
      <c r="AF40" s="78"/>
      <c r="AG40" s="78"/>
      <c r="AH40" s="78"/>
      <c r="AI40" s="78"/>
      <c r="AJ40" s="78"/>
      <c r="AK40" s="78"/>
      <c r="AL40" s="78"/>
      <c r="AM40" s="78"/>
      <c r="AN40" s="78"/>
      <c r="AO40" s="80"/>
      <c r="AP40" s="80"/>
    </row>
    <row r="41" spans="1:42" s="48" customFormat="1" x14ac:dyDescent="0.25">
      <c r="A41" s="50">
        <f t="shared" si="8"/>
        <v>41</v>
      </c>
      <c r="B41" s="61" t="str">
        <f t="shared" ca="1" si="4"/>
        <v>Refrigerators/Freezers</v>
      </c>
      <c r="C41" s="61" t="s">
        <v>847</v>
      </c>
      <c r="D41" s="61" t="s">
        <v>342</v>
      </c>
      <c r="E41" s="50" t="s">
        <v>910</v>
      </c>
      <c r="F41" s="61" t="s">
        <v>656</v>
      </c>
      <c r="G41" s="82" t="str">
        <f t="shared" ca="1" si="5"/>
        <v>RF_36_AVEnergyAnnual</v>
      </c>
      <c r="H41" s="50">
        <f t="shared" si="9"/>
        <v>36</v>
      </c>
      <c r="I41" s="61" t="s">
        <v>655</v>
      </c>
      <c r="J41" s="61" t="s">
        <v>347</v>
      </c>
      <c r="K41" s="61"/>
      <c r="L41" s="61">
        <v>1</v>
      </c>
      <c r="M41" s="61" t="s">
        <v>7</v>
      </c>
      <c r="N41" s="61" t="s">
        <v>265</v>
      </c>
      <c r="O41" s="50" t="s">
        <v>311</v>
      </c>
      <c r="P41" s="50" t="s">
        <v>27</v>
      </c>
      <c r="Q41" s="61" t="s">
        <v>731</v>
      </c>
      <c r="R41" s="61" t="s">
        <v>277</v>
      </c>
      <c r="S41" s="61" t="s">
        <v>351</v>
      </c>
      <c r="T41" s="61"/>
      <c r="U41" s="61" t="s">
        <v>657</v>
      </c>
      <c r="V41" s="50" t="s">
        <v>48</v>
      </c>
      <c r="W41" s="61" t="s">
        <v>623</v>
      </c>
      <c r="X41" s="61" t="s">
        <v>50</v>
      </c>
      <c r="Y41" s="61"/>
      <c r="Z41" s="50"/>
      <c r="AA41" s="61"/>
      <c r="AB41" s="61"/>
      <c r="AC41" s="61"/>
      <c r="AD41" s="61"/>
      <c r="AE41" s="78"/>
      <c r="AF41" s="78"/>
      <c r="AG41" s="78"/>
      <c r="AH41" s="78"/>
      <c r="AI41" s="78"/>
      <c r="AJ41" s="78"/>
      <c r="AK41" s="78"/>
      <c r="AL41" s="78"/>
      <c r="AM41" s="78"/>
      <c r="AN41" s="78"/>
      <c r="AO41" s="80"/>
      <c r="AP41" s="80"/>
    </row>
    <row r="42" spans="1:42" s="48" customFormat="1" x14ac:dyDescent="0.25">
      <c r="A42" s="50">
        <f t="shared" si="8"/>
        <v>42</v>
      </c>
      <c r="B42" s="61" t="str">
        <f t="shared" ca="1" si="4"/>
        <v>Refrigerators/Freezers</v>
      </c>
      <c r="C42" s="61" t="s">
        <v>847</v>
      </c>
      <c r="D42" s="61" t="s">
        <v>342</v>
      </c>
      <c r="E42" s="50" t="s">
        <v>910</v>
      </c>
      <c r="F42" s="61" t="s">
        <v>330</v>
      </c>
      <c r="G42" s="82" t="str">
        <f t="shared" ca="1" si="5"/>
        <v>RF_37_Comment</v>
      </c>
      <c r="H42" s="50">
        <f t="shared" si="9"/>
        <v>37</v>
      </c>
      <c r="I42" s="61" t="s">
        <v>324</v>
      </c>
      <c r="J42" s="61" t="s">
        <v>260</v>
      </c>
      <c r="K42" s="61"/>
      <c r="L42" s="61">
        <v>1</v>
      </c>
      <c r="M42" s="61" t="s">
        <v>7</v>
      </c>
      <c r="N42" s="39" t="s">
        <v>266</v>
      </c>
      <c r="O42" s="39" t="s">
        <v>251</v>
      </c>
      <c r="P42" s="39" t="s">
        <v>314</v>
      </c>
      <c r="Q42" s="61" t="s">
        <v>731</v>
      </c>
      <c r="R42" s="39" t="s">
        <v>277</v>
      </c>
      <c r="S42" s="39" t="s">
        <v>260</v>
      </c>
      <c r="T42" s="39" t="s">
        <v>262</v>
      </c>
      <c r="U42" s="61"/>
      <c r="V42" s="61"/>
      <c r="W42" s="61"/>
      <c r="X42" s="61"/>
      <c r="Y42" s="61"/>
      <c r="Z42" s="61"/>
      <c r="AA42" s="61"/>
      <c r="AB42" s="61"/>
      <c r="AC42" s="61"/>
      <c r="AD42" s="61"/>
      <c r="AE42" s="78"/>
      <c r="AF42" s="78"/>
      <c r="AG42" s="78"/>
      <c r="AH42" s="78"/>
      <c r="AI42" s="78"/>
      <c r="AJ42" s="78"/>
      <c r="AK42" s="78"/>
      <c r="AL42" s="78"/>
      <c r="AM42" s="78"/>
      <c r="AN42" s="78"/>
      <c r="AO42" s="80"/>
      <c r="AP42" s="80"/>
    </row>
    <row r="43" spans="1:42" s="5" customFormat="1" x14ac:dyDescent="0.25">
      <c r="A43" s="50">
        <f t="shared" si="8"/>
        <v>43</v>
      </c>
      <c r="B43" s="50" t="str">
        <f t="shared" ca="1" si="4"/>
        <v>Refrigerators/Freezers</v>
      </c>
      <c r="C43" s="50" t="s">
        <v>848</v>
      </c>
      <c r="D43" s="50" t="s">
        <v>888</v>
      </c>
      <c r="E43" s="50" t="s">
        <v>910</v>
      </c>
      <c r="F43" s="50" t="s">
        <v>1102</v>
      </c>
      <c r="G43" s="82" t="str">
        <f t="shared" ca="1" si="5"/>
        <v>RF_38_M Factor 1</v>
      </c>
      <c r="H43" s="50">
        <f t="shared" ref="H43:H50" si="17">A43-5</f>
        <v>38</v>
      </c>
      <c r="I43" s="61" t="s">
        <v>1106</v>
      </c>
      <c r="J43" s="50" t="s">
        <v>260</v>
      </c>
      <c r="K43" s="50"/>
      <c r="L43" s="61">
        <v>1</v>
      </c>
      <c r="M43" s="61" t="s">
        <v>7</v>
      </c>
      <c r="N43" s="50" t="s">
        <v>265</v>
      </c>
      <c r="O43" s="50" t="s">
        <v>311</v>
      </c>
      <c r="P43" s="50" t="s">
        <v>27</v>
      </c>
      <c r="Q43" s="61" t="s">
        <v>686</v>
      </c>
      <c r="R43" s="50" t="s">
        <v>260</v>
      </c>
      <c r="S43" s="50" t="s">
        <v>351</v>
      </c>
      <c r="T43" s="50"/>
      <c r="U43" s="61"/>
      <c r="V43" s="61"/>
      <c r="W43" s="61"/>
      <c r="X43" s="61"/>
      <c r="Y43" s="50"/>
      <c r="Z43" s="50"/>
      <c r="AA43" s="50"/>
      <c r="AB43" s="50"/>
      <c r="AC43" s="50"/>
      <c r="AD43" s="50"/>
      <c r="AE43" s="78"/>
      <c r="AF43" s="78"/>
      <c r="AG43" s="78"/>
      <c r="AH43" s="78"/>
      <c r="AI43" s="78"/>
      <c r="AJ43" s="78"/>
      <c r="AK43" s="78"/>
      <c r="AL43" s="78"/>
      <c r="AM43" s="78"/>
      <c r="AN43" s="78"/>
      <c r="AO43" s="80"/>
      <c r="AP43" s="80"/>
    </row>
    <row r="44" spans="1:42" s="48" customFormat="1" x14ac:dyDescent="0.25">
      <c r="A44" s="50">
        <f t="shared" si="8"/>
        <v>44</v>
      </c>
      <c r="B44" s="50" t="str">
        <f t="shared" ca="1" si="4"/>
        <v>Refrigerators/Freezers</v>
      </c>
      <c r="C44" s="50" t="s">
        <v>848</v>
      </c>
      <c r="D44" s="50" t="s">
        <v>888</v>
      </c>
      <c r="E44" s="50" t="s">
        <v>910</v>
      </c>
      <c r="F44" s="61" t="s">
        <v>658</v>
      </c>
      <c r="G44" s="82" t="str">
        <f t="shared" ca="1" si="5"/>
        <v>RF_39_FF</v>
      </c>
      <c r="H44" s="50">
        <f t="shared" si="17"/>
        <v>39</v>
      </c>
      <c r="I44" s="61" t="s">
        <v>662</v>
      </c>
      <c r="J44" s="61" t="s">
        <v>260</v>
      </c>
      <c r="K44" s="61"/>
      <c r="L44" s="61">
        <v>1</v>
      </c>
      <c r="M44" s="61" t="s">
        <v>7</v>
      </c>
      <c r="N44" s="50" t="s">
        <v>265</v>
      </c>
      <c r="O44" s="50" t="s">
        <v>311</v>
      </c>
      <c r="P44" s="39" t="s">
        <v>26</v>
      </c>
      <c r="Q44" s="61" t="s">
        <v>666</v>
      </c>
      <c r="R44" s="50" t="s">
        <v>260</v>
      </c>
      <c r="S44" s="50" t="s">
        <v>337</v>
      </c>
      <c r="T44" s="50" t="s">
        <v>262</v>
      </c>
      <c r="U44" s="61"/>
      <c r="V44" s="61"/>
      <c r="W44" s="61"/>
      <c r="X44" s="61"/>
      <c r="Y44" s="61"/>
      <c r="Z44" s="61"/>
      <c r="AA44" s="61"/>
      <c r="AB44" s="61"/>
      <c r="AC44" s="61"/>
      <c r="AD44" s="61"/>
      <c r="AE44" s="78"/>
      <c r="AF44" s="78"/>
      <c r="AG44" s="78"/>
      <c r="AH44" s="78"/>
      <c r="AI44" s="78"/>
      <c r="AJ44" s="78"/>
      <c r="AK44" s="78"/>
      <c r="AL44" s="78"/>
      <c r="AM44" s="78"/>
      <c r="AN44" s="78"/>
      <c r="AO44" s="80"/>
      <c r="AP44" s="80"/>
    </row>
    <row r="45" spans="1:42" s="48" customFormat="1" ht="45" x14ac:dyDescent="0.25">
      <c r="A45" s="50">
        <f t="shared" si="8"/>
        <v>45</v>
      </c>
      <c r="B45" s="50" t="str">
        <f t="shared" ca="1" si="4"/>
        <v>Refrigerators/Freezers</v>
      </c>
      <c r="C45" s="50" t="s">
        <v>848</v>
      </c>
      <c r="D45" s="50" t="s">
        <v>888</v>
      </c>
      <c r="E45" s="50" t="s">
        <v>910</v>
      </c>
      <c r="F45" s="61" t="s">
        <v>659</v>
      </c>
      <c r="G45" s="82" t="str">
        <f t="shared" ca="1" si="5"/>
        <v>RF_40_CC</v>
      </c>
      <c r="H45" s="50">
        <f t="shared" si="17"/>
        <v>40</v>
      </c>
      <c r="I45" s="61" t="s">
        <v>663</v>
      </c>
      <c r="J45" s="61" t="s">
        <v>260</v>
      </c>
      <c r="K45" s="61"/>
      <c r="L45" s="61">
        <v>1</v>
      </c>
      <c r="M45" s="61" t="s">
        <v>7</v>
      </c>
      <c r="N45" s="50" t="s">
        <v>265</v>
      </c>
      <c r="O45" s="50" t="s">
        <v>311</v>
      </c>
      <c r="P45" s="39" t="s">
        <v>26</v>
      </c>
      <c r="Q45" s="61" t="s">
        <v>667</v>
      </c>
      <c r="R45" s="50" t="s">
        <v>260</v>
      </c>
      <c r="S45" s="50" t="s">
        <v>337</v>
      </c>
      <c r="T45" s="50" t="s">
        <v>262</v>
      </c>
      <c r="U45" s="61"/>
      <c r="V45" s="61"/>
      <c r="W45" s="61"/>
      <c r="X45" s="61"/>
      <c r="Y45" s="61"/>
      <c r="Z45" s="61"/>
      <c r="AA45" s="61"/>
      <c r="AB45" s="61"/>
      <c r="AC45" s="61"/>
      <c r="AD45" s="61"/>
      <c r="AE45" s="78"/>
      <c r="AF45" s="78"/>
      <c r="AG45" s="78"/>
      <c r="AH45" s="78"/>
      <c r="AI45" s="78"/>
      <c r="AJ45" s="78"/>
      <c r="AK45" s="78"/>
      <c r="AL45" s="78"/>
      <c r="AM45" s="78"/>
      <c r="AN45" s="78"/>
      <c r="AO45" s="80"/>
      <c r="AP45" s="80"/>
    </row>
    <row r="46" spans="1:42" s="48" customFormat="1" ht="30" x14ac:dyDescent="0.25">
      <c r="A46" s="50">
        <f t="shared" si="8"/>
        <v>46</v>
      </c>
      <c r="B46" s="50" t="str">
        <f t="shared" ca="1" si="4"/>
        <v>Refrigerators/Freezers</v>
      </c>
      <c r="C46" s="50" t="s">
        <v>848</v>
      </c>
      <c r="D46" s="50" t="s">
        <v>888</v>
      </c>
      <c r="E46" s="50" t="s">
        <v>910</v>
      </c>
      <c r="F46" s="61" t="s">
        <v>660</v>
      </c>
      <c r="G46" s="82" t="str">
        <f t="shared" ca="1" si="5"/>
        <v>RF_41_BI</v>
      </c>
      <c r="H46" s="50">
        <f t="shared" si="17"/>
        <v>41</v>
      </c>
      <c r="I46" s="61" t="s">
        <v>664</v>
      </c>
      <c r="J46" s="61" t="s">
        <v>260</v>
      </c>
      <c r="K46" s="61"/>
      <c r="L46" s="61">
        <v>1</v>
      </c>
      <c r="M46" s="61" t="s">
        <v>7</v>
      </c>
      <c r="N46" s="50" t="s">
        <v>265</v>
      </c>
      <c r="O46" s="50" t="s">
        <v>311</v>
      </c>
      <c r="P46" s="39" t="s">
        <v>26</v>
      </c>
      <c r="Q46" s="61" t="s">
        <v>710</v>
      </c>
      <c r="R46" s="50" t="s">
        <v>260</v>
      </c>
      <c r="S46" s="50" t="s">
        <v>337</v>
      </c>
      <c r="T46" s="50" t="s">
        <v>262</v>
      </c>
      <c r="U46" s="61"/>
      <c r="V46" s="61"/>
      <c r="W46" s="61"/>
      <c r="X46" s="61"/>
      <c r="Y46" s="61"/>
      <c r="Z46" s="61"/>
      <c r="AA46" s="61"/>
      <c r="AB46" s="61"/>
      <c r="AC46" s="61"/>
      <c r="AD46" s="61"/>
      <c r="AE46" s="78"/>
      <c r="AF46" s="78"/>
      <c r="AG46" s="78"/>
      <c r="AH46" s="78"/>
      <c r="AI46" s="78"/>
      <c r="AJ46" s="78"/>
      <c r="AK46" s="78"/>
      <c r="AL46" s="78"/>
      <c r="AM46" s="78"/>
      <c r="AN46" s="78"/>
      <c r="AO46" s="80"/>
      <c r="AP46" s="80"/>
    </row>
    <row r="47" spans="1:42" s="48" customFormat="1" x14ac:dyDescent="0.25">
      <c r="A47" s="50">
        <f t="shared" si="8"/>
        <v>47</v>
      </c>
      <c r="B47" s="50" t="str">
        <f t="shared" ca="1" si="4"/>
        <v>Refrigerators/Freezers</v>
      </c>
      <c r="C47" s="50" t="s">
        <v>848</v>
      </c>
      <c r="D47" s="50" t="s">
        <v>888</v>
      </c>
      <c r="E47" s="50" t="s">
        <v>910</v>
      </c>
      <c r="F47" s="61" t="s">
        <v>1103</v>
      </c>
      <c r="G47" s="82" t="str">
        <f t="shared" ca="1" si="5"/>
        <v>RF_42_N Factor 1</v>
      </c>
      <c r="H47" s="50">
        <f t="shared" si="17"/>
        <v>42</v>
      </c>
      <c r="I47" s="61" t="s">
        <v>1107</v>
      </c>
      <c r="J47" s="50" t="s">
        <v>260</v>
      </c>
      <c r="K47" s="50"/>
      <c r="L47" s="61">
        <v>1</v>
      </c>
      <c r="M47" s="61" t="s">
        <v>7</v>
      </c>
      <c r="N47" s="50" t="s">
        <v>265</v>
      </c>
      <c r="O47" s="50" t="s">
        <v>311</v>
      </c>
      <c r="P47" s="50" t="s">
        <v>21</v>
      </c>
      <c r="Q47" s="61" t="s">
        <v>686</v>
      </c>
      <c r="R47" s="50" t="s">
        <v>260</v>
      </c>
      <c r="S47" s="50" t="s">
        <v>262</v>
      </c>
      <c r="T47" s="50"/>
      <c r="U47" s="61"/>
      <c r="V47" s="61"/>
      <c r="W47" s="61"/>
      <c r="X47" s="61"/>
      <c r="Y47" s="61"/>
      <c r="Z47" s="61"/>
      <c r="AA47" s="61"/>
      <c r="AB47" s="61"/>
      <c r="AC47" s="61"/>
      <c r="AD47" s="61"/>
      <c r="AE47" s="78"/>
      <c r="AF47" s="78"/>
      <c r="AG47" s="78"/>
      <c r="AH47" s="78"/>
      <c r="AI47" s="78"/>
      <c r="AJ47" s="78"/>
      <c r="AK47" s="78"/>
      <c r="AL47" s="78"/>
      <c r="AM47" s="78"/>
      <c r="AN47" s="78"/>
      <c r="AO47" s="80"/>
      <c r="AP47" s="80"/>
    </row>
    <row r="48" spans="1:42" s="48" customFormat="1" ht="45" x14ac:dyDescent="0.25">
      <c r="A48" s="50">
        <f t="shared" si="8"/>
        <v>48</v>
      </c>
      <c r="B48" s="50" t="str">
        <f t="shared" ca="1" si="4"/>
        <v>Refrigerators/Freezers</v>
      </c>
      <c r="C48" s="50" t="s">
        <v>848</v>
      </c>
      <c r="D48" s="50" t="s">
        <v>888</v>
      </c>
      <c r="E48" s="50" t="s">
        <v>910</v>
      </c>
      <c r="F48" s="61" t="s">
        <v>661</v>
      </c>
      <c r="G48" s="82" t="str">
        <f t="shared" ca="1" si="5"/>
        <v>RF_43_CH</v>
      </c>
      <c r="H48" s="50">
        <f t="shared" si="17"/>
        <v>43</v>
      </c>
      <c r="I48" s="61" t="s">
        <v>665</v>
      </c>
      <c r="J48" s="61" t="s">
        <v>347</v>
      </c>
      <c r="K48" s="61"/>
      <c r="L48" s="61">
        <v>1</v>
      </c>
      <c r="M48" s="61" t="s">
        <v>7</v>
      </c>
      <c r="N48" s="50" t="s">
        <v>265</v>
      </c>
      <c r="O48" s="50" t="s">
        <v>311</v>
      </c>
      <c r="P48" s="39" t="s">
        <v>26</v>
      </c>
      <c r="Q48" s="61" t="s">
        <v>668</v>
      </c>
      <c r="R48" s="50" t="s">
        <v>260</v>
      </c>
      <c r="S48" s="50" t="s">
        <v>337</v>
      </c>
      <c r="T48" s="50" t="s">
        <v>262</v>
      </c>
      <c r="U48" s="61"/>
      <c r="V48" s="61"/>
      <c r="W48" s="61"/>
      <c r="X48" s="61"/>
      <c r="Y48" s="61"/>
      <c r="Z48" s="61"/>
      <c r="AA48" s="61"/>
      <c r="AB48" s="61"/>
      <c r="AC48" s="61"/>
      <c r="AD48" s="61"/>
      <c r="AE48" s="78"/>
      <c r="AF48" s="78"/>
      <c r="AG48" s="78"/>
      <c r="AH48" s="78"/>
      <c r="AI48" s="78"/>
      <c r="AJ48" s="78"/>
      <c r="AK48" s="78"/>
      <c r="AL48" s="78"/>
      <c r="AM48" s="78"/>
      <c r="AN48" s="78"/>
      <c r="AO48" s="80"/>
      <c r="AP48" s="80"/>
    </row>
    <row r="49" spans="1:42" s="48" customFormat="1" ht="30" x14ac:dyDescent="0.25">
      <c r="A49" s="50">
        <f t="shared" ref="A49" si="18">ROW(B49)</f>
        <v>49</v>
      </c>
      <c r="B49" s="50" t="str">
        <f t="shared" ca="1" si="4"/>
        <v>Refrigerators/Freezers</v>
      </c>
      <c r="C49" s="50" t="s">
        <v>848</v>
      </c>
      <c r="D49" s="50" t="s">
        <v>888</v>
      </c>
      <c r="E49" s="50" t="s">
        <v>910</v>
      </c>
      <c r="F49" s="61" t="s">
        <v>1119</v>
      </c>
      <c r="G49" s="82" t="str">
        <f t="shared" ca="1" si="5"/>
        <v>RF_44_EEI index 4 star +</v>
      </c>
      <c r="H49" s="50">
        <f t="shared" si="17"/>
        <v>44</v>
      </c>
      <c r="I49" s="61" t="s">
        <v>1098</v>
      </c>
      <c r="J49" s="61" t="s">
        <v>260</v>
      </c>
      <c r="K49" s="61"/>
      <c r="L49" s="61">
        <v>1</v>
      </c>
      <c r="M49" s="61" t="s">
        <v>7</v>
      </c>
      <c r="N49" s="50" t="s">
        <v>265</v>
      </c>
      <c r="O49" s="50" t="s">
        <v>311</v>
      </c>
      <c r="P49" s="39" t="s">
        <v>26</v>
      </c>
      <c r="Q49" s="61" t="s">
        <v>721</v>
      </c>
      <c r="R49" s="50" t="s">
        <v>260</v>
      </c>
      <c r="S49" s="50" t="s">
        <v>338</v>
      </c>
      <c r="T49" s="50" t="s">
        <v>262</v>
      </c>
      <c r="U49" s="61"/>
      <c r="V49" s="61"/>
      <c r="W49" s="61"/>
      <c r="X49" s="61"/>
      <c r="Y49" s="61"/>
      <c r="Z49" s="61"/>
      <c r="AA49" s="61"/>
      <c r="AB49" s="61"/>
      <c r="AC49" s="61"/>
      <c r="AD49" s="61"/>
      <c r="AE49" s="78"/>
      <c r="AF49" s="78"/>
      <c r="AG49" s="78"/>
      <c r="AH49" s="78"/>
      <c r="AI49" s="78"/>
      <c r="AJ49" s="78"/>
      <c r="AK49" s="78"/>
      <c r="AL49" s="78"/>
      <c r="AM49" s="78"/>
      <c r="AN49" s="78"/>
      <c r="AO49" s="80"/>
      <c r="AP49" s="80"/>
    </row>
    <row r="50" spans="1:42" s="48" customFormat="1" x14ac:dyDescent="0.25">
      <c r="A50" s="50">
        <f t="shared" si="8"/>
        <v>50</v>
      </c>
      <c r="B50" s="50" t="str">
        <f t="shared" ca="1" si="4"/>
        <v>Refrigerators/Freezers</v>
      </c>
      <c r="C50" s="50" t="s">
        <v>848</v>
      </c>
      <c r="D50" s="50" t="s">
        <v>888</v>
      </c>
      <c r="E50" s="50" t="s">
        <v>910</v>
      </c>
      <c r="F50" s="50" t="s">
        <v>690</v>
      </c>
      <c r="G50" s="82" t="str">
        <f t="shared" ca="1" si="5"/>
        <v>RF_45_ Ω Factor</v>
      </c>
      <c r="H50" s="50">
        <f t="shared" si="17"/>
        <v>45</v>
      </c>
      <c r="I50" s="50" t="s">
        <v>691</v>
      </c>
      <c r="J50" s="50" t="s">
        <v>260</v>
      </c>
      <c r="K50" s="50"/>
      <c r="L50" s="61">
        <v>1</v>
      </c>
      <c r="M50" s="61" t="s">
        <v>7</v>
      </c>
      <c r="N50" s="50" t="s">
        <v>265</v>
      </c>
      <c r="O50" s="50" t="s">
        <v>311</v>
      </c>
      <c r="P50" s="50" t="s">
        <v>27</v>
      </c>
      <c r="Q50" s="61" t="s">
        <v>687</v>
      </c>
      <c r="R50" s="50" t="s">
        <v>260</v>
      </c>
      <c r="S50" s="50" t="s">
        <v>338</v>
      </c>
      <c r="T50" s="50"/>
      <c r="U50" s="61"/>
      <c r="V50" s="61"/>
      <c r="W50" s="61"/>
      <c r="X50" s="61"/>
      <c r="Y50" s="61"/>
      <c r="Z50" s="61"/>
      <c r="AA50" s="61"/>
      <c r="AB50" s="61"/>
      <c r="AC50" s="61"/>
      <c r="AD50" s="61"/>
      <c r="AE50" s="78"/>
      <c r="AF50" s="78"/>
      <c r="AG50" s="78"/>
      <c r="AH50" s="78"/>
      <c r="AI50" s="78"/>
      <c r="AJ50" s="78"/>
      <c r="AK50" s="78"/>
      <c r="AL50" s="78"/>
      <c r="AM50" s="78"/>
      <c r="AN50" s="78"/>
      <c r="AO50" s="80"/>
      <c r="AP50" s="80"/>
    </row>
    <row r="51" spans="1:42" s="48" customFormat="1" x14ac:dyDescent="0.25">
      <c r="A51" s="50">
        <f t="shared" si="8"/>
        <v>51</v>
      </c>
      <c r="B51" s="50" t="str">
        <f t="shared" ca="1" si="4"/>
        <v>Refrigerators/Freezers</v>
      </c>
      <c r="C51" s="50" t="s">
        <v>848</v>
      </c>
      <c r="D51" s="50" t="s">
        <v>888</v>
      </c>
      <c r="E51" s="50" t="s">
        <v>910</v>
      </c>
      <c r="F51" s="50" t="s">
        <v>1104</v>
      </c>
      <c r="G51" s="82" t="str">
        <f t="shared" ca="1" si="5"/>
        <v>RF_46_M Factor 2</v>
      </c>
      <c r="H51" s="50">
        <f t="shared" ref="H51:H55" si="19">A51-5</f>
        <v>46</v>
      </c>
      <c r="I51" s="50" t="s">
        <v>1108</v>
      </c>
      <c r="J51" s="50" t="s">
        <v>260</v>
      </c>
      <c r="K51" s="50"/>
      <c r="L51" s="61">
        <v>1</v>
      </c>
      <c r="M51" s="61" t="s">
        <v>7</v>
      </c>
      <c r="N51" s="50" t="s">
        <v>265</v>
      </c>
      <c r="O51" s="50" t="s">
        <v>311</v>
      </c>
      <c r="P51" s="50" t="s">
        <v>27</v>
      </c>
      <c r="Q51" s="61" t="s">
        <v>687</v>
      </c>
      <c r="R51" s="50" t="s">
        <v>260</v>
      </c>
      <c r="S51" s="50" t="s">
        <v>351</v>
      </c>
      <c r="T51" s="50"/>
      <c r="U51" s="61"/>
      <c r="V51" s="61"/>
      <c r="W51" s="61"/>
      <c r="X51" s="61"/>
      <c r="Y51" s="61"/>
      <c r="Z51" s="61"/>
      <c r="AA51" s="61"/>
      <c r="AB51" s="61"/>
      <c r="AC51" s="61"/>
      <c r="AD51" s="61"/>
      <c r="AE51" s="78"/>
      <c r="AF51" s="78"/>
      <c r="AG51" s="78"/>
      <c r="AH51" s="78"/>
      <c r="AI51" s="78"/>
      <c r="AJ51" s="78"/>
      <c r="AK51" s="78"/>
      <c r="AL51" s="78"/>
      <c r="AM51" s="78"/>
      <c r="AN51" s="78"/>
      <c r="AO51" s="80"/>
      <c r="AP51" s="80"/>
    </row>
    <row r="52" spans="1:42" s="48" customFormat="1" x14ac:dyDescent="0.25">
      <c r="A52" s="50">
        <f t="shared" si="8"/>
        <v>52</v>
      </c>
      <c r="B52" s="50" t="str">
        <f t="shared" ca="1" si="4"/>
        <v>Refrigerators/Freezers</v>
      </c>
      <c r="C52" s="50" t="s">
        <v>848</v>
      </c>
      <c r="D52" s="50" t="s">
        <v>888</v>
      </c>
      <c r="E52" s="50" t="s">
        <v>910</v>
      </c>
      <c r="F52" s="61" t="s">
        <v>1105</v>
      </c>
      <c r="G52" s="82" t="str">
        <f t="shared" ca="1" si="5"/>
        <v>RF_47_N Factor 2</v>
      </c>
      <c r="H52" s="50">
        <f t="shared" si="19"/>
        <v>47</v>
      </c>
      <c r="I52" s="61" t="s">
        <v>1109</v>
      </c>
      <c r="J52" s="50" t="s">
        <v>260</v>
      </c>
      <c r="K52" s="50"/>
      <c r="L52" s="61">
        <v>1</v>
      </c>
      <c r="M52" s="61" t="s">
        <v>7</v>
      </c>
      <c r="N52" s="50" t="s">
        <v>265</v>
      </c>
      <c r="O52" s="50" t="s">
        <v>311</v>
      </c>
      <c r="P52" s="50" t="s">
        <v>21</v>
      </c>
      <c r="Q52" s="61" t="s">
        <v>687</v>
      </c>
      <c r="R52" s="50" t="s">
        <v>260</v>
      </c>
      <c r="S52" s="50" t="s">
        <v>262</v>
      </c>
      <c r="T52" s="50"/>
      <c r="U52" s="61"/>
      <c r="V52" s="61"/>
      <c r="W52" s="61"/>
      <c r="X52" s="61"/>
      <c r="Y52" s="61"/>
      <c r="Z52" s="61"/>
      <c r="AA52" s="61"/>
      <c r="AB52" s="61"/>
      <c r="AC52" s="61"/>
      <c r="AD52" s="61"/>
      <c r="AE52" s="78"/>
      <c r="AF52" s="78"/>
      <c r="AG52" s="78"/>
      <c r="AH52" s="78"/>
      <c r="AI52" s="78"/>
      <c r="AJ52" s="78"/>
      <c r="AK52" s="78"/>
      <c r="AL52" s="78"/>
      <c r="AM52" s="78"/>
      <c r="AN52" s="78"/>
      <c r="AO52" s="80"/>
      <c r="AP52" s="80"/>
    </row>
    <row r="53" spans="1:42" s="48" customFormat="1" x14ac:dyDescent="0.25">
      <c r="A53" s="50">
        <f t="shared" si="8"/>
        <v>53</v>
      </c>
      <c r="B53" s="50" t="str">
        <f t="shared" ca="1" si="4"/>
        <v>Refrigerators/Freezers</v>
      </c>
      <c r="C53" s="50" t="s">
        <v>848</v>
      </c>
      <c r="D53" s="50" t="s">
        <v>888</v>
      </c>
      <c r="E53" s="50" t="s">
        <v>910</v>
      </c>
      <c r="F53" s="61" t="s">
        <v>688</v>
      </c>
      <c r="G53" s="82" t="str">
        <f t="shared" ca="1" si="5"/>
        <v>RF_48_FC</v>
      </c>
      <c r="H53" s="50">
        <f t="shared" si="19"/>
        <v>48</v>
      </c>
      <c r="I53" s="61" t="s">
        <v>689</v>
      </c>
      <c r="J53" s="61" t="s">
        <v>260</v>
      </c>
      <c r="K53" s="61"/>
      <c r="L53" s="61">
        <v>1</v>
      </c>
      <c r="M53" s="61" t="s">
        <v>7</v>
      </c>
      <c r="N53" s="50" t="s">
        <v>265</v>
      </c>
      <c r="O53" s="50" t="s">
        <v>311</v>
      </c>
      <c r="P53" s="39" t="s">
        <v>26</v>
      </c>
      <c r="Q53" s="61" t="s">
        <v>666</v>
      </c>
      <c r="R53" s="50" t="s">
        <v>260</v>
      </c>
      <c r="S53" s="50" t="s">
        <v>337</v>
      </c>
      <c r="T53" s="50" t="s">
        <v>262</v>
      </c>
      <c r="U53" s="61"/>
      <c r="V53" s="61"/>
      <c r="W53" s="61"/>
      <c r="X53" s="61"/>
      <c r="Y53" s="61"/>
      <c r="Z53" s="61"/>
      <c r="AA53" s="61"/>
      <c r="AB53" s="61"/>
      <c r="AC53" s="61"/>
      <c r="AD53" s="61"/>
      <c r="AE53" s="78"/>
      <c r="AF53" s="78"/>
      <c r="AG53" s="78"/>
      <c r="AH53" s="78"/>
      <c r="AI53" s="78"/>
      <c r="AJ53" s="78"/>
      <c r="AK53" s="78"/>
      <c r="AL53" s="78"/>
      <c r="AM53" s="78"/>
      <c r="AN53" s="78"/>
      <c r="AO53" s="80"/>
      <c r="AP53" s="80"/>
    </row>
    <row r="54" spans="1:42" s="48" customFormat="1" ht="30" x14ac:dyDescent="0.25">
      <c r="A54" s="50">
        <f t="shared" si="8"/>
        <v>54</v>
      </c>
      <c r="B54" s="50" t="str">
        <f t="shared" ca="1" si="4"/>
        <v>Refrigerators/Freezers</v>
      </c>
      <c r="C54" s="50" t="s">
        <v>848</v>
      </c>
      <c r="D54" s="50" t="s">
        <v>888</v>
      </c>
      <c r="E54" s="50" t="s">
        <v>910</v>
      </c>
      <c r="F54" s="61" t="s">
        <v>1120</v>
      </c>
      <c r="G54" s="82" t="str">
        <f t="shared" ca="1" si="5"/>
        <v>RF_49_EEI index &lt; 4star</v>
      </c>
      <c r="H54" s="50">
        <f t="shared" si="19"/>
        <v>49</v>
      </c>
      <c r="I54" s="61" t="s">
        <v>1099</v>
      </c>
      <c r="J54" s="61" t="s">
        <v>260</v>
      </c>
      <c r="K54" s="61"/>
      <c r="L54" s="61">
        <v>1</v>
      </c>
      <c r="M54" s="61" t="s">
        <v>7</v>
      </c>
      <c r="N54" s="50" t="s">
        <v>265</v>
      </c>
      <c r="O54" s="50" t="s">
        <v>311</v>
      </c>
      <c r="P54" s="39" t="s">
        <v>26</v>
      </c>
      <c r="Q54" s="61" t="s">
        <v>722</v>
      </c>
      <c r="R54" s="50" t="s">
        <v>260</v>
      </c>
      <c r="S54" s="50" t="s">
        <v>338</v>
      </c>
      <c r="T54" s="50" t="s">
        <v>262</v>
      </c>
      <c r="U54" s="61"/>
      <c r="V54" s="61"/>
      <c r="W54" s="61"/>
      <c r="X54" s="61"/>
      <c r="Y54" s="61"/>
      <c r="Z54" s="61"/>
      <c r="AA54" s="61"/>
      <c r="AB54" s="61"/>
      <c r="AC54" s="61"/>
      <c r="AD54" s="61"/>
      <c r="AE54" s="78"/>
      <c r="AF54" s="78"/>
      <c r="AG54" s="78"/>
      <c r="AH54" s="78"/>
      <c r="AI54" s="78"/>
      <c r="AJ54" s="78"/>
      <c r="AK54" s="78"/>
      <c r="AL54" s="78"/>
      <c r="AM54" s="78"/>
      <c r="AN54" s="78"/>
      <c r="AO54" s="80"/>
      <c r="AP54" s="80"/>
    </row>
    <row r="55" spans="1:42" s="48" customFormat="1" ht="30" x14ac:dyDescent="0.25">
      <c r="A55" s="50">
        <f t="shared" si="8"/>
        <v>55</v>
      </c>
      <c r="B55" s="50" t="str">
        <f t="shared" ca="1" si="4"/>
        <v>Refrigerators/Freezers</v>
      </c>
      <c r="C55" s="50" t="s">
        <v>848</v>
      </c>
      <c r="D55" s="50" t="s">
        <v>888</v>
      </c>
      <c r="E55" s="50" t="s">
        <v>910</v>
      </c>
      <c r="F55" s="50" t="s">
        <v>352</v>
      </c>
      <c r="G55" s="82" t="str">
        <f t="shared" ca="1" si="5"/>
        <v>RF_50_CEC</v>
      </c>
      <c r="H55" s="50">
        <f t="shared" si="19"/>
        <v>50</v>
      </c>
      <c r="I55" s="50" t="s">
        <v>717</v>
      </c>
      <c r="J55" s="50" t="s">
        <v>347</v>
      </c>
      <c r="K55" s="50"/>
      <c r="L55" s="61">
        <v>1</v>
      </c>
      <c r="M55" s="61" t="s">
        <v>7</v>
      </c>
      <c r="N55" s="50" t="s">
        <v>265</v>
      </c>
      <c r="O55" s="50" t="s">
        <v>311</v>
      </c>
      <c r="P55" s="39" t="s">
        <v>26</v>
      </c>
      <c r="Q55" s="61" t="s">
        <v>719</v>
      </c>
      <c r="R55" s="50" t="s">
        <v>277</v>
      </c>
      <c r="S55" s="50" t="s">
        <v>720</v>
      </c>
      <c r="T55" s="50"/>
      <c r="U55" s="61"/>
      <c r="V55" s="61"/>
      <c r="W55" s="50"/>
      <c r="X55" s="50"/>
      <c r="Y55" s="50"/>
      <c r="Z55" s="50"/>
      <c r="AA55" s="50"/>
      <c r="AB55" s="50"/>
      <c r="AC55" s="50"/>
      <c r="AD55" s="61"/>
      <c r="AE55" s="78"/>
      <c r="AF55" s="78"/>
      <c r="AG55" s="78"/>
      <c r="AH55" s="78"/>
      <c r="AI55" s="78"/>
      <c r="AJ55" s="78"/>
      <c r="AK55" s="78"/>
      <c r="AL55" s="78"/>
      <c r="AM55" s="78"/>
      <c r="AN55" s="78"/>
      <c r="AO55" s="80"/>
      <c r="AP55" s="80"/>
    </row>
    <row r="56" spans="1:42" s="48" customFormat="1" x14ac:dyDescent="0.25">
      <c r="A56" s="50">
        <f t="shared" ref="A56:A58" si="20">ROW(B56)</f>
        <v>56</v>
      </c>
      <c r="B56" s="50" t="str">
        <f t="shared" ca="1" si="4"/>
        <v>Refrigerators/Freezers</v>
      </c>
      <c r="C56" s="50" t="s">
        <v>848</v>
      </c>
      <c r="D56" s="50" t="s">
        <v>888</v>
      </c>
      <c r="E56" s="50" t="s">
        <v>910</v>
      </c>
      <c r="F56" s="50" t="s">
        <v>1129</v>
      </c>
      <c r="G56" s="82" t="str">
        <f t="shared" ca="1" si="5"/>
        <v>RF_51_EERating</v>
      </c>
      <c r="H56" s="50">
        <f t="shared" ref="H56:H58" si="21">A56-5</f>
        <v>51</v>
      </c>
      <c r="I56" s="50" t="s">
        <v>1130</v>
      </c>
      <c r="J56" s="50" t="s">
        <v>260</v>
      </c>
      <c r="K56" s="50"/>
      <c r="L56" s="61">
        <v>1</v>
      </c>
      <c r="M56" s="61" t="s">
        <v>7</v>
      </c>
      <c r="N56" s="50" t="s">
        <v>265</v>
      </c>
      <c r="O56" s="50" t="s">
        <v>311</v>
      </c>
      <c r="P56" s="39" t="s">
        <v>26</v>
      </c>
      <c r="Q56" s="61" t="s">
        <v>723</v>
      </c>
      <c r="R56" s="50" t="s">
        <v>277</v>
      </c>
      <c r="S56" s="50" t="s">
        <v>260</v>
      </c>
      <c r="T56" s="50"/>
      <c r="U56" s="61"/>
      <c r="V56" s="61"/>
      <c r="W56" s="61"/>
      <c r="X56" s="61"/>
      <c r="Y56" s="50"/>
      <c r="Z56" s="50"/>
      <c r="AA56" s="50"/>
      <c r="AB56" s="50"/>
      <c r="AC56" s="50"/>
      <c r="AD56" s="61"/>
      <c r="AE56" s="78"/>
      <c r="AF56" s="78"/>
      <c r="AG56" s="78"/>
      <c r="AH56" s="78"/>
      <c r="AI56" s="78"/>
      <c r="AJ56" s="78"/>
      <c r="AK56" s="78"/>
      <c r="AL56" s="78"/>
      <c r="AM56" s="78"/>
      <c r="AN56" s="78"/>
      <c r="AO56" s="80"/>
      <c r="AP56" s="80"/>
    </row>
    <row r="57" spans="1:42" s="48" customFormat="1" ht="81" customHeight="1" x14ac:dyDescent="0.25">
      <c r="A57" s="50">
        <f t="shared" ref="A57" si="22">ROW(B57)</f>
        <v>57</v>
      </c>
      <c r="B57" s="50" t="str">
        <f t="shared" ca="1" si="4"/>
        <v>Refrigerators/Freezers</v>
      </c>
      <c r="C57" s="50" t="s">
        <v>848</v>
      </c>
      <c r="D57" s="50" t="s">
        <v>888</v>
      </c>
      <c r="E57" s="50" t="s">
        <v>910</v>
      </c>
      <c r="F57" s="50" t="s">
        <v>1151</v>
      </c>
      <c r="G57" s="82" t="str">
        <f t="shared" ref="G57" ca="1" si="23">CONCATENATE($A$1,"_",A57-5,"_",F57)</f>
        <v>RF_52_MEPS Compliance</v>
      </c>
      <c r="H57" s="50">
        <f t="shared" ref="H57" si="24">A57-5</f>
        <v>52</v>
      </c>
      <c r="I57" s="50" t="s">
        <v>1152</v>
      </c>
      <c r="J57" s="50" t="s">
        <v>260</v>
      </c>
      <c r="K57" s="50"/>
      <c r="L57" s="61">
        <v>1</v>
      </c>
      <c r="M57" s="61" t="s">
        <v>7</v>
      </c>
      <c r="N57" s="50" t="s">
        <v>265</v>
      </c>
      <c r="O57" s="50" t="s">
        <v>311</v>
      </c>
      <c r="P57" s="39" t="s">
        <v>26</v>
      </c>
      <c r="Q57" s="61" t="s">
        <v>1153</v>
      </c>
      <c r="R57" s="50" t="s">
        <v>277</v>
      </c>
      <c r="S57" s="50" t="s">
        <v>260</v>
      </c>
      <c r="T57" s="50"/>
      <c r="U57" s="61" t="s">
        <v>1158</v>
      </c>
      <c r="V57" s="61" t="s">
        <v>54</v>
      </c>
      <c r="W57" s="61"/>
      <c r="X57" s="61"/>
      <c r="Y57" s="50"/>
      <c r="Z57" s="50"/>
      <c r="AA57" s="50"/>
      <c r="AB57" s="50"/>
      <c r="AC57" s="50"/>
      <c r="AD57" s="61"/>
      <c r="AE57" s="78"/>
      <c r="AF57" s="78"/>
      <c r="AG57" s="78"/>
      <c r="AH57" s="78"/>
      <c r="AI57" s="78"/>
      <c r="AJ57" s="78"/>
      <c r="AK57" s="78"/>
      <c r="AL57" s="78"/>
      <c r="AM57" s="78"/>
      <c r="AN57" s="78"/>
      <c r="AO57" s="80"/>
      <c r="AP57" s="80"/>
    </row>
    <row r="58" spans="1:42" s="5" customFormat="1" ht="30" x14ac:dyDescent="0.25">
      <c r="A58" s="50">
        <f t="shared" si="20"/>
        <v>58</v>
      </c>
      <c r="B58" s="50" t="str">
        <f t="shared" ca="1" si="4"/>
        <v>Refrigerators/Freezers</v>
      </c>
      <c r="C58" s="50" t="s">
        <v>848</v>
      </c>
      <c r="D58" s="50" t="s">
        <v>888</v>
      </c>
      <c r="E58" s="50" t="s">
        <v>910</v>
      </c>
      <c r="F58" s="50" t="s">
        <v>724</v>
      </c>
      <c r="G58" s="82" t="str">
        <f t="shared" ca="1" si="5"/>
        <v>RF_53_Storage</v>
      </c>
      <c r="H58" s="50">
        <f t="shared" si="21"/>
        <v>53</v>
      </c>
      <c r="I58" s="50" t="s">
        <v>725</v>
      </c>
      <c r="J58" s="61" t="s">
        <v>260</v>
      </c>
      <c r="K58" s="50"/>
      <c r="L58" s="61">
        <v>1</v>
      </c>
      <c r="M58" s="61" t="s">
        <v>7</v>
      </c>
      <c r="N58" s="50" t="s">
        <v>265</v>
      </c>
      <c r="O58" s="50" t="s">
        <v>311</v>
      </c>
      <c r="P58" s="50" t="s">
        <v>10</v>
      </c>
      <c r="Q58" s="61" t="s">
        <v>726</v>
      </c>
      <c r="R58" s="50" t="s">
        <v>266</v>
      </c>
      <c r="S58" s="61"/>
      <c r="T58" s="61"/>
      <c r="U58" s="61" t="s">
        <v>727</v>
      </c>
      <c r="V58" s="61" t="s">
        <v>54</v>
      </c>
      <c r="W58" s="50"/>
      <c r="X58" s="50"/>
      <c r="Y58" s="50"/>
      <c r="Z58" s="50"/>
      <c r="AA58" s="50"/>
      <c r="AB58" s="50"/>
      <c r="AC58" s="50"/>
      <c r="AD58" s="50"/>
      <c r="AE58" s="78"/>
      <c r="AF58" s="78"/>
      <c r="AG58" s="78"/>
      <c r="AH58" s="78"/>
      <c r="AI58" s="78"/>
      <c r="AJ58" s="78"/>
      <c r="AK58" s="78"/>
      <c r="AL58" s="78"/>
      <c r="AM58" s="78"/>
      <c r="AN58" s="78"/>
      <c r="AO58" s="80"/>
      <c r="AP58" s="80"/>
    </row>
    <row r="59" spans="1:42" s="5" customFormat="1" ht="30" x14ac:dyDescent="0.25">
      <c r="A59" s="50">
        <f t="shared" ref="A59:A65" si="25">ROW(B59)</f>
        <v>59</v>
      </c>
      <c r="B59" s="50" t="str">
        <f t="shared" ca="1" si="4"/>
        <v>Refrigerators/Freezers</v>
      </c>
      <c r="C59" s="50" t="s">
        <v>848</v>
      </c>
      <c r="D59" s="50" t="s">
        <v>888</v>
      </c>
      <c r="E59" s="50" t="s">
        <v>910</v>
      </c>
      <c r="F59" s="50" t="s">
        <v>728</v>
      </c>
      <c r="G59" s="82" t="str">
        <f t="shared" ca="1" si="5"/>
        <v>RF_54_Noise</v>
      </c>
      <c r="H59" s="50">
        <f t="shared" ref="H59:H68" si="26">A59-5</f>
        <v>54</v>
      </c>
      <c r="I59" s="50" t="s">
        <v>765</v>
      </c>
      <c r="J59" s="61" t="s">
        <v>729</v>
      </c>
      <c r="K59" s="50"/>
      <c r="L59" s="61">
        <v>1</v>
      </c>
      <c r="M59" s="61" t="s">
        <v>7</v>
      </c>
      <c r="N59" s="50" t="s">
        <v>266</v>
      </c>
      <c r="O59" s="39" t="s">
        <v>251</v>
      </c>
      <c r="P59" s="50" t="s">
        <v>27</v>
      </c>
      <c r="Q59" s="61" t="s">
        <v>731</v>
      </c>
      <c r="R59" s="50" t="s">
        <v>277</v>
      </c>
      <c r="S59" s="61" t="s">
        <v>337</v>
      </c>
      <c r="T59" s="61"/>
      <c r="U59" s="61" t="s">
        <v>730</v>
      </c>
      <c r="V59" s="61" t="s">
        <v>48</v>
      </c>
      <c r="W59" s="50"/>
      <c r="X59" s="50"/>
      <c r="Y59" s="50"/>
      <c r="Z59" s="50"/>
      <c r="AA59" s="50"/>
      <c r="AB59" s="50"/>
      <c r="AC59" s="50"/>
      <c r="AD59" s="50"/>
      <c r="AE59" s="78"/>
      <c r="AF59" s="78"/>
      <c r="AG59" s="78"/>
      <c r="AH59" s="78"/>
      <c r="AI59" s="78"/>
      <c r="AJ59" s="78"/>
      <c r="AK59" s="78"/>
      <c r="AL59" s="78"/>
      <c r="AM59" s="78"/>
      <c r="AN59" s="78"/>
      <c r="AO59" s="80"/>
      <c r="AP59" s="80"/>
    </row>
    <row r="60" spans="1:42" s="178" customFormat="1" ht="30" x14ac:dyDescent="0.25">
      <c r="A60" s="172">
        <f t="shared" si="25"/>
        <v>60</v>
      </c>
      <c r="B60" s="172" t="str">
        <f t="shared" ca="1" si="4"/>
        <v>Refrigerators/Freezers</v>
      </c>
      <c r="C60" s="172" t="s">
        <v>848</v>
      </c>
      <c r="D60" s="172" t="s">
        <v>889</v>
      </c>
      <c r="E60" s="173" t="s">
        <v>910</v>
      </c>
      <c r="F60" s="172" t="s">
        <v>890</v>
      </c>
      <c r="G60" s="174" t="str">
        <f t="shared" ca="1" si="5"/>
        <v>RF_55_Refrigerant_Type</v>
      </c>
      <c r="H60" s="172">
        <f t="shared" si="26"/>
        <v>55</v>
      </c>
      <c r="I60" s="173" t="s">
        <v>778</v>
      </c>
      <c r="J60" s="173" t="s">
        <v>260</v>
      </c>
      <c r="K60" s="173"/>
      <c r="L60" s="173">
        <v>1</v>
      </c>
      <c r="M60" s="173" t="s">
        <v>7</v>
      </c>
      <c r="N60" s="175" t="s">
        <v>265</v>
      </c>
      <c r="O60" s="175" t="s">
        <v>311</v>
      </c>
      <c r="P60" s="175" t="s">
        <v>11</v>
      </c>
      <c r="Q60" s="173" t="s">
        <v>1163</v>
      </c>
      <c r="R60" s="175" t="s">
        <v>277</v>
      </c>
      <c r="S60" s="175" t="s">
        <v>260</v>
      </c>
      <c r="T60" s="172" t="s">
        <v>1046</v>
      </c>
      <c r="U60" s="172"/>
      <c r="V60" s="172"/>
      <c r="W60" s="172"/>
      <c r="X60" s="172"/>
      <c r="Y60" s="172"/>
      <c r="Z60" s="172"/>
      <c r="AA60" s="172"/>
      <c r="AB60" s="172"/>
      <c r="AC60" s="172"/>
      <c r="AD60" s="172"/>
      <c r="AE60" s="176"/>
      <c r="AF60" s="176"/>
      <c r="AG60" s="176"/>
      <c r="AH60" s="176"/>
      <c r="AI60" s="176"/>
      <c r="AJ60" s="176"/>
      <c r="AK60" s="176"/>
      <c r="AL60" s="176"/>
      <c r="AM60" s="176"/>
      <c r="AN60" s="176"/>
      <c r="AO60" s="177"/>
      <c r="AP60" s="177"/>
    </row>
    <row r="61" spans="1:42" s="179" customFormat="1" ht="45" x14ac:dyDescent="0.25">
      <c r="A61" s="172">
        <f t="shared" si="25"/>
        <v>61</v>
      </c>
      <c r="B61" s="172" t="str">
        <f t="shared" ca="1" si="4"/>
        <v>Refrigerators/Freezers</v>
      </c>
      <c r="C61" s="172" t="s">
        <v>848</v>
      </c>
      <c r="D61" s="172" t="s">
        <v>889</v>
      </c>
      <c r="E61" s="173" t="s">
        <v>910</v>
      </c>
      <c r="F61" s="172" t="s">
        <v>897</v>
      </c>
      <c r="G61" s="173" t="str">
        <f t="shared" ca="1" si="5"/>
        <v>RF_56_Refrigerant_GWP</v>
      </c>
      <c r="H61" s="172">
        <f t="shared" si="26"/>
        <v>56</v>
      </c>
      <c r="I61" s="172" t="s">
        <v>902</v>
      </c>
      <c r="J61" s="173" t="s">
        <v>260</v>
      </c>
      <c r="K61" s="173"/>
      <c r="L61" s="173">
        <v>1</v>
      </c>
      <c r="M61" s="173" t="s">
        <v>7</v>
      </c>
      <c r="N61" s="175" t="s">
        <v>265</v>
      </c>
      <c r="O61" s="175" t="s">
        <v>311</v>
      </c>
      <c r="P61" s="175" t="s">
        <v>26</v>
      </c>
      <c r="Q61" s="173" t="s">
        <v>1164</v>
      </c>
      <c r="R61" s="175" t="s">
        <v>277</v>
      </c>
      <c r="S61" s="175" t="s">
        <v>260</v>
      </c>
      <c r="T61" s="172" t="s">
        <v>1159</v>
      </c>
      <c r="U61" s="172"/>
      <c r="V61" s="172"/>
      <c r="W61" s="172"/>
      <c r="X61" s="172"/>
      <c r="Y61" s="172"/>
      <c r="Z61" s="172"/>
      <c r="AA61" s="172"/>
      <c r="AB61" s="172"/>
      <c r="AC61" s="172"/>
      <c r="AD61" s="173"/>
      <c r="AE61" s="176"/>
      <c r="AF61" s="176"/>
      <c r="AG61" s="176"/>
      <c r="AH61" s="176"/>
      <c r="AI61" s="176"/>
      <c r="AJ61" s="176"/>
      <c r="AK61" s="176"/>
      <c r="AL61" s="176"/>
      <c r="AM61" s="176"/>
      <c r="AN61" s="176"/>
      <c r="AO61" s="177"/>
      <c r="AP61" s="177"/>
    </row>
    <row r="62" spans="1:42" s="179" customFormat="1" ht="45" x14ac:dyDescent="0.25">
      <c r="A62" s="172">
        <f t="shared" si="25"/>
        <v>62</v>
      </c>
      <c r="B62" s="172" t="str">
        <f t="shared" ca="1" si="4"/>
        <v>Refrigerators/Freezers</v>
      </c>
      <c r="C62" s="172" t="s">
        <v>848</v>
      </c>
      <c r="D62" s="172" t="s">
        <v>889</v>
      </c>
      <c r="E62" s="173" t="s">
        <v>910</v>
      </c>
      <c r="F62" s="172" t="s">
        <v>898</v>
      </c>
      <c r="G62" s="173" t="str">
        <f t="shared" ca="1" si="5"/>
        <v>RF_57_Refrigerant_ODP</v>
      </c>
      <c r="H62" s="172">
        <f t="shared" si="26"/>
        <v>57</v>
      </c>
      <c r="I62" s="172" t="s">
        <v>903</v>
      </c>
      <c r="J62" s="173" t="s">
        <v>260</v>
      </c>
      <c r="K62" s="173"/>
      <c r="L62" s="173">
        <v>1</v>
      </c>
      <c r="M62" s="173" t="s">
        <v>7</v>
      </c>
      <c r="N62" s="175" t="s">
        <v>265</v>
      </c>
      <c r="O62" s="175" t="s">
        <v>311</v>
      </c>
      <c r="P62" s="175" t="s">
        <v>26</v>
      </c>
      <c r="Q62" s="173" t="s">
        <v>1165</v>
      </c>
      <c r="R62" s="175" t="s">
        <v>277</v>
      </c>
      <c r="S62" s="175" t="s">
        <v>260</v>
      </c>
      <c r="T62" s="172" t="s">
        <v>1159</v>
      </c>
      <c r="U62" s="173"/>
      <c r="V62" s="173"/>
      <c r="W62" s="172"/>
      <c r="X62" s="172"/>
      <c r="Y62" s="172"/>
      <c r="Z62" s="172"/>
      <c r="AA62" s="172"/>
      <c r="AB62" s="172"/>
      <c r="AC62" s="172"/>
      <c r="AD62" s="173"/>
      <c r="AE62" s="176"/>
      <c r="AF62" s="176"/>
      <c r="AG62" s="176"/>
      <c r="AH62" s="176"/>
      <c r="AI62" s="176"/>
      <c r="AJ62" s="176"/>
      <c r="AK62" s="176"/>
      <c r="AL62" s="176"/>
      <c r="AM62" s="176"/>
      <c r="AN62" s="176"/>
      <c r="AO62" s="177"/>
      <c r="AP62" s="177"/>
    </row>
    <row r="63" spans="1:42" s="183" customFormat="1" ht="30" x14ac:dyDescent="0.25">
      <c r="A63" s="180">
        <f t="shared" si="25"/>
        <v>63</v>
      </c>
      <c r="B63" s="180" t="str">
        <f t="shared" ca="1" si="4"/>
        <v>Refrigerators/Freezers</v>
      </c>
      <c r="C63" s="180" t="s">
        <v>848</v>
      </c>
      <c r="D63" s="180" t="s">
        <v>889</v>
      </c>
      <c r="E63" s="180" t="s">
        <v>910</v>
      </c>
      <c r="F63" s="180" t="s">
        <v>891</v>
      </c>
      <c r="G63" s="180" t="str">
        <f t="shared" ca="1" si="5"/>
        <v>RF_58_GWP_Compliant</v>
      </c>
      <c r="H63" s="180">
        <f t="shared" si="26"/>
        <v>58</v>
      </c>
      <c r="I63" s="180" t="s">
        <v>899</v>
      </c>
      <c r="J63" s="180"/>
      <c r="K63" s="180"/>
      <c r="L63" s="180"/>
      <c r="M63" s="180"/>
      <c r="N63" s="180"/>
      <c r="O63" s="180"/>
      <c r="P63" s="181"/>
      <c r="Q63" s="180"/>
      <c r="R63" s="180"/>
      <c r="S63" s="180"/>
      <c r="T63" s="180"/>
      <c r="U63" s="180"/>
      <c r="V63" s="180"/>
      <c r="W63" s="180"/>
      <c r="X63" s="180"/>
      <c r="Y63" s="180"/>
      <c r="Z63" s="180"/>
      <c r="AA63" s="180"/>
      <c r="AB63" s="180"/>
      <c r="AC63" s="180"/>
      <c r="AD63" s="180"/>
      <c r="AE63" s="182"/>
      <c r="AF63" s="182"/>
      <c r="AG63" s="182"/>
      <c r="AH63" s="182"/>
      <c r="AI63" s="182"/>
      <c r="AJ63" s="182"/>
      <c r="AK63" s="182"/>
      <c r="AL63" s="182"/>
      <c r="AM63" s="182"/>
      <c r="AN63" s="182"/>
      <c r="AO63" s="180"/>
      <c r="AP63" s="180"/>
    </row>
    <row r="64" spans="1:42" s="179" customFormat="1" ht="30" x14ac:dyDescent="0.25">
      <c r="A64" s="172">
        <f t="shared" si="25"/>
        <v>64</v>
      </c>
      <c r="B64" s="172" t="str">
        <f t="shared" ca="1" si="4"/>
        <v>Refrigerators/Freezers</v>
      </c>
      <c r="C64" s="172" t="s">
        <v>848</v>
      </c>
      <c r="D64" s="172" t="s">
        <v>892</v>
      </c>
      <c r="E64" s="172" t="s">
        <v>910</v>
      </c>
      <c r="F64" s="172" t="s">
        <v>893</v>
      </c>
      <c r="G64" s="173" t="str">
        <f t="shared" ca="1" si="5"/>
        <v>RF_59_Blowing_Type</v>
      </c>
      <c r="H64" s="172">
        <f t="shared" si="26"/>
        <v>59</v>
      </c>
      <c r="I64" s="173" t="s">
        <v>900</v>
      </c>
      <c r="J64" s="173" t="s">
        <v>260</v>
      </c>
      <c r="K64" s="173"/>
      <c r="L64" s="173">
        <v>1</v>
      </c>
      <c r="M64" s="173" t="s">
        <v>7</v>
      </c>
      <c r="N64" s="175" t="s">
        <v>265</v>
      </c>
      <c r="O64" s="175" t="s">
        <v>311</v>
      </c>
      <c r="P64" s="175" t="s">
        <v>11</v>
      </c>
      <c r="Q64" s="173" t="s">
        <v>1166</v>
      </c>
      <c r="R64" s="175" t="s">
        <v>277</v>
      </c>
      <c r="S64" s="175" t="s">
        <v>260</v>
      </c>
      <c r="T64" s="172" t="s">
        <v>1046</v>
      </c>
      <c r="U64" s="172"/>
      <c r="V64" s="172"/>
      <c r="W64" s="172"/>
      <c r="X64" s="172"/>
      <c r="Y64" s="172"/>
      <c r="Z64" s="172"/>
      <c r="AA64" s="172"/>
      <c r="AB64" s="172"/>
      <c r="AC64" s="172"/>
      <c r="AD64" s="173"/>
      <c r="AE64" s="176"/>
      <c r="AF64" s="176"/>
      <c r="AG64" s="176"/>
      <c r="AH64" s="176"/>
      <c r="AI64" s="176"/>
      <c r="AJ64" s="176"/>
      <c r="AK64" s="176"/>
      <c r="AL64" s="176"/>
      <c r="AM64" s="176"/>
      <c r="AN64" s="176"/>
      <c r="AO64" s="177"/>
      <c r="AP64" s="177"/>
    </row>
    <row r="65" spans="1:42" s="179" customFormat="1" ht="45" x14ac:dyDescent="0.25">
      <c r="A65" s="172">
        <f t="shared" si="25"/>
        <v>65</v>
      </c>
      <c r="B65" s="172" t="str">
        <f t="shared" ca="1" si="4"/>
        <v>Refrigerators/Freezers</v>
      </c>
      <c r="C65" s="172" t="s">
        <v>848</v>
      </c>
      <c r="D65" s="172" t="s">
        <v>892</v>
      </c>
      <c r="E65" s="172" t="s">
        <v>910</v>
      </c>
      <c r="F65" s="172" t="s">
        <v>894</v>
      </c>
      <c r="G65" s="173" t="str">
        <f t="shared" ca="1" si="5"/>
        <v>RF_60_Blowing_GWP</v>
      </c>
      <c r="H65" s="172">
        <f t="shared" si="26"/>
        <v>60</v>
      </c>
      <c r="I65" s="172" t="s">
        <v>904</v>
      </c>
      <c r="J65" s="173" t="s">
        <v>260</v>
      </c>
      <c r="K65" s="173"/>
      <c r="L65" s="173">
        <v>1</v>
      </c>
      <c r="M65" s="173" t="s">
        <v>7</v>
      </c>
      <c r="N65" s="175" t="s">
        <v>265</v>
      </c>
      <c r="O65" s="175" t="s">
        <v>311</v>
      </c>
      <c r="P65" s="175" t="s">
        <v>26</v>
      </c>
      <c r="Q65" s="173" t="s">
        <v>1167</v>
      </c>
      <c r="R65" s="175" t="s">
        <v>277</v>
      </c>
      <c r="S65" s="175" t="s">
        <v>260</v>
      </c>
      <c r="T65" s="172" t="s">
        <v>1159</v>
      </c>
      <c r="U65" s="172"/>
      <c r="V65" s="172"/>
      <c r="W65" s="172"/>
      <c r="X65" s="172"/>
      <c r="Y65" s="172"/>
      <c r="Z65" s="172"/>
      <c r="AA65" s="172"/>
      <c r="AB65" s="172"/>
      <c r="AC65" s="172"/>
      <c r="AD65" s="173"/>
      <c r="AE65" s="176"/>
      <c r="AF65" s="176"/>
      <c r="AG65" s="176"/>
      <c r="AH65" s="176"/>
      <c r="AI65" s="176"/>
      <c r="AJ65" s="176"/>
      <c r="AK65" s="176"/>
      <c r="AL65" s="176"/>
      <c r="AM65" s="176"/>
      <c r="AN65" s="176"/>
      <c r="AO65" s="177"/>
      <c r="AP65" s="177"/>
    </row>
    <row r="66" spans="1:42" s="178" customFormat="1" ht="45" x14ac:dyDescent="0.25">
      <c r="A66" s="172">
        <f t="shared" si="8"/>
        <v>66</v>
      </c>
      <c r="B66" s="172" t="str">
        <f t="shared" ca="1" si="4"/>
        <v>Refrigerators/Freezers</v>
      </c>
      <c r="C66" s="172" t="s">
        <v>848</v>
      </c>
      <c r="D66" s="172" t="s">
        <v>892</v>
      </c>
      <c r="E66" s="172" t="s">
        <v>910</v>
      </c>
      <c r="F66" s="172" t="s">
        <v>895</v>
      </c>
      <c r="G66" s="172" t="str">
        <f t="shared" ca="1" si="5"/>
        <v>RF_61_Blowing_ODP</v>
      </c>
      <c r="H66" s="172">
        <f t="shared" si="26"/>
        <v>61</v>
      </c>
      <c r="I66" s="172" t="s">
        <v>905</v>
      </c>
      <c r="J66" s="173" t="s">
        <v>260</v>
      </c>
      <c r="K66" s="173"/>
      <c r="L66" s="173">
        <v>1</v>
      </c>
      <c r="M66" s="173" t="s">
        <v>7</v>
      </c>
      <c r="N66" s="175" t="s">
        <v>265</v>
      </c>
      <c r="O66" s="175" t="s">
        <v>311</v>
      </c>
      <c r="P66" s="175" t="s">
        <v>26</v>
      </c>
      <c r="Q66" s="173" t="s">
        <v>1168</v>
      </c>
      <c r="R66" s="175" t="s">
        <v>277</v>
      </c>
      <c r="S66" s="175" t="s">
        <v>260</v>
      </c>
      <c r="T66" s="172" t="s">
        <v>1159</v>
      </c>
      <c r="U66" s="173"/>
      <c r="V66" s="173"/>
      <c r="W66" s="172"/>
      <c r="X66" s="172"/>
      <c r="Y66" s="172"/>
      <c r="Z66" s="172"/>
      <c r="AA66" s="172"/>
      <c r="AB66" s="172"/>
      <c r="AC66" s="172"/>
      <c r="AD66" s="172"/>
      <c r="AE66" s="176"/>
      <c r="AF66" s="176"/>
      <c r="AG66" s="176"/>
      <c r="AH66" s="176"/>
      <c r="AI66" s="176"/>
      <c r="AJ66" s="176"/>
      <c r="AK66" s="176"/>
      <c r="AL66" s="176"/>
      <c r="AM66" s="176"/>
      <c r="AN66" s="176"/>
      <c r="AO66" s="177"/>
      <c r="AP66" s="177"/>
    </row>
    <row r="67" spans="1:42" s="198" customFormat="1" ht="30" x14ac:dyDescent="0.25">
      <c r="A67" s="180">
        <f t="shared" si="8"/>
        <v>67</v>
      </c>
      <c r="B67" s="180" t="str">
        <f t="shared" ca="1" si="4"/>
        <v>Refrigerators/Freezers</v>
      </c>
      <c r="C67" s="180" t="s">
        <v>848</v>
      </c>
      <c r="D67" s="180" t="s">
        <v>892</v>
      </c>
      <c r="E67" s="180" t="s">
        <v>910</v>
      </c>
      <c r="F67" s="181" t="s">
        <v>896</v>
      </c>
      <c r="G67" s="181" t="str">
        <f t="shared" ca="1" si="5"/>
        <v>RF_62_Blowing_Compliant</v>
      </c>
      <c r="H67" s="180">
        <f t="shared" si="26"/>
        <v>62</v>
      </c>
      <c r="I67" s="180" t="s">
        <v>901</v>
      </c>
      <c r="J67" s="180"/>
      <c r="K67" s="180"/>
      <c r="L67" s="180"/>
      <c r="M67" s="180"/>
      <c r="N67" s="180"/>
      <c r="O67" s="180"/>
      <c r="P67" s="181"/>
      <c r="Q67" s="180"/>
      <c r="R67" s="180"/>
      <c r="S67" s="180"/>
      <c r="T67" s="180"/>
      <c r="U67" s="180"/>
      <c r="V67" s="180"/>
      <c r="W67" s="180"/>
      <c r="X67" s="180"/>
      <c r="Y67" s="180"/>
      <c r="Z67" s="181"/>
      <c r="AA67" s="181"/>
      <c r="AB67" s="181"/>
      <c r="AC67" s="181"/>
      <c r="AD67" s="181"/>
      <c r="AE67" s="182"/>
      <c r="AF67" s="182"/>
      <c r="AG67" s="182"/>
      <c r="AH67" s="182"/>
      <c r="AI67" s="182"/>
      <c r="AJ67" s="182"/>
      <c r="AK67" s="182"/>
      <c r="AL67" s="182"/>
      <c r="AM67" s="182"/>
      <c r="AN67" s="182"/>
      <c r="AO67" s="181"/>
      <c r="AP67" s="181"/>
    </row>
    <row r="68" spans="1:42" s="5" customFormat="1" x14ac:dyDescent="0.25">
      <c r="A68" s="50">
        <f t="shared" ref="A68" si="27">ROW(B68)</f>
        <v>68</v>
      </c>
      <c r="B68" s="150" t="str">
        <f t="shared" ref="B68" ca="1" si="28">$B$4</f>
        <v>Refrigerators/Freezers</v>
      </c>
      <c r="C68" s="150" t="s">
        <v>848</v>
      </c>
      <c r="D68" s="150"/>
      <c r="E68" s="50" t="s">
        <v>910</v>
      </c>
      <c r="F68" s="150" t="s">
        <v>330</v>
      </c>
      <c r="G68" s="151" t="str">
        <f t="shared" ca="1" si="5"/>
        <v>RF_63_Comment</v>
      </c>
      <c r="H68" s="150">
        <f t="shared" si="26"/>
        <v>63</v>
      </c>
      <c r="I68" s="152" t="s">
        <v>324</v>
      </c>
      <c r="J68" s="61" t="s">
        <v>260</v>
      </c>
      <c r="K68" s="61"/>
      <c r="L68" s="61">
        <v>1</v>
      </c>
      <c r="M68" s="61" t="s">
        <v>7</v>
      </c>
      <c r="N68" s="39" t="s">
        <v>266</v>
      </c>
      <c r="O68" s="39" t="s">
        <v>251</v>
      </c>
      <c r="P68" s="39" t="s">
        <v>314</v>
      </c>
      <c r="Q68" s="61" t="s">
        <v>731</v>
      </c>
      <c r="R68" s="39" t="s">
        <v>277</v>
      </c>
      <c r="S68" s="39" t="s">
        <v>260</v>
      </c>
      <c r="T68" s="39" t="s">
        <v>262</v>
      </c>
      <c r="U68" s="50"/>
      <c r="V68" s="50"/>
      <c r="W68" s="50"/>
      <c r="X68" s="50"/>
      <c r="Y68" s="50"/>
      <c r="Z68" s="50"/>
      <c r="AA68" s="50"/>
      <c r="AB68" s="50"/>
      <c r="AC68" s="50"/>
      <c r="AD68" s="50"/>
      <c r="AE68" s="78"/>
      <c r="AF68" s="78"/>
      <c r="AG68" s="78"/>
      <c r="AH68" s="78"/>
      <c r="AI68" s="78"/>
      <c r="AJ68" s="78"/>
      <c r="AK68" s="78"/>
      <c r="AL68" s="78"/>
      <c r="AM68" s="78"/>
      <c r="AN68" s="78"/>
      <c r="AO68" s="80"/>
      <c r="AP68" s="80"/>
    </row>
    <row r="69" spans="1:42" s="5" customFormat="1" x14ac:dyDescent="0.25">
      <c r="A69" s="50">
        <f t="shared" si="8"/>
        <v>69</v>
      </c>
      <c r="B69" s="50"/>
      <c r="C69" s="50"/>
      <c r="D69" s="50"/>
      <c r="E69" s="50" t="s">
        <v>910</v>
      </c>
      <c r="F69" s="50"/>
      <c r="G69" s="82" t="str">
        <f t="shared" ref="G69" ca="1" si="29">CONCATENATE($A$1,"_",A69-5,"_",F69)</f>
        <v>RF_64_</v>
      </c>
      <c r="H69" s="50">
        <f t="shared" ref="H69" si="30">A69-5</f>
        <v>64</v>
      </c>
      <c r="I69" s="61"/>
      <c r="J69" s="61"/>
      <c r="K69" s="61"/>
      <c r="L69" s="61"/>
      <c r="M69" s="61"/>
      <c r="N69" s="39"/>
      <c r="O69" s="39"/>
      <c r="P69" s="39"/>
      <c r="Q69" s="61"/>
      <c r="R69" s="39"/>
      <c r="S69" s="39"/>
      <c r="T69" s="39"/>
      <c r="U69" s="50"/>
      <c r="V69" s="50"/>
      <c r="W69" s="50"/>
      <c r="X69" s="50"/>
      <c r="Y69" s="50"/>
      <c r="Z69" s="50"/>
      <c r="AA69" s="50"/>
      <c r="AB69" s="50"/>
      <c r="AC69" s="50"/>
      <c r="AD69" s="50"/>
      <c r="AE69" s="78"/>
      <c r="AF69" s="78"/>
      <c r="AG69" s="78"/>
      <c r="AH69" s="78"/>
      <c r="AI69" s="78"/>
      <c r="AJ69" s="78"/>
      <c r="AK69" s="78"/>
      <c r="AL69" s="78"/>
      <c r="AM69" s="78"/>
      <c r="AN69" s="78"/>
      <c r="AO69" s="80"/>
      <c r="AP69" s="80"/>
    </row>
    <row r="70" spans="1:42" x14ac:dyDescent="0.25">
      <c r="A70" s="5">
        <f t="shared" si="8"/>
        <v>70</v>
      </c>
      <c r="C70" s="5"/>
      <c r="N70" s="5"/>
      <c r="P70" s="5"/>
    </row>
    <row r="71" spans="1:42" x14ac:dyDescent="0.25">
      <c r="A71" s="5">
        <f t="shared" si="8"/>
        <v>71</v>
      </c>
      <c r="C71" s="5"/>
      <c r="N71" s="5"/>
      <c r="P71" s="5"/>
    </row>
    <row r="72" spans="1:42" x14ac:dyDescent="0.25">
      <c r="A72" s="5">
        <f t="shared" si="8"/>
        <v>72</v>
      </c>
      <c r="C72" s="5"/>
      <c r="N72" s="5"/>
      <c r="P72" s="5"/>
    </row>
    <row r="73" spans="1:42" x14ac:dyDescent="0.25">
      <c r="A73" s="5">
        <f t="shared" si="8"/>
        <v>73</v>
      </c>
      <c r="C73" s="5"/>
      <c r="N73" s="5"/>
      <c r="P73" s="5"/>
    </row>
    <row r="74" spans="1:42" x14ac:dyDescent="0.25">
      <c r="A74" s="5">
        <f t="shared" si="8"/>
        <v>74</v>
      </c>
      <c r="C74" s="5"/>
      <c r="N74" s="5"/>
      <c r="P74" s="5"/>
    </row>
    <row r="75" spans="1:42" x14ac:dyDescent="0.25">
      <c r="A75" s="5">
        <f t="shared" si="8"/>
        <v>75</v>
      </c>
      <c r="C75" s="5"/>
      <c r="N75" s="5"/>
      <c r="P75" s="5"/>
    </row>
    <row r="76" spans="1:42" x14ac:dyDescent="0.25">
      <c r="A76" s="5">
        <f t="shared" si="8"/>
        <v>76</v>
      </c>
      <c r="C76" s="5"/>
      <c r="N76" s="5"/>
      <c r="P76" s="5"/>
    </row>
    <row r="77" spans="1:42" x14ac:dyDescent="0.25">
      <c r="A77" s="5">
        <f t="shared" si="8"/>
        <v>77</v>
      </c>
      <c r="C77" s="5"/>
      <c r="N77" s="5"/>
      <c r="P77" s="5"/>
    </row>
    <row r="78" spans="1:42" x14ac:dyDescent="0.25">
      <c r="A78" s="5">
        <f t="shared" si="8"/>
        <v>78</v>
      </c>
      <c r="C78" s="5"/>
      <c r="N78" s="5"/>
      <c r="P78" s="5"/>
    </row>
    <row r="79" spans="1:42" x14ac:dyDescent="0.25">
      <c r="A79" s="5">
        <f t="shared" si="8"/>
        <v>79</v>
      </c>
      <c r="C79" s="5"/>
      <c r="N79" s="5"/>
      <c r="P79" s="5"/>
    </row>
    <row r="80" spans="1:42" x14ac:dyDescent="0.25">
      <c r="A80" s="5">
        <f t="shared" si="8"/>
        <v>80</v>
      </c>
      <c r="C80" s="5"/>
      <c r="N80" s="5"/>
      <c r="P80" s="5"/>
    </row>
    <row r="81" spans="1:16" x14ac:dyDescent="0.25">
      <c r="A81" s="5">
        <f t="shared" si="8"/>
        <v>81</v>
      </c>
      <c r="C81" s="5"/>
      <c r="N81" s="5"/>
      <c r="P81" s="5"/>
    </row>
    <row r="82" spans="1:16" x14ac:dyDescent="0.25">
      <c r="A82" s="5">
        <f t="shared" si="8"/>
        <v>82</v>
      </c>
      <c r="C82" s="5"/>
      <c r="N82" s="5"/>
      <c r="P82" s="5"/>
    </row>
    <row r="83" spans="1:16" x14ac:dyDescent="0.25">
      <c r="A83" s="5">
        <f t="shared" si="8"/>
        <v>83</v>
      </c>
      <c r="C83" s="5"/>
      <c r="N83" s="5"/>
      <c r="P83" s="5"/>
    </row>
    <row r="84" spans="1:16" x14ac:dyDescent="0.25">
      <c r="A84" s="5">
        <f t="shared" si="8"/>
        <v>84</v>
      </c>
      <c r="C84" s="5"/>
      <c r="N84" s="5"/>
      <c r="P84" s="5"/>
    </row>
    <row r="85" spans="1:16" x14ac:dyDescent="0.25">
      <c r="A85" s="5">
        <f t="shared" si="8"/>
        <v>85</v>
      </c>
      <c r="C85" s="5"/>
      <c r="N85" s="5"/>
      <c r="P85" s="5"/>
    </row>
    <row r="86" spans="1:16" x14ac:dyDescent="0.25">
      <c r="A86" s="5">
        <f t="shared" si="8"/>
        <v>86</v>
      </c>
      <c r="C86" s="5"/>
      <c r="N86" s="5"/>
      <c r="P86" s="5"/>
    </row>
    <row r="87" spans="1:16" x14ac:dyDescent="0.25">
      <c r="A87" s="5">
        <f t="shared" si="8"/>
        <v>87</v>
      </c>
      <c r="C87" s="5"/>
      <c r="N87" s="5"/>
      <c r="P87" s="5"/>
    </row>
    <row r="88" spans="1:16" x14ac:dyDescent="0.25">
      <c r="A88" s="5">
        <f t="shared" si="8"/>
        <v>88</v>
      </c>
      <c r="C88" s="5"/>
      <c r="N88" s="5"/>
      <c r="P88" s="5"/>
    </row>
    <row r="89" spans="1:16" x14ac:dyDescent="0.25">
      <c r="A89" s="5">
        <f t="shared" si="8"/>
        <v>89</v>
      </c>
      <c r="C89" s="5"/>
      <c r="N89" s="5"/>
      <c r="P89" s="5"/>
    </row>
    <row r="90" spans="1:16" x14ac:dyDescent="0.25">
      <c r="A90" s="5">
        <f t="shared" si="8"/>
        <v>90</v>
      </c>
      <c r="C90" s="5"/>
      <c r="N90" s="5"/>
      <c r="P90" s="5"/>
    </row>
    <row r="91" spans="1:16" x14ac:dyDescent="0.25">
      <c r="A91" s="5">
        <f t="shared" ref="A91:A154" si="31">ROW(B91)</f>
        <v>91</v>
      </c>
      <c r="C91" s="5"/>
      <c r="N91" s="5"/>
      <c r="P91" s="5"/>
    </row>
    <row r="92" spans="1:16" x14ac:dyDescent="0.25">
      <c r="A92" s="5">
        <f t="shared" si="31"/>
        <v>92</v>
      </c>
      <c r="C92" s="5"/>
      <c r="N92" s="5"/>
      <c r="P92" s="5"/>
    </row>
    <row r="93" spans="1:16" x14ac:dyDescent="0.25">
      <c r="A93" s="5">
        <f t="shared" si="31"/>
        <v>93</v>
      </c>
      <c r="C93" s="5"/>
      <c r="N93" s="5"/>
      <c r="P93" s="5"/>
    </row>
    <row r="94" spans="1:16" x14ac:dyDescent="0.25">
      <c r="A94" s="5">
        <f t="shared" si="31"/>
        <v>94</v>
      </c>
      <c r="C94" s="5"/>
      <c r="N94" s="5"/>
      <c r="P94" s="5"/>
    </row>
    <row r="95" spans="1:16" x14ac:dyDescent="0.25">
      <c r="A95" s="5">
        <f t="shared" si="31"/>
        <v>95</v>
      </c>
      <c r="C95" s="5"/>
      <c r="N95" s="5"/>
      <c r="P95" s="5"/>
    </row>
    <row r="96" spans="1:16" x14ac:dyDescent="0.25">
      <c r="A96" s="5">
        <f t="shared" si="31"/>
        <v>96</v>
      </c>
      <c r="C96" s="5"/>
      <c r="N96" s="5"/>
      <c r="P96" s="5"/>
    </row>
    <row r="97" spans="1:16" x14ac:dyDescent="0.25">
      <c r="A97" s="5">
        <f t="shared" si="31"/>
        <v>97</v>
      </c>
      <c r="C97" s="5"/>
      <c r="N97" s="5"/>
      <c r="P97" s="5"/>
    </row>
    <row r="98" spans="1:16" x14ac:dyDescent="0.25">
      <c r="A98" s="5">
        <f t="shared" si="31"/>
        <v>98</v>
      </c>
      <c r="C98" s="5"/>
      <c r="N98" s="5"/>
      <c r="P98" s="5"/>
    </row>
    <row r="99" spans="1:16" x14ac:dyDescent="0.25">
      <c r="A99" s="5">
        <f t="shared" si="31"/>
        <v>99</v>
      </c>
      <c r="C99" s="5"/>
      <c r="N99" s="5"/>
      <c r="P99" s="5"/>
    </row>
    <row r="100" spans="1:16" x14ac:dyDescent="0.25">
      <c r="A100" s="5">
        <f t="shared" si="31"/>
        <v>100</v>
      </c>
      <c r="C100" s="5"/>
      <c r="N100" s="5"/>
      <c r="P100" s="5"/>
    </row>
    <row r="101" spans="1:16" x14ac:dyDescent="0.25">
      <c r="A101" s="5">
        <f t="shared" si="31"/>
        <v>101</v>
      </c>
      <c r="C101" s="5"/>
      <c r="N101" s="5"/>
      <c r="P101" s="5"/>
    </row>
    <row r="102" spans="1:16" x14ac:dyDescent="0.25">
      <c r="A102" s="5">
        <f t="shared" si="31"/>
        <v>102</v>
      </c>
      <c r="C102" s="5"/>
      <c r="N102" s="5"/>
      <c r="P102" s="5"/>
    </row>
    <row r="103" spans="1:16" x14ac:dyDescent="0.25">
      <c r="A103" s="5">
        <f t="shared" si="31"/>
        <v>103</v>
      </c>
      <c r="C103" s="5"/>
      <c r="N103" s="5"/>
      <c r="P103" s="5"/>
    </row>
    <row r="104" spans="1:16" x14ac:dyDescent="0.25">
      <c r="A104" s="5">
        <f t="shared" si="31"/>
        <v>104</v>
      </c>
      <c r="C104" s="5"/>
      <c r="N104" s="5"/>
      <c r="P104" s="5"/>
    </row>
    <row r="105" spans="1:16" x14ac:dyDescent="0.25">
      <c r="A105" s="5">
        <f t="shared" si="31"/>
        <v>105</v>
      </c>
      <c r="C105" s="5"/>
      <c r="N105" s="5"/>
      <c r="P105" s="5"/>
    </row>
    <row r="106" spans="1:16" x14ac:dyDescent="0.25">
      <c r="A106" s="5">
        <f t="shared" si="31"/>
        <v>106</v>
      </c>
      <c r="C106" s="5"/>
      <c r="N106" s="5"/>
      <c r="P106" s="5"/>
    </row>
    <row r="107" spans="1:16" x14ac:dyDescent="0.25">
      <c r="A107" s="5">
        <f t="shared" si="31"/>
        <v>107</v>
      </c>
      <c r="C107" s="5"/>
      <c r="N107" s="5"/>
      <c r="P107" s="5"/>
    </row>
    <row r="108" spans="1:16" x14ac:dyDescent="0.25">
      <c r="A108" s="5">
        <f t="shared" si="31"/>
        <v>108</v>
      </c>
      <c r="C108" s="5"/>
      <c r="N108" s="5"/>
      <c r="P108" s="5"/>
    </row>
    <row r="109" spans="1:16" x14ac:dyDescent="0.25">
      <c r="A109" s="5">
        <f t="shared" si="31"/>
        <v>109</v>
      </c>
      <c r="C109" s="5"/>
      <c r="N109" s="5"/>
      <c r="P109" s="5"/>
    </row>
    <row r="110" spans="1:16" x14ac:dyDescent="0.25">
      <c r="A110" s="5">
        <f t="shared" si="31"/>
        <v>110</v>
      </c>
      <c r="C110" s="5"/>
      <c r="N110" s="5"/>
      <c r="P110" s="5"/>
    </row>
    <row r="111" spans="1:16" x14ac:dyDescent="0.25">
      <c r="A111" s="5">
        <f t="shared" si="31"/>
        <v>111</v>
      </c>
      <c r="C111" s="5"/>
      <c r="N111" s="5"/>
      <c r="P111" s="5"/>
    </row>
    <row r="112" spans="1:16" x14ac:dyDescent="0.25">
      <c r="A112" s="5">
        <f t="shared" si="31"/>
        <v>112</v>
      </c>
      <c r="C112" s="5"/>
      <c r="N112" s="5"/>
      <c r="P112" s="5"/>
    </row>
    <row r="113" spans="1:16" x14ac:dyDescent="0.25">
      <c r="A113" s="5">
        <f t="shared" si="31"/>
        <v>113</v>
      </c>
      <c r="C113" s="5"/>
      <c r="N113" s="5"/>
      <c r="P113" s="5"/>
    </row>
    <row r="114" spans="1:16" x14ac:dyDescent="0.25">
      <c r="A114" s="5">
        <f t="shared" si="31"/>
        <v>114</v>
      </c>
      <c r="C114" s="5"/>
      <c r="N114" s="5"/>
      <c r="P114" s="5"/>
    </row>
    <row r="115" spans="1:16" x14ac:dyDescent="0.25">
      <c r="A115" s="5">
        <f t="shared" si="31"/>
        <v>115</v>
      </c>
      <c r="C115" s="5"/>
      <c r="N115" s="5"/>
      <c r="P115" s="5"/>
    </row>
    <row r="116" spans="1:16" x14ac:dyDescent="0.25">
      <c r="A116" s="5">
        <f t="shared" si="31"/>
        <v>116</v>
      </c>
      <c r="C116" s="5"/>
      <c r="N116" s="5"/>
      <c r="P116" s="5"/>
    </row>
    <row r="117" spans="1:16" x14ac:dyDescent="0.25">
      <c r="A117" s="5">
        <f t="shared" si="31"/>
        <v>117</v>
      </c>
      <c r="C117" s="5"/>
      <c r="N117" s="5"/>
      <c r="P117" s="5"/>
    </row>
    <row r="118" spans="1:16" x14ac:dyDescent="0.25">
      <c r="A118" s="5">
        <f t="shared" si="31"/>
        <v>118</v>
      </c>
      <c r="C118" s="5"/>
      <c r="N118" s="5"/>
      <c r="P118" s="5"/>
    </row>
    <row r="119" spans="1:16" x14ac:dyDescent="0.25">
      <c r="A119" s="5">
        <f t="shared" si="31"/>
        <v>119</v>
      </c>
      <c r="C119" s="5"/>
      <c r="N119" s="5"/>
      <c r="P119" s="5"/>
    </row>
    <row r="120" spans="1:16" x14ac:dyDescent="0.25">
      <c r="A120" s="5">
        <f t="shared" si="31"/>
        <v>120</v>
      </c>
      <c r="C120" s="5"/>
      <c r="N120" s="5"/>
      <c r="P120" s="5"/>
    </row>
    <row r="121" spans="1:16" x14ac:dyDescent="0.25">
      <c r="A121" s="5">
        <f t="shared" si="31"/>
        <v>121</v>
      </c>
      <c r="C121" s="5"/>
      <c r="N121" s="5"/>
      <c r="P121" s="5"/>
    </row>
    <row r="122" spans="1:16" x14ac:dyDescent="0.25">
      <c r="A122" s="5">
        <f t="shared" si="31"/>
        <v>122</v>
      </c>
      <c r="C122" s="5"/>
      <c r="N122" s="5"/>
      <c r="P122" s="5"/>
    </row>
    <row r="123" spans="1:16" x14ac:dyDescent="0.25">
      <c r="A123" s="5">
        <f t="shared" si="31"/>
        <v>123</v>
      </c>
      <c r="C123" s="5"/>
      <c r="N123" s="5"/>
      <c r="P123" s="5"/>
    </row>
    <row r="124" spans="1:16" x14ac:dyDescent="0.25">
      <c r="A124" s="5">
        <f t="shared" si="31"/>
        <v>124</v>
      </c>
      <c r="C124" s="5"/>
      <c r="N124" s="5"/>
      <c r="P124" s="5"/>
    </row>
    <row r="125" spans="1:16" x14ac:dyDescent="0.25">
      <c r="A125" s="5">
        <f t="shared" si="31"/>
        <v>125</v>
      </c>
      <c r="C125" s="5"/>
      <c r="N125" s="5"/>
      <c r="P125" s="5"/>
    </row>
    <row r="126" spans="1:16" x14ac:dyDescent="0.25">
      <c r="A126" s="5">
        <f t="shared" si="31"/>
        <v>126</v>
      </c>
      <c r="C126" s="5"/>
      <c r="N126" s="5"/>
      <c r="P126" s="5"/>
    </row>
    <row r="127" spans="1:16" x14ac:dyDescent="0.25">
      <c r="A127" s="5">
        <f t="shared" si="31"/>
        <v>127</v>
      </c>
      <c r="C127" s="5"/>
      <c r="N127" s="5"/>
      <c r="P127" s="5"/>
    </row>
    <row r="128" spans="1:16" x14ac:dyDescent="0.25">
      <c r="A128" s="5">
        <f t="shared" si="31"/>
        <v>128</v>
      </c>
      <c r="C128" s="5"/>
      <c r="N128" s="5"/>
      <c r="P128" s="5"/>
    </row>
    <row r="129" spans="1:16" x14ac:dyDescent="0.25">
      <c r="A129" s="5">
        <f t="shared" si="31"/>
        <v>129</v>
      </c>
      <c r="C129" s="5"/>
      <c r="N129" s="5"/>
      <c r="P129" s="5"/>
    </row>
    <row r="130" spans="1:16" x14ac:dyDescent="0.25">
      <c r="A130" s="5">
        <f t="shared" si="31"/>
        <v>130</v>
      </c>
      <c r="C130" s="5"/>
      <c r="N130" s="5"/>
      <c r="P130" s="5"/>
    </row>
    <row r="131" spans="1:16" x14ac:dyDescent="0.25">
      <c r="A131" s="5">
        <f t="shared" si="31"/>
        <v>131</v>
      </c>
      <c r="C131" s="5"/>
      <c r="N131" s="5"/>
      <c r="P131" s="5"/>
    </row>
    <row r="132" spans="1:16" x14ac:dyDescent="0.25">
      <c r="A132" s="5">
        <f t="shared" si="31"/>
        <v>132</v>
      </c>
      <c r="C132" s="5"/>
      <c r="N132" s="5"/>
      <c r="P132" s="5"/>
    </row>
    <row r="133" spans="1:16" x14ac:dyDescent="0.25">
      <c r="A133" s="5">
        <f t="shared" si="31"/>
        <v>133</v>
      </c>
      <c r="C133" s="5"/>
      <c r="N133" s="5"/>
      <c r="P133" s="5"/>
    </row>
    <row r="134" spans="1:16" x14ac:dyDescent="0.25">
      <c r="A134" s="5">
        <f t="shared" si="31"/>
        <v>134</v>
      </c>
      <c r="C134" s="5"/>
      <c r="N134" s="5"/>
      <c r="P134" s="5"/>
    </row>
    <row r="135" spans="1:16" x14ac:dyDescent="0.25">
      <c r="A135" s="5">
        <f t="shared" si="31"/>
        <v>135</v>
      </c>
      <c r="C135" s="5"/>
      <c r="N135" s="5"/>
      <c r="P135" s="5"/>
    </row>
    <row r="136" spans="1:16" x14ac:dyDescent="0.25">
      <c r="A136" s="5">
        <f t="shared" si="31"/>
        <v>136</v>
      </c>
      <c r="C136" s="5"/>
      <c r="N136" s="5"/>
      <c r="P136" s="5"/>
    </row>
    <row r="137" spans="1:16" x14ac:dyDescent="0.25">
      <c r="A137" s="5">
        <f t="shared" si="31"/>
        <v>137</v>
      </c>
      <c r="C137" s="5"/>
      <c r="N137" s="5"/>
      <c r="P137" s="5"/>
    </row>
    <row r="138" spans="1:16" x14ac:dyDescent="0.25">
      <c r="A138" s="5">
        <f t="shared" si="31"/>
        <v>138</v>
      </c>
      <c r="C138" s="5"/>
      <c r="N138" s="5"/>
      <c r="P138" s="5"/>
    </row>
    <row r="139" spans="1:16" x14ac:dyDescent="0.25">
      <c r="A139" s="5">
        <f t="shared" si="31"/>
        <v>139</v>
      </c>
      <c r="C139" s="5"/>
      <c r="N139" s="5"/>
      <c r="P139" s="5"/>
    </row>
    <row r="140" spans="1:16" x14ac:dyDescent="0.25">
      <c r="A140" s="5">
        <f t="shared" si="31"/>
        <v>140</v>
      </c>
      <c r="C140" s="5"/>
      <c r="N140" s="5"/>
      <c r="P140" s="5"/>
    </row>
    <row r="141" spans="1:16" x14ac:dyDescent="0.25">
      <c r="A141" s="5">
        <f t="shared" si="31"/>
        <v>141</v>
      </c>
      <c r="C141" s="5"/>
      <c r="N141" s="5"/>
      <c r="P141" s="5"/>
    </row>
    <row r="142" spans="1:16" x14ac:dyDescent="0.25">
      <c r="A142" s="5">
        <f t="shared" si="31"/>
        <v>142</v>
      </c>
      <c r="C142" s="5"/>
      <c r="N142" s="5"/>
      <c r="P142" s="5"/>
    </row>
    <row r="143" spans="1:16" x14ac:dyDescent="0.25">
      <c r="A143" s="5">
        <f t="shared" si="31"/>
        <v>143</v>
      </c>
      <c r="C143" s="5"/>
      <c r="N143" s="5"/>
      <c r="P143" s="5"/>
    </row>
    <row r="144" spans="1:16" x14ac:dyDescent="0.25">
      <c r="A144" s="5">
        <f t="shared" si="31"/>
        <v>144</v>
      </c>
      <c r="C144" s="5"/>
      <c r="N144" s="5"/>
      <c r="P144" s="5"/>
    </row>
    <row r="145" spans="1:16" x14ac:dyDescent="0.25">
      <c r="A145" s="5">
        <f t="shared" si="31"/>
        <v>145</v>
      </c>
      <c r="C145" s="5"/>
      <c r="N145" s="5"/>
      <c r="P145" s="5"/>
    </row>
    <row r="146" spans="1:16" x14ac:dyDescent="0.25">
      <c r="A146" s="5">
        <f t="shared" si="31"/>
        <v>146</v>
      </c>
      <c r="C146" s="5"/>
      <c r="N146" s="5"/>
      <c r="P146" s="5"/>
    </row>
    <row r="147" spans="1:16" x14ac:dyDescent="0.25">
      <c r="A147" s="5">
        <f t="shared" si="31"/>
        <v>147</v>
      </c>
      <c r="C147" s="5"/>
      <c r="N147" s="5"/>
      <c r="P147" s="5"/>
    </row>
    <row r="148" spans="1:16" x14ac:dyDescent="0.25">
      <c r="A148" s="5">
        <f t="shared" si="31"/>
        <v>148</v>
      </c>
      <c r="C148" s="5"/>
      <c r="N148" s="5"/>
      <c r="P148" s="5"/>
    </row>
    <row r="149" spans="1:16" x14ac:dyDescent="0.25">
      <c r="A149" s="5">
        <f t="shared" si="31"/>
        <v>149</v>
      </c>
      <c r="C149" s="5"/>
      <c r="N149" s="5"/>
      <c r="P149" s="5"/>
    </row>
    <row r="150" spans="1:16" x14ac:dyDescent="0.25">
      <c r="A150" s="5">
        <f t="shared" si="31"/>
        <v>150</v>
      </c>
      <c r="C150" s="5"/>
      <c r="N150" s="5"/>
      <c r="P150" s="5"/>
    </row>
    <row r="151" spans="1:16" x14ac:dyDescent="0.25">
      <c r="A151" s="5">
        <f t="shared" si="31"/>
        <v>151</v>
      </c>
      <c r="C151" s="5"/>
      <c r="N151" s="5"/>
      <c r="P151" s="5"/>
    </row>
    <row r="152" spans="1:16" x14ac:dyDescent="0.25">
      <c r="A152" s="5">
        <f t="shared" si="31"/>
        <v>152</v>
      </c>
      <c r="C152" s="5"/>
      <c r="N152" s="5"/>
      <c r="P152" s="5"/>
    </row>
    <row r="153" spans="1:16" x14ac:dyDescent="0.25">
      <c r="A153" s="5">
        <f t="shared" si="31"/>
        <v>153</v>
      </c>
      <c r="C153" s="5"/>
      <c r="N153" s="5"/>
      <c r="P153" s="5"/>
    </row>
    <row r="154" spans="1:16" x14ac:dyDescent="0.25">
      <c r="A154" s="5">
        <f t="shared" si="31"/>
        <v>154</v>
      </c>
      <c r="C154" s="5"/>
      <c r="N154" s="5"/>
      <c r="P154" s="5"/>
    </row>
    <row r="155" spans="1:16" x14ac:dyDescent="0.25">
      <c r="A155" s="5">
        <f t="shared" ref="A155:A216" si="32">ROW(B155)</f>
        <v>155</v>
      </c>
      <c r="C155" s="5"/>
      <c r="N155" s="5"/>
      <c r="P155" s="5"/>
    </row>
    <row r="156" spans="1:16" x14ac:dyDescent="0.25">
      <c r="A156" s="5">
        <f t="shared" si="32"/>
        <v>156</v>
      </c>
      <c r="C156" s="5"/>
      <c r="N156" s="5"/>
      <c r="P156" s="5"/>
    </row>
    <row r="157" spans="1:16" x14ac:dyDescent="0.25">
      <c r="A157" s="5">
        <f t="shared" si="32"/>
        <v>157</v>
      </c>
      <c r="C157" s="5"/>
      <c r="N157" s="5"/>
      <c r="P157" s="5"/>
    </row>
    <row r="158" spans="1:16" x14ac:dyDescent="0.25">
      <c r="A158" s="5">
        <f t="shared" si="32"/>
        <v>158</v>
      </c>
      <c r="C158" s="5"/>
      <c r="N158" s="5"/>
      <c r="P158" s="5"/>
    </row>
    <row r="159" spans="1:16" x14ac:dyDescent="0.25">
      <c r="A159" s="5">
        <f t="shared" si="32"/>
        <v>159</v>
      </c>
      <c r="C159" s="5"/>
      <c r="N159" s="5"/>
      <c r="P159" s="5"/>
    </row>
    <row r="160" spans="1:16" x14ac:dyDescent="0.25">
      <c r="A160" s="5">
        <f t="shared" si="32"/>
        <v>160</v>
      </c>
      <c r="C160" s="5"/>
      <c r="N160" s="5"/>
      <c r="P160" s="5"/>
    </row>
    <row r="161" spans="1:16" x14ac:dyDescent="0.25">
      <c r="A161" s="5">
        <f t="shared" si="32"/>
        <v>161</v>
      </c>
      <c r="C161" s="5"/>
      <c r="N161" s="5"/>
      <c r="P161" s="5"/>
    </row>
    <row r="162" spans="1:16" x14ac:dyDescent="0.25">
      <c r="A162" s="5">
        <f t="shared" si="32"/>
        <v>162</v>
      </c>
      <c r="C162" s="5"/>
      <c r="N162" s="5"/>
      <c r="P162" s="5"/>
    </row>
    <row r="163" spans="1:16" x14ac:dyDescent="0.25">
      <c r="A163" s="5">
        <f t="shared" si="32"/>
        <v>163</v>
      </c>
      <c r="C163" s="5"/>
      <c r="N163" s="5"/>
      <c r="P163" s="5"/>
    </row>
    <row r="164" spans="1:16" x14ac:dyDescent="0.25">
      <c r="A164" s="5">
        <f t="shared" si="32"/>
        <v>164</v>
      </c>
      <c r="C164" s="5"/>
      <c r="N164" s="5"/>
      <c r="P164" s="5"/>
    </row>
    <row r="165" spans="1:16" x14ac:dyDescent="0.25">
      <c r="A165" s="5">
        <f t="shared" si="32"/>
        <v>165</v>
      </c>
      <c r="C165" s="5"/>
      <c r="N165" s="5"/>
      <c r="P165" s="5"/>
    </row>
    <row r="166" spans="1:16" x14ac:dyDescent="0.25">
      <c r="A166" s="5">
        <f t="shared" si="32"/>
        <v>166</v>
      </c>
      <c r="C166" s="5"/>
      <c r="N166" s="5"/>
      <c r="P166" s="5"/>
    </row>
    <row r="167" spans="1:16" x14ac:dyDescent="0.25">
      <c r="A167" s="5">
        <f t="shared" si="32"/>
        <v>167</v>
      </c>
      <c r="C167" s="5"/>
      <c r="N167" s="5"/>
      <c r="P167" s="5"/>
    </row>
    <row r="168" spans="1:16" x14ac:dyDescent="0.25">
      <c r="A168" s="5">
        <f t="shared" si="32"/>
        <v>168</v>
      </c>
      <c r="C168" s="5"/>
      <c r="N168" s="5"/>
      <c r="P168" s="5"/>
    </row>
    <row r="169" spans="1:16" x14ac:dyDescent="0.25">
      <c r="A169" s="5">
        <f t="shared" si="32"/>
        <v>169</v>
      </c>
      <c r="C169" s="5"/>
      <c r="N169" s="5"/>
      <c r="P169" s="5"/>
    </row>
    <row r="170" spans="1:16" x14ac:dyDescent="0.25">
      <c r="A170" s="5">
        <f t="shared" si="32"/>
        <v>170</v>
      </c>
      <c r="C170" s="5"/>
      <c r="N170" s="5"/>
      <c r="P170" s="5"/>
    </row>
    <row r="171" spans="1:16" x14ac:dyDescent="0.25">
      <c r="A171" s="5">
        <f t="shared" si="32"/>
        <v>171</v>
      </c>
      <c r="C171" s="5"/>
      <c r="N171" s="5"/>
      <c r="P171" s="5"/>
    </row>
    <row r="172" spans="1:16" x14ac:dyDescent="0.25">
      <c r="A172" s="5">
        <f t="shared" si="32"/>
        <v>172</v>
      </c>
      <c r="C172" s="5"/>
      <c r="N172" s="5"/>
      <c r="P172" s="5"/>
    </row>
    <row r="173" spans="1:16" x14ac:dyDescent="0.25">
      <c r="A173" s="5">
        <f t="shared" si="32"/>
        <v>173</v>
      </c>
      <c r="C173" s="5"/>
      <c r="N173" s="5"/>
      <c r="P173" s="5"/>
    </row>
    <row r="174" spans="1:16" x14ac:dyDescent="0.25">
      <c r="A174" s="5">
        <f t="shared" si="32"/>
        <v>174</v>
      </c>
      <c r="C174" s="5"/>
      <c r="N174" s="5"/>
      <c r="P174" s="5"/>
    </row>
    <row r="175" spans="1:16" x14ac:dyDescent="0.25">
      <c r="A175" s="5">
        <f t="shared" si="32"/>
        <v>175</v>
      </c>
      <c r="C175" s="5"/>
      <c r="N175" s="5"/>
      <c r="P175" s="5"/>
    </row>
    <row r="176" spans="1:16" x14ac:dyDescent="0.25">
      <c r="A176" s="5">
        <f t="shared" si="32"/>
        <v>176</v>
      </c>
      <c r="C176" s="5"/>
      <c r="N176" s="5"/>
      <c r="P176" s="5"/>
    </row>
    <row r="177" spans="1:16" x14ac:dyDescent="0.25">
      <c r="A177" s="5">
        <f t="shared" si="32"/>
        <v>177</v>
      </c>
      <c r="C177" s="5"/>
      <c r="N177" s="5"/>
      <c r="P177" s="5"/>
    </row>
    <row r="178" spans="1:16" x14ac:dyDescent="0.25">
      <c r="A178" s="5">
        <f t="shared" si="32"/>
        <v>178</v>
      </c>
      <c r="C178" s="5"/>
      <c r="N178" s="5"/>
      <c r="P178" s="5"/>
    </row>
    <row r="179" spans="1:16" x14ac:dyDescent="0.25">
      <c r="A179" s="5">
        <f t="shared" si="32"/>
        <v>179</v>
      </c>
      <c r="C179" s="5"/>
      <c r="N179" s="5"/>
      <c r="P179" s="5"/>
    </row>
    <row r="180" spans="1:16" x14ac:dyDescent="0.25">
      <c r="A180" s="5">
        <f t="shared" si="32"/>
        <v>180</v>
      </c>
      <c r="C180" s="5"/>
      <c r="N180" s="5"/>
      <c r="P180" s="5"/>
    </row>
    <row r="181" spans="1:16" x14ac:dyDescent="0.25">
      <c r="A181" s="5">
        <f t="shared" si="32"/>
        <v>181</v>
      </c>
      <c r="C181" s="5"/>
      <c r="N181" s="5"/>
      <c r="P181" s="5"/>
    </row>
    <row r="182" spans="1:16" x14ac:dyDescent="0.25">
      <c r="A182" s="5">
        <f t="shared" si="32"/>
        <v>182</v>
      </c>
      <c r="C182" s="5"/>
      <c r="N182" s="5"/>
      <c r="P182" s="5"/>
    </row>
    <row r="183" spans="1:16" x14ac:dyDescent="0.25">
      <c r="A183" s="5">
        <f t="shared" si="32"/>
        <v>183</v>
      </c>
      <c r="C183" s="5"/>
      <c r="N183" s="5"/>
      <c r="P183" s="5"/>
    </row>
    <row r="184" spans="1:16" x14ac:dyDescent="0.25">
      <c r="A184" s="5">
        <f t="shared" si="32"/>
        <v>184</v>
      </c>
      <c r="C184" s="5"/>
      <c r="N184" s="5"/>
      <c r="P184" s="5"/>
    </row>
    <row r="185" spans="1:16" x14ac:dyDescent="0.25">
      <c r="A185" s="5">
        <f t="shared" si="32"/>
        <v>185</v>
      </c>
      <c r="C185" s="5"/>
      <c r="N185" s="5"/>
      <c r="P185" s="5"/>
    </row>
    <row r="186" spans="1:16" x14ac:dyDescent="0.25">
      <c r="A186" s="5">
        <f t="shared" si="32"/>
        <v>186</v>
      </c>
      <c r="C186" s="5"/>
      <c r="N186" s="5"/>
      <c r="P186" s="5"/>
    </row>
    <row r="187" spans="1:16" x14ac:dyDescent="0.25">
      <c r="A187" s="5">
        <f t="shared" si="32"/>
        <v>187</v>
      </c>
      <c r="C187" s="5"/>
      <c r="N187" s="5"/>
      <c r="P187" s="5"/>
    </row>
    <row r="188" spans="1:16" x14ac:dyDescent="0.25">
      <c r="A188" s="5">
        <f t="shared" si="32"/>
        <v>188</v>
      </c>
      <c r="C188" s="5"/>
      <c r="N188" s="5"/>
      <c r="P188" s="5"/>
    </row>
    <row r="189" spans="1:16" x14ac:dyDescent="0.25">
      <c r="A189" s="5">
        <f t="shared" si="32"/>
        <v>189</v>
      </c>
      <c r="C189" s="5"/>
      <c r="N189" s="5"/>
      <c r="P189" s="5"/>
    </row>
    <row r="190" spans="1:16" x14ac:dyDescent="0.25">
      <c r="A190" s="5">
        <f t="shared" si="32"/>
        <v>190</v>
      </c>
      <c r="C190" s="5"/>
      <c r="N190" s="5"/>
      <c r="P190" s="5"/>
    </row>
    <row r="191" spans="1:16" x14ac:dyDescent="0.25">
      <c r="A191" s="5">
        <f t="shared" si="32"/>
        <v>191</v>
      </c>
      <c r="C191" s="5"/>
      <c r="N191" s="5"/>
      <c r="P191" s="5"/>
    </row>
    <row r="192" spans="1:16" x14ac:dyDescent="0.25">
      <c r="A192" s="5">
        <f t="shared" si="32"/>
        <v>192</v>
      </c>
      <c r="C192" s="5"/>
      <c r="N192" s="5"/>
      <c r="P192" s="5"/>
    </row>
    <row r="193" spans="1:16" x14ac:dyDescent="0.25">
      <c r="A193" s="5">
        <f t="shared" si="32"/>
        <v>193</v>
      </c>
      <c r="C193" s="5"/>
      <c r="N193" s="5"/>
      <c r="P193" s="5"/>
    </row>
    <row r="194" spans="1:16" x14ac:dyDescent="0.25">
      <c r="A194" s="5">
        <f t="shared" si="32"/>
        <v>194</v>
      </c>
      <c r="C194" s="5"/>
      <c r="N194" s="5"/>
      <c r="P194" s="5"/>
    </row>
    <row r="195" spans="1:16" x14ac:dyDescent="0.25">
      <c r="A195" s="5">
        <f t="shared" si="32"/>
        <v>195</v>
      </c>
      <c r="C195" s="5"/>
      <c r="N195" s="5"/>
      <c r="P195" s="5"/>
    </row>
    <row r="196" spans="1:16" x14ac:dyDescent="0.25">
      <c r="A196" s="5">
        <f t="shared" si="32"/>
        <v>196</v>
      </c>
      <c r="C196" s="5"/>
      <c r="N196" s="5"/>
      <c r="P196" s="5"/>
    </row>
    <row r="197" spans="1:16" x14ac:dyDescent="0.25">
      <c r="A197" s="5">
        <f t="shared" si="32"/>
        <v>197</v>
      </c>
      <c r="C197" s="5"/>
      <c r="N197" s="5"/>
      <c r="P197" s="5"/>
    </row>
    <row r="198" spans="1:16" x14ac:dyDescent="0.25">
      <c r="A198" s="5">
        <f t="shared" si="32"/>
        <v>198</v>
      </c>
      <c r="C198" s="5"/>
      <c r="N198" s="5"/>
      <c r="P198" s="5"/>
    </row>
    <row r="199" spans="1:16" x14ac:dyDescent="0.25">
      <c r="A199" s="5">
        <f t="shared" si="32"/>
        <v>199</v>
      </c>
      <c r="C199" s="5"/>
      <c r="N199" s="5"/>
      <c r="P199" s="5"/>
    </row>
    <row r="200" spans="1:16" x14ac:dyDescent="0.25">
      <c r="A200" s="5">
        <f t="shared" si="32"/>
        <v>200</v>
      </c>
      <c r="C200" s="5"/>
      <c r="N200" s="5"/>
      <c r="P200" s="5"/>
    </row>
    <row r="201" spans="1:16" x14ac:dyDescent="0.25">
      <c r="A201" s="5">
        <f t="shared" si="32"/>
        <v>201</v>
      </c>
      <c r="C201" s="5"/>
      <c r="N201" s="5"/>
      <c r="P201" s="5"/>
    </row>
    <row r="202" spans="1:16" x14ac:dyDescent="0.25">
      <c r="A202" s="5">
        <f t="shared" si="32"/>
        <v>202</v>
      </c>
      <c r="C202" s="5"/>
      <c r="N202" s="5"/>
      <c r="P202" s="5"/>
    </row>
    <row r="203" spans="1:16" x14ac:dyDescent="0.25">
      <c r="A203" s="5">
        <f t="shared" si="32"/>
        <v>203</v>
      </c>
      <c r="C203" s="5"/>
      <c r="N203" s="5"/>
      <c r="P203" s="5"/>
    </row>
    <row r="204" spans="1:16" x14ac:dyDescent="0.25">
      <c r="A204" s="5">
        <f t="shared" si="32"/>
        <v>204</v>
      </c>
      <c r="C204" s="5"/>
      <c r="N204" s="5"/>
      <c r="P204" s="5"/>
    </row>
    <row r="205" spans="1:16" x14ac:dyDescent="0.25">
      <c r="A205" s="5">
        <f t="shared" si="32"/>
        <v>205</v>
      </c>
      <c r="C205" s="5"/>
      <c r="N205" s="5"/>
      <c r="P205" s="5"/>
    </row>
    <row r="206" spans="1:16" x14ac:dyDescent="0.25">
      <c r="A206" s="5">
        <f t="shared" si="32"/>
        <v>206</v>
      </c>
      <c r="C206" s="5"/>
      <c r="N206" s="5"/>
      <c r="P206" s="5"/>
    </row>
    <row r="207" spans="1:16" x14ac:dyDescent="0.25">
      <c r="A207" s="5">
        <f t="shared" si="32"/>
        <v>207</v>
      </c>
      <c r="C207" s="5"/>
      <c r="N207" s="5"/>
      <c r="P207" s="5"/>
    </row>
    <row r="208" spans="1:16" x14ac:dyDescent="0.25">
      <c r="A208" s="5">
        <f t="shared" si="32"/>
        <v>208</v>
      </c>
      <c r="C208" s="5"/>
      <c r="N208" s="5"/>
      <c r="P208" s="5"/>
    </row>
    <row r="209" spans="1:40" x14ac:dyDescent="0.25">
      <c r="A209" s="5">
        <f t="shared" si="32"/>
        <v>209</v>
      </c>
      <c r="C209" s="5"/>
      <c r="N209" s="5"/>
      <c r="P209" s="5"/>
    </row>
    <row r="210" spans="1:40" x14ac:dyDescent="0.25">
      <c r="A210" s="5">
        <f t="shared" si="32"/>
        <v>210</v>
      </c>
      <c r="C210" s="5"/>
      <c r="N210" s="5"/>
      <c r="P210" s="5"/>
    </row>
    <row r="211" spans="1:40" x14ac:dyDescent="0.25">
      <c r="A211" s="5">
        <f t="shared" si="32"/>
        <v>211</v>
      </c>
      <c r="C211" s="5"/>
      <c r="N211" s="5"/>
      <c r="P211" s="5"/>
    </row>
    <row r="212" spans="1:40" x14ac:dyDescent="0.25">
      <c r="A212" s="5">
        <f t="shared" si="32"/>
        <v>212</v>
      </c>
      <c r="C212" s="5"/>
      <c r="N212" s="5"/>
      <c r="P212" s="5"/>
    </row>
    <row r="213" spans="1:40" x14ac:dyDescent="0.25">
      <c r="A213" s="5">
        <f t="shared" si="32"/>
        <v>213</v>
      </c>
      <c r="C213" s="5"/>
      <c r="N213" s="5"/>
      <c r="P213" s="5"/>
    </row>
    <row r="214" spans="1:40" x14ac:dyDescent="0.25">
      <c r="A214" s="5">
        <f t="shared" si="32"/>
        <v>214</v>
      </c>
      <c r="C214" s="5"/>
      <c r="N214" s="5"/>
      <c r="P214" s="5"/>
    </row>
    <row r="215" spans="1:40" x14ac:dyDescent="0.25">
      <c r="A215" s="5">
        <f t="shared" si="32"/>
        <v>215</v>
      </c>
      <c r="C215" s="5"/>
      <c r="N215" s="5"/>
      <c r="P215" s="5"/>
    </row>
    <row r="216" spans="1:40" x14ac:dyDescent="0.25">
      <c r="A216" s="5">
        <f t="shared" si="32"/>
        <v>216</v>
      </c>
      <c r="C216" s="5"/>
      <c r="N216" s="5"/>
      <c r="P216" s="5"/>
    </row>
    <row r="217" spans="1:40" s="41" customFormat="1" x14ac:dyDescent="0.25">
      <c r="P217" s="42"/>
      <c r="AE217" s="67"/>
      <c r="AF217" s="67"/>
      <c r="AG217" s="67"/>
      <c r="AH217" s="67"/>
      <c r="AI217" s="67"/>
      <c r="AJ217" s="67"/>
      <c r="AK217" s="67"/>
      <c r="AL217" s="67"/>
      <c r="AM217" s="67"/>
      <c r="AN217" s="67"/>
    </row>
    <row r="218" spans="1:40" x14ac:dyDescent="0.25">
      <c r="P218" s="5"/>
    </row>
    <row r="219" spans="1:40" x14ac:dyDescent="0.25">
      <c r="P219" s="5"/>
    </row>
    <row r="220" spans="1:40" x14ac:dyDescent="0.25">
      <c r="P220" s="5"/>
    </row>
    <row r="221" spans="1:40" x14ac:dyDescent="0.25">
      <c r="P221" s="5"/>
    </row>
    <row r="222" spans="1:40" x14ac:dyDescent="0.25">
      <c r="P222" s="5"/>
    </row>
    <row r="223" spans="1:40" x14ac:dyDescent="0.25">
      <c r="P223" s="5"/>
    </row>
    <row r="224" spans="1:40" x14ac:dyDescent="0.25">
      <c r="P224" s="5"/>
    </row>
    <row r="225" spans="16:16" x14ac:dyDescent="0.25">
      <c r="P225" s="5"/>
    </row>
    <row r="226" spans="16:16" x14ac:dyDescent="0.25">
      <c r="P226" s="5"/>
    </row>
    <row r="227" spans="16:16" x14ac:dyDescent="0.25">
      <c r="P227" s="5"/>
    </row>
    <row r="228" spans="16:16" x14ac:dyDescent="0.25">
      <c r="P228" s="5"/>
    </row>
    <row r="229" spans="16:16" x14ac:dyDescent="0.25">
      <c r="P229" s="5"/>
    </row>
    <row r="230" spans="16:16" x14ac:dyDescent="0.25">
      <c r="P230" s="5"/>
    </row>
    <row r="231" spans="16:16" x14ac:dyDescent="0.25">
      <c r="P231" s="5"/>
    </row>
    <row r="232" spans="16:16" x14ac:dyDescent="0.25">
      <c r="P232" s="5"/>
    </row>
    <row r="233" spans="16:16" x14ac:dyDescent="0.25">
      <c r="P233" s="5"/>
    </row>
    <row r="234" spans="16:16" x14ac:dyDescent="0.25">
      <c r="P234" s="5"/>
    </row>
    <row r="235" spans="16:16" x14ac:dyDescent="0.25">
      <c r="P235" s="5"/>
    </row>
    <row r="236" spans="16:16" x14ac:dyDescent="0.25">
      <c r="P236" s="5"/>
    </row>
    <row r="237" spans="16:16" x14ac:dyDescent="0.25">
      <c r="P237" s="5"/>
    </row>
    <row r="238" spans="16:16" x14ac:dyDescent="0.25">
      <c r="P238" s="5"/>
    </row>
    <row r="239" spans="16:16" x14ac:dyDescent="0.25">
      <c r="P239" s="5"/>
    </row>
  </sheetData>
  <dataValidations count="1">
    <dataValidation type="list" allowBlank="1" showInputMessage="1" showErrorMessage="1" sqref="AN26:AN30 AK68:AN69 AK16:AM30 AK6:AP15 AK31:AN65">
      <formula1>"O,R,C"</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Codes!$I$3:$I$9</xm:f>
          </x14:formula1>
          <xm:sqref>N6:N216</xm:sqref>
        </x14:dataValidation>
        <x14:dataValidation type="list" allowBlank="1" showInputMessage="1" showErrorMessage="1">
          <x14:formula1>
            <xm:f>Codes!$D$3:$D$14</xm:f>
          </x14:formula1>
          <xm:sqref>C6:C216</xm:sqref>
        </x14:dataValidation>
        <x14:dataValidation type="list" allowBlank="1" showInputMessage="1" showErrorMessage="1">
          <x14:formula1>
            <xm:f>Codes!$K$3:$K$26</xm:f>
          </x14:formula1>
          <xm:sqref>P6:P239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35"/>
  <sheetViews>
    <sheetView showGridLines="0" zoomScale="80" zoomScaleNormal="80" workbookViewId="0">
      <pane xSplit="9" ySplit="4" topLeftCell="J5" activePane="bottomRight" state="frozen"/>
      <selection activeCell="L7" sqref="L7"/>
      <selection pane="topRight" activeCell="L7" sqref="L7"/>
      <selection pane="bottomLeft" activeCell="L7" sqref="L7"/>
      <selection pane="bottomRight" activeCell="G16" sqref="G16:I56"/>
    </sheetView>
  </sheetViews>
  <sheetFormatPr defaultRowHeight="15" x14ac:dyDescent="0.25"/>
  <cols>
    <col min="1" max="1" width="10.42578125" customWidth="1"/>
    <col min="2" max="2" width="26.85546875" customWidth="1"/>
    <col min="3" max="3" width="28.5703125" customWidth="1"/>
    <col min="4" max="5" width="27.42578125" customWidth="1"/>
    <col min="6" max="6" width="19.7109375" customWidth="1"/>
    <col min="7" max="7" width="27.7109375" customWidth="1"/>
    <col min="8" max="8" width="25.140625" customWidth="1"/>
    <col min="9" max="9" width="51.5703125"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44" customWidth="1"/>
    <col min="21" max="21" width="36.5703125" customWidth="1"/>
    <col min="22" max="22" width="16.7109375" customWidth="1"/>
    <col min="23" max="23" width="23.5703125" customWidth="1"/>
    <col min="24" max="24" width="13.5703125" bestFit="1" customWidth="1"/>
    <col min="25" max="25" width="22.140625" customWidth="1"/>
    <col min="26" max="26" width="13.5703125" bestFit="1" customWidth="1"/>
    <col min="27" max="27" width="20" customWidth="1"/>
    <col min="28" max="28" width="13.5703125" bestFit="1" customWidth="1"/>
    <col min="29" max="29" width="11.5703125" bestFit="1" customWidth="1"/>
    <col min="30" max="30" width="13.5703125" bestFit="1" customWidth="1"/>
    <col min="31" max="40" width="12.7109375" style="66" customWidth="1"/>
    <col min="41" max="42" width="12.7109375" customWidth="1"/>
  </cols>
  <sheetData>
    <row r="1" spans="1:42" ht="26.25" x14ac:dyDescent="0.4">
      <c r="A1" s="8" t="str">
        <f ca="1">RIGHT(CELL("filename",A1),2)</f>
        <v>AC</v>
      </c>
      <c r="B1" s="3" t="str">
        <f ca="1">VLOOKUP(A1,Codes!$F$3:$G$30,2,FALSE)</f>
        <v>Air-conditioners</v>
      </c>
      <c r="AE1" s="76"/>
      <c r="AF1" s="76"/>
      <c r="AG1" s="76"/>
      <c r="AH1" s="76"/>
      <c r="AI1" s="76"/>
      <c r="AJ1" s="76"/>
      <c r="AK1" s="76"/>
      <c r="AL1" s="76"/>
      <c r="AM1" s="76"/>
      <c r="AN1" s="76"/>
      <c r="AO1" s="123"/>
      <c r="AP1" s="123"/>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c r="AE3" s="76"/>
      <c r="AF3" s="76"/>
      <c r="AG3" s="76"/>
      <c r="AH3" s="76"/>
      <c r="AI3" s="76"/>
      <c r="AJ3" s="76"/>
      <c r="AK3" s="76"/>
      <c r="AL3" s="76"/>
      <c r="AM3" s="76"/>
      <c r="AN3" s="76"/>
      <c r="AO3" s="72"/>
      <c r="AP3" s="72"/>
    </row>
    <row r="4" spans="1:42" s="5" customFormat="1" ht="46.5" customHeight="1" x14ac:dyDescent="0.25">
      <c r="A4" s="83"/>
      <c r="B4" s="83" t="str">
        <f ca="1">B1</f>
        <v>Air-conditioners</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97" t="str">
        <f ca="1">OFFSET(Codes!$B$3,AE$2-3,0)</f>
        <v>UAT - 1</v>
      </c>
      <c r="AF4" s="97" t="str">
        <f ca="1">OFFSET(Codes!$B$3,AF$2-3,0)</f>
        <v>UAT - 2</v>
      </c>
      <c r="AG4" s="97" t="str">
        <f ca="1">OFFSET(Codes!$B$3,AG$2-3,0)</f>
        <v>UAT - 3</v>
      </c>
      <c r="AH4" s="97" t="str">
        <f ca="1">OFFSET(Codes!$B$3,AH$2-3,0)</f>
        <v>UAT - 4</v>
      </c>
      <c r="AI4" s="97" t="str">
        <f ca="1">OFFSET(Codes!$B$3,AI$2-3,0)</f>
        <v>UAT - 5</v>
      </c>
      <c r="AJ4" s="97" t="str">
        <f ca="1">OFFSET(Codes!$B$3,AJ$2-3,0)</f>
        <v>UAT - 6</v>
      </c>
      <c r="AK4" s="97" t="str">
        <f ca="1">OFFSET(Codes!$B$3,AK$2-3,0)</f>
        <v>UAT - 1 - Status</v>
      </c>
      <c r="AL4" s="97" t="str">
        <f ca="1">OFFSET(Codes!$B$3,AL$2-3,0)</f>
        <v>UAT - 2 - Status</v>
      </c>
      <c r="AM4" s="97" t="str">
        <f ca="1">OFFSET(Codes!$B$3,AM$2-3,0)</f>
        <v>UAT - 3 - Status</v>
      </c>
      <c r="AN4" s="97" t="str">
        <f ca="1">OFFSET(Codes!$B$3,AN$2-3,0)</f>
        <v>UAT - 4 - Status</v>
      </c>
      <c r="AO4" s="97" t="str">
        <f ca="1">OFFSET(Codes!$B$3,AO$2-3,0)</f>
        <v>UAT - 5 - Status</v>
      </c>
      <c r="AP4" s="97" t="str">
        <f ca="1">OFFSET(Codes!$B$3,AP$2-3,0)</f>
        <v>UAT - 6 - Status</v>
      </c>
    </row>
    <row r="5" spans="1:42" s="1" customFormat="1" ht="14.45" customHeight="1"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92"/>
      <c r="AF5" s="92"/>
      <c r="AG5" s="92"/>
      <c r="AH5" s="92"/>
      <c r="AI5" s="92"/>
      <c r="AJ5" s="92"/>
      <c r="AK5" s="92"/>
      <c r="AL5" s="92"/>
      <c r="AM5" s="92"/>
      <c r="AN5" s="92"/>
      <c r="AO5" s="92"/>
      <c r="AP5" s="92"/>
    </row>
    <row r="6" spans="1:42" s="5" customFormat="1" ht="105" x14ac:dyDescent="0.25">
      <c r="A6" s="82">
        <f>ROW(B6)</f>
        <v>6</v>
      </c>
      <c r="B6" s="50" t="str">
        <f t="shared" ref="B6:B15" ca="1" si="0">$B$4</f>
        <v>Air-conditioners</v>
      </c>
      <c r="C6" s="50" t="s">
        <v>844</v>
      </c>
      <c r="D6" s="50" t="s">
        <v>845</v>
      </c>
      <c r="E6" s="50" t="s">
        <v>910</v>
      </c>
      <c r="F6" s="50" t="s">
        <v>303</v>
      </c>
      <c r="G6" s="50" t="str">
        <f ca="1">CONCATENATE($A$1,"_",A6-5,"_",F6)</f>
        <v>AC_1_Brand</v>
      </c>
      <c r="H6" s="50">
        <f>A6-5</f>
        <v>1</v>
      </c>
      <c r="I6" s="50" t="s">
        <v>299</v>
      </c>
      <c r="J6" s="50" t="s">
        <v>260</v>
      </c>
      <c r="K6" s="50"/>
      <c r="L6" s="81">
        <v>1</v>
      </c>
      <c r="M6" s="50" t="s">
        <v>7</v>
      </c>
      <c r="N6" s="50" t="s">
        <v>265</v>
      </c>
      <c r="O6" s="50" t="s">
        <v>311</v>
      </c>
      <c r="P6" s="50" t="s">
        <v>314</v>
      </c>
      <c r="Q6" s="50" t="s">
        <v>509</v>
      </c>
      <c r="R6" s="50" t="s">
        <v>277</v>
      </c>
      <c r="S6" s="50" t="s">
        <v>260</v>
      </c>
      <c r="T6" s="50" t="s">
        <v>317</v>
      </c>
      <c r="U6" s="50"/>
      <c r="V6" s="50"/>
      <c r="W6" s="50"/>
      <c r="X6" s="50"/>
      <c r="Y6" s="50"/>
      <c r="Z6" s="50"/>
      <c r="AA6" s="50"/>
      <c r="AB6" s="50"/>
      <c r="AC6" s="50"/>
      <c r="AD6" s="50"/>
      <c r="AE6" s="78"/>
      <c r="AF6" s="78"/>
      <c r="AG6" s="78"/>
      <c r="AH6" s="78"/>
      <c r="AI6" s="78"/>
      <c r="AJ6" s="78"/>
      <c r="AK6" s="80"/>
      <c r="AL6" s="80"/>
      <c r="AM6" s="80"/>
      <c r="AN6" s="80"/>
      <c r="AO6" s="80"/>
      <c r="AP6" s="80"/>
    </row>
    <row r="7" spans="1:42" s="5" customFormat="1" ht="120" x14ac:dyDescent="0.25">
      <c r="A7" s="50">
        <f t="shared" ref="A7:A15" si="1">ROW(B7)</f>
        <v>7</v>
      </c>
      <c r="B7" s="50" t="str">
        <f t="shared" ca="1" si="0"/>
        <v>Air-conditioners</v>
      </c>
      <c r="C7" s="50" t="s">
        <v>844</v>
      </c>
      <c r="D7" s="50" t="s">
        <v>845</v>
      </c>
      <c r="E7" s="50" t="s">
        <v>910</v>
      </c>
      <c r="F7" s="50" t="s">
        <v>304</v>
      </c>
      <c r="G7" s="50" t="str">
        <f ca="1">CONCATENATE($A$1,"_",A7-5,"_",F7)</f>
        <v>AC_2_Model</v>
      </c>
      <c r="H7" s="50">
        <f t="shared" ref="H7:H15" si="2">A7-5</f>
        <v>2</v>
      </c>
      <c r="I7" s="50" t="s">
        <v>319</v>
      </c>
      <c r="J7" s="50" t="s">
        <v>260</v>
      </c>
      <c r="K7" s="50"/>
      <c r="L7" s="96" t="s">
        <v>313</v>
      </c>
      <c r="M7" s="50" t="s">
        <v>7</v>
      </c>
      <c r="N7" s="50" t="s">
        <v>265</v>
      </c>
      <c r="O7" s="50" t="s">
        <v>311</v>
      </c>
      <c r="P7" s="50" t="s">
        <v>314</v>
      </c>
      <c r="Q7" s="50" t="s">
        <v>510</v>
      </c>
      <c r="R7" s="50" t="s">
        <v>277</v>
      </c>
      <c r="S7" s="50" t="s">
        <v>260</v>
      </c>
      <c r="T7" s="50" t="s">
        <v>795</v>
      </c>
      <c r="U7" s="50"/>
      <c r="V7" s="50"/>
      <c r="W7" s="50"/>
      <c r="X7" s="50"/>
      <c r="Y7" s="50"/>
      <c r="Z7" s="50"/>
      <c r="AA7" s="50"/>
      <c r="AB7" s="50"/>
      <c r="AC7" s="50"/>
      <c r="AD7" s="50"/>
      <c r="AE7" s="78"/>
      <c r="AF7" s="78"/>
      <c r="AG7" s="78"/>
      <c r="AH7" s="78"/>
      <c r="AI7" s="78"/>
      <c r="AJ7" s="78"/>
      <c r="AK7" s="80"/>
      <c r="AL7" s="80"/>
      <c r="AM7" s="80"/>
      <c r="AN7" s="80"/>
      <c r="AO7" s="80"/>
      <c r="AP7" s="80"/>
    </row>
    <row r="8" spans="1:42" s="5" customFormat="1" x14ac:dyDescent="0.25">
      <c r="A8" s="50">
        <f t="shared" si="1"/>
        <v>8</v>
      </c>
      <c r="B8" s="50" t="str">
        <f t="shared" ca="1" si="0"/>
        <v>Air-conditioners</v>
      </c>
      <c r="C8" s="50" t="s">
        <v>844</v>
      </c>
      <c r="D8" s="50" t="s">
        <v>845</v>
      </c>
      <c r="E8" s="50" t="s">
        <v>910</v>
      </c>
      <c r="F8" s="50" t="s">
        <v>301</v>
      </c>
      <c r="G8" s="50" t="str">
        <f ca="1">CONCATENATE($A$1,"_",A8-5,"_",F8)</f>
        <v>AC_3_FamilyName</v>
      </c>
      <c r="H8" s="50">
        <f t="shared" si="2"/>
        <v>3</v>
      </c>
      <c r="I8" s="50" t="s">
        <v>318</v>
      </c>
      <c r="J8" s="50" t="s">
        <v>260</v>
      </c>
      <c r="K8" s="50"/>
      <c r="L8" s="81">
        <v>1</v>
      </c>
      <c r="M8" s="50" t="s">
        <v>7</v>
      </c>
      <c r="N8" s="50" t="s">
        <v>266</v>
      </c>
      <c r="O8" s="50" t="s">
        <v>251</v>
      </c>
      <c r="P8" s="50" t="s">
        <v>314</v>
      </c>
      <c r="Q8" s="50" t="s">
        <v>510</v>
      </c>
      <c r="R8" s="50" t="s">
        <v>277</v>
      </c>
      <c r="S8" s="50" t="s">
        <v>260</v>
      </c>
      <c r="T8" s="39" t="s">
        <v>262</v>
      </c>
      <c r="U8" s="50"/>
      <c r="V8" s="50"/>
      <c r="W8" s="50"/>
      <c r="X8" s="50"/>
      <c r="Y8" s="50"/>
      <c r="Z8" s="50"/>
      <c r="AA8" s="50"/>
      <c r="AB8" s="50"/>
      <c r="AC8" s="50"/>
      <c r="AD8" s="50"/>
      <c r="AE8" s="78"/>
      <c r="AF8" s="78"/>
      <c r="AG8" s="78"/>
      <c r="AH8" s="78"/>
      <c r="AI8" s="78"/>
      <c r="AJ8" s="78"/>
      <c r="AK8" s="80"/>
      <c r="AL8" s="80"/>
      <c r="AM8" s="80"/>
      <c r="AN8" s="80"/>
      <c r="AO8" s="80"/>
      <c r="AP8" s="80"/>
    </row>
    <row r="9" spans="1:42" s="5" customFormat="1" ht="75" x14ac:dyDescent="0.25">
      <c r="A9" s="50">
        <f t="shared" si="1"/>
        <v>9</v>
      </c>
      <c r="B9" s="50" t="str">
        <f t="shared" ca="1" si="0"/>
        <v>Air-conditioners</v>
      </c>
      <c r="C9" s="50" t="s">
        <v>844</v>
      </c>
      <c r="D9" s="50" t="s">
        <v>845</v>
      </c>
      <c r="E9" s="50" t="s">
        <v>910</v>
      </c>
      <c r="F9" s="50" t="s">
        <v>302</v>
      </c>
      <c r="G9" s="50" t="str">
        <f t="shared" ref="G9:G15" ca="1" si="3">CONCATENATE($A$1,"_",A9-5,"_",F9)</f>
        <v>AC_4_Display</v>
      </c>
      <c r="H9" s="50">
        <f t="shared" si="2"/>
        <v>4</v>
      </c>
      <c r="I9" s="50" t="s">
        <v>511</v>
      </c>
      <c r="J9" s="50" t="s">
        <v>260</v>
      </c>
      <c r="K9" s="50"/>
      <c r="L9" s="81">
        <v>1</v>
      </c>
      <c r="M9" s="50" t="s">
        <v>7</v>
      </c>
      <c r="N9" s="50" t="s">
        <v>265</v>
      </c>
      <c r="O9" s="50" t="s">
        <v>311</v>
      </c>
      <c r="P9" s="50" t="s">
        <v>295</v>
      </c>
      <c r="Q9" s="50" t="s">
        <v>512</v>
      </c>
      <c r="R9" s="50" t="s">
        <v>310</v>
      </c>
      <c r="S9" s="50" t="s">
        <v>260</v>
      </c>
      <c r="T9" s="39" t="s">
        <v>262</v>
      </c>
      <c r="U9" s="50"/>
      <c r="V9" s="50"/>
      <c r="W9" s="50"/>
      <c r="X9" s="50"/>
      <c r="Y9" s="50"/>
      <c r="Z9" s="50"/>
      <c r="AA9" s="50"/>
      <c r="AB9" s="50"/>
      <c r="AC9" s="50"/>
      <c r="AD9" s="50"/>
      <c r="AE9" s="78"/>
      <c r="AF9" s="78"/>
      <c r="AG9" s="78"/>
      <c r="AH9" s="78"/>
      <c r="AI9" s="78"/>
      <c r="AJ9" s="78"/>
      <c r="AK9" s="80"/>
      <c r="AL9" s="80"/>
      <c r="AM9" s="80"/>
      <c r="AN9" s="80"/>
      <c r="AO9" s="80"/>
      <c r="AP9" s="80"/>
    </row>
    <row r="10" spans="1:42" s="5" customFormat="1" ht="42" customHeight="1" x14ac:dyDescent="0.25">
      <c r="A10" s="50">
        <f t="shared" si="1"/>
        <v>10</v>
      </c>
      <c r="B10" s="50" t="str">
        <f t="shared" ca="1" si="0"/>
        <v>Air-conditioners</v>
      </c>
      <c r="C10" s="50" t="s">
        <v>844</v>
      </c>
      <c r="D10" s="50" t="s">
        <v>845</v>
      </c>
      <c r="E10" s="50" t="s">
        <v>910</v>
      </c>
      <c r="F10" s="50" t="s">
        <v>305</v>
      </c>
      <c r="G10" s="50" t="str">
        <f t="shared" ca="1" si="3"/>
        <v>AC_5_Global Number</v>
      </c>
      <c r="H10" s="50">
        <f t="shared" si="2"/>
        <v>5</v>
      </c>
      <c r="I10" s="61" t="s">
        <v>518</v>
      </c>
      <c r="J10" s="50" t="s">
        <v>260</v>
      </c>
      <c r="K10" s="50" t="s">
        <v>315</v>
      </c>
      <c r="L10" s="81">
        <v>1</v>
      </c>
      <c r="M10" s="50" t="s">
        <v>7</v>
      </c>
      <c r="N10" s="50" t="s">
        <v>266</v>
      </c>
      <c r="O10" s="50" t="s">
        <v>251</v>
      </c>
      <c r="P10" s="50" t="s">
        <v>314</v>
      </c>
      <c r="Q10" s="50" t="s">
        <v>251</v>
      </c>
      <c r="R10" s="50" t="s">
        <v>277</v>
      </c>
      <c r="S10" s="50" t="s">
        <v>260</v>
      </c>
      <c r="T10" s="39" t="s">
        <v>262</v>
      </c>
      <c r="U10" s="50"/>
      <c r="V10" s="50"/>
      <c r="W10" s="50"/>
      <c r="X10" s="50"/>
      <c r="Y10" s="50"/>
      <c r="Z10" s="50"/>
      <c r="AA10" s="50"/>
      <c r="AB10" s="50"/>
      <c r="AC10" s="50"/>
      <c r="AD10" s="50"/>
      <c r="AE10" s="78"/>
      <c r="AF10" s="78"/>
      <c r="AG10" s="78"/>
      <c r="AH10" s="78"/>
      <c r="AI10" s="78"/>
      <c r="AJ10" s="78"/>
      <c r="AK10" s="80"/>
      <c r="AL10" s="80"/>
      <c r="AM10" s="80"/>
      <c r="AN10" s="80"/>
      <c r="AO10" s="80"/>
      <c r="AP10" s="80"/>
    </row>
    <row r="11" spans="1:42" s="5" customFormat="1" ht="14.45" customHeight="1" x14ac:dyDescent="0.25">
      <c r="A11" s="50">
        <f t="shared" si="1"/>
        <v>11</v>
      </c>
      <c r="B11" s="50" t="str">
        <f t="shared" ca="1" si="0"/>
        <v>Air-conditioners</v>
      </c>
      <c r="C11" s="50" t="s">
        <v>844</v>
      </c>
      <c r="D11" s="50" t="s">
        <v>845</v>
      </c>
      <c r="E11" s="50" t="s">
        <v>910</v>
      </c>
      <c r="F11" s="50" t="s">
        <v>306</v>
      </c>
      <c r="G11" s="50" t="str">
        <f t="shared" ca="1" si="3"/>
        <v>AC_6_Manufacturer</v>
      </c>
      <c r="H11" s="50">
        <f t="shared" si="2"/>
        <v>6</v>
      </c>
      <c r="I11" s="50" t="s">
        <v>507</v>
      </c>
      <c r="J11" s="50" t="s">
        <v>260</v>
      </c>
      <c r="K11" s="50" t="s">
        <v>1005</v>
      </c>
      <c r="L11" s="81">
        <v>1</v>
      </c>
      <c r="M11" s="50" t="s">
        <v>7</v>
      </c>
      <c r="N11" s="50" t="s">
        <v>265</v>
      </c>
      <c r="O11" s="50" t="s">
        <v>251</v>
      </c>
      <c r="P11" s="50" t="s">
        <v>314</v>
      </c>
      <c r="Q11" s="50" t="s">
        <v>251</v>
      </c>
      <c r="R11" s="50" t="s">
        <v>277</v>
      </c>
      <c r="S11" s="50" t="s">
        <v>260</v>
      </c>
      <c r="T11" s="39" t="s">
        <v>262</v>
      </c>
      <c r="U11" s="50"/>
      <c r="V11" s="50"/>
      <c r="W11" s="50"/>
      <c r="X11" s="50"/>
      <c r="Y11" s="50"/>
      <c r="Z11" s="50"/>
      <c r="AA11" s="50"/>
      <c r="AB11" s="50"/>
      <c r="AC11" s="50"/>
      <c r="AD11" s="50"/>
      <c r="AE11" s="78"/>
      <c r="AF11" s="78"/>
      <c r="AG11" s="78"/>
      <c r="AH11" s="78"/>
      <c r="AI11" s="78"/>
      <c r="AJ11" s="78"/>
      <c r="AK11" s="80"/>
      <c r="AL11" s="80"/>
      <c r="AM11" s="80"/>
      <c r="AN11" s="80"/>
      <c r="AO11" s="80"/>
      <c r="AP11" s="80"/>
    </row>
    <row r="12" spans="1:42" s="5" customFormat="1" ht="60.75" customHeight="1" x14ac:dyDescent="0.25">
      <c r="A12" s="50">
        <f t="shared" si="1"/>
        <v>12</v>
      </c>
      <c r="B12" s="50" t="str">
        <f t="shared" ca="1" si="0"/>
        <v>Air-conditioners</v>
      </c>
      <c r="C12" s="50" t="s">
        <v>844</v>
      </c>
      <c r="D12" s="50" t="s">
        <v>845</v>
      </c>
      <c r="E12" s="50" t="s">
        <v>910</v>
      </c>
      <c r="F12" s="50" t="s">
        <v>307</v>
      </c>
      <c r="G12" s="50" t="str">
        <f t="shared" ca="1" si="3"/>
        <v>AC_7_CountryMan</v>
      </c>
      <c r="H12" s="50">
        <f t="shared" si="2"/>
        <v>7</v>
      </c>
      <c r="I12" s="50" t="s">
        <v>1061</v>
      </c>
      <c r="J12" s="50" t="s">
        <v>260</v>
      </c>
      <c r="K12" s="50"/>
      <c r="L12" s="81">
        <v>1</v>
      </c>
      <c r="M12" s="50" t="s">
        <v>7</v>
      </c>
      <c r="N12" s="50" t="s">
        <v>265</v>
      </c>
      <c r="O12" s="50" t="s">
        <v>311</v>
      </c>
      <c r="P12" s="50" t="s">
        <v>314</v>
      </c>
      <c r="Q12" s="50" t="s">
        <v>1006</v>
      </c>
      <c r="R12" s="50" t="s">
        <v>277</v>
      </c>
      <c r="S12" s="50" t="s">
        <v>260</v>
      </c>
      <c r="T12" s="39" t="s">
        <v>262</v>
      </c>
      <c r="U12" s="50"/>
      <c r="V12" s="50"/>
      <c r="W12" s="50"/>
      <c r="X12" s="50"/>
      <c r="Y12" s="50"/>
      <c r="Z12" s="50"/>
      <c r="AA12" s="50"/>
      <c r="AB12" s="50"/>
      <c r="AC12" s="50"/>
      <c r="AD12" s="50"/>
      <c r="AE12" s="78"/>
      <c r="AF12" s="78"/>
      <c r="AG12" s="78"/>
      <c r="AH12" s="78"/>
      <c r="AI12" s="78"/>
      <c r="AJ12" s="78"/>
      <c r="AK12" s="80"/>
      <c r="AL12" s="80"/>
      <c r="AM12" s="80"/>
      <c r="AN12" s="80"/>
      <c r="AO12" s="80"/>
      <c r="AP12" s="80"/>
    </row>
    <row r="13" spans="1:42" s="5" customFormat="1" ht="60" x14ac:dyDescent="0.25">
      <c r="A13" s="50">
        <f t="shared" si="1"/>
        <v>13</v>
      </c>
      <c r="B13" s="50" t="str">
        <f t="shared" ca="1" si="0"/>
        <v>Air-conditioners</v>
      </c>
      <c r="C13" s="50" t="s">
        <v>844</v>
      </c>
      <c r="D13" s="50" t="s">
        <v>845</v>
      </c>
      <c r="E13" s="50" t="s">
        <v>910</v>
      </c>
      <c r="F13" s="50" t="s">
        <v>508</v>
      </c>
      <c r="G13" s="50" t="str">
        <f t="shared" ca="1" si="3"/>
        <v>AC_8_Available</v>
      </c>
      <c r="H13" s="50">
        <f t="shared" si="2"/>
        <v>8</v>
      </c>
      <c r="I13" s="50" t="s">
        <v>1007</v>
      </c>
      <c r="J13" s="50" t="s">
        <v>260</v>
      </c>
      <c r="K13" s="50" t="s">
        <v>3652</v>
      </c>
      <c r="L13" s="81">
        <v>1</v>
      </c>
      <c r="M13" s="50" t="s">
        <v>7</v>
      </c>
      <c r="N13" s="50" t="s">
        <v>265</v>
      </c>
      <c r="O13" s="50" t="s">
        <v>311</v>
      </c>
      <c r="P13" s="50" t="s">
        <v>22</v>
      </c>
      <c r="Q13" s="50" t="s">
        <v>517</v>
      </c>
      <c r="R13" s="50" t="s">
        <v>277</v>
      </c>
      <c r="S13" s="50" t="s">
        <v>260</v>
      </c>
      <c r="T13" s="39" t="s">
        <v>262</v>
      </c>
      <c r="U13" s="50"/>
      <c r="V13" s="50"/>
      <c r="W13" s="50"/>
      <c r="X13" s="50"/>
      <c r="Y13" s="50"/>
      <c r="Z13" s="50"/>
      <c r="AA13" s="50"/>
      <c r="AB13" s="50"/>
      <c r="AC13" s="50"/>
      <c r="AD13" s="50"/>
      <c r="AE13" s="78"/>
      <c r="AF13" s="78"/>
      <c r="AG13" s="78"/>
      <c r="AH13" s="78"/>
      <c r="AI13" s="78"/>
      <c r="AJ13" s="78"/>
      <c r="AK13" s="80"/>
      <c r="AL13" s="80"/>
      <c r="AM13" s="80"/>
      <c r="AN13" s="80"/>
      <c r="AO13" s="80"/>
      <c r="AP13" s="80"/>
    </row>
    <row r="14" spans="1:42" s="5" customFormat="1" ht="41.25" customHeight="1" x14ac:dyDescent="0.25">
      <c r="A14" s="50">
        <f t="shared" si="1"/>
        <v>14</v>
      </c>
      <c r="B14" s="50" t="str">
        <f t="shared" ca="1" si="0"/>
        <v>Air-conditioners</v>
      </c>
      <c r="C14" s="50" t="s">
        <v>844</v>
      </c>
      <c r="D14" s="50" t="s">
        <v>845</v>
      </c>
      <c r="E14" s="50" t="s">
        <v>910</v>
      </c>
      <c r="F14" s="50" t="s">
        <v>308</v>
      </c>
      <c r="G14" s="50" t="str">
        <f t="shared" ca="1" si="3"/>
        <v>AC_9_InfoWeb</v>
      </c>
      <c r="H14" s="50">
        <f t="shared" si="2"/>
        <v>9</v>
      </c>
      <c r="I14" s="50" t="s">
        <v>300</v>
      </c>
      <c r="J14" s="50" t="s">
        <v>260</v>
      </c>
      <c r="K14" s="50" t="s">
        <v>315</v>
      </c>
      <c r="L14" s="81">
        <v>1</v>
      </c>
      <c r="M14" s="50" t="s">
        <v>7</v>
      </c>
      <c r="N14" s="50" t="s">
        <v>266</v>
      </c>
      <c r="O14" s="50" t="s">
        <v>251</v>
      </c>
      <c r="P14" s="50" t="s">
        <v>314</v>
      </c>
      <c r="Q14" s="50" t="s">
        <v>251</v>
      </c>
      <c r="R14" s="50" t="s">
        <v>277</v>
      </c>
      <c r="S14" s="50" t="s">
        <v>260</v>
      </c>
      <c r="T14" s="39" t="s">
        <v>262</v>
      </c>
      <c r="U14" s="50"/>
      <c r="V14" s="50"/>
      <c r="W14" s="50"/>
      <c r="X14" s="50"/>
      <c r="Y14" s="50"/>
      <c r="Z14" s="50"/>
      <c r="AA14" s="50"/>
      <c r="AB14" s="50"/>
      <c r="AC14" s="50"/>
      <c r="AD14" s="50"/>
      <c r="AE14" s="78"/>
      <c r="AF14" s="78"/>
      <c r="AG14" s="78"/>
      <c r="AH14" s="78"/>
      <c r="AI14" s="78"/>
      <c r="AJ14" s="78"/>
      <c r="AK14" s="80"/>
      <c r="AL14" s="80"/>
      <c r="AM14" s="80"/>
      <c r="AN14" s="80"/>
      <c r="AO14" s="80"/>
      <c r="AP14" s="80"/>
    </row>
    <row r="15" spans="1:42" s="138" customFormat="1" ht="56.25" customHeight="1" x14ac:dyDescent="0.25">
      <c r="A15" s="131">
        <f t="shared" si="1"/>
        <v>15</v>
      </c>
      <c r="B15" s="131" t="str">
        <f t="shared" ca="1" si="0"/>
        <v>Air-conditioners</v>
      </c>
      <c r="C15" s="131" t="s">
        <v>844</v>
      </c>
      <c r="D15" s="131" t="s">
        <v>845</v>
      </c>
      <c r="E15" s="131" t="s">
        <v>910</v>
      </c>
      <c r="F15" s="131" t="s">
        <v>513</v>
      </c>
      <c r="G15" s="131" t="str">
        <f t="shared" ca="1" si="3"/>
        <v>AC_10_QR</v>
      </c>
      <c r="H15" s="131">
        <f t="shared" si="2"/>
        <v>10</v>
      </c>
      <c r="I15" s="131" t="s">
        <v>514</v>
      </c>
      <c r="J15" s="131" t="s">
        <v>260</v>
      </c>
      <c r="K15" s="131" t="s">
        <v>515</v>
      </c>
      <c r="L15" s="171">
        <v>1</v>
      </c>
      <c r="M15" s="131" t="s">
        <v>7</v>
      </c>
      <c r="N15" s="131" t="s">
        <v>23</v>
      </c>
      <c r="O15" s="131" t="s">
        <v>251</v>
      </c>
      <c r="P15" s="131" t="s">
        <v>26</v>
      </c>
      <c r="Q15" s="131" t="s">
        <v>516</v>
      </c>
      <c r="R15" s="131" t="s">
        <v>277</v>
      </c>
      <c r="S15" s="131" t="s">
        <v>260</v>
      </c>
      <c r="T15" s="156" t="s">
        <v>262</v>
      </c>
      <c r="U15" s="131"/>
      <c r="V15" s="131"/>
      <c r="W15" s="131"/>
      <c r="X15" s="131"/>
      <c r="Y15" s="131"/>
      <c r="Z15" s="131"/>
      <c r="AA15" s="131"/>
      <c r="AB15" s="131"/>
      <c r="AC15" s="131"/>
      <c r="AD15" s="131"/>
      <c r="AE15" s="170"/>
      <c r="AF15" s="170"/>
      <c r="AG15" s="170"/>
      <c r="AH15" s="170"/>
      <c r="AI15" s="170"/>
      <c r="AJ15" s="170"/>
      <c r="AK15" s="131"/>
      <c r="AL15" s="131"/>
      <c r="AM15" s="131"/>
      <c r="AN15" s="131"/>
      <c r="AO15" s="131"/>
      <c r="AP15" s="131"/>
    </row>
    <row r="16" spans="1:42" s="5" customFormat="1" ht="30" x14ac:dyDescent="0.25">
      <c r="A16" s="124">
        <f>ROW(B16)</f>
        <v>16</v>
      </c>
      <c r="B16" s="82" t="str">
        <f t="shared" ref="B16:B56" ca="1" si="4">$B$4</f>
        <v>Air-conditioners</v>
      </c>
      <c r="C16" s="50" t="s">
        <v>844</v>
      </c>
      <c r="D16" s="82" t="s">
        <v>846</v>
      </c>
      <c r="E16" s="50" t="s">
        <v>910</v>
      </c>
      <c r="F16" s="82" t="s">
        <v>766</v>
      </c>
      <c r="G16" s="82" t="str">
        <f ca="1">CONCATENATE($A$1,"_",A16-5,"_",F16)</f>
        <v>AC_11_Modes</v>
      </c>
      <c r="H16" s="82">
        <f>A16-5</f>
        <v>11</v>
      </c>
      <c r="I16" s="82" t="s">
        <v>775</v>
      </c>
      <c r="J16" s="82" t="s">
        <v>260</v>
      </c>
      <c r="K16" s="82"/>
      <c r="L16" s="125">
        <v>1</v>
      </c>
      <c r="M16" s="82" t="s">
        <v>7</v>
      </c>
      <c r="N16" s="82" t="s">
        <v>265</v>
      </c>
      <c r="O16" s="50" t="s">
        <v>311</v>
      </c>
      <c r="P16" s="82" t="s">
        <v>11</v>
      </c>
      <c r="Q16" s="82" t="s">
        <v>793</v>
      </c>
      <c r="R16" s="82" t="s">
        <v>789</v>
      </c>
      <c r="S16" s="82" t="s">
        <v>260</v>
      </c>
      <c r="T16" s="82" t="s">
        <v>262</v>
      </c>
      <c r="U16" s="82"/>
      <c r="V16" s="82"/>
      <c r="W16" s="82"/>
      <c r="X16" s="82"/>
      <c r="Y16" s="82"/>
      <c r="Z16" s="82"/>
      <c r="AA16" s="82"/>
      <c r="AB16" s="82"/>
      <c r="AC16" s="82"/>
      <c r="AD16" s="82"/>
      <c r="AE16" s="126"/>
      <c r="AF16" s="126"/>
      <c r="AG16" s="126"/>
      <c r="AH16" s="126"/>
      <c r="AI16" s="126"/>
      <c r="AJ16" s="126"/>
      <c r="AK16" s="126"/>
      <c r="AL16" s="126"/>
      <c r="AM16" s="126"/>
      <c r="AN16" s="126"/>
      <c r="AO16" s="94"/>
      <c r="AP16" s="94"/>
    </row>
    <row r="17" spans="1:42" s="5" customFormat="1" ht="30" x14ac:dyDescent="0.25">
      <c r="A17" s="61">
        <f>ROW(B17)</f>
        <v>17</v>
      </c>
      <c r="B17" s="50" t="str">
        <f t="shared" ca="1" si="4"/>
        <v>Air-conditioners</v>
      </c>
      <c r="C17" s="50" t="s">
        <v>844</v>
      </c>
      <c r="D17" s="82" t="s">
        <v>846</v>
      </c>
      <c r="E17" s="50" t="s">
        <v>910</v>
      </c>
      <c r="F17" s="50" t="s">
        <v>379</v>
      </c>
      <c r="G17" s="82" t="str">
        <f t="shared" ref="G17:G56" ca="1" si="5">CONCATENATE($A$1,"_",A17-5,"_",F17)</f>
        <v>AC_12_Type</v>
      </c>
      <c r="H17" s="50">
        <f t="shared" ref="H17:H56" si="6">A17-5</f>
        <v>12</v>
      </c>
      <c r="I17" s="50" t="s">
        <v>776</v>
      </c>
      <c r="J17" s="50" t="s">
        <v>260</v>
      </c>
      <c r="K17" s="50"/>
      <c r="L17" s="81">
        <v>1</v>
      </c>
      <c r="M17" s="82" t="s">
        <v>7</v>
      </c>
      <c r="N17" s="82" t="s">
        <v>265</v>
      </c>
      <c r="O17" s="50" t="s">
        <v>311</v>
      </c>
      <c r="P17" s="82" t="s">
        <v>11</v>
      </c>
      <c r="Q17" s="61" t="s">
        <v>1008</v>
      </c>
      <c r="R17" s="61" t="s">
        <v>1009</v>
      </c>
      <c r="S17" s="82" t="s">
        <v>260</v>
      </c>
      <c r="T17" s="82" t="s">
        <v>262</v>
      </c>
      <c r="U17" s="50"/>
      <c r="V17" s="50"/>
      <c r="W17" s="50"/>
      <c r="X17" s="50"/>
      <c r="Y17" s="50"/>
      <c r="Z17" s="50"/>
      <c r="AA17" s="50"/>
      <c r="AB17" s="50"/>
      <c r="AC17" s="50"/>
      <c r="AD17" s="50"/>
      <c r="AE17" s="78"/>
      <c r="AF17" s="78"/>
      <c r="AG17" s="78"/>
      <c r="AH17" s="78"/>
      <c r="AI17" s="78"/>
      <c r="AJ17" s="78"/>
      <c r="AK17" s="78"/>
      <c r="AL17" s="78"/>
      <c r="AM17" s="78"/>
      <c r="AN17" s="78"/>
      <c r="AO17" s="80"/>
      <c r="AP17" s="80"/>
    </row>
    <row r="18" spans="1:42" s="5" customFormat="1" x14ac:dyDescent="0.25">
      <c r="A18" s="61">
        <f>ROW(B18)</f>
        <v>18</v>
      </c>
      <c r="B18" s="50" t="str">
        <f t="shared" ca="1" si="4"/>
        <v>Air-conditioners</v>
      </c>
      <c r="C18" s="50" t="s">
        <v>844</v>
      </c>
      <c r="D18" s="82" t="s">
        <v>846</v>
      </c>
      <c r="E18" s="50" t="s">
        <v>910</v>
      </c>
      <c r="F18" s="50" t="s">
        <v>767</v>
      </c>
      <c r="G18" s="82" t="str">
        <f t="shared" ca="1" si="5"/>
        <v>AC_13_Condenser</v>
      </c>
      <c r="H18" s="50">
        <f t="shared" si="6"/>
        <v>13</v>
      </c>
      <c r="I18" s="50" t="s">
        <v>777</v>
      </c>
      <c r="J18" s="50" t="s">
        <v>260</v>
      </c>
      <c r="K18" s="50"/>
      <c r="L18" s="81">
        <v>1</v>
      </c>
      <c r="M18" s="82" t="s">
        <v>7</v>
      </c>
      <c r="N18" s="82" t="s">
        <v>265</v>
      </c>
      <c r="O18" s="50" t="s">
        <v>311</v>
      </c>
      <c r="P18" s="82" t="s">
        <v>11</v>
      </c>
      <c r="Q18" s="50" t="s">
        <v>785</v>
      </c>
      <c r="R18" s="50" t="s">
        <v>365</v>
      </c>
      <c r="S18" s="82" t="s">
        <v>260</v>
      </c>
      <c r="T18" s="82" t="s">
        <v>262</v>
      </c>
      <c r="U18" s="50"/>
      <c r="V18" s="50"/>
      <c r="W18" s="50"/>
      <c r="X18" s="50"/>
      <c r="Y18" s="50"/>
      <c r="Z18" s="50"/>
      <c r="AA18" s="50"/>
      <c r="AB18" s="50"/>
      <c r="AC18" s="50"/>
      <c r="AD18" s="50"/>
      <c r="AE18" s="78"/>
      <c r="AF18" s="78"/>
      <c r="AG18" s="78"/>
      <c r="AH18" s="78"/>
      <c r="AI18" s="78"/>
      <c r="AJ18" s="78"/>
      <c r="AK18" s="78"/>
      <c r="AL18" s="78"/>
      <c r="AM18" s="78"/>
      <c r="AN18" s="78"/>
      <c r="AO18" s="80"/>
      <c r="AP18" s="80"/>
    </row>
    <row r="19" spans="1:42" s="5" customFormat="1" x14ac:dyDescent="0.25">
      <c r="A19" s="61">
        <f t="shared" ref="A19:A86" si="7">ROW(B19)</f>
        <v>19</v>
      </c>
      <c r="B19" s="50" t="str">
        <f t="shared" ca="1" si="4"/>
        <v>Air-conditioners</v>
      </c>
      <c r="C19" s="50" t="s">
        <v>844</v>
      </c>
      <c r="D19" s="82" t="s">
        <v>846</v>
      </c>
      <c r="E19" s="50" t="s">
        <v>910</v>
      </c>
      <c r="F19" s="50" t="s">
        <v>768</v>
      </c>
      <c r="G19" s="82" t="str">
        <f t="shared" ca="1" si="5"/>
        <v>AC_14_RatedInputC</v>
      </c>
      <c r="H19" s="50">
        <f t="shared" si="6"/>
        <v>14</v>
      </c>
      <c r="I19" s="50" t="s">
        <v>779</v>
      </c>
      <c r="J19" s="50" t="s">
        <v>359</v>
      </c>
      <c r="K19" s="50"/>
      <c r="L19" s="96">
        <v>1</v>
      </c>
      <c r="M19" s="82" t="s">
        <v>7</v>
      </c>
      <c r="N19" s="82" t="s">
        <v>265</v>
      </c>
      <c r="O19" s="50" t="s">
        <v>311</v>
      </c>
      <c r="P19" s="50" t="s">
        <v>27</v>
      </c>
      <c r="Q19" s="61" t="s">
        <v>786</v>
      </c>
      <c r="R19" s="50" t="s">
        <v>277</v>
      </c>
      <c r="S19" s="50">
        <v>2</v>
      </c>
      <c r="T19" s="50"/>
      <c r="U19" s="50"/>
      <c r="V19" s="50"/>
      <c r="W19" s="50"/>
      <c r="X19" s="50"/>
      <c r="Y19" s="50"/>
      <c r="Z19" s="50"/>
      <c r="AA19" s="50"/>
      <c r="AB19" s="50"/>
      <c r="AC19" s="50"/>
      <c r="AD19" s="50"/>
      <c r="AE19" s="78"/>
      <c r="AF19" s="78"/>
      <c r="AG19" s="78"/>
      <c r="AH19" s="78"/>
      <c r="AI19" s="78"/>
      <c r="AJ19" s="78"/>
      <c r="AK19" s="78"/>
      <c r="AL19" s="78"/>
      <c r="AM19" s="78"/>
      <c r="AN19" s="78"/>
      <c r="AO19" s="80"/>
      <c r="AP19" s="80"/>
    </row>
    <row r="20" spans="1:42" s="5" customFormat="1" x14ac:dyDescent="0.25">
      <c r="A20" s="61">
        <f>ROW(B20)</f>
        <v>20</v>
      </c>
      <c r="B20" s="50" t="str">
        <f t="shared" ca="1" si="4"/>
        <v>Air-conditioners</v>
      </c>
      <c r="C20" s="50" t="s">
        <v>844</v>
      </c>
      <c r="D20" s="82" t="s">
        <v>846</v>
      </c>
      <c r="E20" s="50" t="s">
        <v>910</v>
      </c>
      <c r="F20" s="50" t="s">
        <v>769</v>
      </c>
      <c r="G20" s="82" t="str">
        <f t="shared" ca="1" si="5"/>
        <v>AC_15_RatedCapacityC</v>
      </c>
      <c r="H20" s="50">
        <f t="shared" si="6"/>
        <v>15</v>
      </c>
      <c r="I20" s="50" t="s">
        <v>780</v>
      </c>
      <c r="J20" s="50" t="s">
        <v>359</v>
      </c>
      <c r="K20" s="50"/>
      <c r="L20" s="81">
        <v>1</v>
      </c>
      <c r="M20" s="82" t="s">
        <v>7</v>
      </c>
      <c r="N20" s="82" t="s">
        <v>265</v>
      </c>
      <c r="O20" s="50" t="s">
        <v>311</v>
      </c>
      <c r="P20" s="50" t="s">
        <v>27</v>
      </c>
      <c r="Q20" s="50" t="s">
        <v>755</v>
      </c>
      <c r="R20" s="50" t="s">
        <v>277</v>
      </c>
      <c r="S20" s="50">
        <v>2</v>
      </c>
      <c r="T20" s="50"/>
      <c r="U20" s="50" t="s">
        <v>1010</v>
      </c>
      <c r="V20" s="50" t="s">
        <v>85</v>
      </c>
      <c r="W20" s="50" t="s">
        <v>790</v>
      </c>
      <c r="X20" s="50" t="s">
        <v>50</v>
      </c>
      <c r="Y20" s="50"/>
      <c r="Z20" s="50"/>
      <c r="AA20" s="50"/>
      <c r="AB20" s="50"/>
      <c r="AC20" s="50"/>
      <c r="AD20" s="50"/>
      <c r="AE20" s="78"/>
      <c r="AF20" s="78"/>
      <c r="AG20" s="78"/>
      <c r="AH20" s="78"/>
      <c r="AI20" s="78"/>
      <c r="AJ20" s="78"/>
      <c r="AK20" s="78"/>
      <c r="AL20" s="78"/>
      <c r="AM20" s="78"/>
      <c r="AN20" s="78"/>
      <c r="AO20" s="80"/>
      <c r="AP20" s="80"/>
    </row>
    <row r="21" spans="1:42" s="5" customFormat="1" ht="45" x14ac:dyDescent="0.25">
      <c r="A21" s="61">
        <f t="shared" si="7"/>
        <v>21</v>
      </c>
      <c r="B21" s="50" t="str">
        <f t="shared" ca="1" si="4"/>
        <v>Air-conditioners</v>
      </c>
      <c r="C21" s="50" t="s">
        <v>844</v>
      </c>
      <c r="D21" s="82" t="s">
        <v>846</v>
      </c>
      <c r="E21" s="50" t="s">
        <v>910</v>
      </c>
      <c r="F21" s="50" t="s">
        <v>770</v>
      </c>
      <c r="G21" s="82" t="str">
        <f t="shared" ca="1" si="5"/>
        <v>AC_16_RatedEER</v>
      </c>
      <c r="H21" s="50">
        <f t="shared" si="6"/>
        <v>16</v>
      </c>
      <c r="I21" s="50" t="s">
        <v>781</v>
      </c>
      <c r="J21" s="50" t="s">
        <v>260</v>
      </c>
      <c r="K21" s="50"/>
      <c r="L21" s="81">
        <v>1</v>
      </c>
      <c r="M21" s="82" t="s">
        <v>7</v>
      </c>
      <c r="N21" s="82" t="s">
        <v>265</v>
      </c>
      <c r="O21" s="50" t="s">
        <v>311</v>
      </c>
      <c r="P21" s="50" t="s">
        <v>27</v>
      </c>
      <c r="Q21" s="50" t="s">
        <v>755</v>
      </c>
      <c r="R21" s="50" t="s">
        <v>277</v>
      </c>
      <c r="S21" s="50">
        <v>2</v>
      </c>
      <c r="T21" s="39"/>
      <c r="U21" s="61" t="s">
        <v>1056</v>
      </c>
      <c r="V21" s="61" t="s">
        <v>54</v>
      </c>
      <c r="W21" s="50" t="s">
        <v>792</v>
      </c>
      <c r="X21" s="50" t="s">
        <v>48</v>
      </c>
      <c r="Y21" s="50"/>
      <c r="Z21" s="50"/>
      <c r="AA21" s="50"/>
      <c r="AB21" s="50"/>
      <c r="AC21" s="50"/>
      <c r="AD21" s="50"/>
      <c r="AE21" s="78"/>
      <c r="AF21" s="78"/>
      <c r="AG21" s="78"/>
      <c r="AH21" s="78"/>
      <c r="AI21" s="78"/>
      <c r="AJ21" s="78"/>
      <c r="AK21" s="78"/>
      <c r="AL21" s="78"/>
      <c r="AM21" s="78"/>
      <c r="AN21" s="78"/>
      <c r="AO21" s="80"/>
      <c r="AP21" s="80"/>
    </row>
    <row r="22" spans="1:42" s="5" customFormat="1" ht="30" x14ac:dyDescent="0.25">
      <c r="A22" s="61">
        <f t="shared" si="7"/>
        <v>22</v>
      </c>
      <c r="B22" s="50" t="str">
        <f t="shared" ca="1" si="4"/>
        <v>Air-conditioners</v>
      </c>
      <c r="C22" s="50" t="s">
        <v>844</v>
      </c>
      <c r="D22" s="82" t="s">
        <v>846</v>
      </c>
      <c r="E22" s="50" t="s">
        <v>910</v>
      </c>
      <c r="F22" s="50" t="s">
        <v>771</v>
      </c>
      <c r="G22" s="82" t="str">
        <f t="shared" ca="1" si="5"/>
        <v>AC_17_RatedInputH</v>
      </c>
      <c r="H22" s="50">
        <f t="shared" si="6"/>
        <v>17</v>
      </c>
      <c r="I22" s="50" t="s">
        <v>782</v>
      </c>
      <c r="J22" s="50" t="s">
        <v>359</v>
      </c>
      <c r="K22" s="50"/>
      <c r="L22" s="81">
        <v>1</v>
      </c>
      <c r="M22" s="50" t="s">
        <v>794</v>
      </c>
      <c r="N22" s="50" t="s">
        <v>264</v>
      </c>
      <c r="O22" s="50" t="s">
        <v>286</v>
      </c>
      <c r="P22" s="50" t="s">
        <v>27</v>
      </c>
      <c r="Q22" s="50" t="s">
        <v>786</v>
      </c>
      <c r="R22" s="50" t="s">
        <v>277</v>
      </c>
      <c r="S22" s="50">
        <v>2</v>
      </c>
      <c r="T22" s="39"/>
      <c r="U22" s="50"/>
      <c r="V22" s="50"/>
      <c r="W22" s="50"/>
      <c r="X22" s="50"/>
      <c r="Y22" s="50"/>
      <c r="Z22" s="50"/>
      <c r="AA22" s="50"/>
      <c r="AB22" s="50"/>
      <c r="AC22" s="50"/>
      <c r="AD22" s="50"/>
      <c r="AE22" s="78"/>
      <c r="AF22" s="78"/>
      <c r="AG22" s="78"/>
      <c r="AH22" s="78"/>
      <c r="AI22" s="78"/>
      <c r="AJ22" s="78"/>
      <c r="AK22" s="78"/>
      <c r="AL22" s="78"/>
      <c r="AM22" s="78"/>
      <c r="AN22" s="78"/>
      <c r="AO22" s="80"/>
      <c r="AP22" s="80"/>
    </row>
    <row r="23" spans="1:42" s="5" customFormat="1" ht="30" x14ac:dyDescent="0.25">
      <c r="A23" s="61">
        <f t="shared" si="7"/>
        <v>23</v>
      </c>
      <c r="B23" s="50" t="str">
        <f t="shared" ca="1" si="4"/>
        <v>Air-conditioners</v>
      </c>
      <c r="C23" s="50" t="s">
        <v>844</v>
      </c>
      <c r="D23" s="82" t="s">
        <v>846</v>
      </c>
      <c r="E23" s="50" t="s">
        <v>910</v>
      </c>
      <c r="F23" s="50" t="s">
        <v>772</v>
      </c>
      <c r="G23" s="82" t="str">
        <f t="shared" ca="1" si="5"/>
        <v>AC_18_RatedCapacityH</v>
      </c>
      <c r="H23" s="50">
        <f t="shared" si="6"/>
        <v>18</v>
      </c>
      <c r="I23" s="50" t="s">
        <v>783</v>
      </c>
      <c r="J23" s="50" t="s">
        <v>359</v>
      </c>
      <c r="K23" s="50"/>
      <c r="L23" s="81">
        <v>1</v>
      </c>
      <c r="M23" s="50" t="s">
        <v>794</v>
      </c>
      <c r="N23" s="50" t="s">
        <v>264</v>
      </c>
      <c r="O23" s="50" t="s">
        <v>286</v>
      </c>
      <c r="P23" s="50" t="s">
        <v>27</v>
      </c>
      <c r="Q23" s="61" t="s">
        <v>755</v>
      </c>
      <c r="R23" s="50" t="s">
        <v>277</v>
      </c>
      <c r="S23" s="50">
        <v>2</v>
      </c>
      <c r="T23" s="50"/>
      <c r="U23" s="50"/>
      <c r="V23" s="50"/>
      <c r="W23" s="50"/>
      <c r="X23" s="50"/>
      <c r="Y23" s="50"/>
      <c r="Z23" s="50"/>
      <c r="AA23" s="50"/>
      <c r="AB23" s="50"/>
      <c r="AC23" s="50"/>
      <c r="AD23" s="50"/>
      <c r="AE23" s="78"/>
      <c r="AF23" s="78"/>
      <c r="AG23" s="78"/>
      <c r="AH23" s="78"/>
      <c r="AI23" s="78"/>
      <c r="AJ23" s="78"/>
      <c r="AK23" s="78"/>
      <c r="AL23" s="78"/>
      <c r="AM23" s="78"/>
      <c r="AN23" s="78"/>
      <c r="AO23" s="80"/>
      <c r="AP23" s="80"/>
    </row>
    <row r="24" spans="1:42" s="5" customFormat="1" ht="30" x14ac:dyDescent="0.25">
      <c r="A24" s="61">
        <f t="shared" si="7"/>
        <v>24</v>
      </c>
      <c r="B24" s="50" t="str">
        <f t="shared" ca="1" si="4"/>
        <v>Air-conditioners</v>
      </c>
      <c r="C24" s="50" t="s">
        <v>844</v>
      </c>
      <c r="D24" s="82" t="s">
        <v>846</v>
      </c>
      <c r="E24" s="50" t="s">
        <v>910</v>
      </c>
      <c r="F24" s="50" t="s">
        <v>773</v>
      </c>
      <c r="G24" s="82" t="str">
        <f t="shared" ca="1" si="5"/>
        <v>AC_19_RatedCOP</v>
      </c>
      <c r="H24" s="50">
        <f t="shared" si="6"/>
        <v>19</v>
      </c>
      <c r="I24" s="50" t="s">
        <v>784</v>
      </c>
      <c r="J24" s="50" t="s">
        <v>260</v>
      </c>
      <c r="K24" s="50"/>
      <c r="L24" s="81">
        <v>1</v>
      </c>
      <c r="M24" s="50" t="s">
        <v>794</v>
      </c>
      <c r="N24" s="50" t="s">
        <v>264</v>
      </c>
      <c r="O24" s="50" t="s">
        <v>286</v>
      </c>
      <c r="P24" s="50" t="s">
        <v>27</v>
      </c>
      <c r="Q24" s="61" t="s">
        <v>755</v>
      </c>
      <c r="R24" s="50" t="s">
        <v>277</v>
      </c>
      <c r="S24" s="50">
        <v>2</v>
      </c>
      <c r="T24" s="50"/>
      <c r="U24" s="50" t="s">
        <v>791</v>
      </c>
      <c r="V24" s="50" t="s">
        <v>48</v>
      </c>
      <c r="W24" s="50" t="s">
        <v>792</v>
      </c>
      <c r="X24" s="50" t="s">
        <v>48</v>
      </c>
      <c r="Y24" s="50"/>
      <c r="Z24" s="50"/>
      <c r="AA24" s="50"/>
      <c r="AB24" s="50"/>
      <c r="AC24" s="50"/>
      <c r="AD24" s="50"/>
      <c r="AE24" s="78"/>
      <c r="AF24" s="78"/>
      <c r="AG24" s="78"/>
      <c r="AH24" s="78"/>
      <c r="AI24" s="78"/>
      <c r="AJ24" s="78"/>
      <c r="AK24" s="78"/>
      <c r="AL24" s="78"/>
      <c r="AM24" s="78"/>
      <c r="AN24" s="78"/>
      <c r="AO24" s="80"/>
      <c r="AP24" s="80"/>
    </row>
    <row r="25" spans="1:42" s="5" customFormat="1" ht="49.5" customHeight="1" x14ac:dyDescent="0.25">
      <c r="A25" s="61">
        <f t="shared" si="7"/>
        <v>25</v>
      </c>
      <c r="B25" s="50" t="str">
        <f t="shared" ca="1" si="4"/>
        <v>Air-conditioners</v>
      </c>
      <c r="C25" s="50" t="s">
        <v>844</v>
      </c>
      <c r="D25" s="82" t="s">
        <v>846</v>
      </c>
      <c r="E25" s="50" t="s">
        <v>910</v>
      </c>
      <c r="F25" s="50" t="s">
        <v>774</v>
      </c>
      <c r="G25" s="82" t="str">
        <f t="shared" ca="1" si="5"/>
        <v>AC_20_Variable</v>
      </c>
      <c r="H25" s="50">
        <f t="shared" si="6"/>
        <v>20</v>
      </c>
      <c r="I25" s="50" t="s">
        <v>1011</v>
      </c>
      <c r="J25" s="50" t="s">
        <v>260</v>
      </c>
      <c r="K25" s="50"/>
      <c r="L25" s="81">
        <v>1</v>
      </c>
      <c r="M25" s="50" t="s">
        <v>7</v>
      </c>
      <c r="N25" s="50" t="s">
        <v>265</v>
      </c>
      <c r="O25" s="50" t="s">
        <v>311</v>
      </c>
      <c r="P25" s="50" t="s">
        <v>10</v>
      </c>
      <c r="Q25" s="61" t="s">
        <v>787</v>
      </c>
      <c r="R25" s="50" t="s">
        <v>266</v>
      </c>
      <c r="S25" s="57" t="s">
        <v>260</v>
      </c>
      <c r="T25" s="50"/>
      <c r="U25" s="61"/>
      <c r="V25" s="50"/>
      <c r="W25" s="50"/>
      <c r="X25" s="50"/>
      <c r="Y25" s="50"/>
      <c r="Z25" s="50"/>
      <c r="AA25" s="50"/>
      <c r="AB25" s="50"/>
      <c r="AC25" s="50"/>
      <c r="AD25" s="50"/>
      <c r="AE25" s="78"/>
      <c r="AF25" s="78"/>
      <c r="AG25" s="78"/>
      <c r="AH25" s="78"/>
      <c r="AI25" s="78"/>
      <c r="AJ25" s="78"/>
      <c r="AK25" s="78"/>
      <c r="AL25" s="78"/>
      <c r="AM25" s="78"/>
      <c r="AN25" s="78"/>
      <c r="AO25" s="80"/>
      <c r="AP25" s="80"/>
    </row>
    <row r="26" spans="1:42" s="48" customFormat="1" ht="25.5" customHeight="1" x14ac:dyDescent="0.25">
      <c r="A26" s="61">
        <f t="shared" si="7"/>
        <v>26</v>
      </c>
      <c r="B26" s="61" t="str">
        <f t="shared" ca="1" si="4"/>
        <v>Air-conditioners</v>
      </c>
      <c r="C26" s="50" t="s">
        <v>844</v>
      </c>
      <c r="D26" s="82" t="s">
        <v>846</v>
      </c>
      <c r="E26" s="50" t="s">
        <v>910</v>
      </c>
      <c r="F26" s="61" t="s">
        <v>330</v>
      </c>
      <c r="G26" s="82" t="str">
        <f t="shared" ca="1" si="5"/>
        <v>AC_21_Comment</v>
      </c>
      <c r="H26" s="50">
        <f t="shared" si="6"/>
        <v>21</v>
      </c>
      <c r="I26" s="61" t="s">
        <v>324</v>
      </c>
      <c r="J26" s="57" t="s">
        <v>260</v>
      </c>
      <c r="K26" s="57"/>
      <c r="L26" s="88">
        <v>1</v>
      </c>
      <c r="M26" s="57" t="s">
        <v>7</v>
      </c>
      <c r="N26" s="61" t="s">
        <v>266</v>
      </c>
      <c r="O26" s="61"/>
      <c r="P26" s="57" t="s">
        <v>314</v>
      </c>
      <c r="Q26" s="61" t="s">
        <v>731</v>
      </c>
      <c r="R26" s="57" t="s">
        <v>277</v>
      </c>
      <c r="S26" s="57" t="s">
        <v>260</v>
      </c>
      <c r="T26" s="57" t="s">
        <v>262</v>
      </c>
      <c r="U26" s="61"/>
      <c r="V26" s="61"/>
      <c r="W26" s="61"/>
      <c r="X26" s="61"/>
      <c r="Y26" s="61"/>
      <c r="Z26" s="61"/>
      <c r="AA26" s="61"/>
      <c r="AB26" s="61"/>
      <c r="AC26" s="61"/>
      <c r="AD26" s="61"/>
      <c r="AE26" s="78"/>
      <c r="AF26" s="78"/>
      <c r="AG26" s="78"/>
      <c r="AH26" s="78"/>
      <c r="AI26" s="78"/>
      <c r="AJ26" s="78"/>
      <c r="AK26" s="78"/>
      <c r="AL26" s="78"/>
      <c r="AM26" s="78"/>
      <c r="AN26" s="78"/>
      <c r="AO26" s="80"/>
      <c r="AP26" s="80"/>
    </row>
    <row r="27" spans="1:42" s="48" customFormat="1" ht="135" x14ac:dyDescent="0.25">
      <c r="A27" s="61">
        <f t="shared" si="7"/>
        <v>27</v>
      </c>
      <c r="B27" s="61" t="str">
        <f t="shared" ca="1" si="4"/>
        <v>Air-conditioners</v>
      </c>
      <c r="C27" s="61" t="s">
        <v>847</v>
      </c>
      <c r="D27" s="61" t="s">
        <v>341</v>
      </c>
      <c r="E27" s="50" t="s">
        <v>910</v>
      </c>
      <c r="F27" s="61" t="s">
        <v>344</v>
      </c>
      <c r="G27" s="82" t="str">
        <f t="shared" ca="1" si="5"/>
        <v>AC_22_Laboratory</v>
      </c>
      <c r="H27" s="50">
        <f t="shared" si="6"/>
        <v>22</v>
      </c>
      <c r="I27" s="61" t="s">
        <v>339</v>
      </c>
      <c r="J27" s="61" t="s">
        <v>260</v>
      </c>
      <c r="K27" s="61"/>
      <c r="L27" s="61">
        <v>1</v>
      </c>
      <c r="M27" s="50" t="s">
        <v>7</v>
      </c>
      <c r="N27" s="50" t="s">
        <v>265</v>
      </c>
      <c r="O27" s="50" t="s">
        <v>311</v>
      </c>
      <c r="P27" s="61" t="s">
        <v>11</v>
      </c>
      <c r="Q27" s="61" t="s">
        <v>631</v>
      </c>
      <c r="R27" s="61" t="s">
        <v>277</v>
      </c>
      <c r="S27" s="61" t="s">
        <v>260</v>
      </c>
      <c r="T27" s="61" t="s">
        <v>632</v>
      </c>
      <c r="U27" s="61"/>
      <c r="V27" s="61"/>
      <c r="W27" s="61"/>
      <c r="X27" s="61"/>
      <c r="Y27" s="61"/>
      <c r="Z27" s="61"/>
      <c r="AA27" s="61"/>
      <c r="AB27" s="61"/>
      <c r="AC27" s="61"/>
      <c r="AD27" s="61"/>
      <c r="AE27" s="80"/>
      <c r="AF27" s="78"/>
      <c r="AG27" s="78"/>
      <c r="AH27" s="78"/>
      <c r="AI27" s="78"/>
      <c r="AJ27" s="78"/>
      <c r="AK27" s="78"/>
      <c r="AL27" s="78"/>
      <c r="AM27" s="78"/>
      <c r="AN27" s="78"/>
      <c r="AO27" s="80"/>
      <c r="AP27" s="80"/>
    </row>
    <row r="28" spans="1:42" s="48" customFormat="1" ht="30" x14ac:dyDescent="0.25">
      <c r="A28" s="61">
        <f t="shared" si="7"/>
        <v>28</v>
      </c>
      <c r="B28" s="61" t="str">
        <f t="shared" ca="1" si="4"/>
        <v>Air-conditioners</v>
      </c>
      <c r="C28" s="61" t="s">
        <v>847</v>
      </c>
      <c r="D28" s="61" t="s">
        <v>341</v>
      </c>
      <c r="E28" s="50" t="s">
        <v>910</v>
      </c>
      <c r="F28" s="61" t="s">
        <v>633</v>
      </c>
      <c r="G28" s="82" t="str">
        <f t="shared" ca="1" si="5"/>
        <v>AC_23_LaboratoryID</v>
      </c>
      <c r="H28" s="50">
        <f t="shared" si="6"/>
        <v>23</v>
      </c>
      <c r="I28" s="61" t="s">
        <v>635</v>
      </c>
      <c r="J28" s="61" t="s">
        <v>260</v>
      </c>
      <c r="K28" s="61"/>
      <c r="L28" s="61">
        <v>1</v>
      </c>
      <c r="M28" s="50" t="s">
        <v>7</v>
      </c>
      <c r="N28" s="50" t="s">
        <v>265</v>
      </c>
      <c r="O28" s="50" t="s">
        <v>311</v>
      </c>
      <c r="P28" s="61" t="s">
        <v>297</v>
      </c>
      <c r="Q28" s="61" t="s">
        <v>634</v>
      </c>
      <c r="R28" s="61" t="s">
        <v>277</v>
      </c>
      <c r="S28" s="61" t="s">
        <v>260</v>
      </c>
      <c r="T28" s="61"/>
      <c r="U28" s="61"/>
      <c r="V28" s="61"/>
      <c r="W28" s="61"/>
      <c r="X28" s="61"/>
      <c r="Y28" s="61"/>
      <c r="Z28" s="61"/>
      <c r="AA28" s="61"/>
      <c r="AB28" s="61"/>
      <c r="AC28" s="61"/>
      <c r="AD28" s="61"/>
      <c r="AE28" s="78"/>
      <c r="AF28" s="78"/>
      <c r="AG28" s="78"/>
      <c r="AH28" s="78"/>
      <c r="AI28" s="78"/>
      <c r="AJ28" s="78"/>
      <c r="AK28" s="78"/>
      <c r="AL28" s="78"/>
      <c r="AM28" s="78"/>
      <c r="AN28" s="78"/>
      <c r="AO28" s="80"/>
      <c r="AP28" s="80"/>
    </row>
    <row r="29" spans="1:42" s="48" customFormat="1" ht="30" x14ac:dyDescent="0.25">
      <c r="A29" s="61">
        <f t="shared" si="7"/>
        <v>29</v>
      </c>
      <c r="B29" s="61" t="str">
        <f t="shared" ca="1" si="4"/>
        <v>Air-conditioners</v>
      </c>
      <c r="C29" s="61" t="s">
        <v>847</v>
      </c>
      <c r="D29" s="61" t="s">
        <v>341</v>
      </c>
      <c r="E29" s="50" t="s">
        <v>910</v>
      </c>
      <c r="F29" s="61" t="s">
        <v>636</v>
      </c>
      <c r="G29" s="82" t="str">
        <f t="shared" ca="1" si="5"/>
        <v>AC_24_LaboratoryAccred</v>
      </c>
      <c r="H29" s="50">
        <f t="shared" si="6"/>
        <v>24</v>
      </c>
      <c r="I29" s="61" t="s">
        <v>637</v>
      </c>
      <c r="J29" s="61" t="s">
        <v>260</v>
      </c>
      <c r="K29" s="61"/>
      <c r="L29" s="61">
        <v>1</v>
      </c>
      <c r="M29" s="50" t="s">
        <v>7</v>
      </c>
      <c r="N29" s="50" t="s">
        <v>265</v>
      </c>
      <c r="O29" s="50" t="s">
        <v>311</v>
      </c>
      <c r="P29" s="61" t="s">
        <v>297</v>
      </c>
      <c r="Q29" s="61" t="s">
        <v>638</v>
      </c>
      <c r="R29" s="61" t="s">
        <v>277</v>
      </c>
      <c r="S29" s="61" t="s">
        <v>260</v>
      </c>
      <c r="T29" s="61"/>
      <c r="U29" s="61"/>
      <c r="V29" s="61"/>
      <c r="W29" s="61"/>
      <c r="X29" s="61"/>
      <c r="Y29" s="61"/>
      <c r="Z29" s="61"/>
      <c r="AA29" s="61"/>
      <c r="AB29" s="61"/>
      <c r="AC29" s="61"/>
      <c r="AD29" s="61"/>
      <c r="AE29" s="78"/>
      <c r="AF29" s="78"/>
      <c r="AG29" s="78"/>
      <c r="AH29" s="78"/>
      <c r="AI29" s="78"/>
      <c r="AJ29" s="78"/>
      <c r="AK29" s="78"/>
      <c r="AL29" s="78"/>
      <c r="AM29" s="78"/>
      <c r="AN29" s="78"/>
      <c r="AO29" s="80"/>
      <c r="AP29" s="80"/>
    </row>
    <row r="30" spans="1:42" s="138" customFormat="1" ht="45" x14ac:dyDescent="0.25">
      <c r="A30" s="131">
        <f t="shared" si="7"/>
        <v>30</v>
      </c>
      <c r="B30" s="131" t="str">
        <f t="shared" ca="1" si="4"/>
        <v>Air-conditioners</v>
      </c>
      <c r="C30" s="131" t="s">
        <v>847</v>
      </c>
      <c r="D30" s="131" t="s">
        <v>341</v>
      </c>
      <c r="E30" s="131" t="s">
        <v>910</v>
      </c>
      <c r="F30" s="131" t="s">
        <v>343</v>
      </c>
      <c r="G30" s="132" t="str">
        <f t="shared" ca="1" si="5"/>
        <v>AC_25_TestStandard</v>
      </c>
      <c r="H30" s="131">
        <f t="shared" si="6"/>
        <v>25</v>
      </c>
      <c r="I30" s="131" t="s">
        <v>820</v>
      </c>
      <c r="J30" s="131" t="s">
        <v>260</v>
      </c>
      <c r="K30" s="131"/>
      <c r="L30" s="131">
        <v>1</v>
      </c>
      <c r="M30" s="131" t="s">
        <v>7</v>
      </c>
      <c r="N30" s="131" t="s">
        <v>265</v>
      </c>
      <c r="O30" s="131" t="s">
        <v>311</v>
      </c>
      <c r="P30" s="131" t="s">
        <v>295</v>
      </c>
      <c r="Q30" s="131" t="s">
        <v>1060</v>
      </c>
      <c r="R30" s="131" t="s">
        <v>639</v>
      </c>
      <c r="S30" s="131" t="s">
        <v>260</v>
      </c>
      <c r="T30" s="131"/>
      <c r="U30" s="131"/>
      <c r="V30" s="131"/>
      <c r="W30" s="131"/>
      <c r="X30" s="131"/>
      <c r="Y30" s="131"/>
      <c r="Z30" s="131"/>
      <c r="AA30" s="131"/>
      <c r="AB30" s="131"/>
      <c r="AC30" s="131"/>
      <c r="AD30" s="131"/>
      <c r="AE30" s="170"/>
      <c r="AF30" s="170"/>
      <c r="AG30" s="170"/>
      <c r="AH30" s="170"/>
      <c r="AI30" s="170"/>
      <c r="AJ30" s="170"/>
      <c r="AK30" s="170"/>
      <c r="AL30" s="170"/>
      <c r="AM30" s="170"/>
      <c r="AN30" s="170"/>
      <c r="AO30" s="131"/>
      <c r="AP30" s="131"/>
    </row>
    <row r="31" spans="1:42" s="138" customFormat="1" ht="45" x14ac:dyDescent="0.25">
      <c r="A31" s="131">
        <f t="shared" si="7"/>
        <v>31</v>
      </c>
      <c r="B31" s="131" t="str">
        <f t="shared" ca="1" si="4"/>
        <v>Air-conditioners</v>
      </c>
      <c r="C31" s="131" t="s">
        <v>847</v>
      </c>
      <c r="D31" s="131" t="s">
        <v>341</v>
      </c>
      <c r="E31" s="131" t="s">
        <v>910</v>
      </c>
      <c r="F31" s="131" t="s">
        <v>643</v>
      </c>
      <c r="G31" s="132" t="str">
        <f t="shared" ca="1" si="5"/>
        <v>AC_26_Equivalence1</v>
      </c>
      <c r="H31" s="131">
        <f t="shared" si="6"/>
        <v>26</v>
      </c>
      <c r="I31" s="131" t="s">
        <v>640</v>
      </c>
      <c r="J31" s="131" t="s">
        <v>260</v>
      </c>
      <c r="K31" s="131"/>
      <c r="L31" s="131">
        <v>1</v>
      </c>
      <c r="M31" s="131" t="s">
        <v>7</v>
      </c>
      <c r="N31" s="131" t="s">
        <v>265</v>
      </c>
      <c r="O31" s="131" t="s">
        <v>311</v>
      </c>
      <c r="P31" s="131" t="s">
        <v>11</v>
      </c>
      <c r="Q31" s="131" t="s">
        <v>641</v>
      </c>
      <c r="R31" s="131" t="s">
        <v>642</v>
      </c>
      <c r="S31" s="131" t="s">
        <v>260</v>
      </c>
      <c r="T31" s="131"/>
      <c r="U31" s="131"/>
      <c r="V31" s="131"/>
      <c r="W31" s="131"/>
      <c r="X31" s="131"/>
      <c r="Y31" s="131"/>
      <c r="Z31" s="131"/>
      <c r="AA31" s="131"/>
      <c r="AB31" s="131"/>
      <c r="AC31" s="131"/>
      <c r="AD31" s="131"/>
      <c r="AE31" s="170"/>
      <c r="AF31" s="170"/>
      <c r="AG31" s="170"/>
      <c r="AH31" s="170"/>
      <c r="AI31" s="170"/>
      <c r="AJ31" s="170"/>
      <c r="AK31" s="170"/>
      <c r="AL31" s="170"/>
      <c r="AM31" s="170"/>
      <c r="AN31" s="170"/>
      <c r="AO31" s="131"/>
      <c r="AP31" s="131"/>
    </row>
    <row r="32" spans="1:42" s="138" customFormat="1" ht="30" x14ac:dyDescent="0.25">
      <c r="A32" s="131">
        <f t="shared" si="7"/>
        <v>32</v>
      </c>
      <c r="B32" s="131" t="str">
        <f t="shared" ca="1" si="4"/>
        <v>Air-conditioners</v>
      </c>
      <c r="C32" s="131" t="s">
        <v>847</v>
      </c>
      <c r="D32" s="131" t="s">
        <v>341</v>
      </c>
      <c r="E32" s="131" t="s">
        <v>910</v>
      </c>
      <c r="F32" s="131" t="s">
        <v>644</v>
      </c>
      <c r="G32" s="132" t="str">
        <f t="shared" ca="1" si="5"/>
        <v>AC_27_Equivalence2</v>
      </c>
      <c r="H32" s="131">
        <f t="shared" si="6"/>
        <v>27</v>
      </c>
      <c r="I32" s="131" t="s">
        <v>645</v>
      </c>
      <c r="J32" s="131" t="s">
        <v>260</v>
      </c>
      <c r="K32" s="131"/>
      <c r="L32" s="131">
        <v>1</v>
      </c>
      <c r="M32" s="131" t="s">
        <v>825</v>
      </c>
      <c r="N32" s="131" t="s">
        <v>264</v>
      </c>
      <c r="O32" s="131" t="s">
        <v>286</v>
      </c>
      <c r="P32" s="156" t="s">
        <v>314</v>
      </c>
      <c r="Q32" s="131" t="s">
        <v>731</v>
      </c>
      <c r="R32" s="131" t="s">
        <v>277</v>
      </c>
      <c r="S32" s="131" t="s">
        <v>260</v>
      </c>
      <c r="T32" s="131"/>
      <c r="U32" s="131"/>
      <c r="V32" s="131"/>
      <c r="W32" s="131"/>
      <c r="X32" s="131"/>
      <c r="Y32" s="131"/>
      <c r="Z32" s="131"/>
      <c r="AA32" s="131"/>
      <c r="AB32" s="131"/>
      <c r="AC32" s="131"/>
      <c r="AD32" s="131"/>
      <c r="AE32" s="170"/>
      <c r="AF32" s="170"/>
      <c r="AG32" s="170"/>
      <c r="AH32" s="170"/>
      <c r="AI32" s="170"/>
      <c r="AJ32" s="170"/>
      <c r="AK32" s="170"/>
      <c r="AL32" s="170"/>
      <c r="AM32" s="170"/>
      <c r="AN32" s="170"/>
      <c r="AO32" s="131"/>
      <c r="AP32" s="131"/>
    </row>
    <row r="33" spans="1:42" s="48" customFormat="1" ht="30" x14ac:dyDescent="0.25">
      <c r="A33" s="61">
        <f t="shared" si="7"/>
        <v>33</v>
      </c>
      <c r="B33" s="61" t="str">
        <f t="shared" ca="1" si="4"/>
        <v>Air-conditioners</v>
      </c>
      <c r="C33" s="61" t="s">
        <v>847</v>
      </c>
      <c r="D33" s="61" t="s">
        <v>341</v>
      </c>
      <c r="E33" s="50" t="s">
        <v>910</v>
      </c>
      <c r="F33" s="61" t="s">
        <v>345</v>
      </c>
      <c r="G33" s="82" t="str">
        <f t="shared" ca="1" si="5"/>
        <v>AC_28_ReportNo</v>
      </c>
      <c r="H33" s="50">
        <f t="shared" si="6"/>
        <v>28</v>
      </c>
      <c r="I33" s="61" t="s">
        <v>647</v>
      </c>
      <c r="J33" s="61" t="s">
        <v>260</v>
      </c>
      <c r="K33" s="61"/>
      <c r="L33" s="61" t="s">
        <v>648</v>
      </c>
      <c r="M33" s="61" t="s">
        <v>7</v>
      </c>
      <c r="N33" s="61" t="s">
        <v>265</v>
      </c>
      <c r="O33" s="50" t="s">
        <v>311</v>
      </c>
      <c r="P33" s="61" t="s">
        <v>314</v>
      </c>
      <c r="Q33" s="61" t="s">
        <v>731</v>
      </c>
      <c r="R33" s="61" t="s">
        <v>277</v>
      </c>
      <c r="S33" s="61" t="s">
        <v>260</v>
      </c>
      <c r="T33" s="61" t="s">
        <v>652</v>
      </c>
      <c r="U33" s="61"/>
      <c r="V33" s="61"/>
      <c r="W33" s="61"/>
      <c r="X33" s="61"/>
      <c r="Y33" s="61"/>
      <c r="Z33" s="61"/>
      <c r="AA33" s="61"/>
      <c r="AB33" s="61"/>
      <c r="AC33" s="61"/>
      <c r="AD33" s="61"/>
      <c r="AE33" s="78"/>
      <c r="AF33" s="78"/>
      <c r="AG33" s="78"/>
      <c r="AH33" s="78"/>
      <c r="AI33" s="78"/>
      <c r="AJ33" s="78"/>
      <c r="AK33" s="78"/>
      <c r="AL33" s="78"/>
      <c r="AM33" s="78"/>
      <c r="AN33" s="78"/>
      <c r="AO33" s="80"/>
      <c r="AP33" s="80"/>
    </row>
    <row r="34" spans="1:42" s="48" customFormat="1" ht="30" x14ac:dyDescent="0.25">
      <c r="A34" s="61">
        <f t="shared" si="7"/>
        <v>34</v>
      </c>
      <c r="B34" s="61" t="str">
        <f t="shared" ca="1" si="4"/>
        <v>Air-conditioners</v>
      </c>
      <c r="C34" s="61" t="s">
        <v>847</v>
      </c>
      <c r="D34" s="61" t="s">
        <v>341</v>
      </c>
      <c r="E34" s="50" t="s">
        <v>910</v>
      </c>
      <c r="F34" s="61" t="s">
        <v>649</v>
      </c>
      <c r="G34" s="82" t="str">
        <f t="shared" ca="1" si="5"/>
        <v>AC_29_ReportDate</v>
      </c>
      <c r="H34" s="50">
        <f t="shared" si="6"/>
        <v>29</v>
      </c>
      <c r="I34" s="61" t="s">
        <v>650</v>
      </c>
      <c r="J34" s="61" t="s">
        <v>260</v>
      </c>
      <c r="K34" s="61"/>
      <c r="L34" s="61" t="s">
        <v>648</v>
      </c>
      <c r="M34" s="61" t="s">
        <v>7</v>
      </c>
      <c r="N34" s="61" t="s">
        <v>265</v>
      </c>
      <c r="O34" s="50" t="s">
        <v>311</v>
      </c>
      <c r="P34" s="61" t="s">
        <v>22</v>
      </c>
      <c r="Q34" s="61" t="s">
        <v>731</v>
      </c>
      <c r="R34" s="61" t="s">
        <v>277</v>
      </c>
      <c r="S34" s="61" t="s">
        <v>260</v>
      </c>
      <c r="T34" s="61" t="s">
        <v>651</v>
      </c>
      <c r="U34" s="61"/>
      <c r="V34" s="61"/>
      <c r="W34" s="61"/>
      <c r="X34" s="61"/>
      <c r="Y34" s="61"/>
      <c r="Z34" s="61"/>
      <c r="AA34" s="61"/>
      <c r="AB34" s="61"/>
      <c r="AC34" s="61"/>
      <c r="AD34" s="61"/>
      <c r="AE34" s="78"/>
      <c r="AF34" s="78"/>
      <c r="AG34" s="78"/>
      <c r="AH34" s="78"/>
      <c r="AI34" s="78"/>
      <c r="AJ34" s="78"/>
      <c r="AK34" s="78"/>
      <c r="AL34" s="78"/>
      <c r="AM34" s="78"/>
      <c r="AN34" s="78"/>
      <c r="AO34" s="80"/>
      <c r="AP34" s="80"/>
    </row>
    <row r="35" spans="1:42" s="48" customFormat="1" x14ac:dyDescent="0.25">
      <c r="A35" s="61">
        <f t="shared" si="7"/>
        <v>35</v>
      </c>
      <c r="B35" s="61" t="str">
        <f t="shared" ca="1" si="4"/>
        <v>Air-conditioners</v>
      </c>
      <c r="C35" s="61" t="s">
        <v>847</v>
      </c>
      <c r="D35" s="61" t="s">
        <v>341</v>
      </c>
      <c r="E35" s="50" t="s">
        <v>910</v>
      </c>
      <c r="F35" s="61" t="s">
        <v>653</v>
      </c>
      <c r="G35" s="82" t="str">
        <f t="shared" ca="1" si="5"/>
        <v>AC_30_ReportSerialNos</v>
      </c>
      <c r="H35" s="50">
        <f t="shared" si="6"/>
        <v>30</v>
      </c>
      <c r="I35" s="61" t="s">
        <v>654</v>
      </c>
      <c r="J35" s="61" t="s">
        <v>260</v>
      </c>
      <c r="K35" s="61"/>
      <c r="L35" s="61" t="s">
        <v>648</v>
      </c>
      <c r="M35" s="61" t="s">
        <v>7</v>
      </c>
      <c r="N35" s="61" t="s">
        <v>265</v>
      </c>
      <c r="O35" s="50" t="s">
        <v>311</v>
      </c>
      <c r="P35" s="61" t="s">
        <v>314</v>
      </c>
      <c r="Q35" s="61" t="s">
        <v>731</v>
      </c>
      <c r="R35" s="61" t="s">
        <v>277</v>
      </c>
      <c r="S35" s="61" t="s">
        <v>260</v>
      </c>
      <c r="T35" s="61"/>
      <c r="U35" s="61"/>
      <c r="V35" s="61"/>
      <c r="W35" s="61"/>
      <c r="X35" s="61"/>
      <c r="Y35" s="61"/>
      <c r="Z35" s="61"/>
      <c r="AA35" s="61"/>
      <c r="AB35" s="61"/>
      <c r="AC35" s="61"/>
      <c r="AD35" s="61"/>
      <c r="AE35" s="78"/>
      <c r="AF35" s="78"/>
      <c r="AG35" s="78"/>
      <c r="AH35" s="78"/>
      <c r="AI35" s="78"/>
      <c r="AJ35" s="78"/>
      <c r="AK35" s="78"/>
      <c r="AL35" s="78"/>
      <c r="AM35" s="78"/>
      <c r="AN35" s="78"/>
      <c r="AO35" s="80"/>
      <c r="AP35" s="80"/>
    </row>
    <row r="36" spans="1:42" s="48" customFormat="1" ht="45" x14ac:dyDescent="0.25">
      <c r="A36" s="61">
        <f t="shared" si="7"/>
        <v>36</v>
      </c>
      <c r="B36" s="61" t="str">
        <f t="shared" ca="1" si="4"/>
        <v>Air-conditioners</v>
      </c>
      <c r="C36" s="61" t="s">
        <v>847</v>
      </c>
      <c r="D36" s="61" t="s">
        <v>341</v>
      </c>
      <c r="E36" s="50" t="s">
        <v>910</v>
      </c>
      <c r="F36" s="61" t="s">
        <v>346</v>
      </c>
      <c r="G36" s="82" t="str">
        <f t="shared" ca="1" si="5"/>
        <v>AC_31_TestMethod</v>
      </c>
      <c r="H36" s="50">
        <f t="shared" si="6"/>
        <v>31</v>
      </c>
      <c r="I36" s="61" t="s">
        <v>340</v>
      </c>
      <c r="J36" s="61" t="s">
        <v>260</v>
      </c>
      <c r="K36" s="61"/>
      <c r="L36" s="61">
        <v>1</v>
      </c>
      <c r="M36" s="61" t="s">
        <v>7</v>
      </c>
      <c r="N36" s="61" t="s">
        <v>266</v>
      </c>
      <c r="O36" s="39" t="s">
        <v>251</v>
      </c>
      <c r="P36" s="61" t="s">
        <v>314</v>
      </c>
      <c r="Q36" s="61" t="s">
        <v>731</v>
      </c>
      <c r="R36" s="61" t="s">
        <v>277</v>
      </c>
      <c r="S36" s="61" t="s">
        <v>260</v>
      </c>
      <c r="T36" s="61"/>
      <c r="U36" s="61"/>
      <c r="V36" s="61"/>
      <c r="W36" s="61"/>
      <c r="X36" s="61"/>
      <c r="Y36" s="61"/>
      <c r="Z36" s="61"/>
      <c r="AA36" s="61"/>
      <c r="AB36" s="61"/>
      <c r="AC36" s="61"/>
      <c r="AD36" s="61"/>
      <c r="AE36" s="78"/>
      <c r="AF36" s="78"/>
      <c r="AG36" s="78"/>
      <c r="AH36" s="78"/>
      <c r="AI36" s="78"/>
      <c r="AJ36" s="78"/>
      <c r="AK36" s="78"/>
      <c r="AL36" s="78"/>
      <c r="AM36" s="78"/>
      <c r="AN36" s="78"/>
      <c r="AO36" s="80"/>
      <c r="AP36" s="80"/>
    </row>
    <row r="37" spans="1:42" s="48" customFormat="1" x14ac:dyDescent="0.25">
      <c r="A37" s="61">
        <f t="shared" si="7"/>
        <v>37</v>
      </c>
      <c r="B37" s="61" t="str">
        <f t="shared" ca="1" si="4"/>
        <v>Air-conditioners</v>
      </c>
      <c r="C37" s="61" t="s">
        <v>847</v>
      </c>
      <c r="D37" s="61" t="s">
        <v>342</v>
      </c>
      <c r="E37" s="61" t="s">
        <v>910</v>
      </c>
      <c r="F37" s="61" t="s">
        <v>796</v>
      </c>
      <c r="G37" s="82" t="str">
        <f t="shared" ca="1" si="5"/>
        <v>AC_32_TestedInputC</v>
      </c>
      <c r="H37" s="50">
        <f t="shared" si="6"/>
        <v>32</v>
      </c>
      <c r="I37" s="61" t="s">
        <v>800</v>
      </c>
      <c r="J37" s="61" t="s">
        <v>359</v>
      </c>
      <c r="K37" s="61"/>
      <c r="L37" s="61">
        <v>1</v>
      </c>
      <c r="M37" s="61" t="s">
        <v>7</v>
      </c>
      <c r="N37" s="61" t="s">
        <v>265</v>
      </c>
      <c r="O37" s="50" t="s">
        <v>311</v>
      </c>
      <c r="P37" s="50" t="s">
        <v>27</v>
      </c>
      <c r="Q37" s="61" t="s">
        <v>731</v>
      </c>
      <c r="R37" s="61" t="s">
        <v>277</v>
      </c>
      <c r="S37" s="61">
        <v>2</v>
      </c>
      <c r="T37" s="61"/>
      <c r="U37" s="61"/>
      <c r="V37" s="50"/>
      <c r="W37" s="61"/>
      <c r="X37" s="61"/>
      <c r="Y37" s="61"/>
      <c r="Z37" s="50"/>
      <c r="AA37" s="61"/>
      <c r="AB37" s="61"/>
      <c r="AC37" s="61"/>
      <c r="AD37" s="61"/>
      <c r="AE37" s="78"/>
      <c r="AF37" s="78"/>
      <c r="AG37" s="78"/>
      <c r="AH37" s="78"/>
      <c r="AI37" s="78"/>
      <c r="AJ37" s="78"/>
      <c r="AK37" s="78"/>
      <c r="AL37" s="78"/>
      <c r="AM37" s="78"/>
      <c r="AN37" s="78"/>
      <c r="AO37" s="80"/>
      <c r="AP37" s="80"/>
    </row>
    <row r="38" spans="1:42" s="48" customFormat="1" ht="30" x14ac:dyDescent="0.25">
      <c r="A38" s="61">
        <f t="shared" si="7"/>
        <v>38</v>
      </c>
      <c r="B38" s="61" t="str">
        <f t="shared" ca="1" si="4"/>
        <v>Air-conditioners</v>
      </c>
      <c r="C38" s="61" t="s">
        <v>847</v>
      </c>
      <c r="D38" s="61" t="s">
        <v>342</v>
      </c>
      <c r="E38" s="61" t="s">
        <v>910</v>
      </c>
      <c r="F38" s="61" t="s">
        <v>797</v>
      </c>
      <c r="G38" s="124" t="str">
        <f t="shared" ca="1" si="5"/>
        <v>AC_33_TestedCapacityC</v>
      </c>
      <c r="H38" s="61">
        <f t="shared" si="6"/>
        <v>33</v>
      </c>
      <c r="I38" s="61" t="s">
        <v>801</v>
      </c>
      <c r="J38" s="61" t="s">
        <v>359</v>
      </c>
      <c r="K38" s="61"/>
      <c r="L38" s="61">
        <v>1</v>
      </c>
      <c r="M38" s="61" t="s">
        <v>7</v>
      </c>
      <c r="N38" s="61" t="s">
        <v>265</v>
      </c>
      <c r="O38" s="61" t="s">
        <v>311</v>
      </c>
      <c r="P38" s="61" t="s">
        <v>27</v>
      </c>
      <c r="Q38" s="61" t="s">
        <v>731</v>
      </c>
      <c r="R38" s="61" t="s">
        <v>277</v>
      </c>
      <c r="S38" s="61">
        <v>2</v>
      </c>
      <c r="T38" s="61"/>
      <c r="U38" s="61" t="s">
        <v>809</v>
      </c>
      <c r="V38" s="61" t="s">
        <v>84</v>
      </c>
      <c r="W38" s="61"/>
      <c r="X38" s="61"/>
      <c r="Y38" s="61"/>
      <c r="Z38" s="61"/>
      <c r="AA38" s="61"/>
      <c r="AB38" s="61"/>
      <c r="AC38" s="61"/>
      <c r="AD38" s="61"/>
      <c r="AE38" s="95"/>
      <c r="AF38" s="95"/>
      <c r="AG38" s="95"/>
      <c r="AH38" s="95"/>
      <c r="AI38" s="95"/>
      <c r="AJ38" s="95"/>
      <c r="AK38" s="95"/>
      <c r="AL38" s="95"/>
      <c r="AM38" s="95"/>
      <c r="AN38" s="95"/>
      <c r="AO38" s="61"/>
      <c r="AP38" s="61"/>
    </row>
    <row r="39" spans="1:42" s="48" customFormat="1" ht="90" x14ac:dyDescent="0.25">
      <c r="A39" s="61">
        <f t="shared" si="7"/>
        <v>39</v>
      </c>
      <c r="B39" s="61" t="str">
        <f t="shared" ca="1" si="4"/>
        <v>Air-conditioners</v>
      </c>
      <c r="C39" s="61" t="s">
        <v>847</v>
      </c>
      <c r="D39" s="61" t="s">
        <v>342</v>
      </c>
      <c r="E39" s="61" t="s">
        <v>910</v>
      </c>
      <c r="F39" s="61" t="s">
        <v>367</v>
      </c>
      <c r="G39" s="124" t="str">
        <f t="shared" ca="1" si="5"/>
        <v>AC_34_TestedEER</v>
      </c>
      <c r="H39" s="61">
        <f t="shared" si="6"/>
        <v>34</v>
      </c>
      <c r="I39" s="61" t="s">
        <v>802</v>
      </c>
      <c r="J39" s="61" t="s">
        <v>260</v>
      </c>
      <c r="K39" s="61"/>
      <c r="L39" s="61">
        <v>1</v>
      </c>
      <c r="M39" s="61" t="s">
        <v>7</v>
      </c>
      <c r="N39" s="61" t="s">
        <v>265</v>
      </c>
      <c r="O39" s="61" t="s">
        <v>311</v>
      </c>
      <c r="P39" s="61" t="s">
        <v>26</v>
      </c>
      <c r="Q39" s="61" t="s">
        <v>806</v>
      </c>
      <c r="R39" s="61" t="s">
        <v>808</v>
      </c>
      <c r="S39" s="61">
        <v>2</v>
      </c>
      <c r="T39" s="61"/>
      <c r="U39" s="61" t="s">
        <v>811</v>
      </c>
      <c r="V39" s="61" t="s">
        <v>86</v>
      </c>
      <c r="W39" s="61" t="s">
        <v>1056</v>
      </c>
      <c r="X39" s="61" t="s">
        <v>54</v>
      </c>
      <c r="Y39" s="61"/>
      <c r="Z39" s="61"/>
      <c r="AA39" s="61"/>
      <c r="AB39" s="61"/>
      <c r="AC39" s="61"/>
      <c r="AD39" s="61"/>
      <c r="AE39" s="95"/>
      <c r="AF39" s="95"/>
      <c r="AG39" s="95"/>
      <c r="AH39" s="95"/>
      <c r="AI39" s="95"/>
      <c r="AJ39" s="95"/>
      <c r="AK39" s="95"/>
      <c r="AL39" s="95"/>
      <c r="AM39" s="95"/>
      <c r="AN39" s="95"/>
      <c r="AO39" s="61"/>
      <c r="AP39" s="61"/>
    </row>
    <row r="40" spans="1:42" s="48" customFormat="1" ht="30" x14ac:dyDescent="0.25">
      <c r="A40" s="61">
        <f t="shared" si="7"/>
        <v>40</v>
      </c>
      <c r="B40" s="61" t="str">
        <f t="shared" ca="1" si="4"/>
        <v>Air-conditioners</v>
      </c>
      <c r="C40" s="61" t="s">
        <v>847</v>
      </c>
      <c r="D40" s="61" t="s">
        <v>342</v>
      </c>
      <c r="E40" s="61" t="s">
        <v>910</v>
      </c>
      <c r="F40" s="61" t="s">
        <v>798</v>
      </c>
      <c r="G40" s="124" t="str">
        <f t="shared" ca="1" si="5"/>
        <v>AC_35_TestedInputH</v>
      </c>
      <c r="H40" s="61">
        <f t="shared" si="6"/>
        <v>35</v>
      </c>
      <c r="I40" s="61" t="s">
        <v>803</v>
      </c>
      <c r="J40" s="61" t="s">
        <v>359</v>
      </c>
      <c r="K40" s="61"/>
      <c r="L40" s="61">
        <v>1</v>
      </c>
      <c r="M40" s="61" t="s">
        <v>794</v>
      </c>
      <c r="N40" s="61" t="s">
        <v>264</v>
      </c>
      <c r="O40" s="61" t="s">
        <v>286</v>
      </c>
      <c r="P40" s="61" t="s">
        <v>27</v>
      </c>
      <c r="Q40" s="61" t="s">
        <v>731</v>
      </c>
      <c r="R40" s="61" t="s">
        <v>277</v>
      </c>
      <c r="S40" s="61">
        <v>2</v>
      </c>
      <c r="T40" s="61"/>
      <c r="U40" s="61"/>
      <c r="V40" s="61"/>
      <c r="W40" s="61"/>
      <c r="X40" s="61"/>
      <c r="Y40" s="61"/>
      <c r="Z40" s="61"/>
      <c r="AA40" s="61"/>
      <c r="AB40" s="61"/>
      <c r="AC40" s="61"/>
      <c r="AD40" s="61"/>
      <c r="AE40" s="95"/>
      <c r="AF40" s="95"/>
      <c r="AG40" s="95"/>
      <c r="AH40" s="95"/>
      <c r="AI40" s="95"/>
      <c r="AJ40" s="95"/>
      <c r="AK40" s="95"/>
      <c r="AL40" s="95"/>
      <c r="AM40" s="95"/>
      <c r="AN40" s="95"/>
      <c r="AO40" s="61"/>
      <c r="AP40" s="61"/>
    </row>
    <row r="41" spans="1:42" s="48" customFormat="1" ht="30" x14ac:dyDescent="0.25">
      <c r="A41" s="61">
        <f t="shared" si="7"/>
        <v>41</v>
      </c>
      <c r="B41" s="61" t="str">
        <f t="shared" ca="1" si="4"/>
        <v>Air-conditioners</v>
      </c>
      <c r="C41" s="61" t="s">
        <v>847</v>
      </c>
      <c r="D41" s="61" t="s">
        <v>342</v>
      </c>
      <c r="E41" s="61" t="s">
        <v>910</v>
      </c>
      <c r="F41" s="61" t="s">
        <v>799</v>
      </c>
      <c r="G41" s="124" t="str">
        <f t="shared" ca="1" si="5"/>
        <v>AC_36_TestedCapacityH</v>
      </c>
      <c r="H41" s="61">
        <f t="shared" si="6"/>
        <v>36</v>
      </c>
      <c r="I41" s="61" t="s">
        <v>804</v>
      </c>
      <c r="J41" s="61" t="s">
        <v>359</v>
      </c>
      <c r="K41" s="61"/>
      <c r="L41" s="61">
        <v>1</v>
      </c>
      <c r="M41" s="61" t="s">
        <v>794</v>
      </c>
      <c r="N41" s="61" t="s">
        <v>264</v>
      </c>
      <c r="O41" s="61" t="s">
        <v>286</v>
      </c>
      <c r="P41" s="61" t="s">
        <v>27</v>
      </c>
      <c r="Q41" s="61" t="s">
        <v>731</v>
      </c>
      <c r="R41" s="61" t="s">
        <v>277</v>
      </c>
      <c r="S41" s="61">
        <v>2</v>
      </c>
      <c r="T41" s="61"/>
      <c r="U41" s="61" t="s">
        <v>810</v>
      </c>
      <c r="V41" s="61" t="s">
        <v>84</v>
      </c>
      <c r="W41" s="61"/>
      <c r="X41" s="61"/>
      <c r="Y41" s="61"/>
      <c r="Z41" s="61"/>
      <c r="AA41" s="61"/>
      <c r="AB41" s="61"/>
      <c r="AC41" s="61"/>
      <c r="AD41" s="61"/>
      <c r="AE41" s="95"/>
      <c r="AF41" s="95"/>
      <c r="AG41" s="95"/>
      <c r="AH41" s="95"/>
      <c r="AI41" s="95"/>
      <c r="AJ41" s="95"/>
      <c r="AK41" s="95"/>
      <c r="AL41" s="95"/>
      <c r="AM41" s="95"/>
      <c r="AN41" s="95"/>
      <c r="AO41" s="61"/>
      <c r="AP41" s="61"/>
    </row>
    <row r="42" spans="1:42" s="48" customFormat="1" ht="30" x14ac:dyDescent="0.25">
      <c r="A42" s="61">
        <f t="shared" si="7"/>
        <v>42</v>
      </c>
      <c r="B42" s="61" t="str">
        <f t="shared" ca="1" si="4"/>
        <v>Air-conditioners</v>
      </c>
      <c r="C42" s="61" t="s">
        <v>847</v>
      </c>
      <c r="D42" s="61" t="s">
        <v>342</v>
      </c>
      <c r="E42" s="61" t="s">
        <v>910</v>
      </c>
      <c r="F42" s="61" t="s">
        <v>368</v>
      </c>
      <c r="G42" s="124" t="str">
        <f t="shared" ca="1" si="5"/>
        <v>AC_37_TestedCOP</v>
      </c>
      <c r="H42" s="61">
        <f t="shared" si="6"/>
        <v>37</v>
      </c>
      <c r="I42" s="61" t="s">
        <v>805</v>
      </c>
      <c r="J42" s="61" t="s">
        <v>260</v>
      </c>
      <c r="K42" s="61"/>
      <c r="L42" s="61">
        <v>1</v>
      </c>
      <c r="M42" s="61" t="s">
        <v>794</v>
      </c>
      <c r="N42" s="61" t="s">
        <v>264</v>
      </c>
      <c r="O42" s="61" t="s">
        <v>286</v>
      </c>
      <c r="P42" s="61" t="s">
        <v>26</v>
      </c>
      <c r="Q42" s="61" t="s">
        <v>807</v>
      </c>
      <c r="R42" s="61" t="s">
        <v>808</v>
      </c>
      <c r="S42" s="61">
        <v>2</v>
      </c>
      <c r="T42" s="61"/>
      <c r="U42" s="61" t="s">
        <v>814</v>
      </c>
      <c r="V42" s="61" t="s">
        <v>87</v>
      </c>
      <c r="W42" s="61"/>
      <c r="X42" s="61"/>
      <c r="Y42" s="61"/>
      <c r="Z42" s="61"/>
      <c r="AA42" s="61"/>
      <c r="AB42" s="61"/>
      <c r="AC42" s="61"/>
      <c r="AD42" s="61"/>
      <c r="AE42" s="95"/>
      <c r="AF42" s="95"/>
      <c r="AG42" s="95"/>
      <c r="AH42" s="95"/>
      <c r="AI42" s="95"/>
      <c r="AJ42" s="95"/>
      <c r="AK42" s="95"/>
      <c r="AL42" s="95"/>
      <c r="AM42" s="95"/>
      <c r="AN42" s="95"/>
      <c r="AO42" s="61"/>
      <c r="AP42" s="61"/>
    </row>
    <row r="43" spans="1:42" s="48" customFormat="1" x14ac:dyDescent="0.25">
      <c r="A43" s="61">
        <f t="shared" ref="A43:A45" si="8">ROW(B43)</f>
        <v>43</v>
      </c>
      <c r="B43" s="61" t="str">
        <f t="shared" ca="1" si="4"/>
        <v>Air-conditioners</v>
      </c>
      <c r="C43" s="61" t="s">
        <v>847</v>
      </c>
      <c r="D43" s="61" t="s">
        <v>342</v>
      </c>
      <c r="E43" s="61" t="s">
        <v>910</v>
      </c>
      <c r="F43" s="61" t="s">
        <v>1012</v>
      </c>
      <c r="G43" s="124" t="str">
        <f t="shared" ref="G43:G45" ca="1" si="9">CONCATENATE($A$1,"_",A43-5,"_",F43)</f>
        <v>AC_38_OffMode</v>
      </c>
      <c r="H43" s="61">
        <f t="shared" ref="H43:H45" si="10">A43-5</f>
        <v>38</v>
      </c>
      <c r="I43" s="61" t="s">
        <v>1013</v>
      </c>
      <c r="J43" s="61" t="s">
        <v>369</v>
      </c>
      <c r="K43" s="61"/>
      <c r="L43" s="61">
        <v>1</v>
      </c>
      <c r="M43" s="61" t="s">
        <v>7</v>
      </c>
      <c r="N43" s="61" t="s">
        <v>265</v>
      </c>
      <c r="O43" s="61" t="s">
        <v>311</v>
      </c>
      <c r="P43" s="61" t="s">
        <v>27</v>
      </c>
      <c r="Q43" s="61" t="s">
        <v>731</v>
      </c>
      <c r="R43" s="61" t="s">
        <v>277</v>
      </c>
      <c r="S43" s="61">
        <v>2</v>
      </c>
      <c r="T43" s="61"/>
      <c r="U43" s="61" t="s">
        <v>1018</v>
      </c>
      <c r="V43" s="61" t="s">
        <v>54</v>
      </c>
      <c r="W43" s="61"/>
      <c r="X43" s="61"/>
      <c r="Y43" s="61"/>
      <c r="Z43" s="61"/>
      <c r="AA43" s="61"/>
      <c r="AB43" s="61"/>
      <c r="AC43" s="61"/>
      <c r="AD43" s="61"/>
      <c r="AE43" s="95"/>
      <c r="AF43" s="95"/>
      <c r="AG43" s="95"/>
      <c r="AH43" s="95"/>
      <c r="AI43" s="95"/>
      <c r="AJ43" s="95"/>
      <c r="AK43" s="95"/>
      <c r="AL43" s="95"/>
      <c r="AM43" s="95"/>
      <c r="AN43" s="95"/>
      <c r="AO43" s="61"/>
      <c r="AP43" s="61"/>
    </row>
    <row r="44" spans="1:42" s="48" customFormat="1" ht="30" x14ac:dyDescent="0.25">
      <c r="A44" s="61">
        <f t="shared" si="8"/>
        <v>44</v>
      </c>
      <c r="B44" s="61" t="str">
        <f t="shared" ca="1" si="4"/>
        <v>Air-conditioners</v>
      </c>
      <c r="C44" s="61" t="s">
        <v>847</v>
      </c>
      <c r="D44" s="61" t="s">
        <v>342</v>
      </c>
      <c r="E44" s="61" t="s">
        <v>910</v>
      </c>
      <c r="F44" s="61" t="s">
        <v>826</v>
      </c>
      <c r="G44" s="124" t="str">
        <f t="shared" ca="1" si="9"/>
        <v>AC_39_Standby</v>
      </c>
      <c r="H44" s="61">
        <f t="shared" si="10"/>
        <v>39</v>
      </c>
      <c r="I44" s="61" t="s">
        <v>1014</v>
      </c>
      <c r="J44" s="61" t="s">
        <v>369</v>
      </c>
      <c r="K44" s="61"/>
      <c r="L44" s="61">
        <v>1</v>
      </c>
      <c r="M44" s="61" t="s">
        <v>7</v>
      </c>
      <c r="N44" s="61" t="s">
        <v>265</v>
      </c>
      <c r="O44" s="61" t="s">
        <v>311</v>
      </c>
      <c r="P44" s="61" t="s">
        <v>27</v>
      </c>
      <c r="Q44" s="61" t="s">
        <v>731</v>
      </c>
      <c r="R44" s="61" t="s">
        <v>277</v>
      </c>
      <c r="S44" s="61">
        <v>2</v>
      </c>
      <c r="T44" s="61"/>
      <c r="U44" s="61" t="s">
        <v>1018</v>
      </c>
      <c r="V44" s="61" t="s">
        <v>54</v>
      </c>
      <c r="W44" s="61"/>
      <c r="X44" s="61"/>
      <c r="Y44" s="61"/>
      <c r="Z44" s="61"/>
      <c r="AA44" s="61"/>
      <c r="AB44" s="61"/>
      <c r="AC44" s="61"/>
      <c r="AD44" s="61"/>
      <c r="AE44" s="95"/>
      <c r="AF44" s="95"/>
      <c r="AG44" s="95"/>
      <c r="AH44" s="95"/>
      <c r="AI44" s="95"/>
      <c r="AJ44" s="95"/>
      <c r="AK44" s="95"/>
      <c r="AL44" s="95"/>
      <c r="AM44" s="95"/>
      <c r="AN44" s="95"/>
      <c r="AO44" s="61"/>
      <c r="AP44" s="61"/>
    </row>
    <row r="45" spans="1:42" s="48" customFormat="1" ht="30" x14ac:dyDescent="0.25">
      <c r="A45" s="61">
        <f t="shared" si="8"/>
        <v>45</v>
      </c>
      <c r="B45" s="61" t="str">
        <f t="shared" ca="1" si="4"/>
        <v>Air-conditioners</v>
      </c>
      <c r="C45" s="61" t="s">
        <v>847</v>
      </c>
      <c r="D45" s="61" t="s">
        <v>342</v>
      </c>
      <c r="E45" s="61" t="s">
        <v>910</v>
      </c>
      <c r="F45" s="61" t="s">
        <v>1015</v>
      </c>
      <c r="G45" s="124" t="str">
        <f t="shared" ca="1" si="9"/>
        <v xml:space="preserve">AC_40_Standby + </v>
      </c>
      <c r="H45" s="61">
        <f t="shared" si="10"/>
        <v>40</v>
      </c>
      <c r="I45" s="61" t="s">
        <v>1016</v>
      </c>
      <c r="J45" s="61" t="s">
        <v>369</v>
      </c>
      <c r="K45" s="61"/>
      <c r="L45" s="61">
        <v>1</v>
      </c>
      <c r="M45" s="61" t="s">
        <v>7</v>
      </c>
      <c r="N45" s="61" t="s">
        <v>265</v>
      </c>
      <c r="O45" s="61" t="s">
        <v>311</v>
      </c>
      <c r="P45" s="61" t="s">
        <v>27</v>
      </c>
      <c r="Q45" s="61" t="s">
        <v>731</v>
      </c>
      <c r="R45" s="61" t="s">
        <v>277</v>
      </c>
      <c r="S45" s="61">
        <v>2</v>
      </c>
      <c r="T45" s="61"/>
      <c r="U45" s="61" t="s">
        <v>1017</v>
      </c>
      <c r="V45" s="61" t="s">
        <v>54</v>
      </c>
      <c r="W45" s="61"/>
      <c r="X45" s="61"/>
      <c r="Y45" s="61"/>
      <c r="Z45" s="61"/>
      <c r="AA45" s="61"/>
      <c r="AB45" s="61"/>
      <c r="AC45" s="61"/>
      <c r="AD45" s="61"/>
      <c r="AE45" s="95"/>
      <c r="AF45" s="95"/>
      <c r="AG45" s="95"/>
      <c r="AH45" s="95"/>
      <c r="AI45" s="95"/>
      <c r="AJ45" s="95"/>
      <c r="AK45" s="95"/>
      <c r="AL45" s="95"/>
      <c r="AM45" s="95"/>
      <c r="AN45" s="95"/>
      <c r="AO45" s="61"/>
      <c r="AP45" s="61"/>
    </row>
    <row r="46" spans="1:42" s="48" customFormat="1" x14ac:dyDescent="0.25">
      <c r="A46" s="61">
        <f t="shared" si="7"/>
        <v>46</v>
      </c>
      <c r="B46" s="61" t="str">
        <f t="shared" ca="1" si="4"/>
        <v>Air-conditioners</v>
      </c>
      <c r="C46" s="61" t="s">
        <v>847</v>
      </c>
      <c r="D46" s="61" t="s">
        <v>342</v>
      </c>
      <c r="E46" s="61" t="s">
        <v>910</v>
      </c>
      <c r="F46" s="61" t="s">
        <v>330</v>
      </c>
      <c r="G46" s="82" t="str">
        <f t="shared" ca="1" si="5"/>
        <v>AC_41_Comment</v>
      </c>
      <c r="H46" s="50">
        <f t="shared" si="6"/>
        <v>41</v>
      </c>
      <c r="I46" s="61" t="s">
        <v>324</v>
      </c>
      <c r="J46" s="61" t="s">
        <v>260</v>
      </c>
      <c r="K46" s="61"/>
      <c r="L46" s="61">
        <v>1</v>
      </c>
      <c r="M46" s="61" t="s">
        <v>7</v>
      </c>
      <c r="N46" s="39" t="s">
        <v>266</v>
      </c>
      <c r="O46" s="39" t="s">
        <v>251</v>
      </c>
      <c r="P46" s="39" t="s">
        <v>314</v>
      </c>
      <c r="Q46" s="61" t="s">
        <v>731</v>
      </c>
      <c r="R46" s="39" t="s">
        <v>277</v>
      </c>
      <c r="S46" s="39" t="s">
        <v>260</v>
      </c>
      <c r="T46" s="39" t="s">
        <v>262</v>
      </c>
      <c r="U46" s="61"/>
      <c r="V46" s="61"/>
      <c r="W46" s="61"/>
      <c r="X46" s="61"/>
      <c r="Y46" s="61"/>
      <c r="Z46" s="61"/>
      <c r="AA46" s="61"/>
      <c r="AB46" s="61"/>
      <c r="AC46" s="61"/>
      <c r="AD46" s="61"/>
      <c r="AE46" s="78"/>
      <c r="AF46" s="78"/>
      <c r="AG46" s="78"/>
      <c r="AH46" s="78"/>
      <c r="AI46" s="78"/>
      <c r="AJ46" s="78"/>
      <c r="AK46" s="78"/>
      <c r="AL46" s="78"/>
      <c r="AM46" s="78"/>
      <c r="AN46" s="78"/>
      <c r="AO46" s="80"/>
      <c r="AP46" s="80"/>
    </row>
    <row r="47" spans="1:42" s="5" customFormat="1" ht="90" x14ac:dyDescent="0.25">
      <c r="A47" s="61">
        <f t="shared" ref="A47" si="11">ROW(B47)</f>
        <v>47</v>
      </c>
      <c r="B47" s="50" t="str">
        <f t="shared" ca="1" si="4"/>
        <v>Air-conditioners</v>
      </c>
      <c r="C47" s="50" t="s">
        <v>848</v>
      </c>
      <c r="D47" s="50" t="s">
        <v>888</v>
      </c>
      <c r="E47" s="61" t="s">
        <v>910</v>
      </c>
      <c r="F47" s="50" t="s">
        <v>1020</v>
      </c>
      <c r="G47" s="82" t="str">
        <f t="shared" ref="G47" ca="1" si="12">CONCATENATE($A$1,"_",A47-5,"_",F47)</f>
        <v>AC_42_EER_Claim</v>
      </c>
      <c r="H47" s="50">
        <f t="shared" ref="H47" si="13">A47-5</f>
        <v>42</v>
      </c>
      <c r="I47" s="50" t="s">
        <v>1021</v>
      </c>
      <c r="J47" s="61" t="s">
        <v>260</v>
      </c>
      <c r="K47" s="50"/>
      <c r="L47" s="61">
        <v>1</v>
      </c>
      <c r="M47" s="61" t="s">
        <v>7</v>
      </c>
      <c r="N47" s="50" t="s">
        <v>265</v>
      </c>
      <c r="O47" s="50" t="s">
        <v>311</v>
      </c>
      <c r="P47" s="61" t="s">
        <v>27</v>
      </c>
      <c r="Q47" s="61" t="s">
        <v>731</v>
      </c>
      <c r="R47" s="50" t="s">
        <v>1022</v>
      </c>
      <c r="S47" s="50">
        <v>2</v>
      </c>
      <c r="T47" s="50"/>
      <c r="U47" s="61" t="s">
        <v>1023</v>
      </c>
      <c r="V47" s="61" t="s">
        <v>88</v>
      </c>
      <c r="W47" s="61" t="s">
        <v>1056</v>
      </c>
      <c r="X47" s="61" t="s">
        <v>54</v>
      </c>
      <c r="Y47" s="50"/>
      <c r="Z47" s="50"/>
      <c r="AA47" s="50"/>
      <c r="AB47" s="50"/>
      <c r="AC47" s="50"/>
      <c r="AD47" s="50"/>
      <c r="AE47" s="78"/>
      <c r="AF47" s="78"/>
      <c r="AG47" s="78"/>
      <c r="AH47" s="78"/>
      <c r="AI47" s="78"/>
      <c r="AJ47" s="78"/>
      <c r="AK47" s="78"/>
      <c r="AL47" s="78"/>
      <c r="AM47" s="78"/>
      <c r="AN47" s="78"/>
      <c r="AO47" s="80"/>
      <c r="AP47" s="80"/>
    </row>
    <row r="48" spans="1:42" s="5" customFormat="1" ht="30" x14ac:dyDescent="0.25">
      <c r="A48" s="61">
        <f t="shared" si="7"/>
        <v>48</v>
      </c>
      <c r="B48" s="50" t="str">
        <f t="shared" ca="1" si="4"/>
        <v>Air-conditioners</v>
      </c>
      <c r="C48" s="50" t="s">
        <v>848</v>
      </c>
      <c r="D48" s="50" t="s">
        <v>888</v>
      </c>
      <c r="E48" s="61" t="s">
        <v>910</v>
      </c>
      <c r="F48" s="50" t="s">
        <v>1019</v>
      </c>
      <c r="G48" s="82" t="str">
        <f t="shared" ca="1" si="5"/>
        <v>AC_43_Star</v>
      </c>
      <c r="H48" s="50">
        <f t="shared" si="6"/>
        <v>43</v>
      </c>
      <c r="I48" s="50" t="s">
        <v>1024</v>
      </c>
      <c r="J48" s="61" t="s">
        <v>260</v>
      </c>
      <c r="K48" s="50"/>
      <c r="L48" s="61">
        <v>1</v>
      </c>
      <c r="M48" s="61" t="s">
        <v>7</v>
      </c>
      <c r="N48" s="50" t="s">
        <v>265</v>
      </c>
      <c r="O48" s="50" t="s">
        <v>311</v>
      </c>
      <c r="P48" s="50" t="s">
        <v>26</v>
      </c>
      <c r="Q48" s="61" t="s">
        <v>837</v>
      </c>
      <c r="R48" s="50" t="s">
        <v>817</v>
      </c>
      <c r="S48" s="50" t="s">
        <v>260</v>
      </c>
      <c r="T48" s="50"/>
      <c r="U48" s="61" t="s">
        <v>818</v>
      </c>
      <c r="V48" s="61" t="s">
        <v>54</v>
      </c>
      <c r="W48" s="61"/>
      <c r="X48" s="61"/>
      <c r="Y48" s="50"/>
      <c r="Z48" s="50"/>
      <c r="AA48" s="50"/>
      <c r="AB48" s="50"/>
      <c r="AC48" s="50"/>
      <c r="AD48" s="50"/>
      <c r="AE48" s="78"/>
      <c r="AF48" s="78"/>
      <c r="AG48" s="78"/>
      <c r="AH48" s="78"/>
      <c r="AI48" s="78"/>
      <c r="AJ48" s="78"/>
      <c r="AK48" s="78"/>
      <c r="AL48" s="78"/>
      <c r="AM48" s="78"/>
      <c r="AN48" s="78"/>
      <c r="AO48" s="80"/>
      <c r="AP48" s="80"/>
    </row>
    <row r="49" spans="1:42" s="48" customFormat="1" ht="30" x14ac:dyDescent="0.25">
      <c r="A49" s="61">
        <f t="shared" si="7"/>
        <v>49</v>
      </c>
      <c r="B49" s="50" t="str">
        <f t="shared" ca="1" si="4"/>
        <v>Air-conditioners</v>
      </c>
      <c r="C49" s="50" t="s">
        <v>848</v>
      </c>
      <c r="D49" s="50" t="s">
        <v>888</v>
      </c>
      <c r="E49" s="61" t="s">
        <v>910</v>
      </c>
      <c r="F49" s="61" t="s">
        <v>815</v>
      </c>
      <c r="G49" s="82" t="str">
        <f t="shared" ca="1" si="5"/>
        <v>AC_44_AnnualEnergyC</v>
      </c>
      <c r="H49" s="50">
        <f t="shared" si="6"/>
        <v>44</v>
      </c>
      <c r="I49" s="61" t="s">
        <v>816</v>
      </c>
      <c r="J49" s="61" t="s">
        <v>347</v>
      </c>
      <c r="K49" s="61"/>
      <c r="L49" s="61">
        <v>1</v>
      </c>
      <c r="M49" s="61" t="s">
        <v>7</v>
      </c>
      <c r="N49" s="50" t="s">
        <v>265</v>
      </c>
      <c r="O49" s="50" t="s">
        <v>311</v>
      </c>
      <c r="P49" s="50" t="s">
        <v>26</v>
      </c>
      <c r="Q49" s="61" t="s">
        <v>1037</v>
      </c>
      <c r="R49" s="50" t="s">
        <v>26</v>
      </c>
      <c r="S49" s="50">
        <v>0</v>
      </c>
      <c r="T49" s="50"/>
      <c r="U49" s="61"/>
      <c r="V49" s="61"/>
      <c r="W49" s="61"/>
      <c r="X49" s="61"/>
      <c r="Y49" s="61"/>
      <c r="Z49" s="61"/>
      <c r="AA49" s="61"/>
      <c r="AB49" s="61"/>
      <c r="AC49" s="61"/>
      <c r="AD49" s="61"/>
      <c r="AE49" s="78"/>
      <c r="AF49" s="78"/>
      <c r="AG49" s="78"/>
      <c r="AH49" s="78"/>
      <c r="AI49" s="78"/>
      <c r="AJ49" s="78"/>
      <c r="AK49" s="78"/>
      <c r="AL49" s="78"/>
      <c r="AM49" s="78"/>
      <c r="AN49" s="78"/>
      <c r="AO49" s="80"/>
      <c r="AP49" s="80"/>
    </row>
    <row r="50" spans="1:42" s="5" customFormat="1" ht="30" x14ac:dyDescent="0.25">
      <c r="A50" s="61">
        <f t="shared" si="7"/>
        <v>50</v>
      </c>
      <c r="B50" s="50" t="str">
        <f t="shared" ca="1" si="4"/>
        <v>Air-conditioners</v>
      </c>
      <c r="C50" s="50" t="s">
        <v>848</v>
      </c>
      <c r="D50" s="50" t="s">
        <v>718</v>
      </c>
      <c r="E50" s="61" t="s">
        <v>910</v>
      </c>
      <c r="F50" s="50" t="s">
        <v>1038</v>
      </c>
      <c r="G50" s="82" t="str">
        <f t="shared" ca="1" si="5"/>
        <v>AC_45_Noise_Internal</v>
      </c>
      <c r="H50" s="50">
        <f t="shared" si="6"/>
        <v>45</v>
      </c>
      <c r="I50" s="50" t="s">
        <v>765</v>
      </c>
      <c r="J50" s="61" t="s">
        <v>729</v>
      </c>
      <c r="K50" s="50"/>
      <c r="L50" s="61">
        <v>1</v>
      </c>
      <c r="M50" s="61" t="s">
        <v>7</v>
      </c>
      <c r="N50" s="50" t="s">
        <v>266</v>
      </c>
      <c r="O50" s="39" t="s">
        <v>251</v>
      </c>
      <c r="P50" s="50" t="s">
        <v>27</v>
      </c>
      <c r="Q50" s="61" t="s">
        <v>731</v>
      </c>
      <c r="R50" s="50" t="s">
        <v>277</v>
      </c>
      <c r="S50" s="61" t="s">
        <v>337</v>
      </c>
      <c r="T50" s="61"/>
      <c r="U50" s="61" t="s">
        <v>730</v>
      </c>
      <c r="V50" s="61" t="s">
        <v>48</v>
      </c>
      <c r="W50" s="50"/>
      <c r="X50" s="50"/>
      <c r="Y50" s="50"/>
      <c r="Z50" s="50"/>
      <c r="AA50" s="50"/>
      <c r="AB50" s="50"/>
      <c r="AC50" s="50"/>
      <c r="AD50" s="50"/>
      <c r="AE50" s="78"/>
      <c r="AF50" s="78"/>
      <c r="AG50" s="78"/>
      <c r="AH50" s="78"/>
      <c r="AI50" s="78"/>
      <c r="AJ50" s="78"/>
      <c r="AK50" s="78"/>
      <c r="AL50" s="78"/>
      <c r="AM50" s="78"/>
      <c r="AN50" s="78"/>
      <c r="AO50" s="80"/>
      <c r="AP50" s="80"/>
    </row>
    <row r="51" spans="1:42" s="5" customFormat="1" ht="30" x14ac:dyDescent="0.25">
      <c r="A51" s="61">
        <f t="shared" ref="A51" si="14">ROW(B51)</f>
        <v>51</v>
      </c>
      <c r="B51" s="50" t="str">
        <f t="shared" ca="1" si="4"/>
        <v>Air-conditioners</v>
      </c>
      <c r="C51" s="50" t="s">
        <v>848</v>
      </c>
      <c r="D51" s="50" t="s">
        <v>718</v>
      </c>
      <c r="E51" s="61" t="s">
        <v>910</v>
      </c>
      <c r="F51" s="50" t="s">
        <v>1039</v>
      </c>
      <c r="G51" s="82" t="str">
        <f t="shared" ref="G51" ca="1" si="15">CONCATENATE($A$1,"_",A51-5,"_",F51)</f>
        <v>AC_46_Noise_External</v>
      </c>
      <c r="H51" s="50">
        <f t="shared" ref="H51" si="16">A51-5</f>
        <v>46</v>
      </c>
      <c r="I51" s="50" t="s">
        <v>765</v>
      </c>
      <c r="J51" s="61" t="s">
        <v>729</v>
      </c>
      <c r="K51" s="50"/>
      <c r="L51" s="61">
        <v>1</v>
      </c>
      <c r="M51" s="61" t="s">
        <v>7</v>
      </c>
      <c r="N51" s="50" t="s">
        <v>266</v>
      </c>
      <c r="O51" s="39" t="s">
        <v>251</v>
      </c>
      <c r="P51" s="50" t="s">
        <v>27</v>
      </c>
      <c r="Q51" s="61" t="s">
        <v>731</v>
      </c>
      <c r="R51" s="50" t="s">
        <v>277</v>
      </c>
      <c r="S51" s="61" t="s">
        <v>337</v>
      </c>
      <c r="T51" s="61"/>
      <c r="U51" s="61" t="s">
        <v>730</v>
      </c>
      <c r="V51" s="61" t="s">
        <v>48</v>
      </c>
      <c r="W51" s="50"/>
      <c r="X51" s="50"/>
      <c r="Y51" s="50"/>
      <c r="Z51" s="50"/>
      <c r="AA51" s="50"/>
      <c r="AB51" s="50"/>
      <c r="AC51" s="50"/>
      <c r="AD51" s="50"/>
      <c r="AE51" s="78"/>
      <c r="AF51" s="78"/>
      <c r="AG51" s="78"/>
      <c r="AH51" s="78"/>
      <c r="AI51" s="78"/>
      <c r="AJ51" s="78"/>
      <c r="AK51" s="78"/>
      <c r="AL51" s="78"/>
      <c r="AM51" s="78"/>
      <c r="AN51" s="78"/>
      <c r="AO51" s="80"/>
      <c r="AP51" s="80"/>
    </row>
    <row r="52" spans="1:42" s="178" customFormat="1" ht="30" x14ac:dyDescent="0.25">
      <c r="A52" s="172">
        <f t="shared" si="7"/>
        <v>52</v>
      </c>
      <c r="B52" s="172" t="str">
        <f t="shared" ca="1" si="4"/>
        <v>Air-conditioners</v>
      </c>
      <c r="C52" s="172" t="s">
        <v>848</v>
      </c>
      <c r="D52" s="172" t="s">
        <v>889</v>
      </c>
      <c r="E52" s="173" t="s">
        <v>910</v>
      </c>
      <c r="F52" s="172" t="s">
        <v>890</v>
      </c>
      <c r="G52" s="174" t="str">
        <f t="shared" ca="1" si="5"/>
        <v>AC_47_Refrigerant_Type</v>
      </c>
      <c r="H52" s="172">
        <f t="shared" si="6"/>
        <v>47</v>
      </c>
      <c r="I52" s="173" t="s">
        <v>778</v>
      </c>
      <c r="J52" s="173" t="s">
        <v>260</v>
      </c>
      <c r="K52" s="173"/>
      <c r="L52" s="173">
        <v>1</v>
      </c>
      <c r="M52" s="173" t="s">
        <v>7</v>
      </c>
      <c r="N52" s="175" t="s">
        <v>265</v>
      </c>
      <c r="O52" s="175" t="s">
        <v>311</v>
      </c>
      <c r="P52" s="175" t="s">
        <v>11</v>
      </c>
      <c r="Q52" s="173" t="s">
        <v>1049</v>
      </c>
      <c r="R52" s="175" t="s">
        <v>277</v>
      </c>
      <c r="S52" s="175" t="s">
        <v>260</v>
      </c>
      <c r="T52" s="172" t="s">
        <v>1046</v>
      </c>
      <c r="U52" s="172"/>
      <c r="V52" s="172"/>
      <c r="W52" s="172"/>
      <c r="X52" s="172"/>
      <c r="Y52" s="172"/>
      <c r="Z52" s="172"/>
      <c r="AA52" s="172"/>
      <c r="AB52" s="172"/>
      <c r="AC52" s="172"/>
      <c r="AD52" s="172"/>
      <c r="AE52" s="176"/>
      <c r="AF52" s="176"/>
      <c r="AG52" s="176"/>
      <c r="AH52" s="176"/>
      <c r="AI52" s="176"/>
      <c r="AJ52" s="176"/>
      <c r="AK52" s="176"/>
      <c r="AL52" s="176"/>
      <c r="AM52" s="176"/>
      <c r="AN52" s="176"/>
      <c r="AO52" s="177"/>
      <c r="AP52" s="177"/>
    </row>
    <row r="53" spans="1:42" s="179" customFormat="1" ht="45" x14ac:dyDescent="0.25">
      <c r="A53" s="172">
        <f t="shared" si="7"/>
        <v>53</v>
      </c>
      <c r="B53" s="172" t="str">
        <f t="shared" ca="1" si="4"/>
        <v>Air-conditioners</v>
      </c>
      <c r="C53" s="172" t="s">
        <v>848</v>
      </c>
      <c r="D53" s="172" t="s">
        <v>889</v>
      </c>
      <c r="E53" s="173" t="s">
        <v>910</v>
      </c>
      <c r="F53" s="172" t="s">
        <v>897</v>
      </c>
      <c r="G53" s="173" t="str">
        <f t="shared" ca="1" si="5"/>
        <v>AC_48_Refrigerant_GWP</v>
      </c>
      <c r="H53" s="172">
        <f t="shared" si="6"/>
        <v>48</v>
      </c>
      <c r="I53" s="172" t="s">
        <v>902</v>
      </c>
      <c r="J53" s="173" t="s">
        <v>260</v>
      </c>
      <c r="K53" s="173"/>
      <c r="L53" s="173">
        <v>1</v>
      </c>
      <c r="M53" s="173" t="s">
        <v>7</v>
      </c>
      <c r="N53" s="175" t="s">
        <v>265</v>
      </c>
      <c r="O53" s="175" t="s">
        <v>311</v>
      </c>
      <c r="P53" s="175" t="s">
        <v>26</v>
      </c>
      <c r="Q53" s="173" t="s">
        <v>1047</v>
      </c>
      <c r="R53" s="175" t="s">
        <v>277</v>
      </c>
      <c r="S53" s="175" t="s">
        <v>260</v>
      </c>
      <c r="T53" s="172" t="s">
        <v>1045</v>
      </c>
      <c r="U53" s="172"/>
      <c r="V53" s="172"/>
      <c r="W53" s="172"/>
      <c r="X53" s="172"/>
      <c r="Y53" s="172"/>
      <c r="Z53" s="172"/>
      <c r="AA53" s="172"/>
      <c r="AB53" s="172"/>
      <c r="AC53" s="172"/>
      <c r="AD53" s="173"/>
      <c r="AE53" s="176"/>
      <c r="AF53" s="176"/>
      <c r="AG53" s="176"/>
      <c r="AH53" s="176"/>
      <c r="AI53" s="176"/>
      <c r="AJ53" s="176"/>
      <c r="AK53" s="176"/>
      <c r="AL53" s="176"/>
      <c r="AM53" s="176"/>
      <c r="AN53" s="176"/>
      <c r="AO53" s="177"/>
      <c r="AP53" s="177"/>
    </row>
    <row r="54" spans="1:42" s="179" customFormat="1" ht="45" x14ac:dyDescent="0.25">
      <c r="A54" s="172">
        <f t="shared" si="7"/>
        <v>54</v>
      </c>
      <c r="B54" s="172" t="str">
        <f t="shared" ca="1" si="4"/>
        <v>Air-conditioners</v>
      </c>
      <c r="C54" s="172" t="s">
        <v>848</v>
      </c>
      <c r="D54" s="172" t="s">
        <v>889</v>
      </c>
      <c r="E54" s="173" t="s">
        <v>910</v>
      </c>
      <c r="F54" s="172" t="s">
        <v>898</v>
      </c>
      <c r="G54" s="173" t="str">
        <f t="shared" ca="1" si="5"/>
        <v>AC_49_Refrigerant_ODP</v>
      </c>
      <c r="H54" s="172">
        <f t="shared" si="6"/>
        <v>49</v>
      </c>
      <c r="I54" s="172" t="s">
        <v>903</v>
      </c>
      <c r="J54" s="173" t="s">
        <v>260</v>
      </c>
      <c r="K54" s="173"/>
      <c r="L54" s="173">
        <v>1</v>
      </c>
      <c r="M54" s="173" t="s">
        <v>7</v>
      </c>
      <c r="N54" s="175" t="s">
        <v>265</v>
      </c>
      <c r="O54" s="175" t="s">
        <v>311</v>
      </c>
      <c r="P54" s="175" t="s">
        <v>26</v>
      </c>
      <c r="Q54" s="173" t="s">
        <v>1048</v>
      </c>
      <c r="R54" s="175" t="s">
        <v>277</v>
      </c>
      <c r="S54" s="175" t="s">
        <v>260</v>
      </c>
      <c r="T54" s="172" t="s">
        <v>1045</v>
      </c>
      <c r="U54" s="173"/>
      <c r="V54" s="173"/>
      <c r="W54" s="172"/>
      <c r="X54" s="172"/>
      <c r="Y54" s="172"/>
      <c r="Z54" s="172"/>
      <c r="AA54" s="172"/>
      <c r="AB54" s="172"/>
      <c r="AC54" s="172"/>
      <c r="AD54" s="173"/>
      <c r="AE54" s="176"/>
      <c r="AF54" s="176"/>
      <c r="AG54" s="176"/>
      <c r="AH54" s="176"/>
      <c r="AI54" s="176"/>
      <c r="AJ54" s="176"/>
      <c r="AK54" s="176"/>
      <c r="AL54" s="176"/>
      <c r="AM54" s="176"/>
      <c r="AN54" s="176"/>
      <c r="AO54" s="177"/>
      <c r="AP54" s="177"/>
    </row>
    <row r="55" spans="1:42" s="183" customFormat="1" ht="30" x14ac:dyDescent="0.25">
      <c r="A55" s="180">
        <f t="shared" si="7"/>
        <v>55</v>
      </c>
      <c r="B55" s="180" t="str">
        <f t="shared" ca="1" si="4"/>
        <v>Air-conditioners</v>
      </c>
      <c r="C55" s="180" t="s">
        <v>848</v>
      </c>
      <c r="D55" s="180" t="s">
        <v>889</v>
      </c>
      <c r="E55" s="180" t="s">
        <v>910</v>
      </c>
      <c r="F55" s="180" t="s">
        <v>891</v>
      </c>
      <c r="G55" s="180" t="str">
        <f t="shared" ca="1" si="5"/>
        <v>AC_50_GWP_Compliant</v>
      </c>
      <c r="H55" s="180">
        <f t="shared" si="6"/>
        <v>50</v>
      </c>
      <c r="I55" s="180" t="s">
        <v>899</v>
      </c>
      <c r="J55" s="180"/>
      <c r="K55" s="180"/>
      <c r="L55" s="180"/>
      <c r="M55" s="180"/>
      <c r="N55" s="180"/>
      <c r="O55" s="180"/>
      <c r="P55" s="181"/>
      <c r="Q55" s="180"/>
      <c r="R55" s="180"/>
      <c r="S55" s="180"/>
      <c r="T55" s="180"/>
      <c r="U55" s="180"/>
      <c r="V55" s="180"/>
      <c r="W55" s="180"/>
      <c r="X55" s="180"/>
      <c r="Y55" s="180"/>
      <c r="Z55" s="180"/>
      <c r="AA55" s="180"/>
      <c r="AB55" s="180"/>
      <c r="AC55" s="180"/>
      <c r="AD55" s="180"/>
      <c r="AE55" s="182"/>
      <c r="AF55" s="182"/>
      <c r="AG55" s="182"/>
      <c r="AH55" s="182"/>
      <c r="AI55" s="182"/>
      <c r="AJ55" s="182"/>
      <c r="AK55" s="182"/>
      <c r="AL55" s="182"/>
      <c r="AM55" s="182"/>
      <c r="AN55" s="182"/>
      <c r="AO55" s="180"/>
      <c r="AP55" s="180"/>
    </row>
    <row r="56" spans="1:42" s="5" customFormat="1" x14ac:dyDescent="0.25">
      <c r="A56" s="61">
        <f t="shared" si="7"/>
        <v>56</v>
      </c>
      <c r="B56" s="50" t="str">
        <f t="shared" ca="1" si="4"/>
        <v>Air-conditioners</v>
      </c>
      <c r="C56" s="50" t="s">
        <v>848</v>
      </c>
      <c r="D56" s="50"/>
      <c r="E56" s="61" t="s">
        <v>910</v>
      </c>
      <c r="F56" s="50" t="s">
        <v>330</v>
      </c>
      <c r="G56" s="82" t="str">
        <f t="shared" ca="1" si="5"/>
        <v>AC_51_Comment</v>
      </c>
      <c r="H56" s="50">
        <f t="shared" si="6"/>
        <v>51</v>
      </c>
      <c r="I56" s="61" t="s">
        <v>324</v>
      </c>
      <c r="J56" s="61" t="s">
        <v>260</v>
      </c>
      <c r="K56" s="61"/>
      <c r="L56" s="61">
        <v>1</v>
      </c>
      <c r="M56" s="61" t="s">
        <v>7</v>
      </c>
      <c r="N56" s="39" t="s">
        <v>266</v>
      </c>
      <c r="O56" s="39" t="s">
        <v>251</v>
      </c>
      <c r="P56" s="39" t="s">
        <v>314</v>
      </c>
      <c r="Q56" s="61" t="s">
        <v>731</v>
      </c>
      <c r="R56" s="39" t="s">
        <v>277</v>
      </c>
      <c r="S56" s="39" t="s">
        <v>260</v>
      </c>
      <c r="T56" s="39" t="s">
        <v>262</v>
      </c>
      <c r="U56" s="50"/>
      <c r="V56" s="50"/>
      <c r="W56" s="50"/>
      <c r="X56" s="50"/>
      <c r="Y56" s="50"/>
      <c r="Z56" s="50"/>
      <c r="AA56" s="50"/>
      <c r="AB56" s="50"/>
      <c r="AC56" s="50"/>
      <c r="AD56" s="50"/>
      <c r="AE56" s="78"/>
      <c r="AF56" s="78"/>
      <c r="AG56" s="78"/>
      <c r="AH56" s="78"/>
      <c r="AI56" s="78"/>
      <c r="AJ56" s="78"/>
      <c r="AK56" s="78"/>
      <c r="AL56" s="78"/>
      <c r="AM56" s="78"/>
      <c r="AN56" s="78"/>
      <c r="AO56" s="80"/>
      <c r="AP56" s="80"/>
    </row>
    <row r="57" spans="1:42" s="48" customFormat="1" x14ac:dyDescent="0.25">
      <c r="A57" s="61">
        <f t="shared" si="7"/>
        <v>57</v>
      </c>
      <c r="B57" s="50"/>
      <c r="C57" s="50"/>
      <c r="D57" s="50"/>
      <c r="E57" s="50"/>
      <c r="F57" s="50"/>
      <c r="G57" s="61"/>
      <c r="H57" s="50"/>
      <c r="I57" s="50"/>
      <c r="J57" s="50"/>
      <c r="K57" s="50"/>
      <c r="L57" s="61"/>
      <c r="M57" s="61"/>
      <c r="N57" s="50"/>
      <c r="O57" s="50"/>
      <c r="P57" s="39"/>
      <c r="Q57" s="61"/>
      <c r="R57" s="50"/>
      <c r="S57" s="50"/>
      <c r="T57" s="50"/>
      <c r="U57" s="61"/>
      <c r="V57" s="61"/>
      <c r="W57" s="50"/>
      <c r="X57" s="50"/>
      <c r="Y57" s="50"/>
      <c r="Z57" s="50"/>
      <c r="AA57" s="50"/>
      <c r="AB57" s="50"/>
      <c r="AC57" s="50"/>
      <c r="AD57" s="61"/>
      <c r="AE57" s="78"/>
      <c r="AF57" s="78"/>
      <c r="AG57" s="78"/>
      <c r="AH57" s="78"/>
      <c r="AI57" s="78"/>
      <c r="AJ57" s="78"/>
      <c r="AK57" s="78"/>
      <c r="AL57" s="78"/>
      <c r="AM57" s="78"/>
      <c r="AN57" s="78"/>
      <c r="AO57" s="80"/>
      <c r="AP57" s="80"/>
    </row>
    <row r="58" spans="1:42" s="48" customFormat="1" x14ac:dyDescent="0.25">
      <c r="A58" s="61">
        <f t="shared" si="7"/>
        <v>58</v>
      </c>
      <c r="B58" s="50"/>
      <c r="C58" s="50"/>
      <c r="D58" s="50"/>
      <c r="E58" s="50"/>
      <c r="F58" s="50"/>
      <c r="G58" s="61"/>
      <c r="H58" s="50"/>
      <c r="I58" s="50"/>
      <c r="J58" s="50"/>
      <c r="K58" s="50"/>
      <c r="L58" s="61"/>
      <c r="M58" s="61"/>
      <c r="N58" s="50"/>
      <c r="O58" s="50"/>
      <c r="P58" s="39"/>
      <c r="Q58" s="61"/>
      <c r="R58" s="50"/>
      <c r="S58" s="50"/>
      <c r="T58" s="50"/>
      <c r="U58" s="61"/>
      <c r="V58" s="61"/>
      <c r="W58" s="50"/>
      <c r="X58" s="50"/>
      <c r="Y58" s="50"/>
      <c r="Z58" s="50"/>
      <c r="AA58" s="50"/>
      <c r="AB58" s="50"/>
      <c r="AC58" s="50"/>
      <c r="AD58" s="61"/>
      <c r="AE58" s="78"/>
      <c r="AF58" s="78"/>
      <c r="AG58" s="78"/>
      <c r="AH58" s="78"/>
      <c r="AI58" s="78"/>
      <c r="AJ58" s="78"/>
      <c r="AK58" s="78"/>
      <c r="AL58" s="78"/>
      <c r="AM58" s="78"/>
      <c r="AN58" s="78"/>
      <c r="AO58" s="80"/>
      <c r="AP58" s="80"/>
    </row>
    <row r="59" spans="1:42" s="48" customFormat="1" x14ac:dyDescent="0.25">
      <c r="A59" s="61">
        <f t="shared" si="7"/>
        <v>59</v>
      </c>
      <c r="B59" s="50"/>
      <c r="C59" s="50"/>
      <c r="D59" s="50"/>
      <c r="E59" s="50"/>
      <c r="F59" s="50"/>
      <c r="G59" s="61"/>
      <c r="H59" s="50"/>
      <c r="I59" s="50"/>
      <c r="J59" s="50"/>
      <c r="K59" s="50"/>
      <c r="L59" s="61"/>
      <c r="M59" s="61"/>
      <c r="N59" s="50"/>
      <c r="O59" s="50"/>
      <c r="P59" s="39"/>
      <c r="Q59" s="61"/>
      <c r="R59" s="50"/>
      <c r="S59" s="50"/>
      <c r="T59" s="50"/>
      <c r="U59" s="61"/>
      <c r="V59" s="61"/>
      <c r="W59" s="50"/>
      <c r="X59" s="50"/>
      <c r="Y59" s="50"/>
      <c r="Z59" s="50"/>
      <c r="AA59" s="50"/>
      <c r="AB59" s="50"/>
      <c r="AC59" s="50"/>
      <c r="AD59" s="61"/>
      <c r="AE59" s="78"/>
      <c r="AF59" s="78"/>
      <c r="AG59" s="78"/>
      <c r="AH59" s="78"/>
      <c r="AI59" s="78"/>
      <c r="AJ59" s="78"/>
      <c r="AK59" s="78"/>
      <c r="AL59" s="78"/>
      <c r="AM59" s="78"/>
      <c r="AN59" s="78"/>
      <c r="AO59" s="80"/>
      <c r="AP59" s="80"/>
    </row>
    <row r="60" spans="1:42" s="48" customFormat="1" x14ac:dyDescent="0.25">
      <c r="A60" s="61">
        <f t="shared" si="7"/>
        <v>60</v>
      </c>
      <c r="B60" s="50"/>
      <c r="C60" s="50"/>
      <c r="D60" s="50"/>
      <c r="E60" s="50"/>
      <c r="F60" s="50"/>
      <c r="G60" s="61"/>
      <c r="H60" s="50"/>
      <c r="I60" s="50"/>
      <c r="J60" s="50"/>
      <c r="K60" s="50"/>
      <c r="L60" s="61"/>
      <c r="M60" s="61"/>
      <c r="N60" s="50"/>
      <c r="O60" s="50"/>
      <c r="P60" s="39"/>
      <c r="Q60" s="61"/>
      <c r="R60" s="50"/>
      <c r="S60" s="50"/>
      <c r="T60" s="50"/>
      <c r="U60" s="61"/>
      <c r="V60" s="61"/>
      <c r="W60" s="50"/>
      <c r="X60" s="50"/>
      <c r="Y60" s="50"/>
      <c r="Z60" s="50"/>
      <c r="AA60" s="50"/>
      <c r="AB60" s="50"/>
      <c r="AC60" s="50"/>
      <c r="AD60" s="61"/>
      <c r="AE60" s="78"/>
      <c r="AF60" s="78"/>
      <c r="AG60" s="78"/>
      <c r="AH60" s="78"/>
      <c r="AI60" s="78"/>
      <c r="AJ60" s="78"/>
      <c r="AK60" s="78"/>
      <c r="AL60" s="78"/>
      <c r="AM60" s="78"/>
      <c r="AN60" s="78"/>
      <c r="AO60" s="80"/>
      <c r="AP60" s="80"/>
    </row>
    <row r="61" spans="1:42" s="48" customFormat="1" x14ac:dyDescent="0.25">
      <c r="A61" s="61">
        <f t="shared" si="7"/>
        <v>61</v>
      </c>
      <c r="B61" s="50"/>
      <c r="C61" s="50"/>
      <c r="D61" s="50"/>
      <c r="E61" s="50"/>
      <c r="F61" s="50"/>
      <c r="G61" s="61"/>
      <c r="H61" s="50"/>
      <c r="I61" s="50"/>
      <c r="J61" s="50"/>
      <c r="K61" s="50"/>
      <c r="L61" s="61"/>
      <c r="M61" s="61"/>
      <c r="N61" s="50"/>
      <c r="O61" s="50"/>
      <c r="P61" s="39"/>
      <c r="Q61" s="61"/>
      <c r="R61" s="50"/>
      <c r="S61" s="50"/>
      <c r="T61" s="50"/>
      <c r="U61" s="61"/>
      <c r="V61" s="61"/>
      <c r="W61" s="50"/>
      <c r="X61" s="50"/>
      <c r="Y61" s="50"/>
      <c r="Z61" s="50"/>
      <c r="AA61" s="50"/>
      <c r="AB61" s="50"/>
      <c r="AC61" s="50"/>
      <c r="AD61" s="61"/>
      <c r="AE61" s="78"/>
      <c r="AF61" s="78"/>
      <c r="AG61" s="78"/>
      <c r="AH61" s="78"/>
      <c r="AI61" s="78"/>
      <c r="AJ61" s="78"/>
      <c r="AK61" s="78"/>
      <c r="AL61" s="78"/>
      <c r="AM61" s="78"/>
      <c r="AN61" s="78"/>
      <c r="AO61" s="80"/>
      <c r="AP61" s="80"/>
    </row>
    <row r="62" spans="1:42" s="5" customFormat="1" x14ac:dyDescent="0.25">
      <c r="A62" s="61">
        <f t="shared" si="7"/>
        <v>62</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78"/>
      <c r="AF62" s="78"/>
      <c r="AG62" s="78"/>
      <c r="AH62" s="78"/>
      <c r="AI62" s="78"/>
      <c r="AJ62" s="78"/>
      <c r="AK62" s="78"/>
      <c r="AL62" s="78"/>
      <c r="AM62" s="78"/>
      <c r="AN62" s="78"/>
      <c r="AO62" s="80"/>
      <c r="AP62" s="80"/>
    </row>
    <row r="63" spans="1:42" x14ac:dyDescent="0.25">
      <c r="A63" s="61">
        <f t="shared" si="7"/>
        <v>63</v>
      </c>
      <c r="B63" s="39"/>
      <c r="C63" s="50"/>
      <c r="D63" s="39"/>
      <c r="E63" s="39"/>
      <c r="F63" s="39"/>
      <c r="G63" s="39"/>
      <c r="H63" s="39"/>
      <c r="I63" s="39"/>
      <c r="J63" s="39"/>
      <c r="K63" s="39"/>
      <c r="L63" s="39"/>
      <c r="M63" s="39"/>
      <c r="N63" s="50"/>
      <c r="O63" s="39"/>
      <c r="P63" s="50"/>
      <c r="Q63" s="39"/>
      <c r="R63" s="39"/>
      <c r="S63" s="39"/>
      <c r="T63" s="39"/>
      <c r="U63" s="39"/>
      <c r="V63" s="39"/>
      <c r="W63" s="39"/>
      <c r="X63" s="39"/>
      <c r="Y63" s="39"/>
      <c r="Z63" s="39"/>
      <c r="AA63" s="39"/>
      <c r="AB63" s="39"/>
      <c r="AC63" s="39"/>
      <c r="AD63" s="39"/>
      <c r="AE63" s="78"/>
      <c r="AF63" s="78"/>
      <c r="AG63" s="78"/>
      <c r="AH63" s="78"/>
      <c r="AI63" s="78"/>
      <c r="AJ63" s="78"/>
      <c r="AK63" s="78"/>
      <c r="AL63" s="78"/>
      <c r="AM63" s="78"/>
      <c r="AN63" s="78"/>
      <c r="AO63" s="79"/>
      <c r="AP63" s="79"/>
    </row>
    <row r="64" spans="1:42" x14ac:dyDescent="0.25">
      <c r="A64" s="61">
        <f t="shared" si="7"/>
        <v>64</v>
      </c>
      <c r="B64" s="39"/>
      <c r="C64" s="50"/>
      <c r="D64" s="39"/>
      <c r="E64" s="39"/>
      <c r="F64" s="39"/>
      <c r="G64" s="39"/>
      <c r="H64" s="39"/>
      <c r="I64" s="39"/>
      <c r="J64" s="39"/>
      <c r="K64" s="39"/>
      <c r="L64" s="39"/>
      <c r="M64" s="39"/>
      <c r="N64" s="50"/>
      <c r="O64" s="39"/>
      <c r="P64" s="50"/>
      <c r="Q64" s="39"/>
      <c r="R64" s="39"/>
      <c r="S64" s="39"/>
      <c r="T64" s="39"/>
      <c r="U64" s="39"/>
      <c r="V64" s="39"/>
      <c r="W64" s="39"/>
      <c r="X64" s="39"/>
      <c r="Y64" s="39"/>
      <c r="Z64" s="39"/>
      <c r="AA64" s="39"/>
      <c r="AB64" s="39"/>
      <c r="AC64" s="39"/>
      <c r="AD64" s="39"/>
      <c r="AE64" s="78"/>
      <c r="AF64" s="78"/>
      <c r="AG64" s="78"/>
      <c r="AH64" s="78"/>
      <c r="AI64" s="78"/>
      <c r="AJ64" s="78"/>
      <c r="AK64" s="78"/>
      <c r="AL64" s="78"/>
      <c r="AM64" s="78"/>
      <c r="AN64" s="78"/>
      <c r="AO64" s="79"/>
      <c r="AP64" s="79"/>
    </row>
    <row r="65" spans="1:42" x14ac:dyDescent="0.25">
      <c r="A65" s="50">
        <f t="shared" si="7"/>
        <v>65</v>
      </c>
      <c r="B65" s="39"/>
      <c r="C65" s="50"/>
      <c r="D65" s="39"/>
      <c r="E65" s="39"/>
      <c r="F65" s="39"/>
      <c r="G65" s="39"/>
      <c r="H65" s="39"/>
      <c r="I65" s="39"/>
      <c r="J65" s="39"/>
      <c r="K65" s="39"/>
      <c r="L65" s="39"/>
      <c r="M65" s="39"/>
      <c r="N65" s="50"/>
      <c r="O65" s="39"/>
      <c r="P65" s="50"/>
      <c r="Q65" s="39"/>
      <c r="R65" s="39"/>
      <c r="S65" s="39"/>
      <c r="T65" s="39"/>
      <c r="U65" s="39"/>
      <c r="V65" s="39"/>
      <c r="W65" s="39"/>
      <c r="X65" s="39"/>
      <c r="Y65" s="39"/>
      <c r="Z65" s="39"/>
      <c r="AA65" s="39"/>
      <c r="AB65" s="39"/>
      <c r="AC65" s="39"/>
      <c r="AD65" s="39"/>
      <c r="AE65" s="78"/>
      <c r="AF65" s="78"/>
      <c r="AG65" s="78"/>
      <c r="AH65" s="78"/>
      <c r="AI65" s="78"/>
      <c r="AJ65" s="78"/>
      <c r="AK65" s="78"/>
      <c r="AL65" s="78"/>
      <c r="AM65" s="78"/>
      <c r="AN65" s="78"/>
      <c r="AO65" s="79"/>
      <c r="AP65" s="79"/>
    </row>
    <row r="66" spans="1:42" x14ac:dyDescent="0.25">
      <c r="A66" s="5">
        <f t="shared" si="7"/>
        <v>66</v>
      </c>
      <c r="C66" s="5"/>
      <c r="N66" s="5"/>
      <c r="P66" s="5"/>
    </row>
    <row r="67" spans="1:42" x14ac:dyDescent="0.25">
      <c r="A67" s="5">
        <f t="shared" si="7"/>
        <v>67</v>
      </c>
      <c r="C67" s="5"/>
      <c r="N67" s="5"/>
      <c r="P67" s="5"/>
    </row>
    <row r="68" spans="1:42" x14ac:dyDescent="0.25">
      <c r="A68" s="5">
        <f t="shared" si="7"/>
        <v>68</v>
      </c>
      <c r="C68" s="5"/>
      <c r="N68" s="5"/>
      <c r="P68" s="5"/>
      <c r="Q68" s="148" t="s">
        <v>906</v>
      </c>
    </row>
    <row r="69" spans="1:42" x14ac:dyDescent="0.25">
      <c r="A69" s="5">
        <f t="shared" si="7"/>
        <v>69</v>
      </c>
      <c r="C69" s="5"/>
      <c r="N69" s="5"/>
      <c r="P69" s="5"/>
      <c r="Q69" s="148" t="s">
        <v>907</v>
      </c>
    </row>
    <row r="70" spans="1:42" x14ac:dyDescent="0.25">
      <c r="A70" s="5">
        <f t="shared" si="7"/>
        <v>70</v>
      </c>
      <c r="C70" s="5"/>
      <c r="I70" s="205"/>
      <c r="N70" s="5"/>
      <c r="P70" s="5"/>
    </row>
    <row r="71" spans="1:42" x14ac:dyDescent="0.25">
      <c r="A71" s="5">
        <f t="shared" si="7"/>
        <v>71</v>
      </c>
      <c r="C71" s="5"/>
      <c r="N71" s="5"/>
      <c r="P71" s="5"/>
    </row>
    <row r="72" spans="1:42" x14ac:dyDescent="0.25">
      <c r="A72" s="5">
        <f t="shared" si="7"/>
        <v>72</v>
      </c>
      <c r="C72" s="5"/>
      <c r="N72" s="5"/>
      <c r="P72" s="5"/>
    </row>
    <row r="73" spans="1:42" x14ac:dyDescent="0.25">
      <c r="A73" s="5">
        <f t="shared" si="7"/>
        <v>73</v>
      </c>
      <c r="C73" s="5"/>
      <c r="N73" s="5"/>
      <c r="P73" s="5"/>
    </row>
    <row r="74" spans="1:42" x14ac:dyDescent="0.25">
      <c r="A74" s="5">
        <f t="shared" si="7"/>
        <v>74</v>
      </c>
      <c r="C74" s="5"/>
      <c r="N74" s="5"/>
      <c r="P74" s="5"/>
    </row>
    <row r="75" spans="1:42" x14ac:dyDescent="0.25">
      <c r="A75" s="5">
        <f t="shared" si="7"/>
        <v>75</v>
      </c>
      <c r="C75" s="5"/>
      <c r="N75" s="5"/>
      <c r="P75" s="5"/>
    </row>
    <row r="76" spans="1:42" x14ac:dyDescent="0.25">
      <c r="A76" s="5">
        <f t="shared" si="7"/>
        <v>76</v>
      </c>
      <c r="C76" s="5"/>
      <c r="N76" s="5"/>
      <c r="P76" s="5"/>
    </row>
    <row r="77" spans="1:42" x14ac:dyDescent="0.25">
      <c r="A77" s="5">
        <f t="shared" si="7"/>
        <v>77</v>
      </c>
      <c r="C77" s="5"/>
      <c r="N77" s="5"/>
      <c r="P77" s="5"/>
    </row>
    <row r="78" spans="1:42" x14ac:dyDescent="0.25">
      <c r="A78" s="5">
        <f t="shared" si="7"/>
        <v>78</v>
      </c>
      <c r="C78" s="5"/>
      <c r="N78" s="5"/>
      <c r="P78" s="5"/>
    </row>
    <row r="79" spans="1:42" x14ac:dyDescent="0.25">
      <c r="A79" s="5">
        <f t="shared" si="7"/>
        <v>79</v>
      </c>
      <c r="C79" s="5"/>
      <c r="N79" s="5"/>
      <c r="P79" s="5"/>
    </row>
    <row r="80" spans="1:42" x14ac:dyDescent="0.25">
      <c r="A80" s="5">
        <f t="shared" si="7"/>
        <v>80</v>
      </c>
      <c r="C80" s="5"/>
      <c r="N80" s="5"/>
      <c r="P80" s="5"/>
    </row>
    <row r="81" spans="1:16" x14ac:dyDescent="0.25">
      <c r="A81" s="5">
        <f t="shared" si="7"/>
        <v>81</v>
      </c>
      <c r="C81" s="5"/>
      <c r="N81" s="5"/>
      <c r="P81" s="5"/>
    </row>
    <row r="82" spans="1:16" x14ac:dyDescent="0.25">
      <c r="A82" s="5">
        <f t="shared" si="7"/>
        <v>82</v>
      </c>
      <c r="C82" s="5"/>
      <c r="N82" s="5"/>
      <c r="P82" s="5"/>
    </row>
    <row r="83" spans="1:16" x14ac:dyDescent="0.25">
      <c r="A83" s="5">
        <f t="shared" si="7"/>
        <v>83</v>
      </c>
      <c r="C83" s="5"/>
      <c r="N83" s="5"/>
      <c r="P83" s="5"/>
    </row>
    <row r="84" spans="1:16" x14ac:dyDescent="0.25">
      <c r="A84" s="5">
        <f t="shared" si="7"/>
        <v>84</v>
      </c>
      <c r="C84" s="5"/>
      <c r="N84" s="5"/>
      <c r="P84" s="5"/>
    </row>
    <row r="85" spans="1:16" x14ac:dyDescent="0.25">
      <c r="A85" s="5">
        <f t="shared" si="7"/>
        <v>85</v>
      </c>
      <c r="C85" s="5"/>
      <c r="N85" s="5"/>
      <c r="P85" s="5"/>
    </row>
    <row r="86" spans="1:16" x14ac:dyDescent="0.25">
      <c r="A86" s="5">
        <f t="shared" si="7"/>
        <v>86</v>
      </c>
      <c r="C86" s="5"/>
      <c r="N86" s="5"/>
      <c r="P86" s="5"/>
    </row>
    <row r="87" spans="1:16" x14ac:dyDescent="0.25">
      <c r="A87" s="5">
        <f t="shared" ref="A87:A150" si="17">ROW(B87)</f>
        <v>87</v>
      </c>
      <c r="C87" s="5"/>
      <c r="N87" s="5"/>
      <c r="P87" s="5"/>
    </row>
    <row r="88" spans="1:16" x14ac:dyDescent="0.25">
      <c r="A88" s="5">
        <f t="shared" si="17"/>
        <v>88</v>
      </c>
      <c r="C88" s="5"/>
      <c r="N88" s="5"/>
      <c r="P88" s="5"/>
    </row>
    <row r="89" spans="1:16" x14ac:dyDescent="0.25">
      <c r="A89" s="5">
        <f t="shared" si="17"/>
        <v>89</v>
      </c>
      <c r="C89" s="5"/>
      <c r="N89" s="5"/>
      <c r="P89" s="5"/>
    </row>
    <row r="90" spans="1:16" x14ac:dyDescent="0.25">
      <c r="A90" s="5">
        <f t="shared" si="17"/>
        <v>90</v>
      </c>
      <c r="C90" s="5"/>
      <c r="N90" s="5"/>
      <c r="P90" s="5"/>
    </row>
    <row r="91" spans="1:16" x14ac:dyDescent="0.25">
      <c r="A91" s="5">
        <f t="shared" si="17"/>
        <v>91</v>
      </c>
      <c r="C91" s="5"/>
      <c r="N91" s="5"/>
      <c r="P91" s="5"/>
    </row>
    <row r="92" spans="1:16" x14ac:dyDescent="0.25">
      <c r="A92" s="5">
        <f t="shared" si="17"/>
        <v>92</v>
      </c>
      <c r="C92" s="5"/>
      <c r="N92" s="5"/>
      <c r="P92" s="5"/>
    </row>
    <row r="93" spans="1:16" x14ac:dyDescent="0.25">
      <c r="A93" s="5">
        <f t="shared" si="17"/>
        <v>93</v>
      </c>
      <c r="C93" s="5"/>
      <c r="N93" s="5"/>
      <c r="P93" s="5"/>
    </row>
    <row r="94" spans="1:16" x14ac:dyDescent="0.25">
      <c r="A94" s="5">
        <f t="shared" si="17"/>
        <v>94</v>
      </c>
      <c r="C94" s="5"/>
      <c r="N94" s="5"/>
      <c r="P94" s="5"/>
    </row>
    <row r="95" spans="1:16" x14ac:dyDescent="0.25">
      <c r="A95" s="5">
        <f t="shared" si="17"/>
        <v>95</v>
      </c>
      <c r="C95" s="5"/>
      <c r="N95" s="5"/>
      <c r="P95" s="5"/>
    </row>
    <row r="96" spans="1:16" x14ac:dyDescent="0.25">
      <c r="A96" s="5">
        <f t="shared" si="17"/>
        <v>96</v>
      </c>
      <c r="C96" s="5"/>
      <c r="N96" s="5"/>
      <c r="P96" s="5"/>
    </row>
    <row r="97" spans="1:16" x14ac:dyDescent="0.25">
      <c r="A97" s="5">
        <f t="shared" si="17"/>
        <v>97</v>
      </c>
      <c r="C97" s="5"/>
      <c r="N97" s="5"/>
      <c r="P97" s="5"/>
    </row>
    <row r="98" spans="1:16" x14ac:dyDescent="0.25">
      <c r="A98" s="5">
        <f t="shared" si="17"/>
        <v>98</v>
      </c>
      <c r="C98" s="5"/>
      <c r="N98" s="5"/>
      <c r="P98" s="5"/>
    </row>
    <row r="99" spans="1:16" x14ac:dyDescent="0.25">
      <c r="A99" s="5">
        <f t="shared" si="17"/>
        <v>99</v>
      </c>
      <c r="C99" s="5"/>
      <c r="N99" s="5"/>
      <c r="P99" s="5"/>
    </row>
    <row r="100" spans="1:16" x14ac:dyDescent="0.25">
      <c r="A100" s="5">
        <f t="shared" si="17"/>
        <v>100</v>
      </c>
      <c r="C100" s="5"/>
      <c r="N100" s="5"/>
      <c r="P100" s="5"/>
    </row>
    <row r="101" spans="1:16" x14ac:dyDescent="0.25">
      <c r="A101" s="5">
        <f t="shared" si="17"/>
        <v>101</v>
      </c>
      <c r="C101" s="5"/>
      <c r="N101" s="5"/>
      <c r="P101" s="5"/>
    </row>
    <row r="102" spans="1:16" x14ac:dyDescent="0.25">
      <c r="A102" s="5">
        <f t="shared" si="17"/>
        <v>102</v>
      </c>
      <c r="C102" s="5"/>
      <c r="N102" s="5"/>
      <c r="P102" s="5"/>
    </row>
    <row r="103" spans="1:16" x14ac:dyDescent="0.25">
      <c r="A103" s="5">
        <f t="shared" si="17"/>
        <v>103</v>
      </c>
      <c r="C103" s="5"/>
      <c r="N103" s="5"/>
      <c r="P103" s="5"/>
    </row>
    <row r="104" spans="1:16" x14ac:dyDescent="0.25">
      <c r="A104" s="5">
        <f t="shared" si="17"/>
        <v>104</v>
      </c>
      <c r="C104" s="5"/>
      <c r="N104" s="5"/>
      <c r="P104" s="5"/>
    </row>
    <row r="105" spans="1:16" x14ac:dyDescent="0.25">
      <c r="A105" s="5">
        <f t="shared" si="17"/>
        <v>105</v>
      </c>
      <c r="C105" s="5"/>
      <c r="N105" s="5"/>
      <c r="P105" s="5"/>
    </row>
    <row r="106" spans="1:16" x14ac:dyDescent="0.25">
      <c r="A106" s="5">
        <f t="shared" si="17"/>
        <v>106</v>
      </c>
      <c r="C106" s="5"/>
      <c r="N106" s="5"/>
      <c r="P106" s="5"/>
    </row>
    <row r="107" spans="1:16" x14ac:dyDescent="0.25">
      <c r="A107" s="5">
        <f t="shared" si="17"/>
        <v>107</v>
      </c>
      <c r="C107" s="5"/>
      <c r="N107" s="5"/>
      <c r="P107" s="5"/>
    </row>
    <row r="108" spans="1:16" x14ac:dyDescent="0.25">
      <c r="A108" s="5">
        <f t="shared" si="17"/>
        <v>108</v>
      </c>
      <c r="C108" s="5"/>
      <c r="N108" s="5"/>
      <c r="P108" s="5"/>
    </row>
    <row r="109" spans="1:16" x14ac:dyDescent="0.25">
      <c r="A109" s="5">
        <f t="shared" si="17"/>
        <v>109</v>
      </c>
      <c r="C109" s="5"/>
      <c r="N109" s="5"/>
      <c r="P109" s="5"/>
    </row>
    <row r="110" spans="1:16" x14ac:dyDescent="0.25">
      <c r="A110" s="5">
        <f t="shared" si="17"/>
        <v>110</v>
      </c>
      <c r="C110" s="5"/>
      <c r="N110" s="5"/>
      <c r="P110" s="5"/>
    </row>
    <row r="111" spans="1:16" x14ac:dyDescent="0.25">
      <c r="A111" s="5">
        <f t="shared" si="17"/>
        <v>111</v>
      </c>
      <c r="C111" s="5"/>
      <c r="N111" s="5"/>
      <c r="P111" s="5"/>
    </row>
    <row r="112" spans="1:16" x14ac:dyDescent="0.25">
      <c r="A112" s="5">
        <f t="shared" si="17"/>
        <v>112</v>
      </c>
      <c r="C112" s="5"/>
      <c r="N112" s="5"/>
      <c r="P112" s="5"/>
    </row>
    <row r="113" spans="1:16" x14ac:dyDescent="0.25">
      <c r="A113" s="5">
        <f t="shared" si="17"/>
        <v>113</v>
      </c>
      <c r="C113" s="5"/>
      <c r="N113" s="5"/>
      <c r="P113" s="5"/>
    </row>
    <row r="114" spans="1:16" x14ac:dyDescent="0.25">
      <c r="A114" s="5">
        <f t="shared" si="17"/>
        <v>114</v>
      </c>
      <c r="C114" s="5"/>
      <c r="N114" s="5"/>
      <c r="P114" s="5"/>
    </row>
    <row r="115" spans="1:16" x14ac:dyDescent="0.25">
      <c r="A115" s="5">
        <f t="shared" si="17"/>
        <v>115</v>
      </c>
      <c r="C115" s="5"/>
      <c r="N115" s="5"/>
      <c r="P115" s="5"/>
    </row>
    <row r="116" spans="1:16" x14ac:dyDescent="0.25">
      <c r="A116" s="5">
        <f t="shared" si="17"/>
        <v>116</v>
      </c>
      <c r="C116" s="5"/>
      <c r="N116" s="5"/>
      <c r="P116" s="5"/>
    </row>
    <row r="117" spans="1:16" x14ac:dyDescent="0.25">
      <c r="A117" s="5">
        <f t="shared" si="17"/>
        <v>117</v>
      </c>
      <c r="C117" s="5"/>
      <c r="N117" s="5"/>
      <c r="P117" s="5"/>
    </row>
    <row r="118" spans="1:16" x14ac:dyDescent="0.25">
      <c r="A118" s="5">
        <f t="shared" si="17"/>
        <v>118</v>
      </c>
      <c r="C118" s="5"/>
      <c r="N118" s="5"/>
      <c r="P118" s="5"/>
    </row>
    <row r="119" spans="1:16" x14ac:dyDescent="0.25">
      <c r="A119" s="5">
        <f t="shared" si="17"/>
        <v>119</v>
      </c>
      <c r="C119" s="5"/>
      <c r="N119" s="5"/>
      <c r="P119" s="5"/>
    </row>
    <row r="120" spans="1:16" x14ac:dyDescent="0.25">
      <c r="A120" s="5">
        <f t="shared" si="17"/>
        <v>120</v>
      </c>
      <c r="C120" s="5"/>
      <c r="N120" s="5"/>
      <c r="P120" s="5"/>
    </row>
    <row r="121" spans="1:16" x14ac:dyDescent="0.25">
      <c r="A121" s="5">
        <f t="shared" si="17"/>
        <v>121</v>
      </c>
      <c r="C121" s="5"/>
      <c r="N121" s="5"/>
      <c r="P121" s="5"/>
    </row>
    <row r="122" spans="1:16" x14ac:dyDescent="0.25">
      <c r="A122" s="5">
        <f t="shared" si="17"/>
        <v>122</v>
      </c>
      <c r="C122" s="5"/>
      <c r="N122" s="5"/>
      <c r="P122" s="5"/>
    </row>
    <row r="123" spans="1:16" x14ac:dyDescent="0.25">
      <c r="A123" s="5">
        <f t="shared" si="17"/>
        <v>123</v>
      </c>
      <c r="C123" s="5"/>
      <c r="N123" s="5"/>
      <c r="P123" s="5"/>
    </row>
    <row r="124" spans="1:16" x14ac:dyDescent="0.25">
      <c r="A124" s="5">
        <f t="shared" si="17"/>
        <v>124</v>
      </c>
      <c r="C124" s="5"/>
      <c r="N124" s="5"/>
      <c r="P124" s="5"/>
    </row>
    <row r="125" spans="1:16" x14ac:dyDescent="0.25">
      <c r="A125" s="5">
        <f t="shared" si="17"/>
        <v>125</v>
      </c>
      <c r="C125" s="5"/>
      <c r="N125" s="5"/>
      <c r="P125" s="5"/>
    </row>
    <row r="126" spans="1:16" x14ac:dyDescent="0.25">
      <c r="A126" s="5">
        <f t="shared" si="17"/>
        <v>126</v>
      </c>
      <c r="C126" s="5"/>
      <c r="N126" s="5"/>
      <c r="P126" s="5"/>
    </row>
    <row r="127" spans="1:16" x14ac:dyDescent="0.25">
      <c r="A127" s="5">
        <f t="shared" si="17"/>
        <v>127</v>
      </c>
      <c r="C127" s="5"/>
      <c r="N127" s="5"/>
      <c r="P127" s="5"/>
    </row>
    <row r="128" spans="1:16" x14ac:dyDescent="0.25">
      <c r="A128" s="5">
        <f t="shared" si="17"/>
        <v>128</v>
      </c>
      <c r="C128" s="5"/>
      <c r="N128" s="5"/>
      <c r="P128" s="5"/>
    </row>
    <row r="129" spans="1:16" x14ac:dyDescent="0.25">
      <c r="A129" s="5">
        <f t="shared" si="17"/>
        <v>129</v>
      </c>
      <c r="C129" s="5"/>
      <c r="N129" s="5"/>
      <c r="P129" s="5"/>
    </row>
    <row r="130" spans="1:16" x14ac:dyDescent="0.25">
      <c r="A130" s="5">
        <f t="shared" si="17"/>
        <v>130</v>
      </c>
      <c r="C130" s="5"/>
      <c r="N130" s="5"/>
      <c r="P130" s="5"/>
    </row>
    <row r="131" spans="1:16" x14ac:dyDescent="0.25">
      <c r="A131" s="5">
        <f t="shared" si="17"/>
        <v>131</v>
      </c>
      <c r="C131" s="5"/>
      <c r="N131" s="5"/>
      <c r="P131" s="5"/>
    </row>
    <row r="132" spans="1:16" x14ac:dyDescent="0.25">
      <c r="A132" s="5">
        <f t="shared" si="17"/>
        <v>132</v>
      </c>
      <c r="C132" s="5"/>
      <c r="N132" s="5"/>
      <c r="P132" s="5"/>
    </row>
    <row r="133" spans="1:16" x14ac:dyDescent="0.25">
      <c r="A133" s="5">
        <f t="shared" si="17"/>
        <v>133</v>
      </c>
      <c r="C133" s="5"/>
      <c r="N133" s="5"/>
      <c r="P133" s="5"/>
    </row>
    <row r="134" spans="1:16" x14ac:dyDescent="0.25">
      <c r="A134" s="5">
        <f t="shared" si="17"/>
        <v>134</v>
      </c>
      <c r="C134" s="5"/>
      <c r="N134" s="5"/>
      <c r="P134" s="5"/>
    </row>
    <row r="135" spans="1:16" x14ac:dyDescent="0.25">
      <c r="A135" s="5">
        <f t="shared" si="17"/>
        <v>135</v>
      </c>
      <c r="C135" s="5"/>
      <c r="N135" s="5"/>
      <c r="P135" s="5"/>
    </row>
    <row r="136" spans="1:16" x14ac:dyDescent="0.25">
      <c r="A136" s="5">
        <f t="shared" si="17"/>
        <v>136</v>
      </c>
      <c r="C136" s="5"/>
      <c r="N136" s="5"/>
      <c r="P136" s="5"/>
    </row>
    <row r="137" spans="1:16" x14ac:dyDescent="0.25">
      <c r="A137" s="5">
        <f t="shared" si="17"/>
        <v>137</v>
      </c>
      <c r="C137" s="5"/>
      <c r="N137" s="5"/>
      <c r="P137" s="5"/>
    </row>
    <row r="138" spans="1:16" x14ac:dyDescent="0.25">
      <c r="A138" s="5">
        <f t="shared" si="17"/>
        <v>138</v>
      </c>
      <c r="C138" s="5"/>
      <c r="N138" s="5"/>
      <c r="P138" s="5"/>
    </row>
    <row r="139" spans="1:16" x14ac:dyDescent="0.25">
      <c r="A139" s="5">
        <f t="shared" si="17"/>
        <v>139</v>
      </c>
      <c r="C139" s="5"/>
      <c r="N139" s="5"/>
      <c r="P139" s="5"/>
    </row>
    <row r="140" spans="1:16" x14ac:dyDescent="0.25">
      <c r="A140" s="5">
        <f t="shared" si="17"/>
        <v>140</v>
      </c>
      <c r="C140" s="5"/>
      <c r="N140" s="5"/>
      <c r="P140" s="5"/>
    </row>
    <row r="141" spans="1:16" x14ac:dyDescent="0.25">
      <c r="A141" s="5">
        <f t="shared" si="17"/>
        <v>141</v>
      </c>
      <c r="C141" s="5"/>
      <c r="N141" s="5"/>
      <c r="P141" s="5"/>
    </row>
    <row r="142" spans="1:16" x14ac:dyDescent="0.25">
      <c r="A142" s="5">
        <f t="shared" si="17"/>
        <v>142</v>
      </c>
      <c r="C142" s="5"/>
      <c r="N142" s="5"/>
      <c r="P142" s="5"/>
    </row>
    <row r="143" spans="1:16" x14ac:dyDescent="0.25">
      <c r="A143" s="5">
        <f t="shared" si="17"/>
        <v>143</v>
      </c>
      <c r="C143" s="5"/>
      <c r="N143" s="5"/>
      <c r="P143" s="5"/>
    </row>
    <row r="144" spans="1:16" x14ac:dyDescent="0.25">
      <c r="A144" s="5">
        <f t="shared" si="17"/>
        <v>144</v>
      </c>
      <c r="C144" s="5"/>
      <c r="N144" s="5"/>
      <c r="P144" s="5"/>
    </row>
    <row r="145" spans="1:16" x14ac:dyDescent="0.25">
      <c r="A145" s="5">
        <f t="shared" si="17"/>
        <v>145</v>
      </c>
      <c r="C145" s="5"/>
      <c r="N145" s="5"/>
      <c r="P145" s="5"/>
    </row>
    <row r="146" spans="1:16" x14ac:dyDescent="0.25">
      <c r="A146" s="5">
        <f t="shared" si="17"/>
        <v>146</v>
      </c>
      <c r="C146" s="5"/>
      <c r="N146" s="5"/>
      <c r="P146" s="5"/>
    </row>
    <row r="147" spans="1:16" x14ac:dyDescent="0.25">
      <c r="A147" s="5">
        <f t="shared" si="17"/>
        <v>147</v>
      </c>
      <c r="C147" s="5"/>
      <c r="N147" s="5"/>
      <c r="P147" s="5"/>
    </row>
    <row r="148" spans="1:16" x14ac:dyDescent="0.25">
      <c r="A148" s="5">
        <f t="shared" si="17"/>
        <v>148</v>
      </c>
      <c r="C148" s="5"/>
      <c r="N148" s="5"/>
      <c r="P148" s="5"/>
    </row>
    <row r="149" spans="1:16" x14ac:dyDescent="0.25">
      <c r="A149" s="5">
        <f t="shared" si="17"/>
        <v>149</v>
      </c>
      <c r="C149" s="5"/>
      <c r="N149" s="5"/>
      <c r="P149" s="5"/>
    </row>
    <row r="150" spans="1:16" x14ac:dyDescent="0.25">
      <c r="A150" s="5">
        <f t="shared" si="17"/>
        <v>150</v>
      </c>
      <c r="C150" s="5"/>
      <c r="N150" s="5"/>
      <c r="P150" s="5"/>
    </row>
    <row r="151" spans="1:16" x14ac:dyDescent="0.25">
      <c r="A151" s="5">
        <f t="shared" ref="A151:A212" si="18">ROW(B151)</f>
        <v>151</v>
      </c>
      <c r="C151" s="5"/>
      <c r="N151" s="5"/>
      <c r="P151" s="5"/>
    </row>
    <row r="152" spans="1:16" x14ac:dyDescent="0.25">
      <c r="A152" s="5">
        <f t="shared" si="18"/>
        <v>152</v>
      </c>
      <c r="C152" s="5"/>
      <c r="N152" s="5"/>
      <c r="P152" s="5"/>
    </row>
    <row r="153" spans="1:16" x14ac:dyDescent="0.25">
      <c r="A153" s="5">
        <f t="shared" si="18"/>
        <v>153</v>
      </c>
      <c r="C153" s="5"/>
      <c r="N153" s="5"/>
      <c r="P153" s="5"/>
    </row>
    <row r="154" spans="1:16" x14ac:dyDescent="0.25">
      <c r="A154" s="5">
        <f t="shared" si="18"/>
        <v>154</v>
      </c>
      <c r="C154" s="5"/>
      <c r="N154" s="5"/>
      <c r="P154" s="5"/>
    </row>
    <row r="155" spans="1:16" x14ac:dyDescent="0.25">
      <c r="A155" s="5">
        <f t="shared" si="18"/>
        <v>155</v>
      </c>
      <c r="C155" s="5"/>
      <c r="N155" s="5"/>
      <c r="P155" s="5"/>
    </row>
    <row r="156" spans="1:16" x14ac:dyDescent="0.25">
      <c r="A156" s="5">
        <f t="shared" si="18"/>
        <v>156</v>
      </c>
      <c r="C156" s="5"/>
      <c r="N156" s="5"/>
      <c r="P156" s="5"/>
    </row>
    <row r="157" spans="1:16" x14ac:dyDescent="0.25">
      <c r="A157" s="5">
        <f t="shared" si="18"/>
        <v>157</v>
      </c>
      <c r="C157" s="5"/>
      <c r="N157" s="5"/>
      <c r="P157" s="5"/>
    </row>
    <row r="158" spans="1:16" x14ac:dyDescent="0.25">
      <c r="A158" s="5">
        <f t="shared" si="18"/>
        <v>158</v>
      </c>
      <c r="C158" s="5"/>
      <c r="N158" s="5"/>
      <c r="P158" s="5"/>
    </row>
    <row r="159" spans="1:16" x14ac:dyDescent="0.25">
      <c r="A159" s="5">
        <f t="shared" si="18"/>
        <v>159</v>
      </c>
      <c r="C159" s="5"/>
      <c r="N159" s="5"/>
      <c r="P159" s="5"/>
    </row>
    <row r="160" spans="1:16" x14ac:dyDescent="0.25">
      <c r="A160" s="5">
        <f t="shared" si="18"/>
        <v>160</v>
      </c>
      <c r="C160" s="5"/>
      <c r="N160" s="5"/>
      <c r="P160" s="5"/>
    </row>
    <row r="161" spans="1:16" x14ac:dyDescent="0.25">
      <c r="A161" s="5">
        <f t="shared" si="18"/>
        <v>161</v>
      </c>
      <c r="C161" s="5"/>
      <c r="N161" s="5"/>
      <c r="P161" s="5"/>
    </row>
    <row r="162" spans="1:16" x14ac:dyDescent="0.25">
      <c r="A162" s="5">
        <f t="shared" si="18"/>
        <v>162</v>
      </c>
      <c r="C162" s="5"/>
      <c r="N162" s="5"/>
      <c r="P162" s="5"/>
    </row>
    <row r="163" spans="1:16" x14ac:dyDescent="0.25">
      <c r="A163" s="5">
        <f t="shared" si="18"/>
        <v>163</v>
      </c>
      <c r="C163" s="5"/>
      <c r="N163" s="5"/>
      <c r="P163" s="5"/>
    </row>
    <row r="164" spans="1:16" x14ac:dyDescent="0.25">
      <c r="A164" s="5">
        <f t="shared" si="18"/>
        <v>164</v>
      </c>
      <c r="C164" s="5"/>
      <c r="N164" s="5"/>
      <c r="P164" s="5"/>
    </row>
    <row r="165" spans="1:16" x14ac:dyDescent="0.25">
      <c r="A165" s="5">
        <f t="shared" si="18"/>
        <v>165</v>
      </c>
      <c r="C165" s="5"/>
      <c r="N165" s="5"/>
      <c r="P165" s="5"/>
    </row>
    <row r="166" spans="1:16" x14ac:dyDescent="0.25">
      <c r="A166" s="5">
        <f t="shared" si="18"/>
        <v>166</v>
      </c>
      <c r="C166" s="5"/>
      <c r="N166" s="5"/>
      <c r="P166" s="5"/>
    </row>
    <row r="167" spans="1:16" x14ac:dyDescent="0.25">
      <c r="A167" s="5">
        <f t="shared" si="18"/>
        <v>167</v>
      </c>
      <c r="C167" s="5"/>
      <c r="N167" s="5"/>
      <c r="P167" s="5"/>
    </row>
    <row r="168" spans="1:16" x14ac:dyDescent="0.25">
      <c r="A168" s="5">
        <f t="shared" si="18"/>
        <v>168</v>
      </c>
      <c r="C168" s="5"/>
      <c r="N168" s="5"/>
      <c r="P168" s="5"/>
    </row>
    <row r="169" spans="1:16" x14ac:dyDescent="0.25">
      <c r="A169" s="5">
        <f t="shared" si="18"/>
        <v>169</v>
      </c>
      <c r="C169" s="5"/>
      <c r="N169" s="5"/>
      <c r="P169" s="5"/>
    </row>
    <row r="170" spans="1:16" x14ac:dyDescent="0.25">
      <c r="A170" s="5">
        <f t="shared" si="18"/>
        <v>170</v>
      </c>
      <c r="C170" s="5"/>
      <c r="N170" s="5"/>
      <c r="P170" s="5"/>
    </row>
    <row r="171" spans="1:16" x14ac:dyDescent="0.25">
      <c r="A171" s="5">
        <f t="shared" si="18"/>
        <v>171</v>
      </c>
      <c r="C171" s="5"/>
      <c r="N171" s="5"/>
      <c r="P171" s="5"/>
    </row>
    <row r="172" spans="1:16" x14ac:dyDescent="0.25">
      <c r="A172" s="5">
        <f t="shared" si="18"/>
        <v>172</v>
      </c>
      <c r="C172" s="5"/>
      <c r="N172" s="5"/>
      <c r="P172" s="5"/>
    </row>
    <row r="173" spans="1:16" x14ac:dyDescent="0.25">
      <c r="A173" s="5">
        <f t="shared" si="18"/>
        <v>173</v>
      </c>
      <c r="C173" s="5"/>
      <c r="N173" s="5"/>
      <c r="P173" s="5"/>
    </row>
    <row r="174" spans="1:16" x14ac:dyDescent="0.25">
      <c r="A174" s="5">
        <f t="shared" si="18"/>
        <v>174</v>
      </c>
      <c r="C174" s="5"/>
      <c r="N174" s="5"/>
      <c r="P174" s="5"/>
    </row>
    <row r="175" spans="1:16" x14ac:dyDescent="0.25">
      <c r="A175" s="5">
        <f t="shared" si="18"/>
        <v>175</v>
      </c>
      <c r="C175" s="5"/>
      <c r="N175" s="5"/>
      <c r="P175" s="5"/>
    </row>
    <row r="176" spans="1:16" x14ac:dyDescent="0.25">
      <c r="A176" s="5">
        <f t="shared" si="18"/>
        <v>176</v>
      </c>
      <c r="C176" s="5"/>
      <c r="N176" s="5"/>
      <c r="P176" s="5"/>
    </row>
    <row r="177" spans="1:16" x14ac:dyDescent="0.25">
      <c r="A177" s="5">
        <f t="shared" si="18"/>
        <v>177</v>
      </c>
      <c r="C177" s="5"/>
      <c r="N177" s="5"/>
      <c r="P177" s="5"/>
    </row>
    <row r="178" spans="1:16" x14ac:dyDescent="0.25">
      <c r="A178" s="5">
        <f t="shared" si="18"/>
        <v>178</v>
      </c>
      <c r="C178" s="5"/>
      <c r="N178" s="5"/>
      <c r="P178" s="5"/>
    </row>
    <row r="179" spans="1:16" x14ac:dyDescent="0.25">
      <c r="A179" s="5">
        <f t="shared" si="18"/>
        <v>179</v>
      </c>
      <c r="C179" s="5"/>
      <c r="N179" s="5"/>
      <c r="P179" s="5"/>
    </row>
    <row r="180" spans="1:16" x14ac:dyDescent="0.25">
      <c r="A180" s="5">
        <f t="shared" si="18"/>
        <v>180</v>
      </c>
      <c r="C180" s="5"/>
      <c r="N180" s="5"/>
      <c r="P180" s="5"/>
    </row>
    <row r="181" spans="1:16" x14ac:dyDescent="0.25">
      <c r="A181" s="5">
        <f t="shared" si="18"/>
        <v>181</v>
      </c>
      <c r="C181" s="5"/>
      <c r="N181" s="5"/>
      <c r="P181" s="5"/>
    </row>
    <row r="182" spans="1:16" x14ac:dyDescent="0.25">
      <c r="A182" s="5">
        <f t="shared" si="18"/>
        <v>182</v>
      </c>
      <c r="C182" s="5"/>
      <c r="N182" s="5"/>
      <c r="P182" s="5"/>
    </row>
    <row r="183" spans="1:16" x14ac:dyDescent="0.25">
      <c r="A183" s="5">
        <f t="shared" si="18"/>
        <v>183</v>
      </c>
      <c r="C183" s="5"/>
      <c r="N183" s="5"/>
      <c r="P183" s="5"/>
    </row>
    <row r="184" spans="1:16" x14ac:dyDescent="0.25">
      <c r="A184" s="5">
        <f t="shared" si="18"/>
        <v>184</v>
      </c>
      <c r="C184" s="5"/>
      <c r="N184" s="5"/>
      <c r="P184" s="5"/>
    </row>
    <row r="185" spans="1:16" x14ac:dyDescent="0.25">
      <c r="A185" s="5">
        <f t="shared" si="18"/>
        <v>185</v>
      </c>
      <c r="C185" s="5"/>
      <c r="N185" s="5"/>
      <c r="P185" s="5"/>
    </row>
    <row r="186" spans="1:16" x14ac:dyDescent="0.25">
      <c r="A186" s="5">
        <f t="shared" si="18"/>
        <v>186</v>
      </c>
      <c r="C186" s="5"/>
      <c r="N186" s="5"/>
      <c r="P186" s="5"/>
    </row>
    <row r="187" spans="1:16" x14ac:dyDescent="0.25">
      <c r="A187" s="5">
        <f t="shared" si="18"/>
        <v>187</v>
      </c>
      <c r="C187" s="5"/>
      <c r="N187" s="5"/>
      <c r="P187" s="5"/>
    </row>
    <row r="188" spans="1:16" x14ac:dyDescent="0.25">
      <c r="A188" s="5">
        <f t="shared" si="18"/>
        <v>188</v>
      </c>
      <c r="C188" s="5"/>
      <c r="N188" s="5"/>
      <c r="P188" s="5"/>
    </row>
    <row r="189" spans="1:16" x14ac:dyDescent="0.25">
      <c r="A189" s="5">
        <f t="shared" si="18"/>
        <v>189</v>
      </c>
      <c r="C189" s="5"/>
      <c r="N189" s="5"/>
      <c r="P189" s="5"/>
    </row>
    <row r="190" spans="1:16" x14ac:dyDescent="0.25">
      <c r="A190" s="5">
        <f t="shared" si="18"/>
        <v>190</v>
      </c>
      <c r="C190" s="5"/>
      <c r="N190" s="5"/>
      <c r="P190" s="5"/>
    </row>
    <row r="191" spans="1:16" x14ac:dyDescent="0.25">
      <c r="A191" s="5">
        <f t="shared" si="18"/>
        <v>191</v>
      </c>
      <c r="C191" s="5"/>
      <c r="N191" s="5"/>
      <c r="P191" s="5"/>
    </row>
    <row r="192" spans="1:16" x14ac:dyDescent="0.25">
      <c r="A192" s="5">
        <f t="shared" si="18"/>
        <v>192</v>
      </c>
      <c r="C192" s="5"/>
      <c r="N192" s="5"/>
      <c r="P192" s="5"/>
    </row>
    <row r="193" spans="1:16" x14ac:dyDescent="0.25">
      <c r="A193" s="5">
        <f t="shared" si="18"/>
        <v>193</v>
      </c>
      <c r="C193" s="5"/>
      <c r="N193" s="5"/>
      <c r="P193" s="5"/>
    </row>
    <row r="194" spans="1:16" x14ac:dyDescent="0.25">
      <c r="A194" s="5">
        <f t="shared" si="18"/>
        <v>194</v>
      </c>
      <c r="C194" s="5"/>
      <c r="N194" s="5"/>
      <c r="P194" s="5"/>
    </row>
    <row r="195" spans="1:16" x14ac:dyDescent="0.25">
      <c r="A195" s="5">
        <f t="shared" si="18"/>
        <v>195</v>
      </c>
      <c r="C195" s="5"/>
      <c r="N195" s="5"/>
      <c r="P195" s="5"/>
    </row>
    <row r="196" spans="1:16" x14ac:dyDescent="0.25">
      <c r="A196" s="5">
        <f t="shared" si="18"/>
        <v>196</v>
      </c>
      <c r="C196" s="5"/>
      <c r="N196" s="5"/>
      <c r="P196" s="5"/>
    </row>
    <row r="197" spans="1:16" x14ac:dyDescent="0.25">
      <c r="A197" s="5">
        <f t="shared" si="18"/>
        <v>197</v>
      </c>
      <c r="C197" s="5"/>
      <c r="N197" s="5"/>
      <c r="P197" s="5"/>
    </row>
    <row r="198" spans="1:16" x14ac:dyDescent="0.25">
      <c r="A198" s="5">
        <f t="shared" si="18"/>
        <v>198</v>
      </c>
      <c r="C198" s="5"/>
      <c r="N198" s="5"/>
      <c r="P198" s="5"/>
    </row>
    <row r="199" spans="1:16" x14ac:dyDescent="0.25">
      <c r="A199" s="5">
        <f t="shared" si="18"/>
        <v>199</v>
      </c>
      <c r="C199" s="5"/>
      <c r="N199" s="5"/>
      <c r="P199" s="5"/>
    </row>
    <row r="200" spans="1:16" x14ac:dyDescent="0.25">
      <c r="A200" s="5">
        <f t="shared" si="18"/>
        <v>200</v>
      </c>
      <c r="C200" s="5"/>
      <c r="N200" s="5"/>
      <c r="P200" s="5"/>
    </row>
    <row r="201" spans="1:16" x14ac:dyDescent="0.25">
      <c r="A201" s="5">
        <f t="shared" si="18"/>
        <v>201</v>
      </c>
      <c r="C201" s="5"/>
      <c r="N201" s="5"/>
      <c r="P201" s="5"/>
    </row>
    <row r="202" spans="1:16" x14ac:dyDescent="0.25">
      <c r="A202" s="5">
        <f t="shared" si="18"/>
        <v>202</v>
      </c>
      <c r="C202" s="5"/>
      <c r="N202" s="5"/>
      <c r="P202" s="5"/>
    </row>
    <row r="203" spans="1:16" x14ac:dyDescent="0.25">
      <c r="A203" s="5">
        <f t="shared" si="18"/>
        <v>203</v>
      </c>
      <c r="C203" s="5"/>
      <c r="N203" s="5"/>
      <c r="P203" s="5"/>
    </row>
    <row r="204" spans="1:16" x14ac:dyDescent="0.25">
      <c r="A204" s="5">
        <f t="shared" si="18"/>
        <v>204</v>
      </c>
      <c r="C204" s="5"/>
      <c r="N204" s="5"/>
      <c r="P204" s="5"/>
    </row>
    <row r="205" spans="1:16" x14ac:dyDescent="0.25">
      <c r="A205" s="5">
        <f t="shared" si="18"/>
        <v>205</v>
      </c>
      <c r="C205" s="5"/>
      <c r="N205" s="5"/>
      <c r="P205" s="5"/>
    </row>
    <row r="206" spans="1:16" x14ac:dyDescent="0.25">
      <c r="A206" s="5">
        <f t="shared" si="18"/>
        <v>206</v>
      </c>
      <c r="C206" s="5"/>
      <c r="N206" s="5"/>
      <c r="P206" s="5"/>
    </row>
    <row r="207" spans="1:16" x14ac:dyDescent="0.25">
      <c r="A207" s="5">
        <f t="shared" si="18"/>
        <v>207</v>
      </c>
      <c r="C207" s="5"/>
      <c r="N207" s="5"/>
      <c r="P207" s="5"/>
    </row>
    <row r="208" spans="1:16" x14ac:dyDescent="0.25">
      <c r="A208" s="5">
        <f t="shared" si="18"/>
        <v>208</v>
      </c>
      <c r="C208" s="5"/>
      <c r="N208" s="5"/>
      <c r="P208" s="5"/>
    </row>
    <row r="209" spans="1:40" x14ac:dyDescent="0.25">
      <c r="A209" s="5">
        <f t="shared" si="18"/>
        <v>209</v>
      </c>
      <c r="C209" s="5"/>
      <c r="N209" s="5"/>
      <c r="P209" s="5"/>
    </row>
    <row r="210" spans="1:40" x14ac:dyDescent="0.25">
      <c r="A210" s="5">
        <f t="shared" si="18"/>
        <v>210</v>
      </c>
      <c r="C210" s="5"/>
      <c r="N210" s="5"/>
      <c r="P210" s="5"/>
    </row>
    <row r="211" spans="1:40" x14ac:dyDescent="0.25">
      <c r="A211" s="5">
        <f t="shared" si="18"/>
        <v>211</v>
      </c>
      <c r="C211" s="5"/>
      <c r="N211" s="5"/>
      <c r="P211" s="5"/>
    </row>
    <row r="212" spans="1:40" x14ac:dyDescent="0.25">
      <c r="A212" s="5">
        <f t="shared" si="18"/>
        <v>212</v>
      </c>
      <c r="C212" s="5"/>
      <c r="N212" s="5"/>
      <c r="P212" s="5"/>
    </row>
    <row r="213" spans="1:40" s="41" customFormat="1" x14ac:dyDescent="0.25">
      <c r="P213" s="42"/>
      <c r="AE213" s="67"/>
      <c r="AF213" s="67"/>
      <c r="AG213" s="67"/>
      <c r="AH213" s="67"/>
      <c r="AI213" s="67"/>
      <c r="AJ213" s="67"/>
      <c r="AK213" s="67"/>
      <c r="AL213" s="67"/>
      <c r="AM213" s="67"/>
      <c r="AN213" s="67"/>
    </row>
    <row r="214" spans="1:40" x14ac:dyDescent="0.25">
      <c r="P214" s="5"/>
    </row>
    <row r="215" spans="1:40" x14ac:dyDescent="0.25">
      <c r="P215" s="5"/>
    </row>
    <row r="216" spans="1:40" x14ac:dyDescent="0.25">
      <c r="P216" s="5"/>
    </row>
    <row r="217" spans="1:40" x14ac:dyDescent="0.25">
      <c r="P217" s="5"/>
    </row>
    <row r="218" spans="1:40" x14ac:dyDescent="0.25">
      <c r="P218" s="5"/>
    </row>
    <row r="219" spans="1:40" x14ac:dyDescent="0.25">
      <c r="P219" s="5"/>
    </row>
    <row r="220" spans="1:40" x14ac:dyDescent="0.25">
      <c r="P220" s="5"/>
    </row>
    <row r="221" spans="1:40" x14ac:dyDescent="0.25">
      <c r="P221" s="5"/>
    </row>
    <row r="222" spans="1:40" x14ac:dyDescent="0.25">
      <c r="P222" s="5"/>
    </row>
    <row r="223" spans="1:40" x14ac:dyDescent="0.25">
      <c r="P223" s="5"/>
    </row>
    <row r="224" spans="1:40" x14ac:dyDescent="0.25">
      <c r="P224" s="5"/>
    </row>
    <row r="225" spans="16:16" x14ac:dyDescent="0.25">
      <c r="P225" s="5"/>
    </row>
    <row r="226" spans="16:16" x14ac:dyDescent="0.25">
      <c r="P226" s="5"/>
    </row>
    <row r="227" spans="16:16" x14ac:dyDescent="0.25">
      <c r="P227" s="5"/>
    </row>
    <row r="228" spans="16:16" x14ac:dyDescent="0.25">
      <c r="P228" s="5"/>
    </row>
    <row r="229" spans="16:16" x14ac:dyDescent="0.25">
      <c r="P229" s="5"/>
    </row>
    <row r="230" spans="16:16" x14ac:dyDescent="0.25">
      <c r="P230" s="5"/>
    </row>
    <row r="231" spans="16:16" x14ac:dyDescent="0.25">
      <c r="P231" s="5"/>
    </row>
    <row r="232" spans="16:16" x14ac:dyDescent="0.25">
      <c r="P232" s="5"/>
    </row>
    <row r="233" spans="16:16" x14ac:dyDescent="0.25">
      <c r="P233" s="5"/>
    </row>
    <row r="234" spans="16:16" x14ac:dyDescent="0.25">
      <c r="P234" s="5"/>
    </row>
    <row r="235" spans="16:16" x14ac:dyDescent="0.25">
      <c r="P235" s="5"/>
    </row>
  </sheetData>
  <dataValidations count="1">
    <dataValidation type="list" allowBlank="1" showInputMessage="1" showErrorMessage="1" sqref="AJ16:AM16 AK6:AP15 AK26:AN61 AK17:AM25">
      <formula1>"O,R,C"</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Codes!$I$3:$I$9</xm:f>
          </x14:formula1>
          <xm:sqref>N6:N212</xm:sqref>
        </x14:dataValidation>
        <x14:dataValidation type="list" allowBlank="1" showInputMessage="1" showErrorMessage="1">
          <x14:formula1>
            <xm:f>Codes!$D$3:$D$14</xm:f>
          </x14:formula1>
          <xm:sqref>C6:C212</xm:sqref>
        </x14:dataValidation>
        <x14:dataValidation type="list" allowBlank="1" showInputMessage="1" showErrorMessage="1">
          <x14:formula1>
            <xm:f>Codes!$K$3:$K$26</xm:f>
          </x14:formula1>
          <xm:sqref>P6:P235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180"/>
  <sheetViews>
    <sheetView zoomScale="90" zoomScaleNormal="90" workbookViewId="0">
      <pane ySplit="5" topLeftCell="A6" activePane="bottomLeft" state="frozen"/>
      <selection pane="bottomLeft" activeCell="I8" sqref="I8:V8"/>
    </sheetView>
  </sheetViews>
  <sheetFormatPr defaultRowHeight="15" x14ac:dyDescent="0.25"/>
  <cols>
    <col min="1" max="1" width="10.42578125" customWidth="1"/>
    <col min="2" max="2" width="26.85546875" customWidth="1"/>
    <col min="3" max="3" width="28.5703125" customWidth="1"/>
    <col min="4" max="4" width="27.42578125" bestFit="1" customWidth="1"/>
    <col min="5" max="5" width="27.42578125" customWidth="1"/>
    <col min="6" max="6" width="19.7109375" customWidth="1"/>
    <col min="7" max="7" width="27.7109375" customWidth="1"/>
    <col min="8" max="8" width="25.140625" customWidth="1"/>
    <col min="9" max="9" width="64"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36.42578125" customWidth="1"/>
    <col min="21" max="21" width="21.140625" customWidth="1"/>
    <col min="22" max="22" width="16.7109375" customWidth="1"/>
    <col min="23" max="23" width="19.7109375" customWidth="1"/>
    <col min="24" max="24" width="13.5703125" bestFit="1" customWidth="1"/>
    <col min="25" max="25" width="11.5703125" bestFit="1" customWidth="1"/>
    <col min="26" max="26" width="13.5703125" bestFit="1" customWidth="1"/>
    <col min="27" max="27" width="11.5703125" bestFit="1" customWidth="1"/>
    <col min="28" max="28" width="13.5703125" bestFit="1" customWidth="1"/>
    <col min="29" max="29" width="11.5703125" bestFit="1" customWidth="1"/>
    <col min="30" max="30" width="13.5703125" bestFit="1" customWidth="1"/>
    <col min="31" max="31" width="13.140625" customWidth="1"/>
  </cols>
  <sheetData>
    <row r="1" spans="1:42" ht="26.25" x14ac:dyDescent="0.4">
      <c r="A1" s="8" t="str">
        <f ca="1">RIGHT(CELL("filename",A1),2)</f>
        <v>FU</v>
      </c>
      <c r="B1" s="3" t="str">
        <f ca="1">VLOOKUP(A1,Codes!$F$3:$G$30,2,FALSE)</f>
        <v>File Uploads</v>
      </c>
      <c r="C1" s="206"/>
      <c r="AE1" s="72"/>
      <c r="AF1" s="72"/>
      <c r="AG1" s="72"/>
      <c r="AH1" s="72"/>
      <c r="AI1" s="72"/>
      <c r="AJ1" s="72"/>
      <c r="AK1" s="72"/>
      <c r="AL1" s="72"/>
      <c r="AM1" s="72"/>
      <c r="AN1" s="72"/>
      <c r="AO1" s="72"/>
      <c r="AP1" s="72"/>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c r="AE3" s="72"/>
      <c r="AF3" s="72"/>
      <c r="AG3" s="72"/>
      <c r="AH3" s="72"/>
      <c r="AI3" s="72"/>
      <c r="AJ3" s="72"/>
      <c r="AK3" s="72"/>
      <c r="AL3" s="72"/>
      <c r="AM3" s="72"/>
      <c r="AN3" s="72"/>
      <c r="AO3" s="72"/>
      <c r="AP3" s="72"/>
    </row>
    <row r="4" spans="1:42" s="5" customFormat="1" ht="46.5" customHeight="1" x14ac:dyDescent="0.25">
      <c r="A4" s="83"/>
      <c r="B4" s="83" t="str">
        <f ca="1">B1</f>
        <v>File Uploads</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97" t="str">
        <f ca="1">OFFSET(Codes!$B$3,AE$2-3,0)</f>
        <v>UAT - 1</v>
      </c>
      <c r="AF4" s="97" t="str">
        <f ca="1">OFFSET(Codes!$B$3,AF$2-3,0)</f>
        <v>UAT - 2</v>
      </c>
      <c r="AG4" s="97" t="str">
        <f ca="1">OFFSET(Codes!$B$3,AG$2-3,0)</f>
        <v>UAT - 3</v>
      </c>
      <c r="AH4" s="97" t="str">
        <f ca="1">OFFSET(Codes!$B$3,AH$2-3,0)</f>
        <v>UAT - 4</v>
      </c>
      <c r="AI4" s="97" t="str">
        <f ca="1">OFFSET(Codes!$B$3,AI$2-3,0)</f>
        <v>UAT - 5</v>
      </c>
      <c r="AJ4" s="97" t="str">
        <f ca="1">OFFSET(Codes!$B$3,AJ$2-3,0)</f>
        <v>UAT - 6</v>
      </c>
      <c r="AK4" s="97" t="str">
        <f ca="1">OFFSET(Codes!$B$3,AK$2-3,0)</f>
        <v>UAT - 1 - Status</v>
      </c>
      <c r="AL4" s="97" t="str">
        <f ca="1">OFFSET(Codes!$B$3,AL$2-3,0)</f>
        <v>UAT - 2 - Status</v>
      </c>
      <c r="AM4" s="97" t="str">
        <f ca="1">OFFSET(Codes!$B$3,AM$2-3,0)</f>
        <v>UAT - 3 - Status</v>
      </c>
      <c r="AN4" s="97" t="str">
        <f ca="1">OFFSET(Codes!$B$3,AN$2-3,0)</f>
        <v>UAT - 4 - Status</v>
      </c>
      <c r="AO4" s="97" t="str">
        <f ca="1">OFFSET(Codes!$B$3,AO$2-3,0)</f>
        <v>UAT - 5 - Status</v>
      </c>
      <c r="AP4" s="97" t="str">
        <f ca="1">OFFSET(Codes!$B$3,AP$2-3,0)</f>
        <v>UAT - 6 - Status</v>
      </c>
    </row>
    <row r="5" spans="1:42" s="1" customFormat="1" ht="15.75" thickBot="1" x14ac:dyDescent="0.3">
      <c r="A5" s="10"/>
      <c r="B5" s="10"/>
      <c r="C5" s="10"/>
      <c r="D5" s="10"/>
      <c r="E5" s="10"/>
      <c r="F5" s="10"/>
      <c r="G5" s="10"/>
      <c r="H5" s="10" t="s">
        <v>9</v>
      </c>
      <c r="I5" s="10"/>
      <c r="J5" s="10"/>
      <c r="K5" s="10"/>
      <c r="L5" s="10"/>
      <c r="M5" s="10"/>
      <c r="N5" s="10"/>
      <c r="O5" s="10"/>
      <c r="P5" s="10"/>
      <c r="Q5" s="10" t="s">
        <v>19</v>
      </c>
      <c r="R5" s="10"/>
      <c r="S5" s="10" t="s">
        <v>28</v>
      </c>
      <c r="T5" s="10"/>
      <c r="U5" s="10"/>
      <c r="V5" s="10"/>
      <c r="W5" s="10"/>
      <c r="X5" s="10"/>
      <c r="Y5" s="10"/>
      <c r="Z5" s="10"/>
      <c r="AA5" s="10"/>
      <c r="AB5" s="10"/>
      <c r="AC5" s="10"/>
      <c r="AD5" s="10"/>
      <c r="AE5" s="98"/>
      <c r="AF5" s="98"/>
      <c r="AG5" s="98"/>
      <c r="AH5" s="98"/>
      <c r="AI5" s="98"/>
      <c r="AJ5" s="98"/>
      <c r="AK5" s="98"/>
      <c r="AL5" s="98"/>
      <c r="AM5" s="98"/>
      <c r="AN5" s="98"/>
      <c r="AO5" s="98"/>
      <c r="AP5" s="98"/>
    </row>
    <row r="6" spans="1:42" s="5" customFormat="1" ht="15.75" thickTop="1" x14ac:dyDescent="0.25">
      <c r="A6" s="39">
        <f>ROW(B6)</f>
        <v>6</v>
      </c>
      <c r="B6" s="50" t="str">
        <f t="shared" ref="B6:B14" ca="1" si="0">$B$4</f>
        <v>File Uploads</v>
      </c>
      <c r="C6" s="50" t="s">
        <v>849</v>
      </c>
      <c r="D6" s="50"/>
      <c r="E6" s="50" t="s">
        <v>910</v>
      </c>
      <c r="F6" s="50" t="s">
        <v>309</v>
      </c>
      <c r="G6" s="50" t="str">
        <f t="shared" ref="G6:G12" ca="1" si="1">CONCATENATE($A$1,"_",A6-5,"_",F6)</f>
        <v>FU_1_Photo</v>
      </c>
      <c r="H6" s="50">
        <f>A6-5</f>
        <v>1</v>
      </c>
      <c r="I6" s="50" t="s">
        <v>533</v>
      </c>
      <c r="J6" s="50" t="s">
        <v>260</v>
      </c>
      <c r="K6" s="50"/>
      <c r="L6" s="50">
        <v>1</v>
      </c>
      <c r="M6" s="50" t="s">
        <v>7</v>
      </c>
      <c r="N6" s="50" t="s">
        <v>266</v>
      </c>
      <c r="O6" s="50"/>
      <c r="P6" s="50" t="s">
        <v>20</v>
      </c>
      <c r="Q6" s="50" t="s">
        <v>260</v>
      </c>
      <c r="R6" s="50" t="s">
        <v>277</v>
      </c>
      <c r="S6" s="50" t="s">
        <v>260</v>
      </c>
      <c r="T6" s="50" t="s">
        <v>262</v>
      </c>
      <c r="U6" s="50"/>
      <c r="V6" s="50"/>
      <c r="W6" s="50"/>
      <c r="X6" s="50"/>
      <c r="Y6" s="50"/>
      <c r="Z6" s="50"/>
      <c r="AA6" s="50"/>
      <c r="AB6" s="50"/>
      <c r="AC6" s="50"/>
      <c r="AD6" s="50"/>
      <c r="AE6" s="80"/>
      <c r="AF6" s="80"/>
      <c r="AG6" s="80"/>
      <c r="AH6" s="80"/>
      <c r="AI6" s="80"/>
      <c r="AJ6" s="80"/>
      <c r="AK6" s="80"/>
      <c r="AL6" s="80"/>
      <c r="AM6" s="80"/>
      <c r="AN6" s="80"/>
      <c r="AO6" s="80"/>
      <c r="AP6" s="80"/>
    </row>
    <row r="7" spans="1:42" s="138" customFormat="1" ht="30" x14ac:dyDescent="0.25">
      <c r="A7" s="156">
        <f>ROW(B7)</f>
        <v>7</v>
      </c>
      <c r="B7" s="131" t="str">
        <f t="shared" ca="1" si="0"/>
        <v>File Uploads</v>
      </c>
      <c r="C7" s="131" t="s">
        <v>849</v>
      </c>
      <c r="D7" s="131"/>
      <c r="E7" s="131" t="s">
        <v>910</v>
      </c>
      <c r="F7" s="131" t="s">
        <v>542</v>
      </c>
      <c r="G7" s="131" t="str">
        <f t="shared" ref="G7" ca="1" si="2">CONCATENATE($A$1,"_",A7-5,"_",F7)</f>
        <v>FU_2_CompliancePlate</v>
      </c>
      <c r="H7" s="131">
        <f>A7-5</f>
        <v>2</v>
      </c>
      <c r="I7" s="131" t="s">
        <v>3653</v>
      </c>
      <c r="J7" s="131" t="s">
        <v>260</v>
      </c>
      <c r="K7" s="131"/>
      <c r="L7" s="131">
        <v>1</v>
      </c>
      <c r="M7" s="131" t="s">
        <v>7</v>
      </c>
      <c r="N7" s="131" t="s">
        <v>266</v>
      </c>
      <c r="O7" s="131"/>
      <c r="P7" s="131" t="s">
        <v>20</v>
      </c>
      <c r="Q7" s="131" t="s">
        <v>260</v>
      </c>
      <c r="R7" s="131" t="s">
        <v>277</v>
      </c>
      <c r="S7" s="131" t="s">
        <v>260</v>
      </c>
      <c r="T7" s="131" t="s">
        <v>262</v>
      </c>
      <c r="U7" s="131"/>
      <c r="V7" s="131"/>
      <c r="W7" s="131"/>
      <c r="X7" s="131"/>
      <c r="Y7" s="131"/>
      <c r="Z7" s="131"/>
      <c r="AA7" s="131"/>
      <c r="AB7" s="131"/>
      <c r="AC7" s="131"/>
      <c r="AD7" s="131"/>
      <c r="AE7" s="131"/>
      <c r="AF7" s="131"/>
      <c r="AG7" s="131"/>
      <c r="AH7" s="131"/>
      <c r="AI7" s="131"/>
      <c r="AJ7" s="131"/>
      <c r="AK7" s="131"/>
      <c r="AL7" s="131"/>
      <c r="AM7" s="131"/>
      <c r="AN7" s="131"/>
      <c r="AO7" s="131"/>
      <c r="AP7" s="131"/>
    </row>
    <row r="8" spans="1:42" s="5" customFormat="1" ht="45" x14ac:dyDescent="0.25">
      <c r="A8" s="39">
        <f t="shared" ref="A8:A69" si="3">ROW(B8)</f>
        <v>8</v>
      </c>
      <c r="B8" s="50" t="str">
        <f t="shared" ca="1" si="0"/>
        <v>File Uploads</v>
      </c>
      <c r="C8" s="50" t="s">
        <v>849</v>
      </c>
      <c r="D8" s="50"/>
      <c r="E8" s="50" t="s">
        <v>910</v>
      </c>
      <c r="F8" s="50" t="s">
        <v>529</v>
      </c>
      <c r="G8" s="50" t="str">
        <f t="shared" ca="1" si="1"/>
        <v>FU_3_TestReports</v>
      </c>
      <c r="H8" s="50">
        <f t="shared" ref="H8:H12" si="4">A8-5</f>
        <v>3</v>
      </c>
      <c r="I8" s="50" t="s">
        <v>534</v>
      </c>
      <c r="J8" s="50" t="s">
        <v>260</v>
      </c>
      <c r="K8" s="50"/>
      <c r="L8" s="50" t="s">
        <v>535</v>
      </c>
      <c r="M8" s="50" t="s">
        <v>7</v>
      </c>
      <c r="N8" s="50" t="s">
        <v>265</v>
      </c>
      <c r="O8" s="50" t="s">
        <v>311</v>
      </c>
      <c r="P8" s="50" t="s">
        <v>20</v>
      </c>
      <c r="Q8" s="50" t="s">
        <v>536</v>
      </c>
      <c r="R8" s="50" t="s">
        <v>277</v>
      </c>
      <c r="S8" s="50" t="s">
        <v>260</v>
      </c>
      <c r="T8" s="50" t="s">
        <v>262</v>
      </c>
      <c r="U8" s="61" t="s">
        <v>537</v>
      </c>
      <c r="V8" s="61" t="s">
        <v>52</v>
      </c>
      <c r="W8" s="50"/>
      <c r="X8" s="50"/>
      <c r="Y8" s="50"/>
      <c r="Z8" s="50"/>
      <c r="AA8" s="50"/>
      <c r="AB8" s="50"/>
      <c r="AC8" s="50"/>
      <c r="AD8" s="50"/>
      <c r="AE8" s="80"/>
      <c r="AF8" s="80"/>
      <c r="AG8" s="80"/>
      <c r="AH8" s="80"/>
      <c r="AI8" s="80"/>
      <c r="AJ8" s="80"/>
      <c r="AK8" s="80"/>
      <c r="AL8" s="80"/>
      <c r="AM8" s="80"/>
      <c r="AN8" s="80"/>
      <c r="AO8" s="80"/>
      <c r="AP8" s="80"/>
    </row>
    <row r="9" spans="1:42" s="5" customFormat="1" ht="45" x14ac:dyDescent="0.25">
      <c r="A9" s="39">
        <f t="shared" ref="A9" si="5">ROW(B9)</f>
        <v>9</v>
      </c>
      <c r="B9" s="50" t="str">
        <f t="shared" ca="1" si="0"/>
        <v>File Uploads</v>
      </c>
      <c r="C9" s="50" t="s">
        <v>849</v>
      </c>
      <c r="D9" s="50"/>
      <c r="E9" s="50" t="s">
        <v>3664</v>
      </c>
      <c r="F9" s="50" t="s">
        <v>3654</v>
      </c>
      <c r="G9" s="50" t="str">
        <f t="shared" ref="G9" ca="1" si="6">CONCATENATE($A$1,"_",A9-5,"_",F9)</f>
        <v>FU_4_SONCAP</v>
      </c>
      <c r="H9" s="50">
        <f t="shared" ref="H9" si="7">A9-5</f>
        <v>4</v>
      </c>
      <c r="I9" s="50" t="s">
        <v>3655</v>
      </c>
      <c r="J9" s="50" t="s">
        <v>260</v>
      </c>
      <c r="K9" s="50"/>
      <c r="L9" s="50" t="s">
        <v>535</v>
      </c>
      <c r="M9" s="50" t="s">
        <v>3656</v>
      </c>
      <c r="N9" s="50" t="s">
        <v>264</v>
      </c>
      <c r="O9" s="50" t="s">
        <v>286</v>
      </c>
      <c r="P9" s="50" t="s">
        <v>20</v>
      </c>
      <c r="Q9" s="50" t="s">
        <v>536</v>
      </c>
      <c r="R9" s="50" t="s">
        <v>277</v>
      </c>
      <c r="S9" s="50" t="s">
        <v>260</v>
      </c>
      <c r="T9" s="50" t="s">
        <v>262</v>
      </c>
      <c r="U9" s="61" t="s">
        <v>3657</v>
      </c>
      <c r="V9" s="61" t="s">
        <v>52</v>
      </c>
      <c r="W9" s="50"/>
      <c r="X9" s="50"/>
      <c r="Y9" s="50"/>
      <c r="Z9" s="50"/>
      <c r="AA9" s="50"/>
      <c r="AB9" s="50"/>
      <c r="AC9" s="50"/>
      <c r="AD9" s="50"/>
      <c r="AE9" s="80"/>
      <c r="AF9" s="80"/>
      <c r="AG9" s="80"/>
      <c r="AH9" s="80"/>
      <c r="AI9" s="80"/>
      <c r="AJ9" s="80"/>
      <c r="AK9" s="80"/>
      <c r="AL9" s="80"/>
      <c r="AM9" s="80"/>
      <c r="AN9" s="80"/>
      <c r="AO9" s="80"/>
      <c r="AP9" s="80"/>
    </row>
    <row r="10" spans="1:42" s="59" customFormat="1" ht="90" x14ac:dyDescent="0.25">
      <c r="A10" s="156">
        <f t="shared" si="3"/>
        <v>10</v>
      </c>
      <c r="B10" s="131" t="str">
        <f t="shared" ca="1" si="0"/>
        <v>File Uploads</v>
      </c>
      <c r="C10" s="131" t="s">
        <v>849</v>
      </c>
      <c r="D10" s="131"/>
      <c r="E10" s="131" t="s">
        <v>910</v>
      </c>
      <c r="F10" s="131" t="s">
        <v>530</v>
      </c>
      <c r="G10" s="131" t="str">
        <f t="shared" ca="1" si="1"/>
        <v>FU_5_ProductEQDecl</v>
      </c>
      <c r="H10" s="131">
        <f t="shared" si="4"/>
        <v>5</v>
      </c>
      <c r="I10" s="131" t="s">
        <v>539</v>
      </c>
      <c r="J10" s="131" t="s">
        <v>260</v>
      </c>
      <c r="K10" s="131"/>
      <c r="L10" s="131">
        <v>1</v>
      </c>
      <c r="M10" s="131" t="s">
        <v>7</v>
      </c>
      <c r="N10" s="131" t="s">
        <v>266</v>
      </c>
      <c r="O10" s="131"/>
      <c r="P10" s="131" t="s">
        <v>20</v>
      </c>
      <c r="Q10" s="131" t="s">
        <v>536</v>
      </c>
      <c r="R10" s="131" t="s">
        <v>277</v>
      </c>
      <c r="S10" s="131" t="s">
        <v>260</v>
      </c>
      <c r="T10" s="131" t="s">
        <v>262</v>
      </c>
      <c r="U10" s="131"/>
      <c r="V10" s="131"/>
      <c r="W10" s="131"/>
      <c r="X10" s="131"/>
      <c r="Y10" s="131"/>
      <c r="Z10" s="131"/>
      <c r="AA10" s="131"/>
      <c r="AB10" s="131"/>
      <c r="AC10" s="131"/>
      <c r="AD10" s="131"/>
      <c r="AE10" s="131"/>
      <c r="AF10" s="156"/>
      <c r="AG10" s="156"/>
      <c r="AH10" s="156"/>
      <c r="AI10" s="156"/>
      <c r="AJ10" s="156"/>
      <c r="AK10" s="156"/>
      <c r="AL10" s="156"/>
      <c r="AM10" s="156"/>
      <c r="AN10" s="156"/>
      <c r="AO10" s="156"/>
      <c r="AP10" s="156"/>
    </row>
    <row r="11" spans="1:42" s="59" customFormat="1" ht="45" x14ac:dyDescent="0.25">
      <c r="A11" s="156">
        <f t="shared" si="3"/>
        <v>11</v>
      </c>
      <c r="B11" s="131" t="str">
        <f t="shared" ca="1" si="0"/>
        <v>File Uploads</v>
      </c>
      <c r="C11" s="131" t="s">
        <v>849</v>
      </c>
      <c r="D11" s="156"/>
      <c r="E11" s="131" t="s">
        <v>910</v>
      </c>
      <c r="F11" s="131" t="s">
        <v>531</v>
      </c>
      <c r="G11" s="131" t="str">
        <f t="shared" ca="1" si="1"/>
        <v>FU_6_EnergyLabel</v>
      </c>
      <c r="H11" s="131">
        <f t="shared" si="4"/>
        <v>6</v>
      </c>
      <c r="I11" s="156" t="s">
        <v>541</v>
      </c>
      <c r="J11" s="131" t="s">
        <v>260</v>
      </c>
      <c r="K11" s="131"/>
      <c r="L11" s="131">
        <v>1</v>
      </c>
      <c r="M11" s="131" t="s">
        <v>7</v>
      </c>
      <c r="N11" s="131" t="s">
        <v>265</v>
      </c>
      <c r="O11" s="131" t="s">
        <v>311</v>
      </c>
      <c r="P11" s="131" t="s">
        <v>20</v>
      </c>
      <c r="Q11" s="131" t="s">
        <v>536</v>
      </c>
      <c r="R11" s="131" t="s">
        <v>277</v>
      </c>
      <c r="S11" s="131" t="s">
        <v>260</v>
      </c>
      <c r="T11" s="131" t="s">
        <v>262</v>
      </c>
      <c r="U11" s="131" t="s">
        <v>540</v>
      </c>
      <c r="V11" s="131" t="s">
        <v>52</v>
      </c>
      <c r="W11" s="156"/>
      <c r="X11" s="156"/>
      <c r="Y11" s="156"/>
      <c r="Z11" s="156"/>
      <c r="AA11" s="156"/>
      <c r="AB11" s="156"/>
      <c r="AC11" s="156"/>
      <c r="AD11" s="156"/>
      <c r="AE11" s="156"/>
      <c r="AF11" s="156"/>
      <c r="AG11" s="156"/>
      <c r="AH11" s="156"/>
      <c r="AI11" s="156"/>
      <c r="AJ11" s="156"/>
      <c r="AK11" s="156"/>
      <c r="AL11" s="156"/>
      <c r="AM11" s="156"/>
      <c r="AN11" s="156"/>
      <c r="AO11" s="156"/>
      <c r="AP11" s="156"/>
    </row>
    <row r="12" spans="1:42" s="59" customFormat="1" ht="30" x14ac:dyDescent="0.25">
      <c r="A12" s="156">
        <f t="shared" si="3"/>
        <v>12</v>
      </c>
      <c r="B12" s="131" t="str">
        <f t="shared" ca="1" si="0"/>
        <v>File Uploads</v>
      </c>
      <c r="C12" s="131" t="s">
        <v>849</v>
      </c>
      <c r="D12" s="156"/>
      <c r="E12" s="131" t="s">
        <v>910</v>
      </c>
      <c r="F12" s="131" t="s">
        <v>543</v>
      </c>
      <c r="G12" s="131" t="str">
        <f t="shared" ca="1" si="1"/>
        <v>FU_7_UserManual</v>
      </c>
      <c r="H12" s="131">
        <f t="shared" si="4"/>
        <v>7</v>
      </c>
      <c r="I12" s="156" t="s">
        <v>851</v>
      </c>
      <c r="J12" s="131" t="s">
        <v>260</v>
      </c>
      <c r="K12" s="131"/>
      <c r="L12" s="131">
        <v>1</v>
      </c>
      <c r="M12" s="131" t="s">
        <v>7</v>
      </c>
      <c r="N12" s="131" t="s">
        <v>265</v>
      </c>
      <c r="O12" s="131" t="s">
        <v>311</v>
      </c>
      <c r="P12" s="131" t="s">
        <v>20</v>
      </c>
      <c r="Q12" s="131" t="s">
        <v>536</v>
      </c>
      <c r="R12" s="131" t="s">
        <v>277</v>
      </c>
      <c r="S12" s="131" t="s">
        <v>260</v>
      </c>
      <c r="T12" s="131" t="s">
        <v>262</v>
      </c>
      <c r="U12" s="131" t="s">
        <v>537</v>
      </c>
      <c r="V12" s="131" t="s">
        <v>52</v>
      </c>
      <c r="W12" s="156"/>
      <c r="X12" s="156"/>
      <c r="Y12" s="156"/>
      <c r="Z12" s="156"/>
      <c r="AA12" s="156"/>
      <c r="AB12" s="156"/>
      <c r="AC12" s="156"/>
      <c r="AD12" s="156"/>
      <c r="AE12" s="156"/>
      <c r="AF12" s="156"/>
      <c r="AG12" s="156"/>
      <c r="AH12" s="156"/>
      <c r="AI12" s="156"/>
      <c r="AJ12" s="156"/>
      <c r="AK12" s="156"/>
      <c r="AL12" s="156"/>
      <c r="AM12" s="156"/>
      <c r="AN12" s="156"/>
      <c r="AO12" s="156"/>
      <c r="AP12" s="156"/>
    </row>
    <row r="13" spans="1:42" s="59" customFormat="1" ht="30" x14ac:dyDescent="0.25">
      <c r="A13" s="156">
        <f t="shared" si="3"/>
        <v>13</v>
      </c>
      <c r="B13" s="131" t="str">
        <f t="shared" ca="1" si="0"/>
        <v>File Uploads</v>
      </c>
      <c r="C13" s="131" t="s">
        <v>849</v>
      </c>
      <c r="D13" s="156"/>
      <c r="E13" s="131" t="s">
        <v>910</v>
      </c>
      <c r="F13" s="131" t="s">
        <v>532</v>
      </c>
      <c r="G13" s="131" t="str">
        <f t="shared" ref="G13" ca="1" si="8">CONCATENATE($A$1,"_",A13-5,"_",F13)</f>
        <v>FU_8_FeeReceipt</v>
      </c>
      <c r="H13" s="131">
        <f t="shared" ref="H13" si="9">A13-5</f>
        <v>8</v>
      </c>
      <c r="I13" s="131" t="s">
        <v>544</v>
      </c>
      <c r="J13" s="131" t="s">
        <v>260</v>
      </c>
      <c r="K13" s="131"/>
      <c r="L13" s="131">
        <v>1</v>
      </c>
      <c r="M13" s="131" t="s">
        <v>7</v>
      </c>
      <c r="N13" s="131" t="s">
        <v>265</v>
      </c>
      <c r="O13" s="131" t="s">
        <v>311</v>
      </c>
      <c r="P13" s="131" t="s">
        <v>20</v>
      </c>
      <c r="Q13" s="131" t="s">
        <v>536</v>
      </c>
      <c r="R13" s="131" t="s">
        <v>277</v>
      </c>
      <c r="S13" s="131" t="s">
        <v>260</v>
      </c>
      <c r="T13" s="131" t="s">
        <v>262</v>
      </c>
      <c r="U13" s="131" t="s">
        <v>537</v>
      </c>
      <c r="V13" s="131" t="s">
        <v>52</v>
      </c>
      <c r="W13" s="156"/>
      <c r="X13" s="156"/>
      <c r="Y13" s="156"/>
      <c r="Z13" s="156"/>
      <c r="AA13" s="156"/>
      <c r="AB13" s="156"/>
      <c r="AC13" s="156"/>
      <c r="AD13" s="156"/>
      <c r="AE13" s="156"/>
      <c r="AF13" s="156"/>
      <c r="AG13" s="156"/>
      <c r="AH13" s="156"/>
      <c r="AI13" s="156"/>
      <c r="AJ13" s="156"/>
      <c r="AK13" s="156"/>
      <c r="AL13" s="156"/>
      <c r="AM13" s="156"/>
      <c r="AN13" s="156"/>
      <c r="AO13" s="156"/>
      <c r="AP13" s="156"/>
    </row>
    <row r="14" spans="1:42" ht="45" x14ac:dyDescent="0.25">
      <c r="A14" s="39">
        <f t="shared" si="3"/>
        <v>14</v>
      </c>
      <c r="B14" s="50" t="str">
        <f t="shared" ca="1" si="0"/>
        <v>File Uploads</v>
      </c>
      <c r="C14" s="50" t="s">
        <v>849</v>
      </c>
      <c r="D14" s="39"/>
      <c r="E14" s="50" t="s">
        <v>910</v>
      </c>
      <c r="F14" s="61" t="s">
        <v>361</v>
      </c>
      <c r="G14" s="50" t="str">
        <f t="shared" ref="G14" ca="1" si="10">CONCATENATE($A$1,"_",A14-5,"_",F14)</f>
        <v>FU_9_Other</v>
      </c>
      <c r="H14" s="50">
        <f t="shared" ref="H14" si="11">A14-5</f>
        <v>9</v>
      </c>
      <c r="I14" s="39" t="s">
        <v>545</v>
      </c>
      <c r="J14" s="50" t="s">
        <v>260</v>
      </c>
      <c r="K14" s="50"/>
      <c r="L14" s="50" t="s">
        <v>535</v>
      </c>
      <c r="M14" s="50" t="s">
        <v>7</v>
      </c>
      <c r="N14" s="50" t="s">
        <v>266</v>
      </c>
      <c r="O14" s="50"/>
      <c r="P14" s="50" t="s">
        <v>20</v>
      </c>
      <c r="Q14" s="50" t="s">
        <v>536</v>
      </c>
      <c r="R14" s="50" t="s">
        <v>277</v>
      </c>
      <c r="S14" s="50" t="s">
        <v>260</v>
      </c>
      <c r="T14" s="50" t="s">
        <v>262</v>
      </c>
      <c r="U14" s="61"/>
      <c r="V14" s="61"/>
      <c r="W14" s="39"/>
      <c r="X14" s="39"/>
      <c r="Y14" s="39"/>
      <c r="Z14" s="39"/>
      <c r="AA14" s="39"/>
      <c r="AB14" s="39"/>
      <c r="AC14" s="39"/>
      <c r="AD14" s="39"/>
      <c r="AE14" s="79"/>
      <c r="AF14" s="79"/>
      <c r="AG14" s="79"/>
      <c r="AH14" s="79"/>
      <c r="AI14" s="79"/>
      <c r="AJ14" s="79"/>
      <c r="AK14" s="79"/>
      <c r="AL14" s="79"/>
      <c r="AM14" s="79"/>
      <c r="AN14" s="79"/>
      <c r="AO14" s="79"/>
      <c r="AP14" s="79"/>
    </row>
    <row r="15" spans="1:42" x14ac:dyDescent="0.25">
      <c r="A15" s="49">
        <f t="shared" si="3"/>
        <v>15</v>
      </c>
      <c r="B15" s="58"/>
      <c r="C15" s="58"/>
      <c r="N15" s="5"/>
      <c r="P15" s="5"/>
    </row>
    <row r="16" spans="1:42" x14ac:dyDescent="0.25">
      <c r="A16" s="49">
        <f t="shared" si="3"/>
        <v>16</v>
      </c>
      <c r="B16" s="5"/>
      <c r="C16" s="5"/>
      <c r="I16" s="206"/>
      <c r="N16" s="5"/>
      <c r="P16" s="5"/>
    </row>
    <row r="17" spans="1:16" x14ac:dyDescent="0.25">
      <c r="A17" s="49">
        <f t="shared" si="3"/>
        <v>17</v>
      </c>
      <c r="B17" s="5"/>
      <c r="C17" s="5"/>
      <c r="I17" s="206"/>
      <c r="N17" s="5"/>
      <c r="P17" s="5"/>
    </row>
    <row r="18" spans="1:16" x14ac:dyDescent="0.25">
      <c r="A18" s="49">
        <f t="shared" si="3"/>
        <v>18</v>
      </c>
      <c r="B18" s="5"/>
      <c r="C18" s="5"/>
      <c r="N18" s="5"/>
      <c r="P18" s="5"/>
    </row>
    <row r="19" spans="1:16" x14ac:dyDescent="0.25">
      <c r="A19" s="49">
        <f t="shared" si="3"/>
        <v>19</v>
      </c>
      <c r="B19" s="5"/>
      <c r="C19" s="5"/>
      <c r="N19" s="5"/>
      <c r="P19" s="5"/>
    </row>
    <row r="20" spans="1:16" x14ac:dyDescent="0.25">
      <c r="A20" s="49">
        <f t="shared" si="3"/>
        <v>20</v>
      </c>
      <c r="B20" s="5"/>
      <c r="C20" s="5"/>
      <c r="N20" s="5"/>
      <c r="P20" s="5"/>
    </row>
    <row r="21" spans="1:16" x14ac:dyDescent="0.25">
      <c r="A21" s="49">
        <f t="shared" si="3"/>
        <v>21</v>
      </c>
      <c r="B21" s="5"/>
      <c r="C21" s="5"/>
      <c r="N21" s="5"/>
      <c r="P21" s="5"/>
    </row>
    <row r="22" spans="1:16" x14ac:dyDescent="0.25">
      <c r="A22" s="49">
        <f t="shared" si="3"/>
        <v>22</v>
      </c>
      <c r="B22" s="5"/>
      <c r="C22" s="5"/>
      <c r="N22" s="5"/>
      <c r="P22" s="5"/>
    </row>
    <row r="23" spans="1:16" x14ac:dyDescent="0.25">
      <c r="A23" s="49">
        <f t="shared" si="3"/>
        <v>23</v>
      </c>
      <c r="B23" s="5"/>
      <c r="C23" s="5"/>
      <c r="N23" s="5"/>
      <c r="P23" s="5"/>
    </row>
    <row r="24" spans="1:16" x14ac:dyDescent="0.25">
      <c r="A24" s="49">
        <f t="shared" si="3"/>
        <v>24</v>
      </c>
      <c r="B24" s="5"/>
      <c r="C24" s="5"/>
      <c r="N24" s="5"/>
      <c r="P24" s="5"/>
    </row>
    <row r="25" spans="1:16" x14ac:dyDescent="0.25">
      <c r="A25" s="49">
        <f t="shared" si="3"/>
        <v>25</v>
      </c>
      <c r="B25" s="5"/>
      <c r="C25" s="5"/>
      <c r="N25" s="5"/>
      <c r="P25" s="5"/>
    </row>
    <row r="26" spans="1:16" x14ac:dyDescent="0.25">
      <c r="A26" s="49">
        <f t="shared" si="3"/>
        <v>26</v>
      </c>
      <c r="B26" s="5"/>
      <c r="C26" s="5"/>
      <c r="N26" s="5"/>
      <c r="P26" s="5"/>
    </row>
    <row r="27" spans="1:16" x14ac:dyDescent="0.25">
      <c r="A27" s="49">
        <f t="shared" si="3"/>
        <v>27</v>
      </c>
      <c r="B27" s="5"/>
      <c r="C27" s="5"/>
      <c r="N27" s="5"/>
      <c r="P27" s="5"/>
    </row>
    <row r="28" spans="1:16" x14ac:dyDescent="0.25">
      <c r="A28" s="49">
        <f t="shared" si="3"/>
        <v>28</v>
      </c>
      <c r="B28" s="5"/>
      <c r="C28" s="5"/>
      <c r="N28" s="5"/>
      <c r="P28" s="5"/>
    </row>
    <row r="29" spans="1:16" x14ac:dyDescent="0.25">
      <c r="A29" s="49">
        <f t="shared" si="3"/>
        <v>29</v>
      </c>
      <c r="B29" s="5"/>
      <c r="C29" s="5"/>
      <c r="N29" s="5"/>
      <c r="P29" s="5"/>
    </row>
    <row r="30" spans="1:16" x14ac:dyDescent="0.25">
      <c r="A30" s="49">
        <f t="shared" si="3"/>
        <v>30</v>
      </c>
      <c r="B30" s="5"/>
      <c r="C30" s="5"/>
      <c r="N30" s="5"/>
      <c r="P30" s="5"/>
    </row>
    <row r="31" spans="1:16" x14ac:dyDescent="0.25">
      <c r="A31" s="49">
        <f t="shared" si="3"/>
        <v>31</v>
      </c>
      <c r="B31" s="5"/>
      <c r="C31" s="5"/>
      <c r="N31" s="5"/>
      <c r="P31" s="5"/>
    </row>
    <row r="32" spans="1:16" x14ac:dyDescent="0.25">
      <c r="A32" s="49">
        <f t="shared" si="3"/>
        <v>32</v>
      </c>
      <c r="B32" s="5"/>
      <c r="C32" s="5"/>
      <c r="N32" s="5"/>
      <c r="P32" s="5"/>
    </row>
    <row r="33" spans="1:16" x14ac:dyDescent="0.25">
      <c r="A33" s="49">
        <f t="shared" si="3"/>
        <v>33</v>
      </c>
      <c r="B33" s="5"/>
      <c r="C33" s="5"/>
      <c r="N33" s="5"/>
      <c r="P33" s="5"/>
    </row>
    <row r="34" spans="1:16" x14ac:dyDescent="0.25">
      <c r="A34" s="49">
        <f t="shared" si="3"/>
        <v>34</v>
      </c>
      <c r="B34" s="5"/>
      <c r="C34" s="5"/>
      <c r="N34" s="5"/>
      <c r="P34" s="5"/>
    </row>
    <row r="35" spans="1:16" x14ac:dyDescent="0.25">
      <c r="A35" s="49">
        <f t="shared" si="3"/>
        <v>35</v>
      </c>
      <c r="B35" s="5"/>
      <c r="C35" s="5"/>
      <c r="N35" s="5"/>
      <c r="P35" s="5"/>
    </row>
    <row r="36" spans="1:16" x14ac:dyDescent="0.25">
      <c r="A36" s="49">
        <f t="shared" si="3"/>
        <v>36</v>
      </c>
      <c r="B36" s="5"/>
      <c r="C36" s="5"/>
      <c r="N36" s="5"/>
      <c r="P36" s="5"/>
    </row>
    <row r="37" spans="1:16" x14ac:dyDescent="0.25">
      <c r="A37" s="49">
        <f t="shared" si="3"/>
        <v>37</v>
      </c>
      <c r="B37" s="5"/>
      <c r="C37" s="5"/>
      <c r="N37" s="5"/>
      <c r="P37" s="5"/>
    </row>
    <row r="38" spans="1:16" x14ac:dyDescent="0.25">
      <c r="A38" s="49">
        <f t="shared" si="3"/>
        <v>38</v>
      </c>
      <c r="B38" s="5"/>
      <c r="C38" s="5"/>
      <c r="N38" s="5"/>
      <c r="P38" s="5"/>
    </row>
    <row r="39" spans="1:16" x14ac:dyDescent="0.25">
      <c r="A39" s="49">
        <f t="shared" si="3"/>
        <v>39</v>
      </c>
      <c r="B39" s="5"/>
      <c r="C39" s="5"/>
      <c r="N39" s="5"/>
      <c r="P39" s="5"/>
    </row>
    <row r="40" spans="1:16" x14ac:dyDescent="0.25">
      <c r="A40" s="49">
        <f t="shared" si="3"/>
        <v>40</v>
      </c>
      <c r="B40" s="5"/>
      <c r="C40" s="5"/>
      <c r="N40" s="5"/>
      <c r="P40" s="5"/>
    </row>
    <row r="41" spans="1:16" x14ac:dyDescent="0.25">
      <c r="A41" s="49">
        <f t="shared" si="3"/>
        <v>41</v>
      </c>
      <c r="B41" s="5"/>
      <c r="C41" s="5"/>
      <c r="N41" s="5"/>
      <c r="P41" s="5"/>
    </row>
    <row r="42" spans="1:16" x14ac:dyDescent="0.25">
      <c r="A42" s="49">
        <f t="shared" si="3"/>
        <v>42</v>
      </c>
      <c r="B42" s="5"/>
      <c r="C42" s="5"/>
      <c r="N42" s="5"/>
      <c r="P42" s="5"/>
    </row>
    <row r="43" spans="1:16" x14ac:dyDescent="0.25">
      <c r="A43" s="49">
        <f t="shared" si="3"/>
        <v>43</v>
      </c>
      <c r="B43" s="5"/>
      <c r="C43" s="5"/>
      <c r="N43" s="5"/>
      <c r="P43" s="5"/>
    </row>
    <row r="44" spans="1:16" x14ac:dyDescent="0.25">
      <c r="A44" s="49">
        <f t="shared" si="3"/>
        <v>44</v>
      </c>
      <c r="B44" s="5"/>
      <c r="C44" s="5"/>
      <c r="N44" s="5"/>
      <c r="P44" s="5"/>
    </row>
    <row r="45" spans="1:16" x14ac:dyDescent="0.25">
      <c r="A45" s="49">
        <f t="shared" si="3"/>
        <v>45</v>
      </c>
      <c r="B45" s="5"/>
      <c r="C45" s="5"/>
      <c r="N45" s="5"/>
      <c r="P45" s="5"/>
    </row>
    <row r="46" spans="1:16" x14ac:dyDescent="0.25">
      <c r="A46" s="49">
        <f t="shared" si="3"/>
        <v>46</v>
      </c>
      <c r="B46" s="5"/>
      <c r="C46" s="5"/>
      <c r="N46" s="5"/>
      <c r="P46" s="5"/>
    </row>
    <row r="47" spans="1:16" x14ac:dyDescent="0.25">
      <c r="A47" s="49">
        <f t="shared" si="3"/>
        <v>47</v>
      </c>
      <c r="B47" s="5"/>
      <c r="C47" s="5"/>
      <c r="N47" s="5"/>
      <c r="P47" s="5"/>
    </row>
    <row r="48" spans="1:16" x14ac:dyDescent="0.25">
      <c r="A48" s="49">
        <f t="shared" si="3"/>
        <v>48</v>
      </c>
      <c r="B48" s="5"/>
      <c r="C48" s="5"/>
      <c r="N48" s="5"/>
      <c r="P48" s="5"/>
    </row>
    <row r="49" spans="1:16" x14ac:dyDescent="0.25">
      <c r="A49" s="49">
        <f t="shared" si="3"/>
        <v>49</v>
      </c>
      <c r="B49" s="5"/>
      <c r="C49" s="5"/>
      <c r="N49" s="5"/>
      <c r="P49" s="5"/>
    </row>
    <row r="50" spans="1:16" x14ac:dyDescent="0.25">
      <c r="A50" s="49">
        <f t="shared" si="3"/>
        <v>50</v>
      </c>
      <c r="B50" s="5"/>
      <c r="C50" s="5"/>
      <c r="N50" s="5"/>
      <c r="P50" s="5"/>
    </row>
    <row r="51" spans="1:16" x14ac:dyDescent="0.25">
      <c r="A51" s="49">
        <f t="shared" si="3"/>
        <v>51</v>
      </c>
      <c r="B51" s="5"/>
      <c r="C51" s="5"/>
      <c r="N51" s="5"/>
      <c r="P51" s="5"/>
    </row>
    <row r="52" spans="1:16" x14ac:dyDescent="0.25">
      <c r="A52" s="49">
        <f t="shared" si="3"/>
        <v>52</v>
      </c>
      <c r="B52" s="5"/>
      <c r="C52" s="5"/>
      <c r="N52" s="5"/>
      <c r="P52" s="5"/>
    </row>
    <row r="53" spans="1:16" x14ac:dyDescent="0.25">
      <c r="A53" s="49">
        <f t="shared" si="3"/>
        <v>53</v>
      </c>
      <c r="C53" s="5"/>
      <c r="N53" s="5"/>
      <c r="P53" s="5"/>
    </row>
    <row r="54" spans="1:16" x14ac:dyDescent="0.25">
      <c r="A54" s="49">
        <f t="shared" si="3"/>
        <v>54</v>
      </c>
      <c r="C54" s="5"/>
      <c r="N54" s="5"/>
      <c r="P54" s="5"/>
    </row>
    <row r="55" spans="1:16" x14ac:dyDescent="0.25">
      <c r="A55" s="49">
        <f t="shared" si="3"/>
        <v>55</v>
      </c>
      <c r="C55" s="5"/>
      <c r="N55" s="5"/>
      <c r="P55" s="5"/>
    </row>
    <row r="56" spans="1:16" x14ac:dyDescent="0.25">
      <c r="A56" s="49">
        <f t="shared" si="3"/>
        <v>56</v>
      </c>
      <c r="C56" s="5"/>
      <c r="N56" s="5"/>
      <c r="P56" s="5"/>
    </row>
    <row r="57" spans="1:16" x14ac:dyDescent="0.25">
      <c r="A57" s="49">
        <f t="shared" si="3"/>
        <v>57</v>
      </c>
      <c r="C57" s="5"/>
      <c r="N57" s="5"/>
      <c r="P57" s="5"/>
    </row>
    <row r="58" spans="1:16" x14ac:dyDescent="0.25">
      <c r="A58" s="49">
        <f t="shared" si="3"/>
        <v>58</v>
      </c>
      <c r="C58" s="5"/>
      <c r="N58" s="5"/>
      <c r="P58" s="5"/>
    </row>
    <row r="59" spans="1:16" x14ac:dyDescent="0.25">
      <c r="A59" s="49">
        <f t="shared" si="3"/>
        <v>59</v>
      </c>
      <c r="C59" s="5"/>
      <c r="N59" s="5"/>
      <c r="P59" s="5"/>
    </row>
    <row r="60" spans="1:16" x14ac:dyDescent="0.25">
      <c r="A60" s="49">
        <f t="shared" si="3"/>
        <v>60</v>
      </c>
      <c r="C60" s="5"/>
      <c r="N60" s="5"/>
      <c r="P60" s="5"/>
    </row>
    <row r="61" spans="1:16" x14ac:dyDescent="0.25">
      <c r="A61" s="49">
        <f t="shared" si="3"/>
        <v>61</v>
      </c>
      <c r="C61" s="5"/>
      <c r="N61" s="5"/>
      <c r="P61" s="5"/>
    </row>
    <row r="62" spans="1:16" x14ac:dyDescent="0.25">
      <c r="A62" s="49">
        <f t="shared" si="3"/>
        <v>62</v>
      </c>
      <c r="C62" s="5"/>
      <c r="N62" s="5"/>
      <c r="P62" s="5"/>
    </row>
    <row r="63" spans="1:16" x14ac:dyDescent="0.25">
      <c r="A63" s="49">
        <f t="shared" si="3"/>
        <v>63</v>
      </c>
      <c r="C63" s="5"/>
      <c r="N63" s="5"/>
      <c r="P63" s="5"/>
    </row>
    <row r="64" spans="1:16" x14ac:dyDescent="0.25">
      <c r="A64" s="49">
        <f t="shared" si="3"/>
        <v>64</v>
      </c>
      <c r="C64" s="5"/>
      <c r="N64" s="5"/>
      <c r="P64" s="5"/>
    </row>
    <row r="65" spans="1:16" x14ac:dyDescent="0.25">
      <c r="A65" s="49">
        <f t="shared" si="3"/>
        <v>65</v>
      </c>
      <c r="C65" s="5"/>
      <c r="N65" s="5"/>
      <c r="P65" s="5"/>
    </row>
    <row r="66" spans="1:16" x14ac:dyDescent="0.25">
      <c r="A66" s="49">
        <f t="shared" si="3"/>
        <v>66</v>
      </c>
      <c r="C66" s="5"/>
      <c r="N66" s="5"/>
      <c r="P66" s="5"/>
    </row>
    <row r="67" spans="1:16" x14ac:dyDescent="0.25">
      <c r="A67" s="49">
        <f t="shared" si="3"/>
        <v>67</v>
      </c>
      <c r="C67" s="5"/>
      <c r="N67" s="5"/>
      <c r="P67" s="5"/>
    </row>
    <row r="68" spans="1:16" x14ac:dyDescent="0.25">
      <c r="A68" s="49">
        <f t="shared" si="3"/>
        <v>68</v>
      </c>
      <c r="C68" s="5"/>
      <c r="N68" s="5"/>
      <c r="P68" s="5"/>
    </row>
    <row r="69" spans="1:16" x14ac:dyDescent="0.25">
      <c r="A69" s="49">
        <f t="shared" si="3"/>
        <v>69</v>
      </c>
      <c r="C69" s="5"/>
      <c r="N69" s="5"/>
      <c r="P69" s="5"/>
    </row>
    <row r="70" spans="1:16" x14ac:dyDescent="0.25">
      <c r="A70" s="49">
        <f t="shared" ref="A70:A133" si="12">ROW(B70)</f>
        <v>70</v>
      </c>
      <c r="C70" s="5"/>
      <c r="N70" s="5"/>
      <c r="P70" s="5"/>
    </row>
    <row r="71" spans="1:16" x14ac:dyDescent="0.25">
      <c r="A71" s="49">
        <f t="shared" si="12"/>
        <v>71</v>
      </c>
      <c r="C71" s="5"/>
      <c r="N71" s="5"/>
      <c r="P71" s="5"/>
    </row>
    <row r="72" spans="1:16" x14ac:dyDescent="0.25">
      <c r="A72" s="49">
        <f t="shared" si="12"/>
        <v>72</v>
      </c>
      <c r="C72" s="5"/>
      <c r="N72" s="5"/>
      <c r="P72" s="5"/>
    </row>
    <row r="73" spans="1:16" x14ac:dyDescent="0.25">
      <c r="A73" s="49">
        <f t="shared" si="12"/>
        <v>73</v>
      </c>
      <c r="C73" s="5"/>
      <c r="N73" s="5"/>
      <c r="P73" s="5"/>
    </row>
    <row r="74" spans="1:16" x14ac:dyDescent="0.25">
      <c r="A74" s="49">
        <f t="shared" si="12"/>
        <v>74</v>
      </c>
      <c r="C74" s="5"/>
      <c r="N74" s="5"/>
      <c r="P74" s="5"/>
    </row>
    <row r="75" spans="1:16" x14ac:dyDescent="0.25">
      <c r="A75" s="49">
        <f t="shared" si="12"/>
        <v>75</v>
      </c>
      <c r="C75" s="5"/>
      <c r="N75" s="5"/>
      <c r="P75" s="5"/>
    </row>
    <row r="76" spans="1:16" x14ac:dyDescent="0.25">
      <c r="A76" s="49">
        <f t="shared" si="12"/>
        <v>76</v>
      </c>
      <c r="C76" s="5"/>
      <c r="N76" s="5"/>
      <c r="P76" s="5"/>
    </row>
    <row r="77" spans="1:16" x14ac:dyDescent="0.25">
      <c r="A77" s="49">
        <f t="shared" si="12"/>
        <v>77</v>
      </c>
      <c r="C77" s="5"/>
      <c r="N77" s="5"/>
      <c r="P77" s="5"/>
    </row>
    <row r="78" spans="1:16" x14ac:dyDescent="0.25">
      <c r="A78" s="49">
        <f t="shared" si="12"/>
        <v>78</v>
      </c>
      <c r="C78" s="5"/>
      <c r="N78" s="5"/>
      <c r="P78" s="5"/>
    </row>
    <row r="79" spans="1:16" x14ac:dyDescent="0.25">
      <c r="A79" s="49">
        <f t="shared" si="12"/>
        <v>79</v>
      </c>
      <c r="C79" s="5"/>
      <c r="N79" s="5"/>
      <c r="P79" s="5"/>
    </row>
    <row r="80" spans="1:16" x14ac:dyDescent="0.25">
      <c r="A80" s="49">
        <f t="shared" si="12"/>
        <v>80</v>
      </c>
      <c r="C80" s="5"/>
      <c r="N80" s="5"/>
      <c r="P80" s="5"/>
    </row>
    <row r="81" spans="1:16" x14ac:dyDescent="0.25">
      <c r="A81" s="49">
        <f t="shared" si="12"/>
        <v>81</v>
      </c>
      <c r="C81" s="5"/>
      <c r="N81" s="5"/>
      <c r="P81" s="5"/>
    </row>
    <row r="82" spans="1:16" x14ac:dyDescent="0.25">
      <c r="A82" s="49">
        <f t="shared" si="12"/>
        <v>82</v>
      </c>
      <c r="C82" s="5"/>
      <c r="N82" s="5"/>
      <c r="P82" s="5"/>
    </row>
    <row r="83" spans="1:16" x14ac:dyDescent="0.25">
      <c r="A83" s="49">
        <f t="shared" si="12"/>
        <v>83</v>
      </c>
      <c r="C83" s="5"/>
      <c r="N83" s="5"/>
      <c r="P83" s="5"/>
    </row>
    <row r="84" spans="1:16" x14ac:dyDescent="0.25">
      <c r="A84" s="49">
        <f t="shared" si="12"/>
        <v>84</v>
      </c>
      <c r="C84" s="5"/>
      <c r="N84" s="5"/>
      <c r="P84" s="5"/>
    </row>
    <row r="85" spans="1:16" x14ac:dyDescent="0.25">
      <c r="A85" s="49">
        <f t="shared" si="12"/>
        <v>85</v>
      </c>
      <c r="C85" s="5"/>
      <c r="N85" s="5"/>
      <c r="P85" s="5"/>
    </row>
    <row r="86" spans="1:16" x14ac:dyDescent="0.25">
      <c r="A86" s="49">
        <f t="shared" si="12"/>
        <v>86</v>
      </c>
      <c r="C86" s="5"/>
      <c r="N86" s="5"/>
      <c r="P86" s="5"/>
    </row>
    <row r="87" spans="1:16" x14ac:dyDescent="0.25">
      <c r="A87" s="49">
        <f t="shared" si="12"/>
        <v>87</v>
      </c>
      <c r="C87" s="5"/>
      <c r="N87" s="5"/>
      <c r="P87" s="5"/>
    </row>
    <row r="88" spans="1:16" x14ac:dyDescent="0.25">
      <c r="A88" s="49">
        <f t="shared" si="12"/>
        <v>88</v>
      </c>
      <c r="C88" s="5"/>
      <c r="N88" s="5"/>
      <c r="P88" s="5"/>
    </row>
    <row r="89" spans="1:16" x14ac:dyDescent="0.25">
      <c r="A89" s="49">
        <f t="shared" si="12"/>
        <v>89</v>
      </c>
      <c r="C89" s="5"/>
      <c r="N89" s="5"/>
      <c r="P89" s="5"/>
    </row>
    <row r="90" spans="1:16" x14ac:dyDescent="0.25">
      <c r="A90" s="49">
        <f t="shared" si="12"/>
        <v>90</v>
      </c>
      <c r="C90" s="5"/>
      <c r="N90" s="5"/>
      <c r="P90" s="5"/>
    </row>
    <row r="91" spans="1:16" x14ac:dyDescent="0.25">
      <c r="A91" s="49">
        <f t="shared" si="12"/>
        <v>91</v>
      </c>
      <c r="C91" s="5"/>
      <c r="N91" s="5"/>
      <c r="P91" s="5"/>
    </row>
    <row r="92" spans="1:16" x14ac:dyDescent="0.25">
      <c r="A92" s="49">
        <f t="shared" si="12"/>
        <v>92</v>
      </c>
      <c r="C92" s="5"/>
      <c r="N92" s="5"/>
      <c r="P92" s="5"/>
    </row>
    <row r="93" spans="1:16" x14ac:dyDescent="0.25">
      <c r="A93" s="49">
        <f t="shared" si="12"/>
        <v>93</v>
      </c>
      <c r="C93" s="5"/>
      <c r="N93" s="5"/>
      <c r="P93" s="5"/>
    </row>
    <row r="94" spans="1:16" x14ac:dyDescent="0.25">
      <c r="A94" s="49">
        <f t="shared" si="12"/>
        <v>94</v>
      </c>
      <c r="C94" s="5"/>
      <c r="N94" s="5"/>
      <c r="P94" s="5"/>
    </row>
    <row r="95" spans="1:16" x14ac:dyDescent="0.25">
      <c r="A95" s="49">
        <f t="shared" si="12"/>
        <v>95</v>
      </c>
      <c r="C95" s="5"/>
      <c r="N95" s="5"/>
      <c r="P95" s="5"/>
    </row>
    <row r="96" spans="1:16" x14ac:dyDescent="0.25">
      <c r="A96" s="49">
        <f t="shared" si="12"/>
        <v>96</v>
      </c>
      <c r="C96" s="5"/>
      <c r="N96" s="5"/>
      <c r="P96" s="5"/>
    </row>
    <row r="97" spans="1:16" x14ac:dyDescent="0.25">
      <c r="A97" s="49">
        <f t="shared" si="12"/>
        <v>97</v>
      </c>
      <c r="C97" s="5"/>
      <c r="N97" s="5"/>
      <c r="P97" s="5"/>
    </row>
    <row r="98" spans="1:16" x14ac:dyDescent="0.25">
      <c r="A98" s="49">
        <f t="shared" si="12"/>
        <v>98</v>
      </c>
      <c r="C98" s="5"/>
      <c r="N98" s="5"/>
      <c r="P98" s="5"/>
    </row>
    <row r="99" spans="1:16" x14ac:dyDescent="0.25">
      <c r="A99" s="49">
        <f t="shared" si="12"/>
        <v>99</v>
      </c>
      <c r="C99" s="5"/>
      <c r="N99" s="5"/>
      <c r="P99" s="5"/>
    </row>
    <row r="100" spans="1:16" x14ac:dyDescent="0.25">
      <c r="A100" s="49">
        <f t="shared" si="12"/>
        <v>100</v>
      </c>
      <c r="C100" s="5"/>
      <c r="N100" s="5"/>
      <c r="P100" s="5"/>
    </row>
    <row r="101" spans="1:16" x14ac:dyDescent="0.25">
      <c r="A101" s="49">
        <f t="shared" si="12"/>
        <v>101</v>
      </c>
      <c r="C101" s="5"/>
      <c r="N101" s="5"/>
      <c r="P101" s="5"/>
    </row>
    <row r="102" spans="1:16" x14ac:dyDescent="0.25">
      <c r="A102" s="49">
        <f t="shared" si="12"/>
        <v>102</v>
      </c>
      <c r="C102" s="5"/>
      <c r="N102" s="5"/>
      <c r="P102" s="5"/>
    </row>
    <row r="103" spans="1:16" x14ac:dyDescent="0.25">
      <c r="A103" s="49">
        <f t="shared" si="12"/>
        <v>103</v>
      </c>
      <c r="C103" s="5"/>
      <c r="N103" s="5"/>
      <c r="P103" s="5"/>
    </row>
    <row r="104" spans="1:16" x14ac:dyDescent="0.25">
      <c r="A104" s="49">
        <f t="shared" si="12"/>
        <v>104</v>
      </c>
      <c r="C104" s="5"/>
      <c r="N104" s="5"/>
      <c r="P104" s="5"/>
    </row>
    <row r="105" spans="1:16" x14ac:dyDescent="0.25">
      <c r="A105" s="49">
        <f t="shared" si="12"/>
        <v>105</v>
      </c>
      <c r="C105" s="5"/>
      <c r="N105" s="5"/>
      <c r="P105" s="5"/>
    </row>
    <row r="106" spans="1:16" x14ac:dyDescent="0.25">
      <c r="A106" s="49">
        <f t="shared" si="12"/>
        <v>106</v>
      </c>
      <c r="C106" s="5"/>
      <c r="N106" s="5"/>
      <c r="P106" s="5"/>
    </row>
    <row r="107" spans="1:16" x14ac:dyDescent="0.25">
      <c r="A107" s="49">
        <f t="shared" si="12"/>
        <v>107</v>
      </c>
      <c r="C107" s="5"/>
      <c r="N107" s="5"/>
      <c r="P107" s="5"/>
    </row>
    <row r="108" spans="1:16" x14ac:dyDescent="0.25">
      <c r="A108" s="49">
        <f t="shared" si="12"/>
        <v>108</v>
      </c>
      <c r="C108" s="5"/>
      <c r="N108" s="5"/>
      <c r="P108" s="5"/>
    </row>
    <row r="109" spans="1:16" x14ac:dyDescent="0.25">
      <c r="A109" s="49">
        <f t="shared" si="12"/>
        <v>109</v>
      </c>
      <c r="C109" s="5"/>
      <c r="N109" s="5"/>
      <c r="P109" s="5"/>
    </row>
    <row r="110" spans="1:16" x14ac:dyDescent="0.25">
      <c r="A110" s="49">
        <f t="shared" si="12"/>
        <v>110</v>
      </c>
      <c r="C110" s="5"/>
      <c r="N110" s="5"/>
      <c r="P110" s="5"/>
    </row>
    <row r="111" spans="1:16" x14ac:dyDescent="0.25">
      <c r="A111" s="49">
        <f t="shared" si="12"/>
        <v>111</v>
      </c>
      <c r="C111" s="5"/>
      <c r="N111" s="5"/>
      <c r="P111" s="5"/>
    </row>
    <row r="112" spans="1:16" x14ac:dyDescent="0.25">
      <c r="A112" s="49">
        <f t="shared" si="12"/>
        <v>112</v>
      </c>
      <c r="C112" s="5"/>
      <c r="N112" s="5"/>
      <c r="P112" s="5"/>
    </row>
    <row r="113" spans="1:16" x14ac:dyDescent="0.25">
      <c r="A113" s="49">
        <f t="shared" si="12"/>
        <v>113</v>
      </c>
      <c r="C113" s="5"/>
      <c r="N113" s="5"/>
      <c r="P113" s="5"/>
    </row>
    <row r="114" spans="1:16" x14ac:dyDescent="0.25">
      <c r="A114" s="49">
        <f t="shared" si="12"/>
        <v>114</v>
      </c>
      <c r="C114" s="5"/>
      <c r="N114" s="5"/>
      <c r="P114" s="5"/>
    </row>
    <row r="115" spans="1:16" x14ac:dyDescent="0.25">
      <c r="A115" s="49">
        <f t="shared" si="12"/>
        <v>115</v>
      </c>
      <c r="C115" s="5"/>
      <c r="N115" s="5"/>
      <c r="P115" s="5"/>
    </row>
    <row r="116" spans="1:16" x14ac:dyDescent="0.25">
      <c r="A116" s="49">
        <f t="shared" si="12"/>
        <v>116</v>
      </c>
      <c r="C116" s="5"/>
      <c r="N116" s="5"/>
      <c r="P116" s="5"/>
    </row>
    <row r="117" spans="1:16" x14ac:dyDescent="0.25">
      <c r="A117" s="49">
        <f t="shared" si="12"/>
        <v>117</v>
      </c>
      <c r="C117" s="5"/>
      <c r="N117" s="5"/>
      <c r="P117" s="5"/>
    </row>
    <row r="118" spans="1:16" x14ac:dyDescent="0.25">
      <c r="A118" s="49">
        <f t="shared" si="12"/>
        <v>118</v>
      </c>
      <c r="C118" s="5"/>
      <c r="N118" s="5"/>
      <c r="P118" s="5"/>
    </row>
    <row r="119" spans="1:16" x14ac:dyDescent="0.25">
      <c r="A119" s="49">
        <f t="shared" si="12"/>
        <v>119</v>
      </c>
      <c r="C119" s="5"/>
      <c r="N119" s="5"/>
      <c r="P119" s="5"/>
    </row>
    <row r="120" spans="1:16" x14ac:dyDescent="0.25">
      <c r="A120" s="49">
        <f t="shared" si="12"/>
        <v>120</v>
      </c>
      <c r="C120" s="5"/>
      <c r="N120" s="5"/>
      <c r="P120" s="5"/>
    </row>
    <row r="121" spans="1:16" x14ac:dyDescent="0.25">
      <c r="A121" s="49">
        <f t="shared" si="12"/>
        <v>121</v>
      </c>
      <c r="C121" s="5"/>
      <c r="N121" s="5"/>
      <c r="P121" s="5"/>
    </row>
    <row r="122" spans="1:16" x14ac:dyDescent="0.25">
      <c r="A122" s="49">
        <f t="shared" si="12"/>
        <v>122</v>
      </c>
      <c r="C122" s="5"/>
      <c r="N122" s="5"/>
      <c r="P122" s="5"/>
    </row>
    <row r="123" spans="1:16" x14ac:dyDescent="0.25">
      <c r="A123" s="49">
        <f t="shared" si="12"/>
        <v>123</v>
      </c>
      <c r="C123" s="5"/>
      <c r="N123" s="5"/>
      <c r="P123" s="5"/>
    </row>
    <row r="124" spans="1:16" x14ac:dyDescent="0.25">
      <c r="A124" s="49">
        <f t="shared" si="12"/>
        <v>124</v>
      </c>
      <c r="C124" s="5"/>
      <c r="N124" s="5"/>
      <c r="P124" s="5"/>
    </row>
    <row r="125" spans="1:16" x14ac:dyDescent="0.25">
      <c r="A125" s="49">
        <f t="shared" si="12"/>
        <v>125</v>
      </c>
      <c r="C125" s="5"/>
      <c r="N125" s="5"/>
      <c r="P125" s="5"/>
    </row>
    <row r="126" spans="1:16" x14ac:dyDescent="0.25">
      <c r="A126" s="49">
        <f t="shared" si="12"/>
        <v>126</v>
      </c>
      <c r="C126" s="5"/>
      <c r="N126" s="5"/>
      <c r="P126" s="5"/>
    </row>
    <row r="127" spans="1:16" x14ac:dyDescent="0.25">
      <c r="A127" s="49">
        <f t="shared" si="12"/>
        <v>127</v>
      </c>
      <c r="C127" s="5"/>
      <c r="N127" s="5"/>
      <c r="P127" s="5"/>
    </row>
    <row r="128" spans="1:16" x14ac:dyDescent="0.25">
      <c r="A128" s="49">
        <f t="shared" si="12"/>
        <v>128</v>
      </c>
      <c r="C128" s="5"/>
      <c r="N128" s="5"/>
      <c r="P128" s="5"/>
    </row>
    <row r="129" spans="1:16" x14ac:dyDescent="0.25">
      <c r="A129" s="49">
        <f t="shared" si="12"/>
        <v>129</v>
      </c>
      <c r="C129" s="5"/>
      <c r="N129" s="5"/>
      <c r="P129" s="5"/>
    </row>
    <row r="130" spans="1:16" x14ac:dyDescent="0.25">
      <c r="A130" s="49">
        <f t="shared" si="12"/>
        <v>130</v>
      </c>
      <c r="C130" s="5"/>
      <c r="N130" s="5"/>
      <c r="P130" s="5"/>
    </row>
    <row r="131" spans="1:16" x14ac:dyDescent="0.25">
      <c r="A131" s="49">
        <f t="shared" si="12"/>
        <v>131</v>
      </c>
      <c r="C131" s="5"/>
      <c r="N131" s="5"/>
      <c r="P131" s="5"/>
    </row>
    <row r="132" spans="1:16" x14ac:dyDescent="0.25">
      <c r="A132" s="49">
        <f t="shared" si="12"/>
        <v>132</v>
      </c>
      <c r="C132" s="5"/>
      <c r="N132" s="5"/>
      <c r="P132" s="5"/>
    </row>
    <row r="133" spans="1:16" x14ac:dyDescent="0.25">
      <c r="A133" s="49">
        <f t="shared" si="12"/>
        <v>133</v>
      </c>
      <c r="C133" s="5"/>
      <c r="N133" s="5"/>
      <c r="P133" s="5"/>
    </row>
    <row r="134" spans="1:16" x14ac:dyDescent="0.25">
      <c r="A134" s="49">
        <f t="shared" ref="A134:A157" si="13">ROW(B134)</f>
        <v>134</v>
      </c>
      <c r="C134" s="5"/>
      <c r="N134" s="5"/>
      <c r="P134" s="5"/>
    </row>
    <row r="135" spans="1:16" x14ac:dyDescent="0.25">
      <c r="A135" s="49">
        <f t="shared" si="13"/>
        <v>135</v>
      </c>
      <c r="C135" s="5"/>
      <c r="N135" s="5"/>
      <c r="P135" s="5"/>
    </row>
    <row r="136" spans="1:16" x14ac:dyDescent="0.25">
      <c r="A136" s="49">
        <f t="shared" si="13"/>
        <v>136</v>
      </c>
      <c r="C136" s="5"/>
      <c r="N136" s="5"/>
      <c r="P136" s="5"/>
    </row>
    <row r="137" spans="1:16" x14ac:dyDescent="0.25">
      <c r="A137" s="49">
        <f t="shared" si="13"/>
        <v>137</v>
      </c>
      <c r="C137" s="5"/>
      <c r="N137" s="5"/>
      <c r="P137" s="5"/>
    </row>
    <row r="138" spans="1:16" x14ac:dyDescent="0.25">
      <c r="A138" s="49">
        <f t="shared" si="13"/>
        <v>138</v>
      </c>
      <c r="C138" s="5"/>
      <c r="N138" s="5"/>
      <c r="P138" s="5"/>
    </row>
    <row r="139" spans="1:16" x14ac:dyDescent="0.25">
      <c r="A139" s="49">
        <f t="shared" si="13"/>
        <v>139</v>
      </c>
      <c r="C139" s="5"/>
      <c r="N139" s="5"/>
      <c r="P139" s="5"/>
    </row>
    <row r="140" spans="1:16" x14ac:dyDescent="0.25">
      <c r="A140" s="49">
        <f t="shared" si="13"/>
        <v>140</v>
      </c>
      <c r="C140" s="5"/>
      <c r="N140" s="5"/>
      <c r="P140" s="5"/>
    </row>
    <row r="141" spans="1:16" x14ac:dyDescent="0.25">
      <c r="A141" s="49">
        <f t="shared" si="13"/>
        <v>141</v>
      </c>
      <c r="C141" s="5"/>
      <c r="N141" s="5"/>
      <c r="P141" s="5"/>
    </row>
    <row r="142" spans="1:16" x14ac:dyDescent="0.25">
      <c r="A142" s="49">
        <f t="shared" si="13"/>
        <v>142</v>
      </c>
      <c r="C142" s="5"/>
      <c r="N142" s="5"/>
      <c r="P142" s="5"/>
    </row>
    <row r="143" spans="1:16" x14ac:dyDescent="0.25">
      <c r="A143" s="49">
        <f t="shared" si="13"/>
        <v>143</v>
      </c>
      <c r="C143" s="5"/>
      <c r="N143" s="5"/>
      <c r="P143" s="5"/>
    </row>
    <row r="144" spans="1:16" x14ac:dyDescent="0.25">
      <c r="A144" s="49">
        <f t="shared" si="13"/>
        <v>144</v>
      </c>
      <c r="C144" s="5"/>
      <c r="N144" s="5"/>
      <c r="P144" s="5"/>
    </row>
    <row r="145" spans="1:16" x14ac:dyDescent="0.25">
      <c r="A145" s="49">
        <f t="shared" si="13"/>
        <v>145</v>
      </c>
      <c r="C145" s="5"/>
      <c r="N145" s="5"/>
      <c r="P145" s="5"/>
    </row>
    <row r="146" spans="1:16" x14ac:dyDescent="0.25">
      <c r="A146" s="49">
        <f t="shared" si="13"/>
        <v>146</v>
      </c>
      <c r="C146" s="5"/>
      <c r="N146" s="5"/>
      <c r="P146" s="5"/>
    </row>
    <row r="147" spans="1:16" x14ac:dyDescent="0.25">
      <c r="A147" s="49">
        <f t="shared" si="13"/>
        <v>147</v>
      </c>
      <c r="C147" s="5"/>
      <c r="N147" s="5"/>
      <c r="P147" s="5"/>
    </row>
    <row r="148" spans="1:16" x14ac:dyDescent="0.25">
      <c r="A148" s="49">
        <f t="shared" si="13"/>
        <v>148</v>
      </c>
      <c r="C148" s="5"/>
      <c r="N148" s="5"/>
      <c r="P148" s="5"/>
    </row>
    <row r="149" spans="1:16" x14ac:dyDescent="0.25">
      <c r="A149" s="49">
        <f t="shared" si="13"/>
        <v>149</v>
      </c>
      <c r="C149" s="5"/>
      <c r="N149" s="5"/>
      <c r="P149" s="5"/>
    </row>
    <row r="150" spans="1:16" x14ac:dyDescent="0.25">
      <c r="A150" s="49">
        <f t="shared" si="13"/>
        <v>150</v>
      </c>
      <c r="C150" s="5"/>
      <c r="N150" s="5"/>
      <c r="P150" s="5"/>
    </row>
    <row r="151" spans="1:16" x14ac:dyDescent="0.25">
      <c r="A151" s="49">
        <f t="shared" si="13"/>
        <v>151</v>
      </c>
      <c r="C151" s="5"/>
      <c r="N151" s="5"/>
      <c r="P151" s="5"/>
    </row>
    <row r="152" spans="1:16" x14ac:dyDescent="0.25">
      <c r="A152" s="49">
        <f t="shared" si="13"/>
        <v>152</v>
      </c>
      <c r="C152" s="5"/>
      <c r="N152" s="5"/>
      <c r="P152" s="5"/>
    </row>
    <row r="153" spans="1:16" x14ac:dyDescent="0.25">
      <c r="A153" s="49">
        <f t="shared" si="13"/>
        <v>153</v>
      </c>
      <c r="C153" s="5"/>
      <c r="N153" s="5"/>
      <c r="P153" s="5"/>
    </row>
    <row r="154" spans="1:16" x14ac:dyDescent="0.25">
      <c r="A154" s="49">
        <f t="shared" si="13"/>
        <v>154</v>
      </c>
      <c r="C154" s="5"/>
      <c r="N154" s="5"/>
      <c r="P154" s="5"/>
    </row>
    <row r="155" spans="1:16" x14ac:dyDescent="0.25">
      <c r="A155" s="49">
        <f t="shared" si="13"/>
        <v>155</v>
      </c>
      <c r="C155" s="5"/>
      <c r="N155" s="5"/>
      <c r="P155" s="5"/>
    </row>
    <row r="156" spans="1:16" x14ac:dyDescent="0.25">
      <c r="A156" s="49">
        <f t="shared" si="13"/>
        <v>156</v>
      </c>
      <c r="C156" s="5"/>
      <c r="N156" s="5"/>
      <c r="P156" s="5"/>
    </row>
    <row r="157" spans="1:16" x14ac:dyDescent="0.25">
      <c r="A157" s="49">
        <f t="shared" si="13"/>
        <v>157</v>
      </c>
      <c r="C157" s="5"/>
      <c r="N157" s="5"/>
      <c r="P157" s="5"/>
    </row>
    <row r="158" spans="1:16" s="41" customFormat="1" x14ac:dyDescent="0.25">
      <c r="P158" s="42"/>
    </row>
    <row r="159" spans="1:16" x14ac:dyDescent="0.25">
      <c r="P159" s="5"/>
    </row>
    <row r="160" spans="1:16" x14ac:dyDescent="0.25">
      <c r="P160" s="5"/>
    </row>
    <row r="161" spans="16:16" x14ac:dyDescent="0.25">
      <c r="P161" s="5"/>
    </row>
    <row r="162" spans="16:16" x14ac:dyDescent="0.25">
      <c r="P162" s="5"/>
    </row>
    <row r="163" spans="16:16" x14ac:dyDescent="0.25">
      <c r="P163" s="5"/>
    </row>
    <row r="164" spans="16:16" x14ac:dyDescent="0.25">
      <c r="P164" s="5"/>
    </row>
    <row r="165" spans="16:16" x14ac:dyDescent="0.25">
      <c r="P165" s="5"/>
    </row>
    <row r="166" spans="16:16" x14ac:dyDescent="0.25">
      <c r="P166" s="5"/>
    </row>
    <row r="167" spans="16:16" x14ac:dyDescent="0.25">
      <c r="P167" s="5"/>
    </row>
    <row r="168" spans="16:16" x14ac:dyDescent="0.25">
      <c r="P168" s="5"/>
    </row>
    <row r="169" spans="16:16" x14ac:dyDescent="0.25">
      <c r="P169" s="5"/>
    </row>
    <row r="170" spans="16:16" x14ac:dyDescent="0.25">
      <c r="P170" s="5"/>
    </row>
    <row r="171" spans="16:16" x14ac:dyDescent="0.25">
      <c r="P171" s="5"/>
    </row>
    <row r="172" spans="16:16" x14ac:dyDescent="0.25">
      <c r="P172" s="5"/>
    </row>
    <row r="173" spans="16:16" x14ac:dyDescent="0.25">
      <c r="P173" s="5"/>
    </row>
    <row r="174" spans="16:16" x14ac:dyDescent="0.25">
      <c r="P174" s="5"/>
    </row>
    <row r="175" spans="16:16" x14ac:dyDescent="0.25">
      <c r="P175" s="5"/>
    </row>
    <row r="176" spans="16:16" x14ac:dyDescent="0.25">
      <c r="P176" s="5"/>
    </row>
    <row r="177" spans="16:16" x14ac:dyDescent="0.25">
      <c r="P177" s="5"/>
    </row>
    <row r="178" spans="16:16" x14ac:dyDescent="0.25">
      <c r="P178" s="5"/>
    </row>
    <row r="179" spans="16:16" x14ac:dyDescent="0.25">
      <c r="P179" s="5"/>
    </row>
    <row r="180" spans="16:16" x14ac:dyDescent="0.25">
      <c r="P180" s="5"/>
    </row>
  </sheetData>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Codes!$K$3:$K$26</xm:f>
          </x14:formula1>
          <xm:sqref>P6:P180</xm:sqref>
        </x14:dataValidation>
        <x14:dataValidation type="list" allowBlank="1" showInputMessage="1" showErrorMessage="1">
          <x14:formula1>
            <xm:f>Codes!$D$3:$D$14</xm:f>
          </x14:formula1>
          <xm:sqref>C6:C157</xm:sqref>
        </x14:dataValidation>
        <x14:dataValidation type="list" allowBlank="1" showInputMessage="1" showErrorMessage="1">
          <x14:formula1>
            <xm:f>Codes!$I$3:$I$9</xm:f>
          </x14:formula1>
          <xm:sqref>N6:N157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181"/>
  <sheetViews>
    <sheetView zoomScale="90" zoomScaleNormal="90" workbookViewId="0">
      <pane ySplit="5" topLeftCell="A6" activePane="bottomLeft" state="frozen"/>
      <selection pane="bottomLeft" activeCell="E11" sqref="E11"/>
    </sheetView>
  </sheetViews>
  <sheetFormatPr defaultRowHeight="15" x14ac:dyDescent="0.25"/>
  <cols>
    <col min="1" max="1" width="10.42578125" customWidth="1"/>
    <col min="2" max="2" width="26.85546875" customWidth="1"/>
    <col min="3" max="3" width="28.5703125" customWidth="1"/>
    <col min="4" max="4" width="27.42578125" bestFit="1" customWidth="1"/>
    <col min="5" max="5" width="27.42578125" customWidth="1"/>
    <col min="6" max="6" width="19.7109375" customWidth="1"/>
    <col min="7" max="7" width="27.7109375" customWidth="1"/>
    <col min="8" max="8" width="25.140625" customWidth="1"/>
    <col min="9" max="9" width="64" customWidth="1"/>
    <col min="10" max="10" width="13.85546875" customWidth="1"/>
    <col min="11" max="11" width="19" customWidth="1"/>
    <col min="12" max="12" width="13.85546875" customWidth="1"/>
    <col min="13" max="13" width="27.140625" customWidth="1"/>
    <col min="14" max="14" width="16.42578125" customWidth="1"/>
    <col min="15" max="15" width="28.85546875" customWidth="1"/>
    <col min="16" max="16" width="26.140625" customWidth="1"/>
    <col min="17" max="17" width="43.42578125" customWidth="1"/>
    <col min="18" max="19" width="23.140625" customWidth="1"/>
    <col min="20" max="20" width="36.42578125" customWidth="1"/>
    <col min="21" max="21" width="21.140625" customWidth="1"/>
    <col min="22" max="22" width="16.7109375" customWidth="1"/>
    <col min="23" max="23" width="19.7109375" customWidth="1"/>
    <col min="24" max="24" width="13.5703125" bestFit="1" customWidth="1"/>
    <col min="25" max="25" width="11.5703125" bestFit="1" customWidth="1"/>
    <col min="26" max="26" width="13.5703125" bestFit="1" customWidth="1"/>
    <col min="27" max="27" width="11.5703125" bestFit="1" customWidth="1"/>
    <col min="28" max="28" width="13.5703125" bestFit="1" customWidth="1"/>
    <col min="29" max="29" width="11.5703125" bestFit="1" customWidth="1"/>
    <col min="30" max="30" width="13.5703125" bestFit="1" customWidth="1"/>
    <col min="31" max="31" width="13.140625" customWidth="1"/>
  </cols>
  <sheetData>
    <row r="1" spans="1:42" ht="26.25" x14ac:dyDescent="0.4">
      <c r="A1" s="8" t="str">
        <f ca="1">RIGHT(CELL("filename",A1),2)</f>
        <v>DE</v>
      </c>
      <c r="B1" s="3" t="str">
        <f ca="1">VLOOKUP(A1,Codes!$F$3:$G$30,2,FALSE)</f>
        <v>Fees and Declaration</v>
      </c>
    </row>
    <row r="2" spans="1:42" x14ac:dyDescent="0.25">
      <c r="A2" t="s">
        <v>30</v>
      </c>
      <c r="B2">
        <v>2</v>
      </c>
      <c r="C2">
        <v>3</v>
      </c>
      <c r="D2">
        <v>4</v>
      </c>
      <c r="E2">
        <v>5</v>
      </c>
      <c r="F2">
        <v>6</v>
      </c>
      <c r="G2">
        <v>7</v>
      </c>
      <c r="H2">
        <v>8</v>
      </c>
      <c r="I2">
        <v>9</v>
      </c>
      <c r="J2">
        <v>10</v>
      </c>
      <c r="K2">
        <v>11</v>
      </c>
      <c r="L2">
        <v>12</v>
      </c>
      <c r="M2">
        <v>13</v>
      </c>
      <c r="N2">
        <v>14</v>
      </c>
      <c r="O2">
        <v>15</v>
      </c>
      <c r="P2">
        <v>16</v>
      </c>
      <c r="Q2">
        <v>17</v>
      </c>
      <c r="R2">
        <v>18</v>
      </c>
      <c r="S2">
        <v>19</v>
      </c>
      <c r="T2">
        <v>20</v>
      </c>
      <c r="U2">
        <v>21</v>
      </c>
      <c r="V2">
        <v>22</v>
      </c>
      <c r="W2">
        <v>23</v>
      </c>
      <c r="X2">
        <v>24</v>
      </c>
      <c r="Y2">
        <v>25</v>
      </c>
      <c r="Z2">
        <v>26</v>
      </c>
      <c r="AA2">
        <v>27</v>
      </c>
      <c r="AB2">
        <v>28</v>
      </c>
      <c r="AC2">
        <v>29</v>
      </c>
      <c r="AD2">
        <v>30</v>
      </c>
      <c r="AE2">
        <v>31</v>
      </c>
      <c r="AF2">
        <v>32</v>
      </c>
      <c r="AG2">
        <v>33</v>
      </c>
      <c r="AH2">
        <v>34</v>
      </c>
      <c r="AI2">
        <v>35</v>
      </c>
      <c r="AJ2">
        <v>36</v>
      </c>
      <c r="AK2">
        <v>37</v>
      </c>
      <c r="AL2">
        <v>38</v>
      </c>
      <c r="AM2">
        <v>39</v>
      </c>
      <c r="AN2">
        <v>40</v>
      </c>
      <c r="AO2">
        <v>41</v>
      </c>
      <c r="AP2">
        <v>42</v>
      </c>
    </row>
    <row r="3" spans="1:42" ht="15.75" thickBot="1" x14ac:dyDescent="0.3">
      <c r="A3" t="s">
        <v>32</v>
      </c>
    </row>
    <row r="4" spans="1:42" s="5" customFormat="1" ht="46.5" customHeight="1" x14ac:dyDescent="0.25">
      <c r="A4" s="83"/>
      <c r="B4" s="83" t="str">
        <f ca="1">B1</f>
        <v>Fees and Declaration</v>
      </c>
      <c r="C4" s="83" t="str">
        <f ca="1">OFFSET(Codes!$B$3,C$2-3,0)</f>
        <v>Section (Page Heading)</v>
      </c>
      <c r="D4" s="83" t="str">
        <f ca="1">OFFSET(Codes!$B$3,D$2-3,0)</f>
        <v>Sub-section (Sub heading)</v>
      </c>
      <c r="E4" s="83" t="str">
        <f ca="1">OFFSET(Codes!$B$3,E$2-3,0)</f>
        <v>Applies to Countries</v>
      </c>
      <c r="F4" s="83" t="str">
        <f ca="1">OFFSET(Codes!$B$3,F$2-3,0)</f>
        <v>Field Name Suffix</v>
      </c>
      <c r="G4" s="83" t="str">
        <f ca="1">OFFSET(Codes!$B$3,G$2-3,0)</f>
        <v>Field Name</v>
      </c>
      <c r="H4" s="83" t="str">
        <f ca="1">OFFSET(Codes!$B$3,H$2-3,0)</f>
        <v>Order of appearance</v>
      </c>
      <c r="I4" s="83" t="str">
        <f ca="1">OFFSET(Codes!$B$3,I$2-3,0)</f>
        <v>Field Caption</v>
      </c>
      <c r="J4" s="83" t="str">
        <f ca="1">OFFSET(Codes!$B$3,J$2-3,0)</f>
        <v>Units</v>
      </c>
      <c r="K4" s="83" t="str">
        <f ca="1">OFFSET(Codes!$B$3,K$2-3,0)</f>
        <v>Help Text</v>
      </c>
      <c r="L4" s="83" t="str">
        <f ca="1">OFFSET(Codes!$B$3,L$2-3,0)</f>
        <v>No. of entries</v>
      </c>
      <c r="M4" s="83" t="str">
        <f ca="1">OFFSET(Codes!$B$3,M$2-3,0)</f>
        <v>Conditions for Field Display</v>
      </c>
      <c r="N4" s="83" t="str">
        <f ca="1">OFFSET(Codes!$B$3,N$2-3,0)</f>
        <v>Required Input ?</v>
      </c>
      <c r="O4" s="83" t="str">
        <f ca="1">OFFSET(Codes!$B$3,O$2-3,0)</f>
        <v>Conditions for required input</v>
      </c>
      <c r="P4" s="83" t="str">
        <f ca="1">OFFSET(Codes!$B$3,P$2-3,0)</f>
        <v>Field Format</v>
      </c>
      <c r="Q4" s="83" t="str">
        <f ca="1">OFFSET(Codes!$B$3,Q$2-3,0)</f>
        <v>Source field/Picklist or calculation</v>
      </c>
      <c r="R4" s="83" t="str">
        <f ca="1">OFFSET(Codes!$B$3,R$2-3,0)</f>
        <v>Default Value (if any)</v>
      </c>
      <c r="S4" s="83" t="str">
        <f ca="1">OFFSET(Codes!$B$3,S$2-3,0)</f>
        <v>Rounding places</v>
      </c>
      <c r="T4" s="83" t="str">
        <f ca="1">OFFSET(Codes!$B$3,T$2-3,0)</f>
        <v>Notes / Special Requirements</v>
      </c>
      <c r="U4" s="83" t="str">
        <f ca="1">OFFSET(Codes!$B$3,U$2-3,0)</f>
        <v>Validation 1</v>
      </c>
      <c r="V4" s="83" t="str">
        <f ca="1">OFFSET(Codes!$B$3,V$2-3,0)</f>
        <v>Val 1 Message</v>
      </c>
      <c r="W4" s="83" t="str">
        <f ca="1">OFFSET(Codes!$B$3,W$2-3,0)</f>
        <v>Validation 2</v>
      </c>
      <c r="X4" s="83" t="str">
        <f ca="1">OFFSET(Codes!$B$3,X$2-3,0)</f>
        <v>Val 2 Message</v>
      </c>
      <c r="Y4" s="83" t="str">
        <f ca="1">OFFSET(Codes!$B$3,Y$2-3,0)</f>
        <v>Validation 3</v>
      </c>
      <c r="Z4" s="83" t="str">
        <f ca="1">OFFSET(Codes!$B$3,Z$2-3,0)</f>
        <v>Val 3 Message</v>
      </c>
      <c r="AA4" s="83" t="str">
        <f ca="1">OFFSET(Codes!$B$3,AA$2-3,0)</f>
        <v>Validation 4</v>
      </c>
      <c r="AB4" s="83" t="str">
        <f ca="1">OFFSET(Codes!$B$3,AB$2-3,0)</f>
        <v>Val 4 Message</v>
      </c>
      <c r="AC4" s="83" t="str">
        <f ca="1">OFFSET(Codes!$B$3,AC$2-3,0)</f>
        <v>Validation 5</v>
      </c>
      <c r="AD4" s="83" t="str">
        <f ca="1">OFFSET(Codes!$B$3,AD$2-3,0)</f>
        <v>Val 5 Message</v>
      </c>
      <c r="AE4" s="83" t="str">
        <f ca="1">OFFSET(Codes!$B$3,AE$2-3,0)</f>
        <v>UAT - 1</v>
      </c>
      <c r="AF4" s="83" t="str">
        <f ca="1">OFFSET(Codes!$B$3,AF$2-3,0)</f>
        <v>UAT - 2</v>
      </c>
      <c r="AG4" s="83" t="str">
        <f ca="1">OFFSET(Codes!$B$3,AG$2-3,0)</f>
        <v>UAT - 3</v>
      </c>
      <c r="AH4" s="83" t="str">
        <f ca="1">OFFSET(Codes!$B$3,AH$2-3,0)</f>
        <v>UAT - 4</v>
      </c>
      <c r="AI4" s="83" t="str">
        <f ca="1">OFFSET(Codes!$B$3,AI$2-3,0)</f>
        <v>UAT - 5</v>
      </c>
      <c r="AJ4" s="83" t="str">
        <f ca="1">OFFSET(Codes!$B$3,AJ$2-3,0)</f>
        <v>UAT - 6</v>
      </c>
      <c r="AK4" s="83" t="str">
        <f ca="1">OFFSET(Codes!$B$3,AK$2-3,0)</f>
        <v>UAT - 1 - Status</v>
      </c>
      <c r="AL4" s="83" t="str">
        <f ca="1">OFFSET(Codes!$B$3,AL$2-3,0)</f>
        <v>UAT - 2 - Status</v>
      </c>
      <c r="AM4" s="83" t="str">
        <f ca="1">OFFSET(Codes!$B$3,AM$2-3,0)</f>
        <v>UAT - 3 - Status</v>
      </c>
      <c r="AN4" s="83" t="str">
        <f ca="1">OFFSET(Codes!$B$3,AN$2-3,0)</f>
        <v>UAT - 4 - Status</v>
      </c>
      <c r="AO4" s="83" t="str">
        <f ca="1">OFFSET(Codes!$B$3,AO$2-3,0)</f>
        <v>UAT - 5 - Status</v>
      </c>
      <c r="AP4" s="83" t="str">
        <f ca="1">OFFSET(Codes!$B$3,AP$2-3,0)</f>
        <v>UAT - 6 - Status</v>
      </c>
    </row>
    <row r="5" spans="1:42" s="1" customFormat="1" ht="15.75" thickBot="1" x14ac:dyDescent="0.3">
      <c r="A5" s="11"/>
      <c r="B5" s="11"/>
      <c r="C5" s="11"/>
      <c r="D5" s="11"/>
      <c r="E5" s="11"/>
      <c r="F5" s="11"/>
      <c r="G5" s="11"/>
      <c r="H5" s="11" t="s">
        <v>9</v>
      </c>
      <c r="I5" s="11"/>
      <c r="J5" s="11"/>
      <c r="K5" s="11"/>
      <c r="L5" s="11"/>
      <c r="M5" s="11"/>
      <c r="N5" s="11"/>
      <c r="O5" s="11"/>
      <c r="P5" s="11"/>
      <c r="Q5" s="11" t="s">
        <v>19</v>
      </c>
      <c r="R5" s="11"/>
      <c r="S5" s="11" t="s">
        <v>28</v>
      </c>
      <c r="T5" s="11"/>
      <c r="U5" s="11"/>
      <c r="V5" s="11"/>
      <c r="W5" s="11"/>
      <c r="X5" s="11"/>
      <c r="Y5" s="11"/>
      <c r="Z5" s="11"/>
      <c r="AA5" s="11"/>
      <c r="AB5" s="11"/>
      <c r="AC5" s="11"/>
      <c r="AD5" s="11"/>
      <c r="AE5" s="11"/>
      <c r="AF5" s="11"/>
      <c r="AG5" s="11"/>
      <c r="AH5" s="11"/>
      <c r="AI5" s="11"/>
      <c r="AJ5" s="11"/>
      <c r="AK5" s="11"/>
      <c r="AL5" s="11"/>
      <c r="AM5" s="11"/>
      <c r="AN5" s="11"/>
      <c r="AO5" s="11"/>
      <c r="AP5" s="11"/>
    </row>
    <row r="6" spans="1:42" s="138" customFormat="1" ht="120" x14ac:dyDescent="0.25">
      <c r="A6" s="207">
        <f>ROW(B6)</f>
        <v>6</v>
      </c>
      <c r="B6" s="132" t="str">
        <f t="shared" ref="B6:B8" ca="1" si="0">$B$4</f>
        <v>Fees and Declaration</v>
      </c>
      <c r="C6" s="132" t="s">
        <v>850</v>
      </c>
      <c r="D6" s="132"/>
      <c r="E6" s="132" t="s">
        <v>910</v>
      </c>
      <c r="F6" s="132" t="s">
        <v>520</v>
      </c>
      <c r="G6" s="132" t="str">
        <f t="shared" ref="G6:G7" ca="1" si="1">CONCATENATE($A$1,"_",A6-5,"_",F6)</f>
        <v>DE_1_Fees</v>
      </c>
      <c r="H6" s="132">
        <f>A6-5</f>
        <v>1</v>
      </c>
      <c r="I6" s="132" t="s">
        <v>521</v>
      </c>
      <c r="J6" s="132" t="s">
        <v>260</v>
      </c>
      <c r="K6" s="132" t="s">
        <v>522</v>
      </c>
      <c r="L6" s="132">
        <v>1</v>
      </c>
      <c r="M6" s="132" t="s">
        <v>7</v>
      </c>
      <c r="N6" s="132" t="s">
        <v>265</v>
      </c>
      <c r="O6" s="132" t="s">
        <v>311</v>
      </c>
      <c r="P6" s="132" t="s">
        <v>314</v>
      </c>
      <c r="Q6" s="132" t="s">
        <v>260</v>
      </c>
      <c r="R6" s="132" t="s">
        <v>277</v>
      </c>
      <c r="S6" s="132" t="s">
        <v>260</v>
      </c>
      <c r="T6" s="132"/>
      <c r="U6" s="132"/>
      <c r="V6" s="132"/>
      <c r="W6" s="132"/>
      <c r="X6" s="132"/>
      <c r="Y6" s="132"/>
      <c r="Z6" s="132"/>
      <c r="AA6" s="132"/>
      <c r="AB6" s="132"/>
      <c r="AC6" s="132"/>
      <c r="AD6" s="132"/>
      <c r="AE6" s="132"/>
      <c r="AF6" s="132"/>
      <c r="AG6" s="132"/>
      <c r="AH6" s="132"/>
      <c r="AI6" s="132"/>
      <c r="AJ6" s="132"/>
      <c r="AK6" s="132"/>
      <c r="AL6" s="132"/>
      <c r="AM6" s="132"/>
      <c r="AN6" s="132"/>
      <c r="AO6" s="132"/>
      <c r="AP6" s="132"/>
    </row>
    <row r="7" spans="1:42" s="5" customFormat="1" x14ac:dyDescent="0.25">
      <c r="A7" s="39">
        <f t="shared" ref="A7:A70" si="2">ROW(B7)</f>
        <v>7</v>
      </c>
      <c r="B7" s="50" t="str">
        <f t="shared" ca="1" si="0"/>
        <v>Fees and Declaration</v>
      </c>
      <c r="C7" s="82" t="s">
        <v>850</v>
      </c>
      <c r="D7" s="50"/>
      <c r="E7" s="82" t="s">
        <v>910</v>
      </c>
      <c r="F7" s="50" t="s">
        <v>523</v>
      </c>
      <c r="G7" s="50" t="str">
        <f t="shared" ca="1" si="1"/>
        <v>DE_2_Remark</v>
      </c>
      <c r="H7" s="50">
        <f t="shared" ref="H7:H8" si="3">A7-5</f>
        <v>2</v>
      </c>
      <c r="I7" s="50" t="s">
        <v>524</v>
      </c>
      <c r="J7" s="50" t="s">
        <v>260</v>
      </c>
      <c r="K7" s="50"/>
      <c r="L7" s="50">
        <v>1</v>
      </c>
      <c r="M7" s="50" t="s">
        <v>7</v>
      </c>
      <c r="N7" s="50" t="s">
        <v>266</v>
      </c>
      <c r="O7" s="50"/>
      <c r="P7" s="50" t="s">
        <v>314</v>
      </c>
      <c r="Q7" s="50" t="s">
        <v>260</v>
      </c>
      <c r="R7" s="50" t="s">
        <v>277</v>
      </c>
      <c r="S7" s="50" t="s">
        <v>260</v>
      </c>
      <c r="T7" s="50" t="s">
        <v>525</v>
      </c>
      <c r="U7" s="50"/>
      <c r="V7" s="50"/>
      <c r="W7" s="50"/>
      <c r="X7" s="50"/>
      <c r="Y7" s="50"/>
      <c r="Z7" s="50"/>
      <c r="AA7" s="50"/>
      <c r="AB7" s="50"/>
      <c r="AC7" s="50"/>
      <c r="AD7" s="50"/>
      <c r="AE7" s="50"/>
      <c r="AF7" s="50"/>
      <c r="AG7" s="50"/>
      <c r="AH7" s="50"/>
      <c r="AI7" s="50"/>
      <c r="AJ7" s="50"/>
      <c r="AK7" s="50"/>
      <c r="AL7" s="50"/>
      <c r="AM7" s="50"/>
      <c r="AN7" s="50"/>
      <c r="AO7" s="50"/>
      <c r="AP7" s="50"/>
    </row>
    <row r="8" spans="1:42" s="138" customFormat="1" ht="30" x14ac:dyDescent="0.25">
      <c r="A8" s="156">
        <f t="shared" si="2"/>
        <v>8</v>
      </c>
      <c r="B8" s="131" t="str">
        <f t="shared" ca="1" si="0"/>
        <v>Fees and Declaration</v>
      </c>
      <c r="C8" s="132" t="s">
        <v>850</v>
      </c>
      <c r="D8" s="131"/>
      <c r="E8" s="132" t="s">
        <v>910</v>
      </c>
      <c r="F8" s="131" t="s">
        <v>388</v>
      </c>
      <c r="G8" s="131" t="str">
        <f t="shared" ref="G8" ca="1" si="4">CONCATENATE($A$1,"_",A8-5,"_",F8)</f>
        <v>DE_3_Declaration 1</v>
      </c>
      <c r="H8" s="131">
        <f t="shared" si="3"/>
        <v>3</v>
      </c>
      <c r="I8" s="131" t="s">
        <v>387</v>
      </c>
      <c r="J8" s="131" t="s">
        <v>260</v>
      </c>
      <c r="K8" s="131"/>
      <c r="L8" s="131">
        <v>1</v>
      </c>
      <c r="M8" s="131" t="s">
        <v>7</v>
      </c>
      <c r="N8" s="131" t="s">
        <v>265</v>
      </c>
      <c r="O8" s="131" t="s">
        <v>311</v>
      </c>
      <c r="P8" s="131" t="s">
        <v>12</v>
      </c>
      <c r="Q8" s="131" t="s">
        <v>526</v>
      </c>
      <c r="R8" s="131" t="s">
        <v>277</v>
      </c>
      <c r="S8" s="131" t="s">
        <v>260</v>
      </c>
      <c r="T8" s="131"/>
      <c r="U8" s="131" t="s">
        <v>389</v>
      </c>
      <c r="V8" s="131" t="s">
        <v>49</v>
      </c>
      <c r="W8" s="131"/>
      <c r="X8" s="131"/>
      <c r="Y8" s="131"/>
      <c r="Z8" s="131"/>
      <c r="AA8" s="131"/>
      <c r="AB8" s="131"/>
      <c r="AC8" s="131"/>
      <c r="AD8" s="131"/>
      <c r="AE8" s="131"/>
      <c r="AF8" s="131"/>
      <c r="AG8" s="131"/>
      <c r="AH8" s="131"/>
      <c r="AI8" s="131"/>
      <c r="AJ8" s="131"/>
      <c r="AK8" s="131"/>
      <c r="AL8" s="131"/>
      <c r="AM8" s="131"/>
      <c r="AN8" s="131"/>
      <c r="AO8" s="131"/>
      <c r="AP8" s="131"/>
    </row>
    <row r="9" spans="1:42" x14ac:dyDescent="0.25">
      <c r="A9" s="49">
        <f t="shared" si="2"/>
        <v>9</v>
      </c>
      <c r="B9" s="5"/>
      <c r="C9" s="5"/>
      <c r="D9" s="5"/>
      <c r="E9" s="5"/>
      <c r="F9" s="5"/>
      <c r="G9" s="5"/>
      <c r="H9" s="5"/>
      <c r="I9" s="5"/>
      <c r="J9" s="5"/>
      <c r="K9" s="5"/>
      <c r="L9" s="5"/>
      <c r="M9" s="5"/>
      <c r="N9" s="5"/>
      <c r="O9" s="48"/>
      <c r="P9" s="5"/>
      <c r="Q9" s="5"/>
      <c r="R9" s="5"/>
      <c r="S9" s="5"/>
      <c r="T9" s="5"/>
      <c r="U9" s="5"/>
      <c r="V9" s="5"/>
      <c r="W9" s="5"/>
      <c r="X9" s="5"/>
      <c r="Y9" s="5"/>
      <c r="Z9" s="5"/>
      <c r="AA9" s="5"/>
      <c r="AB9" s="5"/>
      <c r="AC9" s="5"/>
      <c r="AD9" s="5"/>
      <c r="AE9" s="5"/>
    </row>
    <row r="10" spans="1:42" x14ac:dyDescent="0.25">
      <c r="A10" s="49">
        <f t="shared" si="2"/>
        <v>10</v>
      </c>
      <c r="B10" s="5"/>
      <c r="C10" s="5"/>
      <c r="N10" s="5"/>
      <c r="P10" s="5"/>
    </row>
    <row r="11" spans="1:42" x14ac:dyDescent="0.25">
      <c r="A11" s="49">
        <f t="shared" si="2"/>
        <v>11</v>
      </c>
      <c r="B11" s="5"/>
      <c r="C11" s="5"/>
      <c r="N11" s="5"/>
      <c r="P11" s="5"/>
    </row>
    <row r="12" spans="1:42" x14ac:dyDescent="0.25">
      <c r="A12" s="49">
        <f t="shared" si="2"/>
        <v>12</v>
      </c>
      <c r="B12" s="5"/>
      <c r="C12" s="5"/>
      <c r="N12" s="5"/>
      <c r="P12" s="5"/>
    </row>
    <row r="13" spans="1:42" x14ac:dyDescent="0.25">
      <c r="A13" s="49">
        <f t="shared" si="2"/>
        <v>13</v>
      </c>
      <c r="B13" s="5"/>
      <c r="C13" s="5"/>
      <c r="N13" s="5"/>
      <c r="P13" s="5"/>
    </row>
    <row r="14" spans="1:42" x14ac:dyDescent="0.25">
      <c r="A14" s="49">
        <f t="shared" si="2"/>
        <v>14</v>
      </c>
      <c r="B14" s="5"/>
      <c r="C14" s="5"/>
      <c r="N14" s="5"/>
      <c r="P14" s="5"/>
    </row>
    <row r="15" spans="1:42" x14ac:dyDescent="0.25">
      <c r="A15" s="49">
        <f t="shared" si="2"/>
        <v>15</v>
      </c>
      <c r="B15" s="5"/>
      <c r="C15" s="5"/>
      <c r="N15" s="5"/>
      <c r="P15" s="5"/>
    </row>
    <row r="16" spans="1:42" x14ac:dyDescent="0.25">
      <c r="A16" s="49">
        <f t="shared" si="2"/>
        <v>16</v>
      </c>
      <c r="B16" s="5"/>
      <c r="C16" s="5"/>
      <c r="N16" s="5"/>
      <c r="P16" s="5"/>
    </row>
    <row r="17" spans="1:16" x14ac:dyDescent="0.25">
      <c r="A17" s="49">
        <f t="shared" si="2"/>
        <v>17</v>
      </c>
      <c r="B17" s="5"/>
      <c r="C17" s="5"/>
      <c r="N17" s="5"/>
      <c r="P17" s="5"/>
    </row>
    <row r="18" spans="1:16" x14ac:dyDescent="0.25">
      <c r="A18" s="49">
        <f t="shared" si="2"/>
        <v>18</v>
      </c>
      <c r="B18" s="5"/>
      <c r="C18" s="5"/>
      <c r="N18" s="5"/>
      <c r="P18" s="5"/>
    </row>
    <row r="19" spans="1:16" x14ac:dyDescent="0.25">
      <c r="A19" s="49">
        <f t="shared" si="2"/>
        <v>19</v>
      </c>
      <c r="B19" s="5"/>
      <c r="C19" s="5"/>
      <c r="N19" s="5"/>
      <c r="P19" s="5"/>
    </row>
    <row r="20" spans="1:16" x14ac:dyDescent="0.25">
      <c r="A20" s="49">
        <f t="shared" si="2"/>
        <v>20</v>
      </c>
      <c r="B20" s="5"/>
      <c r="C20" s="5"/>
      <c r="N20" s="5"/>
      <c r="P20" s="5"/>
    </row>
    <row r="21" spans="1:16" x14ac:dyDescent="0.25">
      <c r="A21" s="49">
        <f t="shared" si="2"/>
        <v>21</v>
      </c>
      <c r="B21" s="5"/>
      <c r="C21" s="5"/>
      <c r="N21" s="5"/>
      <c r="P21" s="5"/>
    </row>
    <row r="22" spans="1:16" x14ac:dyDescent="0.25">
      <c r="A22" s="49">
        <f t="shared" si="2"/>
        <v>22</v>
      </c>
      <c r="B22" s="5"/>
      <c r="C22" s="5"/>
      <c r="N22" s="5"/>
      <c r="P22" s="5"/>
    </row>
    <row r="23" spans="1:16" x14ac:dyDescent="0.25">
      <c r="A23" s="49">
        <f t="shared" si="2"/>
        <v>23</v>
      </c>
      <c r="B23" s="5"/>
      <c r="C23" s="5"/>
      <c r="N23" s="5"/>
      <c r="P23" s="5"/>
    </row>
    <row r="24" spans="1:16" x14ac:dyDescent="0.25">
      <c r="A24" s="49">
        <f t="shared" si="2"/>
        <v>24</v>
      </c>
      <c r="B24" s="5"/>
      <c r="C24" s="5"/>
      <c r="N24" s="5"/>
      <c r="P24" s="5"/>
    </row>
    <row r="25" spans="1:16" x14ac:dyDescent="0.25">
      <c r="A25" s="49">
        <f t="shared" si="2"/>
        <v>25</v>
      </c>
      <c r="B25" s="5"/>
      <c r="C25" s="5"/>
      <c r="N25" s="5"/>
      <c r="P25" s="5"/>
    </row>
    <row r="26" spans="1:16" x14ac:dyDescent="0.25">
      <c r="A26" s="49">
        <f t="shared" si="2"/>
        <v>26</v>
      </c>
      <c r="B26" s="5"/>
      <c r="C26" s="5"/>
      <c r="N26" s="5"/>
      <c r="P26" s="5"/>
    </row>
    <row r="27" spans="1:16" x14ac:dyDescent="0.25">
      <c r="A27" s="49">
        <f t="shared" si="2"/>
        <v>27</v>
      </c>
      <c r="B27" s="5"/>
      <c r="C27" s="5"/>
      <c r="N27" s="5"/>
      <c r="P27" s="5"/>
    </row>
    <row r="28" spans="1:16" x14ac:dyDescent="0.25">
      <c r="A28" s="49">
        <f t="shared" si="2"/>
        <v>28</v>
      </c>
      <c r="B28" s="5"/>
      <c r="C28" s="5"/>
      <c r="N28" s="5"/>
      <c r="P28" s="5"/>
    </row>
    <row r="29" spans="1:16" x14ac:dyDescent="0.25">
      <c r="A29" s="49">
        <f t="shared" si="2"/>
        <v>29</v>
      </c>
      <c r="B29" s="5"/>
      <c r="C29" s="5"/>
      <c r="N29" s="5"/>
      <c r="P29" s="5"/>
    </row>
    <row r="30" spans="1:16" x14ac:dyDescent="0.25">
      <c r="A30" s="49">
        <f t="shared" si="2"/>
        <v>30</v>
      </c>
      <c r="B30" s="5"/>
      <c r="C30" s="5"/>
      <c r="N30" s="5"/>
      <c r="P30" s="5"/>
    </row>
    <row r="31" spans="1:16" x14ac:dyDescent="0.25">
      <c r="A31" s="49">
        <f t="shared" si="2"/>
        <v>31</v>
      </c>
      <c r="B31" s="5"/>
      <c r="C31" s="5"/>
      <c r="N31" s="5"/>
      <c r="P31" s="5"/>
    </row>
    <row r="32" spans="1:16" x14ac:dyDescent="0.25">
      <c r="A32" s="49">
        <f t="shared" si="2"/>
        <v>32</v>
      </c>
      <c r="B32" s="5"/>
      <c r="C32" s="5"/>
      <c r="N32" s="5"/>
      <c r="P32" s="5"/>
    </row>
    <row r="33" spans="1:16" x14ac:dyDescent="0.25">
      <c r="A33" s="49">
        <f t="shared" si="2"/>
        <v>33</v>
      </c>
      <c r="B33" s="5"/>
      <c r="C33" s="5"/>
      <c r="N33" s="5"/>
      <c r="P33" s="5"/>
    </row>
    <row r="34" spans="1:16" x14ac:dyDescent="0.25">
      <c r="A34" s="49">
        <f t="shared" si="2"/>
        <v>34</v>
      </c>
      <c r="B34" s="5"/>
      <c r="C34" s="5"/>
      <c r="N34" s="5"/>
      <c r="P34" s="5"/>
    </row>
    <row r="35" spans="1:16" x14ac:dyDescent="0.25">
      <c r="A35" s="49">
        <f t="shared" si="2"/>
        <v>35</v>
      </c>
      <c r="B35" s="5"/>
      <c r="C35" s="5"/>
      <c r="N35" s="5"/>
      <c r="P35" s="5"/>
    </row>
    <row r="36" spans="1:16" x14ac:dyDescent="0.25">
      <c r="A36" s="49">
        <f t="shared" si="2"/>
        <v>36</v>
      </c>
      <c r="B36" s="5"/>
      <c r="C36" s="5"/>
      <c r="N36" s="5"/>
      <c r="P36" s="5"/>
    </row>
    <row r="37" spans="1:16" x14ac:dyDescent="0.25">
      <c r="A37" s="49">
        <f t="shared" si="2"/>
        <v>37</v>
      </c>
      <c r="B37" s="5"/>
      <c r="C37" s="5"/>
      <c r="N37" s="5"/>
      <c r="P37" s="5"/>
    </row>
    <row r="38" spans="1:16" x14ac:dyDescent="0.25">
      <c r="A38" s="49">
        <f t="shared" si="2"/>
        <v>38</v>
      </c>
      <c r="B38" s="5"/>
      <c r="C38" s="5"/>
      <c r="N38" s="5"/>
      <c r="P38" s="5"/>
    </row>
    <row r="39" spans="1:16" x14ac:dyDescent="0.25">
      <c r="A39" s="49">
        <f t="shared" si="2"/>
        <v>39</v>
      </c>
      <c r="B39" s="5"/>
      <c r="C39" s="5"/>
      <c r="N39" s="5"/>
      <c r="P39" s="5"/>
    </row>
    <row r="40" spans="1:16" x14ac:dyDescent="0.25">
      <c r="A40" s="49">
        <f t="shared" si="2"/>
        <v>40</v>
      </c>
      <c r="B40" s="5"/>
      <c r="C40" s="5"/>
      <c r="N40" s="5"/>
      <c r="P40" s="5"/>
    </row>
    <row r="41" spans="1:16" x14ac:dyDescent="0.25">
      <c r="A41" s="49">
        <f t="shared" si="2"/>
        <v>41</v>
      </c>
      <c r="B41" s="5"/>
      <c r="C41" s="5"/>
      <c r="N41" s="5"/>
      <c r="P41" s="5"/>
    </row>
    <row r="42" spans="1:16" x14ac:dyDescent="0.25">
      <c r="A42" s="49">
        <f t="shared" si="2"/>
        <v>42</v>
      </c>
      <c r="B42" s="5"/>
      <c r="C42" s="5"/>
      <c r="N42" s="5"/>
      <c r="P42" s="5"/>
    </row>
    <row r="43" spans="1:16" x14ac:dyDescent="0.25">
      <c r="A43" s="49">
        <f t="shared" si="2"/>
        <v>43</v>
      </c>
      <c r="B43" s="5"/>
      <c r="C43" s="5"/>
      <c r="N43" s="5"/>
      <c r="P43" s="5"/>
    </row>
    <row r="44" spans="1:16" x14ac:dyDescent="0.25">
      <c r="A44" s="49">
        <f t="shared" si="2"/>
        <v>44</v>
      </c>
      <c r="B44" s="5"/>
      <c r="C44" s="5"/>
      <c r="N44" s="5"/>
      <c r="P44" s="5"/>
    </row>
    <row r="45" spans="1:16" x14ac:dyDescent="0.25">
      <c r="A45" s="49">
        <f t="shared" si="2"/>
        <v>45</v>
      </c>
      <c r="B45" s="5"/>
      <c r="C45" s="5"/>
      <c r="N45" s="5"/>
      <c r="P45" s="5"/>
    </row>
    <row r="46" spans="1:16" x14ac:dyDescent="0.25">
      <c r="A46" s="49">
        <f t="shared" si="2"/>
        <v>46</v>
      </c>
      <c r="B46" s="5"/>
      <c r="C46" s="5"/>
      <c r="N46" s="5"/>
      <c r="P46" s="5"/>
    </row>
    <row r="47" spans="1:16" x14ac:dyDescent="0.25">
      <c r="A47" s="49">
        <f t="shared" si="2"/>
        <v>47</v>
      </c>
      <c r="B47" s="5"/>
      <c r="C47" s="5"/>
      <c r="N47" s="5"/>
      <c r="P47" s="5"/>
    </row>
    <row r="48" spans="1:16" x14ac:dyDescent="0.25">
      <c r="A48" s="49">
        <f t="shared" si="2"/>
        <v>48</v>
      </c>
      <c r="B48" s="5"/>
      <c r="C48" s="5"/>
      <c r="N48" s="5"/>
      <c r="P48" s="5"/>
    </row>
    <row r="49" spans="1:16" x14ac:dyDescent="0.25">
      <c r="A49" s="49">
        <f t="shared" si="2"/>
        <v>49</v>
      </c>
      <c r="B49" s="5"/>
      <c r="C49" s="5"/>
      <c r="N49" s="5"/>
      <c r="P49" s="5"/>
    </row>
    <row r="50" spans="1:16" x14ac:dyDescent="0.25">
      <c r="A50" s="49">
        <f t="shared" si="2"/>
        <v>50</v>
      </c>
      <c r="B50" s="5"/>
      <c r="C50" s="5"/>
      <c r="N50" s="5"/>
      <c r="P50" s="5"/>
    </row>
    <row r="51" spans="1:16" x14ac:dyDescent="0.25">
      <c r="A51" s="49">
        <f t="shared" si="2"/>
        <v>51</v>
      </c>
      <c r="B51" s="5"/>
      <c r="C51" s="5"/>
      <c r="N51" s="5"/>
      <c r="P51" s="5"/>
    </row>
    <row r="52" spans="1:16" x14ac:dyDescent="0.25">
      <c r="A52" s="49">
        <f t="shared" si="2"/>
        <v>52</v>
      </c>
      <c r="B52" s="5"/>
      <c r="C52" s="5"/>
      <c r="N52" s="5"/>
      <c r="P52" s="5"/>
    </row>
    <row r="53" spans="1:16" x14ac:dyDescent="0.25">
      <c r="A53" s="49">
        <f t="shared" si="2"/>
        <v>53</v>
      </c>
      <c r="B53" s="5"/>
      <c r="C53" s="5"/>
      <c r="N53" s="5"/>
      <c r="P53" s="5"/>
    </row>
    <row r="54" spans="1:16" x14ac:dyDescent="0.25">
      <c r="A54" s="49">
        <f t="shared" si="2"/>
        <v>54</v>
      </c>
      <c r="C54" s="5"/>
      <c r="N54" s="5"/>
      <c r="P54" s="5"/>
    </row>
    <row r="55" spans="1:16" x14ac:dyDescent="0.25">
      <c r="A55" s="49">
        <f t="shared" si="2"/>
        <v>55</v>
      </c>
      <c r="C55" s="5"/>
      <c r="N55" s="5"/>
      <c r="P55" s="5"/>
    </row>
    <row r="56" spans="1:16" x14ac:dyDescent="0.25">
      <c r="A56" s="49">
        <f t="shared" si="2"/>
        <v>56</v>
      </c>
      <c r="C56" s="5"/>
      <c r="N56" s="5"/>
      <c r="P56" s="5"/>
    </row>
    <row r="57" spans="1:16" x14ac:dyDescent="0.25">
      <c r="A57" s="49">
        <f t="shared" si="2"/>
        <v>57</v>
      </c>
      <c r="C57" s="5"/>
      <c r="N57" s="5"/>
      <c r="P57" s="5"/>
    </row>
    <row r="58" spans="1:16" x14ac:dyDescent="0.25">
      <c r="A58" s="49">
        <f t="shared" si="2"/>
        <v>58</v>
      </c>
      <c r="C58" s="5"/>
      <c r="N58" s="5"/>
      <c r="P58" s="5"/>
    </row>
    <row r="59" spans="1:16" x14ac:dyDescent="0.25">
      <c r="A59" s="49">
        <f t="shared" si="2"/>
        <v>59</v>
      </c>
      <c r="C59" s="5"/>
      <c r="N59" s="5"/>
      <c r="P59" s="5"/>
    </row>
    <row r="60" spans="1:16" x14ac:dyDescent="0.25">
      <c r="A60" s="49">
        <f t="shared" si="2"/>
        <v>60</v>
      </c>
      <c r="C60" s="5"/>
      <c r="N60" s="5"/>
      <c r="P60" s="5"/>
    </row>
    <row r="61" spans="1:16" x14ac:dyDescent="0.25">
      <c r="A61" s="49">
        <f t="shared" si="2"/>
        <v>61</v>
      </c>
      <c r="C61" s="5"/>
      <c r="N61" s="5"/>
      <c r="P61" s="5"/>
    </row>
    <row r="62" spans="1:16" x14ac:dyDescent="0.25">
      <c r="A62" s="49">
        <f t="shared" si="2"/>
        <v>62</v>
      </c>
      <c r="C62" s="5"/>
      <c r="N62" s="5"/>
      <c r="P62" s="5"/>
    </row>
    <row r="63" spans="1:16" x14ac:dyDescent="0.25">
      <c r="A63" s="49">
        <f t="shared" si="2"/>
        <v>63</v>
      </c>
      <c r="C63" s="5"/>
      <c r="N63" s="5"/>
      <c r="P63" s="5"/>
    </row>
    <row r="64" spans="1:16" x14ac:dyDescent="0.25">
      <c r="A64" s="49">
        <f t="shared" si="2"/>
        <v>64</v>
      </c>
      <c r="C64" s="5"/>
      <c r="N64" s="5"/>
      <c r="P64" s="5"/>
    </row>
    <row r="65" spans="1:16" x14ac:dyDescent="0.25">
      <c r="A65" s="49">
        <f t="shared" si="2"/>
        <v>65</v>
      </c>
      <c r="C65" s="5"/>
      <c r="N65" s="5"/>
      <c r="P65" s="5"/>
    </row>
    <row r="66" spans="1:16" x14ac:dyDescent="0.25">
      <c r="A66" s="49">
        <f t="shared" si="2"/>
        <v>66</v>
      </c>
      <c r="C66" s="5"/>
      <c r="N66" s="5"/>
      <c r="P66" s="5"/>
    </row>
    <row r="67" spans="1:16" x14ac:dyDescent="0.25">
      <c r="A67" s="49">
        <f t="shared" si="2"/>
        <v>67</v>
      </c>
      <c r="C67" s="5"/>
      <c r="N67" s="5"/>
      <c r="P67" s="5"/>
    </row>
    <row r="68" spans="1:16" x14ac:dyDescent="0.25">
      <c r="A68" s="49">
        <f t="shared" si="2"/>
        <v>68</v>
      </c>
      <c r="C68" s="5"/>
      <c r="N68" s="5"/>
      <c r="P68" s="5"/>
    </row>
    <row r="69" spans="1:16" x14ac:dyDescent="0.25">
      <c r="A69" s="49">
        <f t="shared" si="2"/>
        <v>69</v>
      </c>
      <c r="C69" s="5"/>
      <c r="N69" s="5"/>
      <c r="P69" s="5"/>
    </row>
    <row r="70" spans="1:16" x14ac:dyDescent="0.25">
      <c r="A70" s="49">
        <f t="shared" si="2"/>
        <v>70</v>
      </c>
      <c r="C70" s="5"/>
      <c r="N70" s="5"/>
      <c r="P70" s="5"/>
    </row>
    <row r="71" spans="1:16" x14ac:dyDescent="0.25">
      <c r="A71" s="49">
        <f t="shared" ref="A71:A134" si="5">ROW(B71)</f>
        <v>71</v>
      </c>
      <c r="C71" s="5"/>
      <c r="N71" s="5"/>
      <c r="P71" s="5"/>
    </row>
    <row r="72" spans="1:16" x14ac:dyDescent="0.25">
      <c r="A72" s="49">
        <f t="shared" si="5"/>
        <v>72</v>
      </c>
      <c r="C72" s="5"/>
      <c r="N72" s="5"/>
      <c r="P72" s="5"/>
    </row>
    <row r="73" spans="1:16" x14ac:dyDescent="0.25">
      <c r="A73" s="49">
        <f t="shared" si="5"/>
        <v>73</v>
      </c>
      <c r="C73" s="5"/>
      <c r="N73" s="5"/>
      <c r="P73" s="5"/>
    </row>
    <row r="74" spans="1:16" x14ac:dyDescent="0.25">
      <c r="A74" s="49">
        <f t="shared" si="5"/>
        <v>74</v>
      </c>
      <c r="C74" s="5"/>
      <c r="N74" s="5"/>
      <c r="P74" s="5"/>
    </row>
    <row r="75" spans="1:16" x14ac:dyDescent="0.25">
      <c r="A75" s="49">
        <f t="shared" si="5"/>
        <v>75</v>
      </c>
      <c r="C75" s="5"/>
      <c r="N75" s="5"/>
      <c r="P75" s="5"/>
    </row>
    <row r="76" spans="1:16" x14ac:dyDescent="0.25">
      <c r="A76" s="49">
        <f t="shared" si="5"/>
        <v>76</v>
      </c>
      <c r="C76" s="5"/>
      <c r="N76" s="5"/>
      <c r="P76" s="5"/>
    </row>
    <row r="77" spans="1:16" x14ac:dyDescent="0.25">
      <c r="A77" s="49">
        <f t="shared" si="5"/>
        <v>77</v>
      </c>
      <c r="C77" s="5"/>
      <c r="N77" s="5"/>
      <c r="P77" s="5"/>
    </row>
    <row r="78" spans="1:16" x14ac:dyDescent="0.25">
      <c r="A78" s="49">
        <f t="shared" si="5"/>
        <v>78</v>
      </c>
      <c r="C78" s="5"/>
      <c r="N78" s="5"/>
      <c r="P78" s="5"/>
    </row>
    <row r="79" spans="1:16" x14ac:dyDescent="0.25">
      <c r="A79" s="49">
        <f t="shared" si="5"/>
        <v>79</v>
      </c>
      <c r="C79" s="5"/>
      <c r="N79" s="5"/>
      <c r="P79" s="5"/>
    </row>
    <row r="80" spans="1:16" x14ac:dyDescent="0.25">
      <c r="A80" s="49">
        <f t="shared" si="5"/>
        <v>80</v>
      </c>
      <c r="C80" s="5"/>
      <c r="N80" s="5"/>
      <c r="P80" s="5"/>
    </row>
    <row r="81" spans="1:16" x14ac:dyDescent="0.25">
      <c r="A81" s="49">
        <f t="shared" si="5"/>
        <v>81</v>
      </c>
      <c r="C81" s="5"/>
      <c r="N81" s="5"/>
      <c r="P81" s="5"/>
    </row>
    <row r="82" spans="1:16" x14ac:dyDescent="0.25">
      <c r="A82" s="49">
        <f t="shared" si="5"/>
        <v>82</v>
      </c>
      <c r="C82" s="5"/>
      <c r="N82" s="5"/>
      <c r="P82" s="5"/>
    </row>
    <row r="83" spans="1:16" x14ac:dyDescent="0.25">
      <c r="A83" s="49">
        <f t="shared" si="5"/>
        <v>83</v>
      </c>
      <c r="C83" s="5"/>
      <c r="N83" s="5"/>
      <c r="P83" s="5"/>
    </row>
    <row r="84" spans="1:16" x14ac:dyDescent="0.25">
      <c r="A84" s="49">
        <f t="shared" si="5"/>
        <v>84</v>
      </c>
      <c r="C84" s="5"/>
      <c r="N84" s="5"/>
      <c r="P84" s="5"/>
    </row>
    <row r="85" spans="1:16" x14ac:dyDescent="0.25">
      <c r="A85" s="49">
        <f t="shared" si="5"/>
        <v>85</v>
      </c>
      <c r="C85" s="5"/>
      <c r="N85" s="5"/>
      <c r="P85" s="5"/>
    </row>
    <row r="86" spans="1:16" x14ac:dyDescent="0.25">
      <c r="A86" s="49">
        <f t="shared" si="5"/>
        <v>86</v>
      </c>
      <c r="C86" s="5"/>
      <c r="N86" s="5"/>
      <c r="P86" s="5"/>
    </row>
    <row r="87" spans="1:16" x14ac:dyDescent="0.25">
      <c r="A87" s="49">
        <f t="shared" si="5"/>
        <v>87</v>
      </c>
      <c r="C87" s="5"/>
      <c r="N87" s="5"/>
      <c r="P87" s="5"/>
    </row>
    <row r="88" spans="1:16" x14ac:dyDescent="0.25">
      <c r="A88" s="49">
        <f t="shared" si="5"/>
        <v>88</v>
      </c>
      <c r="C88" s="5"/>
      <c r="N88" s="5"/>
      <c r="P88" s="5"/>
    </row>
    <row r="89" spans="1:16" x14ac:dyDescent="0.25">
      <c r="A89" s="49">
        <f t="shared" si="5"/>
        <v>89</v>
      </c>
      <c r="C89" s="5"/>
      <c r="N89" s="5"/>
      <c r="P89" s="5"/>
    </row>
    <row r="90" spans="1:16" x14ac:dyDescent="0.25">
      <c r="A90" s="49">
        <f t="shared" si="5"/>
        <v>90</v>
      </c>
      <c r="C90" s="5"/>
      <c r="N90" s="5"/>
      <c r="P90" s="5"/>
    </row>
    <row r="91" spans="1:16" x14ac:dyDescent="0.25">
      <c r="A91" s="49">
        <f t="shared" si="5"/>
        <v>91</v>
      </c>
      <c r="C91" s="5"/>
      <c r="N91" s="5"/>
      <c r="P91" s="5"/>
    </row>
    <row r="92" spans="1:16" x14ac:dyDescent="0.25">
      <c r="A92" s="49">
        <f t="shared" si="5"/>
        <v>92</v>
      </c>
      <c r="C92" s="5"/>
      <c r="N92" s="5"/>
      <c r="P92" s="5"/>
    </row>
    <row r="93" spans="1:16" x14ac:dyDescent="0.25">
      <c r="A93" s="49">
        <f t="shared" si="5"/>
        <v>93</v>
      </c>
      <c r="C93" s="5"/>
      <c r="N93" s="5"/>
      <c r="P93" s="5"/>
    </row>
    <row r="94" spans="1:16" x14ac:dyDescent="0.25">
      <c r="A94" s="49">
        <f t="shared" si="5"/>
        <v>94</v>
      </c>
      <c r="C94" s="5"/>
      <c r="N94" s="5"/>
      <c r="P94" s="5"/>
    </row>
    <row r="95" spans="1:16" x14ac:dyDescent="0.25">
      <c r="A95" s="49">
        <f t="shared" si="5"/>
        <v>95</v>
      </c>
      <c r="C95" s="5"/>
      <c r="N95" s="5"/>
      <c r="P95" s="5"/>
    </row>
    <row r="96" spans="1:16" x14ac:dyDescent="0.25">
      <c r="A96" s="49">
        <f t="shared" si="5"/>
        <v>96</v>
      </c>
      <c r="C96" s="5"/>
      <c r="N96" s="5"/>
      <c r="P96" s="5"/>
    </row>
    <row r="97" spans="1:16" x14ac:dyDescent="0.25">
      <c r="A97" s="49">
        <f t="shared" si="5"/>
        <v>97</v>
      </c>
      <c r="C97" s="5"/>
      <c r="N97" s="5"/>
      <c r="P97" s="5"/>
    </row>
    <row r="98" spans="1:16" x14ac:dyDescent="0.25">
      <c r="A98" s="49">
        <f t="shared" si="5"/>
        <v>98</v>
      </c>
      <c r="C98" s="5"/>
      <c r="N98" s="5"/>
      <c r="P98" s="5"/>
    </row>
    <row r="99" spans="1:16" x14ac:dyDescent="0.25">
      <c r="A99" s="49">
        <f t="shared" si="5"/>
        <v>99</v>
      </c>
      <c r="C99" s="5"/>
      <c r="N99" s="5"/>
      <c r="P99" s="5"/>
    </row>
    <row r="100" spans="1:16" x14ac:dyDescent="0.25">
      <c r="A100" s="49">
        <f t="shared" si="5"/>
        <v>100</v>
      </c>
      <c r="C100" s="5"/>
      <c r="N100" s="5"/>
      <c r="P100" s="5"/>
    </row>
    <row r="101" spans="1:16" x14ac:dyDescent="0.25">
      <c r="A101" s="49">
        <f t="shared" si="5"/>
        <v>101</v>
      </c>
      <c r="C101" s="5"/>
      <c r="N101" s="5"/>
      <c r="P101" s="5"/>
    </row>
    <row r="102" spans="1:16" x14ac:dyDescent="0.25">
      <c r="A102" s="49">
        <f t="shared" si="5"/>
        <v>102</v>
      </c>
      <c r="C102" s="5"/>
      <c r="N102" s="5"/>
      <c r="P102" s="5"/>
    </row>
    <row r="103" spans="1:16" x14ac:dyDescent="0.25">
      <c r="A103" s="49">
        <f t="shared" si="5"/>
        <v>103</v>
      </c>
      <c r="C103" s="5"/>
      <c r="N103" s="5"/>
      <c r="P103" s="5"/>
    </row>
    <row r="104" spans="1:16" x14ac:dyDescent="0.25">
      <c r="A104" s="49">
        <f t="shared" si="5"/>
        <v>104</v>
      </c>
      <c r="C104" s="5"/>
      <c r="N104" s="5"/>
      <c r="P104" s="5"/>
    </row>
    <row r="105" spans="1:16" x14ac:dyDescent="0.25">
      <c r="A105" s="49">
        <f t="shared" si="5"/>
        <v>105</v>
      </c>
      <c r="C105" s="5"/>
      <c r="N105" s="5"/>
      <c r="P105" s="5"/>
    </row>
    <row r="106" spans="1:16" x14ac:dyDescent="0.25">
      <c r="A106" s="49">
        <f t="shared" si="5"/>
        <v>106</v>
      </c>
      <c r="C106" s="5"/>
      <c r="N106" s="5"/>
      <c r="P106" s="5"/>
    </row>
    <row r="107" spans="1:16" x14ac:dyDescent="0.25">
      <c r="A107" s="49">
        <f t="shared" si="5"/>
        <v>107</v>
      </c>
      <c r="C107" s="5"/>
      <c r="N107" s="5"/>
      <c r="P107" s="5"/>
    </row>
    <row r="108" spans="1:16" x14ac:dyDescent="0.25">
      <c r="A108" s="49">
        <f t="shared" si="5"/>
        <v>108</v>
      </c>
      <c r="C108" s="5"/>
      <c r="N108" s="5"/>
      <c r="P108" s="5"/>
    </row>
    <row r="109" spans="1:16" x14ac:dyDescent="0.25">
      <c r="A109" s="49">
        <f t="shared" si="5"/>
        <v>109</v>
      </c>
      <c r="C109" s="5"/>
      <c r="N109" s="5"/>
      <c r="P109" s="5"/>
    </row>
    <row r="110" spans="1:16" x14ac:dyDescent="0.25">
      <c r="A110" s="49">
        <f t="shared" si="5"/>
        <v>110</v>
      </c>
      <c r="C110" s="5"/>
      <c r="N110" s="5"/>
      <c r="P110" s="5"/>
    </row>
    <row r="111" spans="1:16" x14ac:dyDescent="0.25">
      <c r="A111" s="49">
        <f t="shared" si="5"/>
        <v>111</v>
      </c>
      <c r="C111" s="5"/>
      <c r="N111" s="5"/>
      <c r="P111" s="5"/>
    </row>
    <row r="112" spans="1:16" x14ac:dyDescent="0.25">
      <c r="A112" s="49">
        <f t="shared" si="5"/>
        <v>112</v>
      </c>
      <c r="C112" s="5"/>
      <c r="N112" s="5"/>
      <c r="P112" s="5"/>
    </row>
    <row r="113" spans="1:16" x14ac:dyDescent="0.25">
      <c r="A113" s="49">
        <f t="shared" si="5"/>
        <v>113</v>
      </c>
      <c r="C113" s="5"/>
      <c r="N113" s="5"/>
      <c r="P113" s="5"/>
    </row>
    <row r="114" spans="1:16" x14ac:dyDescent="0.25">
      <c r="A114" s="49">
        <f t="shared" si="5"/>
        <v>114</v>
      </c>
      <c r="C114" s="5"/>
      <c r="N114" s="5"/>
      <c r="P114" s="5"/>
    </row>
    <row r="115" spans="1:16" x14ac:dyDescent="0.25">
      <c r="A115" s="49">
        <f t="shared" si="5"/>
        <v>115</v>
      </c>
      <c r="C115" s="5"/>
      <c r="N115" s="5"/>
      <c r="P115" s="5"/>
    </row>
    <row r="116" spans="1:16" x14ac:dyDescent="0.25">
      <c r="A116" s="49">
        <f t="shared" si="5"/>
        <v>116</v>
      </c>
      <c r="C116" s="5"/>
      <c r="N116" s="5"/>
      <c r="P116" s="5"/>
    </row>
    <row r="117" spans="1:16" x14ac:dyDescent="0.25">
      <c r="A117" s="49">
        <f t="shared" si="5"/>
        <v>117</v>
      </c>
      <c r="C117" s="5"/>
      <c r="N117" s="5"/>
      <c r="P117" s="5"/>
    </row>
    <row r="118" spans="1:16" x14ac:dyDescent="0.25">
      <c r="A118" s="49">
        <f t="shared" si="5"/>
        <v>118</v>
      </c>
      <c r="C118" s="5"/>
      <c r="N118" s="5"/>
      <c r="P118" s="5"/>
    </row>
    <row r="119" spans="1:16" x14ac:dyDescent="0.25">
      <c r="A119" s="49">
        <f t="shared" si="5"/>
        <v>119</v>
      </c>
      <c r="C119" s="5"/>
      <c r="N119" s="5"/>
      <c r="P119" s="5"/>
    </row>
    <row r="120" spans="1:16" x14ac:dyDescent="0.25">
      <c r="A120" s="49">
        <f t="shared" si="5"/>
        <v>120</v>
      </c>
      <c r="C120" s="5"/>
      <c r="N120" s="5"/>
      <c r="P120" s="5"/>
    </row>
    <row r="121" spans="1:16" x14ac:dyDescent="0.25">
      <c r="A121" s="49">
        <f t="shared" si="5"/>
        <v>121</v>
      </c>
      <c r="C121" s="5"/>
      <c r="N121" s="5"/>
      <c r="P121" s="5"/>
    </row>
    <row r="122" spans="1:16" x14ac:dyDescent="0.25">
      <c r="A122" s="49">
        <f t="shared" si="5"/>
        <v>122</v>
      </c>
      <c r="C122" s="5"/>
      <c r="N122" s="5"/>
      <c r="P122" s="5"/>
    </row>
    <row r="123" spans="1:16" x14ac:dyDescent="0.25">
      <c r="A123" s="49">
        <f t="shared" si="5"/>
        <v>123</v>
      </c>
      <c r="C123" s="5"/>
      <c r="N123" s="5"/>
      <c r="P123" s="5"/>
    </row>
    <row r="124" spans="1:16" x14ac:dyDescent="0.25">
      <c r="A124" s="49">
        <f t="shared" si="5"/>
        <v>124</v>
      </c>
      <c r="C124" s="5"/>
      <c r="N124" s="5"/>
      <c r="P124" s="5"/>
    </row>
    <row r="125" spans="1:16" x14ac:dyDescent="0.25">
      <c r="A125" s="49">
        <f t="shared" si="5"/>
        <v>125</v>
      </c>
      <c r="C125" s="5"/>
      <c r="N125" s="5"/>
      <c r="P125" s="5"/>
    </row>
    <row r="126" spans="1:16" x14ac:dyDescent="0.25">
      <c r="A126" s="49">
        <f t="shared" si="5"/>
        <v>126</v>
      </c>
      <c r="C126" s="5"/>
      <c r="N126" s="5"/>
      <c r="P126" s="5"/>
    </row>
    <row r="127" spans="1:16" x14ac:dyDescent="0.25">
      <c r="A127" s="49">
        <f t="shared" si="5"/>
        <v>127</v>
      </c>
      <c r="C127" s="5"/>
      <c r="N127" s="5"/>
      <c r="P127" s="5"/>
    </row>
    <row r="128" spans="1:16" x14ac:dyDescent="0.25">
      <c r="A128" s="49">
        <f t="shared" si="5"/>
        <v>128</v>
      </c>
      <c r="C128" s="5"/>
      <c r="N128" s="5"/>
      <c r="P128" s="5"/>
    </row>
    <row r="129" spans="1:16" x14ac:dyDescent="0.25">
      <c r="A129" s="49">
        <f t="shared" si="5"/>
        <v>129</v>
      </c>
      <c r="C129" s="5"/>
      <c r="N129" s="5"/>
      <c r="P129" s="5"/>
    </row>
    <row r="130" spans="1:16" x14ac:dyDescent="0.25">
      <c r="A130" s="49">
        <f t="shared" si="5"/>
        <v>130</v>
      </c>
      <c r="C130" s="5"/>
      <c r="N130" s="5"/>
      <c r="P130" s="5"/>
    </row>
    <row r="131" spans="1:16" x14ac:dyDescent="0.25">
      <c r="A131" s="49">
        <f t="shared" si="5"/>
        <v>131</v>
      </c>
      <c r="C131" s="5"/>
      <c r="N131" s="5"/>
      <c r="P131" s="5"/>
    </row>
    <row r="132" spans="1:16" x14ac:dyDescent="0.25">
      <c r="A132" s="49">
        <f t="shared" si="5"/>
        <v>132</v>
      </c>
      <c r="C132" s="5"/>
      <c r="N132" s="5"/>
      <c r="P132" s="5"/>
    </row>
    <row r="133" spans="1:16" x14ac:dyDescent="0.25">
      <c r="A133" s="49">
        <f t="shared" si="5"/>
        <v>133</v>
      </c>
      <c r="C133" s="5"/>
      <c r="N133" s="5"/>
      <c r="P133" s="5"/>
    </row>
    <row r="134" spans="1:16" x14ac:dyDescent="0.25">
      <c r="A134" s="49">
        <f t="shared" si="5"/>
        <v>134</v>
      </c>
      <c r="C134" s="5"/>
      <c r="N134" s="5"/>
      <c r="P134" s="5"/>
    </row>
    <row r="135" spans="1:16" x14ac:dyDescent="0.25">
      <c r="A135" s="49">
        <f t="shared" ref="A135:A158" si="6">ROW(B135)</f>
        <v>135</v>
      </c>
      <c r="C135" s="5"/>
      <c r="N135" s="5"/>
      <c r="P135" s="5"/>
    </row>
    <row r="136" spans="1:16" x14ac:dyDescent="0.25">
      <c r="A136" s="49">
        <f t="shared" si="6"/>
        <v>136</v>
      </c>
      <c r="C136" s="5"/>
      <c r="N136" s="5"/>
      <c r="P136" s="5"/>
    </row>
    <row r="137" spans="1:16" x14ac:dyDescent="0.25">
      <c r="A137" s="49">
        <f t="shared" si="6"/>
        <v>137</v>
      </c>
      <c r="C137" s="5"/>
      <c r="N137" s="5"/>
      <c r="P137" s="5"/>
    </row>
    <row r="138" spans="1:16" x14ac:dyDescent="0.25">
      <c r="A138" s="49">
        <f t="shared" si="6"/>
        <v>138</v>
      </c>
      <c r="C138" s="5"/>
      <c r="N138" s="5"/>
      <c r="P138" s="5"/>
    </row>
    <row r="139" spans="1:16" x14ac:dyDescent="0.25">
      <c r="A139" s="49">
        <f t="shared" si="6"/>
        <v>139</v>
      </c>
      <c r="C139" s="5"/>
      <c r="N139" s="5"/>
      <c r="P139" s="5"/>
    </row>
    <row r="140" spans="1:16" x14ac:dyDescent="0.25">
      <c r="A140" s="49">
        <f t="shared" si="6"/>
        <v>140</v>
      </c>
      <c r="C140" s="5"/>
      <c r="N140" s="5"/>
      <c r="P140" s="5"/>
    </row>
    <row r="141" spans="1:16" x14ac:dyDescent="0.25">
      <c r="A141" s="49">
        <f t="shared" si="6"/>
        <v>141</v>
      </c>
      <c r="C141" s="5"/>
      <c r="N141" s="5"/>
      <c r="P141" s="5"/>
    </row>
    <row r="142" spans="1:16" x14ac:dyDescent="0.25">
      <c r="A142" s="49">
        <f t="shared" si="6"/>
        <v>142</v>
      </c>
      <c r="C142" s="5"/>
      <c r="N142" s="5"/>
      <c r="P142" s="5"/>
    </row>
    <row r="143" spans="1:16" x14ac:dyDescent="0.25">
      <c r="A143" s="49">
        <f t="shared" si="6"/>
        <v>143</v>
      </c>
      <c r="C143" s="5"/>
      <c r="N143" s="5"/>
      <c r="P143" s="5"/>
    </row>
    <row r="144" spans="1:16" x14ac:dyDescent="0.25">
      <c r="A144" s="49">
        <f t="shared" si="6"/>
        <v>144</v>
      </c>
      <c r="C144" s="5"/>
      <c r="N144" s="5"/>
      <c r="P144" s="5"/>
    </row>
    <row r="145" spans="1:16" x14ac:dyDescent="0.25">
      <c r="A145" s="49">
        <f t="shared" si="6"/>
        <v>145</v>
      </c>
      <c r="C145" s="5"/>
      <c r="N145" s="5"/>
      <c r="P145" s="5"/>
    </row>
    <row r="146" spans="1:16" x14ac:dyDescent="0.25">
      <c r="A146" s="49">
        <f t="shared" si="6"/>
        <v>146</v>
      </c>
      <c r="C146" s="5"/>
      <c r="N146" s="5"/>
      <c r="P146" s="5"/>
    </row>
    <row r="147" spans="1:16" x14ac:dyDescent="0.25">
      <c r="A147" s="49">
        <f t="shared" si="6"/>
        <v>147</v>
      </c>
      <c r="C147" s="5"/>
      <c r="N147" s="5"/>
      <c r="P147" s="5"/>
    </row>
    <row r="148" spans="1:16" x14ac:dyDescent="0.25">
      <c r="A148" s="49">
        <f t="shared" si="6"/>
        <v>148</v>
      </c>
      <c r="C148" s="5"/>
      <c r="N148" s="5"/>
      <c r="P148" s="5"/>
    </row>
    <row r="149" spans="1:16" x14ac:dyDescent="0.25">
      <c r="A149" s="49">
        <f t="shared" si="6"/>
        <v>149</v>
      </c>
      <c r="C149" s="5"/>
      <c r="N149" s="5"/>
      <c r="P149" s="5"/>
    </row>
    <row r="150" spans="1:16" x14ac:dyDescent="0.25">
      <c r="A150" s="49">
        <f t="shared" si="6"/>
        <v>150</v>
      </c>
      <c r="C150" s="5"/>
      <c r="N150" s="5"/>
      <c r="P150" s="5"/>
    </row>
    <row r="151" spans="1:16" x14ac:dyDescent="0.25">
      <c r="A151" s="49">
        <f t="shared" si="6"/>
        <v>151</v>
      </c>
      <c r="C151" s="5"/>
      <c r="N151" s="5"/>
      <c r="P151" s="5"/>
    </row>
    <row r="152" spans="1:16" x14ac:dyDescent="0.25">
      <c r="A152" s="49">
        <f t="shared" si="6"/>
        <v>152</v>
      </c>
      <c r="C152" s="5"/>
      <c r="N152" s="5"/>
      <c r="P152" s="5"/>
    </row>
    <row r="153" spans="1:16" x14ac:dyDescent="0.25">
      <c r="A153" s="49">
        <f t="shared" si="6"/>
        <v>153</v>
      </c>
      <c r="C153" s="5"/>
      <c r="N153" s="5"/>
      <c r="P153" s="5"/>
    </row>
    <row r="154" spans="1:16" x14ac:dyDescent="0.25">
      <c r="A154" s="49">
        <f t="shared" si="6"/>
        <v>154</v>
      </c>
      <c r="C154" s="5"/>
      <c r="N154" s="5"/>
      <c r="P154" s="5"/>
    </row>
    <row r="155" spans="1:16" x14ac:dyDescent="0.25">
      <c r="A155" s="49">
        <f t="shared" si="6"/>
        <v>155</v>
      </c>
      <c r="C155" s="5"/>
      <c r="N155" s="5"/>
      <c r="P155" s="5"/>
    </row>
    <row r="156" spans="1:16" x14ac:dyDescent="0.25">
      <c r="A156" s="49">
        <f t="shared" si="6"/>
        <v>156</v>
      </c>
      <c r="C156" s="5"/>
      <c r="N156" s="5"/>
      <c r="P156" s="5"/>
    </row>
    <row r="157" spans="1:16" x14ac:dyDescent="0.25">
      <c r="A157" s="49">
        <f t="shared" si="6"/>
        <v>157</v>
      </c>
      <c r="C157" s="5"/>
      <c r="N157" s="5"/>
      <c r="P157" s="5"/>
    </row>
    <row r="158" spans="1:16" x14ac:dyDescent="0.25">
      <c r="A158" s="49">
        <f t="shared" si="6"/>
        <v>158</v>
      </c>
      <c r="C158" s="5"/>
      <c r="N158" s="5"/>
      <c r="P158" s="5"/>
    </row>
    <row r="159" spans="1:16" s="41" customFormat="1" x14ac:dyDescent="0.25">
      <c r="P159" s="42"/>
    </row>
    <row r="160" spans="1:16" x14ac:dyDescent="0.25">
      <c r="P160" s="5"/>
    </row>
    <row r="161" spans="16:16" x14ac:dyDescent="0.25">
      <c r="P161" s="5"/>
    </row>
    <row r="162" spans="16:16" x14ac:dyDescent="0.25">
      <c r="P162" s="5"/>
    </row>
    <row r="163" spans="16:16" x14ac:dyDescent="0.25">
      <c r="P163" s="5"/>
    </row>
    <row r="164" spans="16:16" x14ac:dyDescent="0.25">
      <c r="P164" s="5"/>
    </row>
    <row r="165" spans="16:16" x14ac:dyDescent="0.25">
      <c r="P165" s="5"/>
    </row>
    <row r="166" spans="16:16" x14ac:dyDescent="0.25">
      <c r="P166" s="5"/>
    </row>
    <row r="167" spans="16:16" x14ac:dyDescent="0.25">
      <c r="P167" s="5"/>
    </row>
    <row r="168" spans="16:16" x14ac:dyDescent="0.25">
      <c r="P168" s="5"/>
    </row>
    <row r="169" spans="16:16" x14ac:dyDescent="0.25">
      <c r="P169" s="5"/>
    </row>
    <row r="170" spans="16:16" x14ac:dyDescent="0.25">
      <c r="P170" s="5"/>
    </row>
    <row r="171" spans="16:16" x14ac:dyDescent="0.25">
      <c r="P171" s="5"/>
    </row>
    <row r="172" spans="16:16" x14ac:dyDescent="0.25">
      <c r="P172" s="5"/>
    </row>
    <row r="173" spans="16:16" x14ac:dyDescent="0.25">
      <c r="P173" s="5"/>
    </row>
    <row r="174" spans="16:16" x14ac:dyDescent="0.25">
      <c r="P174" s="5"/>
    </row>
    <row r="175" spans="16:16" x14ac:dyDescent="0.25">
      <c r="P175" s="5"/>
    </row>
    <row r="176" spans="16:16" x14ac:dyDescent="0.25">
      <c r="P176" s="5"/>
    </row>
    <row r="177" spans="16:16" x14ac:dyDescent="0.25">
      <c r="P177" s="5"/>
    </row>
    <row r="178" spans="16:16" x14ac:dyDescent="0.25">
      <c r="P178" s="5"/>
    </row>
    <row r="179" spans="16:16" x14ac:dyDescent="0.25">
      <c r="P179" s="5"/>
    </row>
    <row r="180" spans="16:16" x14ac:dyDescent="0.25">
      <c r="P180" s="5"/>
    </row>
    <row r="181" spans="16:16" x14ac:dyDescent="0.25">
      <c r="P181" s="5"/>
    </row>
  </sheetData>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Codes!$I$3:$I$9</xm:f>
          </x14:formula1>
          <xm:sqref>N6:N158</xm:sqref>
        </x14:dataValidation>
        <x14:dataValidation type="list" allowBlank="1" showInputMessage="1" showErrorMessage="1">
          <x14:formula1>
            <xm:f>Codes!$D$3:$D$14</xm:f>
          </x14:formula1>
          <xm:sqref>C6:C158</xm:sqref>
        </x14:dataValidation>
        <x14:dataValidation type="list" allowBlank="1" showInputMessage="1" showErrorMessage="1">
          <x14:formula1>
            <xm:f>Codes!$K$3:$K$26</xm:f>
          </x14:formula1>
          <xm:sqref>P6:P181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User Guide</vt:lpstr>
      <vt:lpstr>Field Specs</vt:lpstr>
      <vt:lpstr>SU</vt:lpstr>
      <vt:lpstr>IA</vt:lpstr>
      <vt:lpstr>AD</vt:lpstr>
      <vt:lpstr>RF</vt:lpstr>
      <vt:lpstr>AC</vt:lpstr>
      <vt:lpstr>FU</vt:lpstr>
      <vt:lpstr>DE</vt:lpstr>
      <vt:lpstr>AM</vt:lpstr>
      <vt:lpstr>TL</vt:lpstr>
      <vt:lpstr>IN</vt:lpstr>
      <vt:lpstr>Approval Certificate - RF</vt:lpstr>
      <vt:lpstr>Approval Certificate - AC</vt:lpstr>
      <vt:lpstr>Referenced Tables</vt:lpstr>
      <vt:lpstr>Warnings</vt:lpstr>
      <vt:lpstr>Errors</vt:lpstr>
      <vt:lpstr>Codes</vt:lpstr>
      <vt:lpstr>About</vt:lpstr>
      <vt:lpstr>Refrigerants Wikipedia</vt:lpstr>
      <vt:lpstr>IA!_Ref454793321</vt:lpstr>
      <vt:lpstr>'Field Specs'!Print_Area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Foster</dc:creator>
  <cp:lastModifiedBy>Amanda McCrum</cp:lastModifiedBy>
  <cp:lastPrinted>2018-06-01T03:15:09Z</cp:lastPrinted>
  <dcterms:created xsi:type="dcterms:W3CDTF">2015-11-03T23:34:09Z</dcterms:created>
  <dcterms:modified xsi:type="dcterms:W3CDTF">2019-07-24T20:07:08Z</dcterms:modified>
</cp:coreProperties>
</file>