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autoCompressPictures="0" defaultThemeVersion="124226"/>
  <mc:AlternateContent xmlns:mc="http://schemas.openxmlformats.org/markup-compatibility/2006">
    <mc:Choice Requires="x15">
      <x15ac:absPath xmlns:x15ac="http://schemas.microsoft.com/office/spreadsheetml/2010/11/ac" url="C:\Users\apple4\Downloads\"/>
    </mc:Choice>
  </mc:AlternateContent>
  <xr:revisionPtr revIDLastSave="0" documentId="13_ncr:1_{D92E1640-E6AE-4FFD-9B58-D3632115F2BF}" xr6:coauthVersionLast="47" xr6:coauthVersionMax="47" xr10:uidLastSave="{00000000-0000-0000-0000-000000000000}"/>
  <bookViews>
    <workbookView xWindow="-28920" yWindow="-30" windowWidth="29040" windowHeight="15840" xr2:uid="{00000000-000D-0000-FFFF-FFFF00000000}"/>
  </bookViews>
  <sheets>
    <sheet name="Travel Voucher" sheetId="1" r:id="rId1"/>
    <sheet name="Extra Expenses" sheetId="9" r:id="rId2"/>
    <sheet name="Back Page" sheetId="7" r:id="rId3"/>
    <sheet name="Sheet1" sheetId="2" state="hidden" r:id="rId4"/>
  </sheets>
  <definedNames>
    <definedName name="LodgeType">Sheet1!#REF!</definedName>
    <definedName name="OtherType">Sheet1!$H$3:$H$5</definedName>
    <definedName name="PaymentType">Sheet1!$B$4:$B$7</definedName>
    <definedName name="_xlnm.Print_Area" localSheetId="2">'Back Page'!$A$1:$B$47</definedName>
    <definedName name="_xlnm.Print_Area" localSheetId="1">'Extra Expenses'!$A$1:$M$62</definedName>
    <definedName name="_xlnm.Print_Area" localSheetId="0">'Travel Voucher'!$A$1:$M$59</definedName>
    <definedName name="TransportType">Sheet1!#REF!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5" i="9" l="1"/>
  <c r="M46" i="9"/>
  <c r="M47" i="9"/>
  <c r="M48" i="9"/>
  <c r="L45" i="9"/>
  <c r="L46" i="9"/>
  <c r="L47" i="9"/>
  <c r="L48" i="9"/>
  <c r="L44" i="9"/>
  <c r="L34" i="9"/>
  <c r="M34" i="9"/>
  <c r="M35" i="9"/>
  <c r="M36" i="9"/>
  <c r="M37" i="9"/>
  <c r="M38" i="9"/>
  <c r="M39" i="9"/>
  <c r="L35" i="9"/>
  <c r="L36" i="9"/>
  <c r="L37" i="9"/>
  <c r="L38" i="9"/>
  <c r="L39" i="9"/>
  <c r="M29" i="9"/>
  <c r="M26" i="9"/>
  <c r="M27" i="9"/>
  <c r="M28" i="9"/>
  <c r="L26" i="9"/>
  <c r="L27" i="9"/>
  <c r="L28" i="9"/>
  <c r="L29" i="9"/>
  <c r="L25" i="9"/>
  <c r="L30" i="9" s="1"/>
  <c r="M21" i="9"/>
  <c r="L21" i="9"/>
  <c r="M18" i="9"/>
  <c r="M19" i="9"/>
  <c r="M20" i="9"/>
  <c r="M17" i="9"/>
  <c r="L18" i="9"/>
  <c r="L19" i="9"/>
  <c r="L20" i="9"/>
  <c r="L17" i="9"/>
  <c r="M27" i="1"/>
  <c r="M24" i="1"/>
  <c r="M25" i="1"/>
  <c r="M26" i="1"/>
  <c r="L24" i="1"/>
  <c r="L25" i="1"/>
  <c r="L26" i="1"/>
  <c r="L27" i="1"/>
  <c r="L23" i="1"/>
  <c r="L32" i="1"/>
  <c r="L33" i="1"/>
  <c r="L34" i="1"/>
  <c r="L35" i="1"/>
  <c r="L36" i="1"/>
  <c r="L31" i="1"/>
  <c r="M37" i="1"/>
  <c r="M32" i="1"/>
  <c r="M33" i="1"/>
  <c r="M34" i="1"/>
  <c r="M35" i="1"/>
  <c r="M36" i="1"/>
  <c r="M31" i="1"/>
  <c r="M23" i="1"/>
  <c r="L16" i="1"/>
  <c r="M17" i="1"/>
  <c r="M18" i="1"/>
  <c r="M19" i="1"/>
  <c r="L17" i="1"/>
  <c r="L18" i="1"/>
  <c r="L19" i="1"/>
  <c r="M16" i="1"/>
  <c r="I40" i="9"/>
  <c r="J40" i="9" s="1"/>
  <c r="M40" i="9" s="1"/>
  <c r="M44" i="9"/>
  <c r="L40" i="9"/>
  <c r="M25" i="9"/>
  <c r="G21" i="9"/>
  <c r="E21" i="9"/>
  <c r="E20" i="1"/>
  <c r="M44" i="1"/>
  <c r="L44" i="1"/>
  <c r="M43" i="1"/>
  <c r="L43" i="1"/>
  <c r="M42" i="1"/>
  <c r="L42" i="1"/>
  <c r="M41" i="1"/>
  <c r="L41" i="1"/>
  <c r="M40" i="1"/>
  <c r="L40" i="1"/>
  <c r="L37" i="1"/>
  <c r="J37" i="1"/>
  <c r="G20" i="1"/>
  <c r="H2" i="2"/>
  <c r="M30" i="9" l="1"/>
  <c r="M49" i="9" s="1"/>
  <c r="M47" i="1" s="1"/>
  <c r="L28" i="1"/>
  <c r="M28" i="1"/>
  <c r="L49" i="9"/>
  <c r="L47" i="1" s="1"/>
  <c r="L20" i="1"/>
  <c r="M20" i="1"/>
  <c r="L46" i="1" l="1"/>
  <c r="L48" i="1" s="1"/>
  <c r="M46" i="1"/>
  <c r="M48" i="1" s="1"/>
  <c r="M51" i="9"/>
  <c r="M50" i="1" l="1"/>
</calcChain>
</file>

<file path=xl/sharedStrings.xml><?xml version="1.0" encoding="utf-8"?>
<sst xmlns="http://schemas.openxmlformats.org/spreadsheetml/2006/main" count="195" uniqueCount="116">
  <si>
    <t>CLEMSON UNIVERSITY ATHLETIC DEPARTMENT</t>
  </si>
  <si>
    <t>Sport/Department</t>
  </si>
  <si>
    <t>Department Number</t>
  </si>
  <si>
    <t>Voucher Number</t>
  </si>
  <si>
    <t>Entered On</t>
  </si>
  <si>
    <r>
      <t>Account Number(s) to be charged</t>
    </r>
    <r>
      <rPr>
        <b/>
        <sz val="12"/>
        <color theme="0"/>
        <rFont val="Calibri"/>
        <family val="2"/>
        <scheme val="minor"/>
      </rPr>
      <t xml:space="preserve"> - BUSINESS OFFICE USE ONLY</t>
    </r>
  </si>
  <si>
    <t>Amounts</t>
  </si>
  <si>
    <t>Date Prepared :</t>
  </si>
  <si>
    <t>Traveler :</t>
  </si>
  <si>
    <t>Employee Number:</t>
  </si>
  <si>
    <t>Trip Destination :</t>
  </si>
  <si>
    <t>Reimburse:</t>
  </si>
  <si>
    <t>Total:</t>
  </si>
  <si>
    <t>Advance Amount:</t>
  </si>
  <si>
    <t>Amount Due to Traveler  / (Travel Account):</t>
  </si>
  <si>
    <t>MEALS AND PER DIEM</t>
  </si>
  <si>
    <t>Departure</t>
  </si>
  <si>
    <t>Return</t>
  </si>
  <si>
    <t>Per Diem</t>
  </si>
  <si>
    <t>Meals/
Snacks</t>
  </si>
  <si>
    <t>Paid By:</t>
  </si>
  <si>
    <t>CUAD
 (Paid by P-Card or Direct Bill)</t>
  </si>
  <si>
    <t>Employee</t>
  </si>
  <si>
    <t>Date</t>
  </si>
  <si>
    <t>Time</t>
  </si>
  <si>
    <t>TOTALS</t>
  </si>
  <si>
    <t>LODGING (Exclude Parking Expenses)</t>
  </si>
  <si>
    <t>Date(s)</t>
  </si>
  <si>
    <t>Hotel Name &amp; Location</t>
  </si>
  <si>
    <t>Cost</t>
  </si>
  <si>
    <t>TRANSPORTATION</t>
  </si>
  <si>
    <t>Description/Details</t>
  </si>
  <si>
    <t>(Select Type)</t>
  </si>
  <si>
    <t>MILEAGE</t>
  </si>
  <si>
    <t>Total Miles</t>
  </si>
  <si>
    <t>x</t>
  </si>
  <si>
    <t>OTHER</t>
  </si>
  <si>
    <t>Trip Totals (Pg. 1)</t>
  </si>
  <si>
    <t>Trip Totals (Pg. 2)</t>
  </si>
  <si>
    <t>Totals</t>
  </si>
  <si>
    <t xml:space="preserve">Total Trip Cost </t>
  </si>
  <si>
    <t>I certify that the expenses listed herein were incurred and paid in the performance of my official duties and that this claim is true and correct in every material matter and that the expenses conform with the requirements of the State laws, rules and regulations.</t>
  </si>
  <si>
    <t>Approved</t>
  </si>
  <si>
    <t>Signature of Traveler</t>
  </si>
  <si>
    <t>Reviewed by Compliance
(Sports only):</t>
  </si>
  <si>
    <t>Sport Supervisor / Supervisor</t>
  </si>
  <si>
    <t xml:space="preserve">Reviewed by Business Office: </t>
  </si>
  <si>
    <t>Duties Performed</t>
  </si>
  <si>
    <t>Sport/Dept:</t>
  </si>
  <si>
    <t>(Select Department)</t>
  </si>
  <si>
    <t>Administration</t>
  </si>
  <si>
    <t>CUAD - P-Card</t>
  </si>
  <si>
    <t>Aviation</t>
  </si>
  <si>
    <t>CUAD - Direct Bill</t>
  </si>
  <si>
    <t>Band Travel</t>
  </si>
  <si>
    <t>7145-100</t>
  </si>
  <si>
    <t>Cheerleaders/Rally Cats</t>
  </si>
  <si>
    <t>7145-71</t>
  </si>
  <si>
    <t>Communications</t>
  </si>
  <si>
    <t>Compliance</t>
  </si>
  <si>
    <t>Creative Solutions</t>
  </si>
  <si>
    <t>Equipment Room</t>
  </si>
  <si>
    <t>Facilities</t>
  </si>
  <si>
    <t>Grounds</t>
  </si>
  <si>
    <t>IPTAY</t>
  </si>
  <si>
    <t>7113-71</t>
  </si>
  <si>
    <t>IPTAY - Post Season (All Sports)</t>
  </si>
  <si>
    <t>7113-75</t>
  </si>
  <si>
    <t>IPTAY - Premium Seating</t>
  </si>
  <si>
    <t>7113-77</t>
  </si>
  <si>
    <t>IPTAY - Major Gifts</t>
  </si>
  <si>
    <t>7113-100</t>
  </si>
  <si>
    <t>IPTAY - Block C</t>
  </si>
  <si>
    <t>7113-107</t>
  </si>
  <si>
    <t>IPTAY - Letterwinners</t>
  </si>
  <si>
    <t>IPTIX</t>
  </si>
  <si>
    <t>Marketing</t>
  </si>
  <si>
    <t>Men's Baseball</t>
  </si>
  <si>
    <t xml:space="preserve">Men's Basketball </t>
  </si>
  <si>
    <t>Men's Football</t>
  </si>
  <si>
    <t>Men's Football - National Championship</t>
  </si>
  <si>
    <t>Men's Football Bowl</t>
  </si>
  <si>
    <t>7150-75</t>
  </si>
  <si>
    <t>Men's Golf</t>
  </si>
  <si>
    <t>Men's Soccer</t>
  </si>
  <si>
    <t>Men's Tennis</t>
  </si>
  <si>
    <t>Men's Track</t>
  </si>
  <si>
    <t>Sports Medicine</t>
  </si>
  <si>
    <t xml:space="preserve">Student Academic Services </t>
  </si>
  <si>
    <t>7115-71</t>
  </si>
  <si>
    <t>Student Athlete Development</t>
  </si>
  <si>
    <t>7115-100</t>
  </si>
  <si>
    <t>Student Athlete Services</t>
  </si>
  <si>
    <t>7101-100</t>
  </si>
  <si>
    <t>Ticket Office</t>
  </si>
  <si>
    <t>Tiger Cub / Collegiate</t>
  </si>
  <si>
    <t>Track (Combined)</t>
  </si>
  <si>
    <t>7137, 7141</t>
  </si>
  <si>
    <t>Video</t>
  </si>
  <si>
    <t>Weight Room - Football</t>
  </si>
  <si>
    <t>7112-170</t>
  </si>
  <si>
    <t>Weight Room - Jervey</t>
  </si>
  <si>
    <t>7112-92</t>
  </si>
  <si>
    <t>Weight Room - Littlejohn</t>
  </si>
  <si>
    <t>7112-81</t>
  </si>
  <si>
    <t>Women's Basketball</t>
  </si>
  <si>
    <t>Women's Golf</t>
  </si>
  <si>
    <t>Women's Gymnastics</t>
  </si>
  <si>
    <t>Women's Lacrosse</t>
  </si>
  <si>
    <t>Women's Rowing</t>
  </si>
  <si>
    <t>Women's Soccer</t>
  </si>
  <si>
    <t>Women's Softball</t>
  </si>
  <si>
    <t>Women's Tennis</t>
  </si>
  <si>
    <t>Women's Track</t>
  </si>
  <si>
    <t>Women's Volleyball</t>
  </si>
  <si>
    <t>TRAVEL VOUCHER - Courtesy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</si>
</sst>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h:mm\ AM/PM;@"/>
    <numFmt numFmtId="165" formatCode="m/d/yy;@"/>
    <numFmt numFmtId="166" formatCode="mm/dd/yy;@"/>
    <numFmt numFmtId="167" formatCode="0.000"/>
  </numFmts>
  <fonts count="36" x14ac:knownFonts="1">
    <font>
      <sz val="10"/>
      <color rgb="FF000000"/>
      <name val="Times New Roman"/>
      <charset val="204"/>
    </font>
    <font>
      <sz val="11"/>
      <color theme="1"/>
      <name val="Calibri"/>
      <family val="2"/>
      <scheme val="minor"/>
    </font>
    <font>
      <sz val="11"/>
      <color theme="1"/>
      <name val="Calibri"/>
      <family val="2"/>
      <scheme val="minor"/>
    </font>
    <font>
      <sz val="10"/>
      <color rgb="FF000000"/>
      <name val="Times New Roman"/>
      <family val="1"/>
    </font>
    <font>
      <sz val="10"/>
      <color rgb="FF000000"/>
      <name val="Calibri"/>
      <family val="2"/>
      <scheme val="minor"/>
    </font>
    <font>
      <b/>
      <sz val="10"/>
      <name val="Calibri"/>
      <family val="2"/>
      <scheme val="minor"/>
    </font>
    <font>
      <b/>
      <i/>
      <sz val="11"/>
      <name val="Calibri"/>
      <family val="2"/>
      <scheme val="minor"/>
    </font>
    <font>
      <b/>
      <sz val="11"/>
      <color rgb="FF000000"/>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Calibri"/>
      <family val="2"/>
      <scheme val="minor"/>
    </font>
    <font>
      <b/>
      <sz val="12"/>
      <color theme="0"/>
      <name val="Calibri"/>
      <family val="2"/>
      <scheme val="minor"/>
    </font>
    <font>
      <sz val="12"/>
      <color rgb="FF000000"/>
      <name val="Calibri"/>
      <family val="2"/>
      <scheme val="minor"/>
    </font>
    <font>
      <b/>
      <sz val="12"/>
      <color theme="1"/>
      <name val="Book Antiqua"/>
      <family val="1"/>
    </font>
    <font>
      <sz val="12"/>
      <color theme="3" tint="-0.249977111117893"/>
      <name val="Book Antiqua"/>
      <family val="1"/>
    </font>
    <font>
      <sz val="12"/>
      <color theme="1"/>
      <name val="Book Antiqua"/>
      <family val="1"/>
    </font>
    <font>
      <sz val="12"/>
      <name val="Calibri"/>
      <family val="2"/>
      <scheme val="minor"/>
    </font>
    <font>
      <b/>
      <sz val="12"/>
      <color rgb="FF000000"/>
      <name val="Calibri"/>
      <family val="2"/>
      <scheme val="minor"/>
    </font>
    <font>
      <b/>
      <sz val="16"/>
      <name val="Calibri"/>
      <family val="2"/>
      <scheme val="minor"/>
    </font>
    <font>
      <b/>
      <sz val="16"/>
      <color rgb="FF000000"/>
      <name val="Calibri"/>
      <family val="2"/>
      <scheme val="minor"/>
    </font>
    <font>
      <b/>
      <sz val="14"/>
      <color rgb="FFFF0000"/>
      <name val="Calibri"/>
      <family val="2"/>
      <scheme val="minor"/>
    </font>
    <font>
      <b/>
      <sz val="20"/>
      <name val="Goudy Old Style"/>
      <family val="1"/>
    </font>
    <font>
      <b/>
      <sz val="14"/>
      <name val="Calibri"/>
      <family val="2"/>
      <scheme val="minor"/>
    </font>
    <font>
      <b/>
      <sz val="18"/>
      <color rgb="FF000000"/>
      <name val="Calibri"/>
      <family val="2"/>
      <scheme val="minor"/>
    </font>
    <font>
      <sz val="18"/>
      <color rgb="FF000000"/>
      <name val="Calibri"/>
      <family val="2"/>
      <scheme val="minor"/>
    </font>
    <font>
      <sz val="14"/>
      <color rgb="FF000000"/>
      <name val="Calibri"/>
      <family val="2"/>
      <scheme val="minor"/>
    </font>
    <font>
      <b/>
      <sz val="14"/>
      <color rgb="FF000000"/>
      <name val="Calibri"/>
      <family val="2"/>
      <scheme val="minor"/>
    </font>
    <font>
      <sz val="16"/>
      <color rgb="FF000000"/>
      <name val="Calibri"/>
      <family val="2"/>
      <scheme val="minor"/>
    </font>
    <font>
      <b/>
      <sz val="18"/>
      <name val="Calibri"/>
      <family val="2"/>
      <scheme val="minor"/>
    </font>
    <font>
      <sz val="14"/>
      <color rgb="FF000000"/>
      <name val="Times New Roman"/>
      <family val="1"/>
    </font>
    <font>
      <sz val="18"/>
      <color rgb="FF000000"/>
      <name val="Times New Roman"/>
      <family val="1"/>
    </font>
    <font>
      <b/>
      <sz val="16"/>
      <color theme="0"/>
      <name val="Calibri"/>
      <family val="2"/>
      <scheme val="minor"/>
    </font>
    <font>
      <b/>
      <sz val="18"/>
      <color theme="0"/>
      <name val="Calibri"/>
      <family val="2"/>
      <scheme val="minor"/>
    </font>
    <font>
      <sz val="14"/>
      <name val="Calibri"/>
      <family val="2"/>
      <scheme val="minor"/>
    </font>
    <font>
      <sz val="10"/>
      <color rgb="FF000000"/>
      <name val="Times New Roman"/>
      <family val="1"/>
    </font>
  </fonts>
  <fills count="6">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10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bottom style="thin">
        <color rgb="FF00000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indexed="64"/>
      </left>
      <right/>
      <top style="medium">
        <color auto="1"/>
      </top>
      <bottom/>
      <diagonal/>
    </border>
    <border>
      <left style="thin">
        <color indexed="64"/>
      </left>
      <right/>
      <top/>
      <bottom style="thin">
        <color rgb="FF000000"/>
      </bottom>
      <diagonal/>
    </border>
    <border>
      <left style="thin">
        <color indexed="64"/>
      </left>
      <right style="medium">
        <color auto="1"/>
      </right>
      <top style="medium">
        <color auto="1"/>
      </top>
      <bottom/>
      <diagonal/>
    </border>
    <border>
      <left style="thin">
        <color indexed="64"/>
      </left>
      <right style="medium">
        <color auto="1"/>
      </right>
      <top/>
      <bottom style="thin">
        <color rgb="FF000000"/>
      </bottom>
      <diagonal/>
    </border>
    <border>
      <left/>
      <right style="thin">
        <color indexed="64"/>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right style="thin">
        <color indexed="64"/>
      </right>
      <top/>
      <bottom style="thin">
        <color rgb="FF000000"/>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diagonal/>
    </border>
    <border>
      <left/>
      <right/>
      <top style="thin">
        <color auto="1"/>
      </top>
      <bottom style="thin">
        <color auto="1"/>
      </bottom>
      <diagonal/>
    </border>
    <border>
      <left style="thin">
        <color indexed="64"/>
      </left>
      <right/>
      <top style="medium">
        <color auto="1"/>
      </top>
      <bottom style="thin">
        <color rgb="FF000000"/>
      </bottom>
      <diagonal/>
    </border>
    <border>
      <left/>
      <right style="thin">
        <color indexed="64"/>
      </right>
      <top style="medium">
        <color auto="1"/>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thin">
        <color rgb="FF000000"/>
      </left>
      <right/>
      <top/>
      <bottom/>
      <diagonal/>
    </border>
    <border>
      <left/>
      <right style="thin">
        <color rgb="FF000000"/>
      </right>
      <top/>
      <bottom style="medium">
        <color auto="1"/>
      </bottom>
      <diagonal/>
    </border>
    <border>
      <left style="thin">
        <color rgb="FF000000"/>
      </left>
      <right/>
      <top/>
      <bottom style="thin">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auto="1"/>
      </left>
      <right style="medium">
        <color auto="1"/>
      </right>
      <top style="medium">
        <color rgb="FF000000"/>
      </top>
      <bottom style="medium">
        <color rgb="FF000000"/>
      </bottom>
      <diagonal/>
    </border>
    <border>
      <left style="medium">
        <color auto="1"/>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thin">
        <color auto="1"/>
      </right>
      <top style="medium">
        <color rgb="FF000000"/>
      </top>
      <bottom style="medium">
        <color rgb="FF000000"/>
      </bottom>
      <diagonal/>
    </border>
    <border>
      <left style="thin">
        <color auto="1"/>
      </left>
      <right/>
      <top style="medium">
        <color rgb="FF000000"/>
      </top>
      <bottom style="medium">
        <color rgb="FF000000"/>
      </bottom>
      <diagonal/>
    </border>
    <border>
      <left/>
      <right/>
      <top style="medium">
        <color rgb="FF000000"/>
      </top>
      <bottom style="medium">
        <color rgb="FF000000"/>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style="thin">
        <color rgb="FF000000"/>
      </top>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auto="1"/>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style="medium">
        <color rgb="FF000000"/>
      </top>
      <bottom style="thin">
        <color indexed="64"/>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right/>
      <top style="thin">
        <color rgb="FF000000"/>
      </top>
      <bottom style="medium">
        <color rgb="FF000000"/>
      </bottom>
      <diagonal/>
    </border>
    <border>
      <left style="thin">
        <color auto="1"/>
      </left>
      <right/>
      <top style="thin">
        <color auto="1"/>
      </top>
      <bottom style="medium">
        <color rgb="FF000000"/>
      </bottom>
      <diagonal/>
    </border>
    <border>
      <left/>
      <right/>
      <top style="thin">
        <color auto="1"/>
      </top>
      <bottom style="medium">
        <color rgb="FF000000"/>
      </bottom>
      <diagonal/>
    </border>
    <border>
      <left/>
      <right style="thin">
        <color auto="1"/>
      </right>
      <top style="thin">
        <color auto="1"/>
      </top>
      <bottom style="medium">
        <color rgb="FF000000"/>
      </bottom>
      <diagonal/>
    </border>
    <border>
      <left style="thin">
        <color auto="1"/>
      </left>
      <right/>
      <top style="thin">
        <color rgb="FF000000"/>
      </top>
      <bottom style="medium">
        <color rgb="FF000000"/>
      </bottom>
      <diagonal/>
    </border>
    <border>
      <left/>
      <right style="thin">
        <color auto="1"/>
      </right>
      <top style="thin">
        <color rgb="FF000000"/>
      </top>
      <bottom style="medium">
        <color rgb="FF000000"/>
      </bottom>
      <diagonal/>
    </border>
    <border>
      <left/>
      <right/>
      <top style="medium">
        <color rgb="FF000000"/>
      </top>
      <bottom style="medium">
        <color auto="1"/>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right style="thin">
        <color indexed="64"/>
      </right>
      <top/>
      <bottom style="thin">
        <color auto="1"/>
      </bottom>
      <diagonal/>
    </border>
    <border>
      <left style="medium">
        <color auto="1"/>
      </left>
      <right/>
      <top/>
      <bottom style="medium">
        <color rgb="FF000000"/>
      </bottom>
      <diagonal/>
    </border>
    <border>
      <left/>
      <right style="thin">
        <color indexed="64"/>
      </right>
      <top/>
      <bottom style="medium">
        <color rgb="FF000000"/>
      </bottom>
      <diagonal/>
    </border>
    <border>
      <left style="thin">
        <color auto="1"/>
      </left>
      <right style="thin">
        <color auto="1"/>
      </right>
      <top style="thin">
        <color auto="1"/>
      </top>
      <bottom/>
      <diagonal/>
    </border>
    <border>
      <left style="medium">
        <color rgb="FF000000"/>
      </left>
      <right/>
      <top/>
      <bottom/>
      <diagonal/>
    </border>
  </borders>
  <cellStyleXfs count="4">
    <xf numFmtId="0" fontId="0" fillId="0" borderId="0"/>
    <xf numFmtId="0" fontId="2" fillId="0" borderId="0"/>
    <xf numFmtId="0" fontId="1" fillId="0" borderId="0"/>
    <xf numFmtId="43" fontId="35" fillId="0" borderId="0" applyFont="0" applyFill="0" applyBorder="0" applyAlignment="0" applyProtection="0"/>
  </cellStyleXfs>
  <cellXfs count="296">
    <xf numFmtId="0" fontId="0" fillId="0" borderId="0" xfId="0" applyAlignment="1">
      <alignment horizontal="left" vertical="top"/>
    </xf>
    <xf numFmtId="0" fontId="3" fillId="0" borderId="0" xfId="0" applyFont="1" applyAlignment="1">
      <alignment horizontal="left" vertical="top"/>
    </xf>
    <xf numFmtId="0" fontId="3" fillId="0" borderId="19" xfId="0" applyFont="1" applyBorder="1" applyAlignment="1">
      <alignment horizontal="left" vertical="top"/>
    </xf>
    <xf numFmtId="0" fontId="14" fillId="0" borderId="26" xfId="2" applyFont="1" applyBorder="1" applyAlignment="1">
      <alignment horizontal="center" vertical="center" wrapText="1"/>
    </xf>
    <xf numFmtId="0" fontId="14" fillId="0" borderId="25" xfId="2" applyFont="1" applyBorder="1" applyAlignment="1">
      <alignment horizontal="center" vertical="center" wrapText="1"/>
    </xf>
    <xf numFmtId="0" fontId="1" fillId="0" borderId="0" xfId="2" applyAlignment="1">
      <alignment wrapText="1"/>
    </xf>
    <xf numFmtId="14" fontId="15" fillId="0" borderId="26" xfId="2" applyNumberFormat="1" applyFont="1" applyBorder="1" applyAlignment="1" applyProtection="1">
      <alignment wrapText="1"/>
      <protection locked="0"/>
    </xf>
    <xf numFmtId="0" fontId="15" fillId="0" borderId="25" xfId="2" applyFont="1" applyBorder="1" applyAlignment="1" applyProtection="1">
      <alignment wrapText="1"/>
      <protection locked="0"/>
    </xf>
    <xf numFmtId="0" fontId="16" fillId="0" borderId="25" xfId="2" applyFont="1" applyBorder="1" applyAlignment="1" applyProtection="1">
      <alignment wrapText="1"/>
      <protection locked="0"/>
    </xf>
    <xf numFmtId="0" fontId="30" fillId="0" borderId="0" xfId="0" applyFont="1" applyAlignment="1">
      <alignment horizontal="left" vertical="top"/>
    </xf>
    <xf numFmtId="0" fontId="32" fillId="2" borderId="9" xfId="0" applyFont="1" applyFill="1" applyBorder="1" applyAlignment="1" applyProtection="1">
      <alignment horizontal="center" vertical="center"/>
      <protection locked="0"/>
    </xf>
    <xf numFmtId="0" fontId="32" fillId="2" borderId="39" xfId="0" applyFont="1" applyFill="1" applyBorder="1" applyAlignment="1">
      <alignment horizontal="center" vertical="center" wrapText="1"/>
    </xf>
    <xf numFmtId="0" fontId="0" fillId="4" borderId="0" xfId="0" applyFill="1" applyAlignment="1">
      <alignment horizontal="left" vertical="top"/>
    </xf>
    <xf numFmtId="0" fontId="32" fillId="2" borderId="9" xfId="0" applyFont="1" applyFill="1" applyBorder="1" applyAlignment="1">
      <alignment horizontal="center" vertical="center"/>
    </xf>
    <xf numFmtId="165" fontId="13" fillId="5" borderId="38" xfId="0" applyNumberFormat="1" applyFont="1" applyFill="1" applyBorder="1" applyAlignment="1" applyProtection="1">
      <alignment horizontal="center" vertical="center" wrapText="1"/>
      <protection locked="0"/>
    </xf>
    <xf numFmtId="164" fontId="13" fillId="5" borderId="29" xfId="0" applyNumberFormat="1" applyFont="1" applyFill="1" applyBorder="1" applyAlignment="1" applyProtection="1">
      <alignment horizontal="center" vertical="center" wrapText="1"/>
      <protection locked="0"/>
    </xf>
    <xf numFmtId="0" fontId="17" fillId="5" borderId="2" xfId="0" applyFont="1" applyFill="1" applyBorder="1" applyAlignment="1" applyProtection="1">
      <alignment horizontal="center" vertical="center" wrapText="1"/>
      <protection locked="0"/>
    </xf>
    <xf numFmtId="43" fontId="26" fillId="5" borderId="47" xfId="0" applyNumberFormat="1" applyFont="1" applyFill="1" applyBorder="1" applyAlignment="1">
      <alignment horizontal="right" vertical="center" wrapText="1"/>
    </xf>
    <xf numFmtId="165" fontId="13" fillId="5" borderId="1" xfId="0" applyNumberFormat="1" applyFont="1" applyFill="1" applyBorder="1" applyAlignment="1" applyProtection="1">
      <alignment horizontal="center" vertical="center" wrapText="1"/>
      <protection locked="0"/>
    </xf>
    <xf numFmtId="164" fontId="13" fillId="5" borderId="4" xfId="0" applyNumberFormat="1" applyFont="1" applyFill="1" applyBorder="1" applyAlignment="1" applyProtection="1">
      <alignment horizontal="center" vertical="center" wrapText="1"/>
      <protection locked="0"/>
    </xf>
    <xf numFmtId="4" fontId="17" fillId="5" borderId="3" xfId="0" applyNumberFormat="1" applyFont="1" applyFill="1" applyBorder="1" applyAlignment="1" applyProtection="1">
      <alignment horizontal="center" vertical="center" wrapText="1"/>
      <protection locked="0"/>
    </xf>
    <xf numFmtId="165" fontId="13" fillId="5" borderId="57" xfId="0" applyNumberFormat="1" applyFont="1" applyFill="1" applyBorder="1" applyAlignment="1" applyProtection="1">
      <alignment horizontal="center" vertical="center" wrapText="1"/>
      <protection locked="0"/>
    </xf>
    <xf numFmtId="164" fontId="13" fillId="5" borderId="5" xfId="0" applyNumberFormat="1" applyFont="1" applyFill="1" applyBorder="1" applyAlignment="1" applyProtection="1">
      <alignment horizontal="center" vertical="center" wrapText="1"/>
      <protection locked="0"/>
    </xf>
    <xf numFmtId="4" fontId="17" fillId="5" borderId="6" xfId="0" applyNumberFormat="1" applyFont="1" applyFill="1" applyBorder="1" applyAlignment="1" applyProtection="1">
      <alignment horizontal="center" vertical="center" wrapText="1"/>
      <protection locked="0"/>
    </xf>
    <xf numFmtId="43" fontId="7" fillId="5" borderId="52" xfId="0" applyNumberFormat="1" applyFont="1" applyFill="1" applyBorder="1" applyAlignment="1">
      <alignment horizontal="center" wrapText="1"/>
    </xf>
    <xf numFmtId="43" fontId="18" fillId="5" borderId="53" xfId="0" applyNumberFormat="1" applyFont="1" applyFill="1" applyBorder="1" applyAlignment="1">
      <alignment horizontal="left" vertical="center" wrapText="1"/>
    </xf>
    <xf numFmtId="44" fontId="17" fillId="5" borderId="54" xfId="0" applyNumberFormat="1" applyFont="1" applyFill="1" applyBorder="1" applyAlignment="1">
      <alignment horizontal="center" vertical="center" wrapText="1"/>
    </xf>
    <xf numFmtId="43" fontId="27" fillId="5" borderId="55" xfId="0" applyNumberFormat="1" applyFont="1" applyFill="1" applyBorder="1" applyAlignment="1">
      <alignment horizontal="right" vertical="center" wrapText="1"/>
    </xf>
    <xf numFmtId="43" fontId="27" fillId="5" borderId="56" xfId="0" applyNumberFormat="1" applyFont="1" applyFill="1" applyBorder="1" applyAlignment="1">
      <alignment horizontal="right" vertical="center" wrapText="1"/>
    </xf>
    <xf numFmtId="0" fontId="7" fillId="5" borderId="8" xfId="0" applyFont="1" applyFill="1" applyBorder="1" applyAlignment="1">
      <alignment horizontal="center" vertical="center"/>
    </xf>
    <xf numFmtId="0" fontId="26" fillId="5" borderId="39" xfId="0" applyFont="1" applyFill="1" applyBorder="1" applyAlignment="1">
      <alignment horizontal="left" vertical="center"/>
    </xf>
    <xf numFmtId="0" fontId="26" fillId="5" borderId="48" xfId="0" applyFont="1" applyFill="1" applyBorder="1" applyAlignment="1">
      <alignment horizontal="left" vertical="center"/>
    </xf>
    <xf numFmtId="0" fontId="4" fillId="5" borderId="0" xfId="0" applyFont="1" applyFill="1" applyAlignment="1" applyProtection="1">
      <alignment horizontal="left" vertical="center"/>
      <protection locked="0"/>
    </xf>
    <xf numFmtId="0" fontId="28" fillId="5" borderId="0" xfId="0" applyFont="1" applyFill="1" applyAlignment="1" applyProtection="1">
      <alignment horizontal="left" vertical="center"/>
      <protection locked="0"/>
    </xf>
    <xf numFmtId="14" fontId="33" fillId="5" borderId="9" xfId="0" applyNumberFormat="1" applyFont="1" applyFill="1" applyBorder="1" applyAlignment="1">
      <alignment horizontal="center" vertical="center"/>
    </xf>
    <xf numFmtId="0" fontId="25" fillId="5" borderId="0" xfId="0" applyFont="1" applyFill="1" applyAlignment="1" applyProtection="1">
      <alignment horizontal="left" vertical="center"/>
      <protection locked="0"/>
    </xf>
    <xf numFmtId="0" fontId="25" fillId="5" borderId="32" xfId="0" applyFont="1" applyFill="1" applyBorder="1" applyAlignment="1">
      <alignment vertical="center"/>
    </xf>
    <xf numFmtId="0" fontId="25" fillId="5" borderId="40" xfId="0" applyFont="1" applyFill="1" applyBorder="1" applyAlignment="1">
      <alignment vertical="center"/>
    </xf>
    <xf numFmtId="0" fontId="25" fillId="5" borderId="41" xfId="0" applyFont="1" applyFill="1" applyBorder="1" applyAlignment="1">
      <alignment vertical="center"/>
    </xf>
    <xf numFmtId="43" fontId="24" fillId="5" borderId="21" xfId="0" applyNumberFormat="1" applyFont="1" applyFill="1" applyBorder="1" applyAlignment="1">
      <alignment vertical="center"/>
    </xf>
    <xf numFmtId="43" fontId="24" fillId="5" borderId="75" xfId="0" applyNumberFormat="1" applyFont="1" applyFill="1" applyBorder="1" applyAlignment="1" applyProtection="1">
      <alignment vertical="center"/>
      <protection locked="0"/>
    </xf>
    <xf numFmtId="43" fontId="24" fillId="5" borderId="76" xfId="0" applyNumberFormat="1" applyFont="1" applyFill="1" applyBorder="1" applyAlignment="1">
      <alignment vertical="center"/>
    </xf>
    <xf numFmtId="0" fontId="9" fillId="5" borderId="0" xfId="0" applyFont="1" applyFill="1" applyAlignment="1">
      <alignment horizontal="left" vertical="center"/>
    </xf>
    <xf numFmtId="0" fontId="8" fillId="5" borderId="39" xfId="0" applyFont="1" applyFill="1" applyBorder="1" applyAlignment="1">
      <alignment horizontal="center" vertical="center" wrapText="1"/>
    </xf>
    <xf numFmtId="0" fontId="7" fillId="5" borderId="0" xfId="0" applyFont="1" applyFill="1" applyAlignment="1">
      <alignment horizontal="left" vertical="center"/>
    </xf>
    <xf numFmtId="0" fontId="8" fillId="5" borderId="28" xfId="0" applyFont="1" applyFill="1" applyBorder="1" applyAlignment="1">
      <alignment horizontal="center" vertical="center" wrapText="1"/>
    </xf>
    <xf numFmtId="0" fontId="8" fillId="5" borderId="46" xfId="0" applyFont="1" applyFill="1" applyBorder="1" applyAlignment="1">
      <alignment horizontal="center" vertical="center" wrapText="1"/>
    </xf>
    <xf numFmtId="0" fontId="9" fillId="5" borderId="0" xfId="0" applyFont="1" applyFill="1" applyAlignment="1" applyProtection="1">
      <alignment horizontal="left" vertical="center"/>
      <protection locked="0"/>
    </xf>
    <xf numFmtId="43" fontId="9" fillId="5" borderId="0" xfId="0" applyNumberFormat="1" applyFont="1" applyFill="1" applyAlignment="1">
      <alignment horizontal="left" vertical="center"/>
    </xf>
    <xf numFmtId="0" fontId="17" fillId="5" borderId="7" xfId="0" applyFont="1" applyFill="1" applyBorder="1" applyAlignment="1" applyProtection="1">
      <alignment horizontal="center" vertical="center" wrapText="1"/>
      <protection locked="0"/>
    </xf>
    <xf numFmtId="0" fontId="17" fillId="5" borderId="54" xfId="0" applyFont="1" applyFill="1" applyBorder="1" applyAlignment="1" applyProtection="1">
      <alignment horizontal="center" vertical="center" wrapText="1"/>
      <protection locked="0"/>
    </xf>
    <xf numFmtId="43" fontId="26" fillId="5" borderId="55" xfId="0" applyNumberFormat="1" applyFont="1" applyFill="1" applyBorder="1" applyAlignment="1">
      <alignment horizontal="right" vertical="center" wrapText="1"/>
    </xf>
    <xf numFmtId="0" fontId="8" fillId="5" borderId="19" xfId="0" applyFont="1" applyFill="1" applyBorder="1" applyAlignment="1">
      <alignment horizontal="center" vertical="center" wrapText="1"/>
    </xf>
    <xf numFmtId="0" fontId="9" fillId="5" borderId="19" xfId="0" applyFont="1" applyFill="1" applyBorder="1" applyAlignment="1">
      <alignment horizontal="center" vertical="center"/>
    </xf>
    <xf numFmtId="43" fontId="13" fillId="5" borderId="29" xfId="0" applyNumberFormat="1" applyFont="1" applyFill="1" applyBorder="1" applyAlignment="1">
      <alignment horizontal="left" vertical="center" wrapText="1"/>
    </xf>
    <xf numFmtId="0" fontId="10" fillId="5" borderId="2" xfId="0" applyFont="1" applyFill="1" applyBorder="1" applyAlignment="1">
      <alignment horizontal="center" vertical="center" wrapText="1"/>
    </xf>
    <xf numFmtId="0" fontId="26" fillId="5" borderId="70" xfId="0" applyFont="1" applyFill="1" applyBorder="1" applyAlignment="1">
      <alignment horizontal="left" vertical="center"/>
    </xf>
    <xf numFmtId="0" fontId="26" fillId="5" borderId="77" xfId="0" applyFont="1" applyFill="1" applyBorder="1" applyAlignment="1">
      <alignment horizontal="left" vertical="center"/>
    </xf>
    <xf numFmtId="43" fontId="26" fillId="5" borderId="80" xfId="0" applyNumberFormat="1" applyFont="1" applyFill="1" applyBorder="1" applyAlignment="1">
      <alignment horizontal="right" vertical="center" wrapText="1"/>
    </xf>
    <xf numFmtId="43" fontId="26" fillId="5" borderId="78" xfId="0" applyNumberFormat="1" applyFont="1" applyFill="1" applyBorder="1" applyAlignment="1">
      <alignment horizontal="right" vertical="center" wrapText="1"/>
    </xf>
    <xf numFmtId="43" fontId="13" fillId="5" borderId="65" xfId="0" applyNumberFormat="1" applyFont="1" applyFill="1" applyBorder="1" applyAlignment="1" applyProtection="1">
      <alignment horizontal="center" vertical="center"/>
      <protection locked="0"/>
    </xf>
    <xf numFmtId="43" fontId="13" fillId="5" borderId="5" xfId="0" applyNumberFormat="1" applyFont="1" applyFill="1" applyBorder="1" applyAlignment="1" applyProtection="1">
      <alignment horizontal="center" vertical="center"/>
      <protection locked="0"/>
    </xf>
    <xf numFmtId="43" fontId="26" fillId="5" borderId="81" xfId="0" applyNumberFormat="1" applyFont="1" applyFill="1" applyBorder="1" applyAlignment="1">
      <alignment horizontal="right" vertical="center" wrapText="1"/>
    </xf>
    <xf numFmtId="43" fontId="26" fillId="5" borderId="79" xfId="0" applyNumberFormat="1" applyFont="1" applyFill="1" applyBorder="1" applyAlignment="1">
      <alignment horizontal="right" vertical="center" wrapText="1"/>
    </xf>
    <xf numFmtId="0" fontId="0" fillId="5" borderId="0" xfId="0" applyFill="1" applyAlignment="1">
      <alignment horizontal="left" vertical="top"/>
    </xf>
    <xf numFmtId="0" fontId="9" fillId="5" borderId="0" xfId="0" applyFont="1" applyFill="1" applyAlignment="1" applyProtection="1">
      <alignment horizontal="center" vertical="center"/>
      <protection locked="0"/>
    </xf>
    <xf numFmtId="0" fontId="23" fillId="5" borderId="0" xfId="0" applyFont="1" applyFill="1" applyAlignment="1">
      <alignment horizontal="right" vertical="center"/>
    </xf>
    <xf numFmtId="43" fontId="24" fillId="5" borderId="9" xfId="0" applyNumberFormat="1" applyFont="1" applyFill="1" applyBorder="1" applyAlignment="1">
      <alignment vertical="center" wrapText="1"/>
    </xf>
    <xf numFmtId="0" fontId="27" fillId="5" borderId="0" xfId="0" applyFont="1" applyFill="1" applyAlignment="1" applyProtection="1">
      <alignment horizontal="right" vertical="center"/>
      <protection locked="0"/>
    </xf>
    <xf numFmtId="43" fontId="24" fillId="5" borderId="9" xfId="0" applyNumberFormat="1" applyFont="1" applyFill="1" applyBorder="1" applyAlignment="1">
      <alignment horizontal="center" vertical="center" wrapText="1"/>
    </xf>
    <xf numFmtId="0" fontId="9" fillId="5" borderId="0" xfId="0" applyFont="1" applyFill="1" applyAlignment="1">
      <alignment horizontal="left" vertical="top"/>
    </xf>
    <xf numFmtId="0" fontId="9" fillId="5" borderId="0" xfId="0" applyFont="1" applyFill="1" applyAlignment="1">
      <alignment horizontal="center" vertical="center"/>
    </xf>
    <xf numFmtId="0" fontId="25" fillId="5" borderId="0" xfId="0" applyFont="1" applyFill="1" applyAlignment="1">
      <alignment horizontal="left" vertical="center"/>
    </xf>
    <xf numFmtId="0" fontId="26" fillId="5" borderId="0" xfId="0" applyFont="1" applyFill="1" applyAlignment="1">
      <alignment horizontal="left" vertical="center"/>
    </xf>
    <xf numFmtId="0" fontId="9" fillId="5" borderId="0" xfId="0" applyFont="1" applyFill="1" applyAlignment="1" applyProtection="1">
      <alignment horizontal="left" vertical="top"/>
      <protection locked="0"/>
    </xf>
    <xf numFmtId="0" fontId="9" fillId="5" borderId="6" xfId="0" applyFont="1" applyFill="1" applyBorder="1" applyAlignment="1" applyProtection="1">
      <alignment horizontal="left"/>
      <protection locked="0"/>
    </xf>
    <xf numFmtId="0" fontId="9" fillId="5" borderId="6" xfId="0" applyFont="1" applyFill="1" applyBorder="1" applyAlignment="1" applyProtection="1">
      <alignment horizontal="center" vertical="top"/>
      <protection locked="0"/>
    </xf>
    <xf numFmtId="0" fontId="9" fillId="5" borderId="6" xfId="0" applyFont="1" applyFill="1" applyBorder="1" applyAlignment="1" applyProtection="1">
      <alignment horizontal="left" vertical="top"/>
      <protection locked="0"/>
    </xf>
    <xf numFmtId="0" fontId="9" fillId="5" borderId="5" xfId="0" applyFont="1" applyFill="1" applyBorder="1" applyAlignment="1" applyProtection="1">
      <alignment horizontal="left" vertical="top"/>
      <protection locked="0"/>
    </xf>
    <xf numFmtId="0" fontId="7" fillId="5" borderId="8" xfId="0" applyFont="1" applyFill="1" applyBorder="1" applyAlignment="1" applyProtection="1">
      <alignment horizontal="left" vertical="top"/>
      <protection locked="0"/>
    </xf>
    <xf numFmtId="0" fontId="7" fillId="5" borderId="0" xfId="0" applyFont="1" applyFill="1" applyAlignment="1" applyProtection="1">
      <alignment horizontal="right"/>
      <protection locked="0"/>
    </xf>
    <xf numFmtId="0" fontId="9" fillId="5" borderId="16" xfId="0" applyFont="1" applyFill="1" applyBorder="1" applyAlignment="1" applyProtection="1">
      <alignment horizontal="center"/>
      <protection locked="0"/>
    </xf>
    <xf numFmtId="0" fontId="9" fillId="5" borderId="16" xfId="0" applyFont="1" applyFill="1" applyBorder="1" applyAlignment="1" applyProtection="1">
      <alignment horizontal="center" vertical="top"/>
      <protection locked="0"/>
    </xf>
    <xf numFmtId="0" fontId="10" fillId="5" borderId="0" xfId="0" applyFont="1" applyFill="1" applyAlignment="1" applyProtection="1">
      <alignment horizontal="right"/>
      <protection locked="0"/>
    </xf>
    <xf numFmtId="0" fontId="9" fillId="5" borderId="0" xfId="0" applyFont="1" applyFill="1" applyAlignment="1" applyProtection="1">
      <alignment horizontal="left"/>
      <protection locked="0"/>
    </xf>
    <xf numFmtId="0" fontId="9" fillId="5" borderId="0" xfId="0" applyFont="1" applyFill="1" applyAlignment="1" applyProtection="1">
      <alignment horizontal="center" vertical="top"/>
      <protection locked="0"/>
    </xf>
    <xf numFmtId="0" fontId="0" fillId="5" borderId="0" xfId="0" applyFill="1" applyAlignment="1" applyProtection="1">
      <alignment horizontal="left" vertical="top"/>
      <protection locked="0"/>
    </xf>
    <xf numFmtId="0" fontId="0" fillId="5" borderId="0" xfId="0" applyFill="1" applyAlignment="1" applyProtection="1">
      <alignment horizontal="center" vertical="top"/>
      <protection locked="0"/>
    </xf>
    <xf numFmtId="0" fontId="13" fillId="5" borderId="64" xfId="0" applyFont="1" applyFill="1" applyBorder="1" applyAlignment="1" applyProtection="1">
      <alignment vertical="center"/>
      <protection locked="0"/>
    </xf>
    <xf numFmtId="167" fontId="7" fillId="5" borderId="9" xfId="0" applyNumberFormat="1" applyFont="1" applyFill="1" applyBorder="1" applyAlignment="1">
      <alignment horizontal="center" vertical="center" wrapText="1"/>
    </xf>
    <xf numFmtId="0" fontId="11" fillId="5" borderId="97" xfId="0" applyFont="1" applyFill="1" applyBorder="1" applyAlignment="1">
      <alignment vertical="center"/>
    </xf>
    <xf numFmtId="0" fontId="11" fillId="5" borderId="98" xfId="0" applyFont="1" applyFill="1" applyBorder="1" applyAlignment="1">
      <alignment vertical="center"/>
    </xf>
    <xf numFmtId="0" fontId="8" fillId="5" borderId="0" xfId="0" applyFont="1" applyFill="1" applyAlignment="1" applyProtection="1">
      <alignment horizontal="right"/>
      <protection locked="0"/>
    </xf>
    <xf numFmtId="14" fontId="32" fillId="5" borderId="9" xfId="0" applyNumberFormat="1" applyFont="1" applyFill="1" applyBorder="1" applyAlignment="1">
      <alignment horizontal="center" vertical="center"/>
    </xf>
    <xf numFmtId="0" fontId="4" fillId="5" borderId="32" xfId="0" applyFont="1" applyFill="1" applyBorder="1" applyAlignment="1">
      <alignment vertical="center"/>
    </xf>
    <xf numFmtId="0" fontId="4" fillId="5" borderId="40" xfId="0" applyFont="1" applyFill="1" applyBorder="1" applyAlignment="1">
      <alignment vertical="center"/>
    </xf>
    <xf numFmtId="0" fontId="11" fillId="5" borderId="16" xfId="0" applyFont="1" applyFill="1" applyBorder="1" applyAlignment="1">
      <alignment vertical="center"/>
    </xf>
    <xf numFmtId="0" fontId="4" fillId="5" borderId="83" xfId="0" applyFont="1" applyFill="1" applyBorder="1" applyAlignment="1" applyProtection="1">
      <alignment horizontal="left" vertical="center"/>
      <protection locked="0"/>
    </xf>
    <xf numFmtId="0" fontId="31" fillId="5" borderId="71" xfId="0" applyFont="1" applyFill="1" applyBorder="1" applyAlignment="1">
      <alignment vertical="top"/>
    </xf>
    <xf numFmtId="0" fontId="31" fillId="5" borderId="72" xfId="0" applyFont="1" applyFill="1" applyBorder="1" applyAlignment="1">
      <alignment vertical="top"/>
    </xf>
    <xf numFmtId="43" fontId="24" fillId="5" borderId="82" xfId="0" applyNumberFormat="1" applyFont="1" applyFill="1" applyBorder="1" applyAlignment="1" applyProtection="1">
      <alignment vertical="center"/>
      <protection locked="0"/>
    </xf>
    <xf numFmtId="0" fontId="31" fillId="5" borderId="0" xfId="0" applyFont="1" applyFill="1" applyAlignment="1">
      <alignment vertical="top"/>
    </xf>
    <xf numFmtId="0" fontId="29" fillId="5" borderId="0" xfId="0" applyFont="1" applyFill="1" applyAlignment="1">
      <alignment horizontal="center" vertical="center"/>
    </xf>
    <xf numFmtId="0" fontId="0" fillId="5" borderId="0" xfId="0" applyFill="1" applyAlignment="1">
      <alignment horizontal="center" vertical="top"/>
    </xf>
    <xf numFmtId="0" fontId="11" fillId="5" borderId="16" xfId="0" applyFont="1" applyFill="1" applyBorder="1" applyAlignment="1">
      <alignment horizontal="left"/>
    </xf>
    <xf numFmtId="0" fontId="11" fillId="5" borderId="16" xfId="0" applyFont="1" applyFill="1" applyBorder="1" applyAlignment="1">
      <alignment horizontal="center" vertical="center"/>
    </xf>
    <xf numFmtId="165" fontId="9" fillId="5" borderId="0" xfId="0" applyNumberFormat="1" applyFont="1" applyFill="1" applyAlignment="1">
      <alignment horizontal="center" vertical="center" wrapText="1"/>
    </xf>
    <xf numFmtId="164" fontId="9" fillId="5" borderId="0" xfId="0" applyNumberFormat="1" applyFont="1" applyFill="1" applyAlignment="1">
      <alignment horizontal="center" vertical="center" wrapText="1"/>
    </xf>
    <xf numFmtId="14" fontId="13" fillId="5" borderId="62" xfId="0" applyNumberFormat="1" applyFont="1" applyFill="1" applyBorder="1" applyAlignment="1" applyProtection="1">
      <alignment horizontal="center" vertical="center" wrapText="1"/>
      <protection locked="0"/>
    </xf>
    <xf numFmtId="14" fontId="13" fillId="5" borderId="63" xfId="0" applyNumberFormat="1" applyFont="1" applyFill="1" applyBorder="1" applyAlignment="1" applyProtection="1">
      <alignment horizontal="center" vertical="center" wrapText="1"/>
      <protection locked="0"/>
    </xf>
    <xf numFmtId="0" fontId="13" fillId="5" borderId="62" xfId="0" applyFont="1" applyFill="1" applyBorder="1" applyAlignment="1" applyProtection="1">
      <alignment vertical="center"/>
      <protection locked="0"/>
    </xf>
    <xf numFmtId="0" fontId="13" fillId="5" borderId="63" xfId="0" applyFont="1" applyFill="1" applyBorder="1" applyAlignment="1" applyProtection="1">
      <alignment vertical="center"/>
      <protection locked="0"/>
    </xf>
    <xf numFmtId="0" fontId="9" fillId="5" borderId="0" xfId="0" applyFont="1" applyFill="1" applyAlignment="1" applyProtection="1">
      <alignment horizontal="left" vertical="center" wrapText="1"/>
      <protection locked="0"/>
    </xf>
    <xf numFmtId="0" fontId="10" fillId="5" borderId="0" xfId="0" applyFont="1" applyFill="1" applyAlignment="1" applyProtection="1">
      <alignment horizontal="left" vertical="center" wrapText="1"/>
      <protection locked="0"/>
    </xf>
    <xf numFmtId="0" fontId="10" fillId="5" borderId="0" xfId="0" applyFont="1" applyFill="1" applyAlignment="1" applyProtection="1">
      <alignment horizontal="center" vertical="center" wrapText="1"/>
      <protection locked="0"/>
    </xf>
    <xf numFmtId="166" fontId="9" fillId="5" borderId="0" xfId="0" applyNumberFormat="1" applyFont="1" applyFill="1" applyAlignment="1" applyProtection="1">
      <alignment horizontal="left" vertical="center" wrapText="1"/>
      <protection locked="0"/>
    </xf>
    <xf numFmtId="0" fontId="6" fillId="5" borderId="0" xfId="0" applyFont="1" applyFill="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2" fontId="7" fillId="5" borderId="0" xfId="0" applyNumberFormat="1" applyFont="1" applyFill="1" applyAlignment="1" applyProtection="1">
      <alignment horizontal="center" vertical="center" wrapText="1"/>
      <protection locked="0"/>
    </xf>
    <xf numFmtId="43" fontId="24" fillId="5" borderId="68" xfId="0" applyNumberFormat="1" applyFont="1" applyFill="1" applyBorder="1" applyAlignment="1">
      <alignment vertical="center" wrapText="1"/>
    </xf>
    <xf numFmtId="43" fontId="25" fillId="5" borderId="84" xfId="0" applyNumberFormat="1" applyFont="1" applyFill="1" applyBorder="1" applyAlignment="1">
      <alignment vertical="center"/>
    </xf>
    <xf numFmtId="0" fontId="11" fillId="5" borderId="99" xfId="0" applyFont="1" applyFill="1" applyBorder="1" applyAlignment="1">
      <alignment vertical="center"/>
    </xf>
    <xf numFmtId="0" fontId="24" fillId="5" borderId="100" xfId="0" applyFont="1" applyFill="1" applyBorder="1" applyAlignment="1">
      <alignment vertical="top"/>
    </xf>
    <xf numFmtId="0" fontId="29" fillId="5" borderId="0" xfId="0" applyFont="1" applyFill="1" applyAlignment="1">
      <alignment wrapText="1"/>
    </xf>
    <xf numFmtId="0" fontId="29" fillId="5" borderId="12" xfId="0" applyFont="1" applyFill="1" applyBorder="1" applyAlignment="1">
      <alignment horizontal="right" vertical="center" wrapText="1"/>
    </xf>
    <xf numFmtId="43" fontId="13" fillId="5" borderId="60" xfId="0" applyNumberFormat="1" applyFont="1" applyFill="1" applyBorder="1" applyAlignment="1" applyProtection="1">
      <alignment horizontal="center" vertical="center"/>
      <protection locked="0"/>
    </xf>
    <xf numFmtId="43" fontId="13" fillId="5" borderId="53" xfId="0" applyNumberFormat="1" applyFont="1" applyFill="1" applyBorder="1" applyAlignment="1" applyProtection="1">
      <alignment horizontal="center" vertical="center"/>
      <protection locked="0"/>
    </xf>
    <xf numFmtId="0" fontId="8" fillId="5" borderId="35"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36" xfId="0" applyFont="1" applyFill="1" applyBorder="1" applyAlignment="1">
      <alignment horizontal="center" vertical="center"/>
    </xf>
    <xf numFmtId="0" fontId="13" fillId="5" borderId="25" xfId="0" applyFont="1" applyFill="1" applyBorder="1" applyAlignment="1" applyProtection="1">
      <alignment vertical="center"/>
      <protection locked="0"/>
    </xf>
    <xf numFmtId="0" fontId="13" fillId="5" borderId="43" xfId="0" applyFont="1" applyFill="1" applyBorder="1" applyAlignment="1" applyProtection="1">
      <alignment vertical="center"/>
      <protection locked="0"/>
    </xf>
    <xf numFmtId="0" fontId="13" fillId="5" borderId="26" xfId="0" applyFont="1" applyFill="1" applyBorder="1" applyAlignment="1" applyProtection="1">
      <alignment vertical="center"/>
      <protection locked="0"/>
    </xf>
    <xf numFmtId="0" fontId="23" fillId="5" borderId="16" xfId="0" applyFont="1" applyFill="1" applyBorder="1" applyAlignment="1">
      <alignment horizontal="left" vertical="center"/>
    </xf>
    <xf numFmtId="0" fontId="23" fillId="5" borderId="0" xfId="0" applyFont="1" applyFill="1" applyAlignment="1">
      <alignment horizontal="left" vertical="center"/>
    </xf>
    <xf numFmtId="166" fontId="13" fillId="5" borderId="25" xfId="0" applyNumberFormat="1" applyFont="1" applyFill="1" applyBorder="1" applyAlignment="1" applyProtection="1">
      <alignment horizontal="center" vertical="center" wrapText="1"/>
      <protection locked="0"/>
    </xf>
    <xf numFmtId="166" fontId="13" fillId="5" borderId="26" xfId="0" applyNumberFormat="1" applyFont="1" applyFill="1" applyBorder="1" applyAlignment="1" applyProtection="1">
      <alignment horizontal="center" vertical="center" wrapText="1"/>
      <protection locked="0"/>
    </xf>
    <xf numFmtId="43" fontId="18" fillId="5" borderId="54" xfId="3" applyFont="1" applyFill="1" applyBorder="1" applyAlignment="1">
      <alignment horizontal="center" vertical="center" wrapText="1"/>
    </xf>
    <xf numFmtId="43" fontId="18" fillId="5" borderId="53" xfId="3" applyFont="1" applyFill="1" applyBorder="1" applyAlignment="1">
      <alignment horizontal="center" vertical="center" wrapText="1"/>
    </xf>
    <xf numFmtId="14" fontId="13" fillId="5" borderId="22" xfId="0" applyNumberFormat="1" applyFont="1" applyFill="1" applyBorder="1" applyAlignment="1" applyProtection="1">
      <alignment horizontal="center" vertical="center" wrapText="1"/>
      <protection locked="0"/>
    </xf>
    <xf numFmtId="14" fontId="13" fillId="5" borderId="23" xfId="0" applyNumberFormat="1" applyFont="1" applyFill="1" applyBorder="1" applyAlignment="1" applyProtection="1">
      <alignment horizontal="center" vertical="center" wrapText="1"/>
      <protection locked="0"/>
    </xf>
    <xf numFmtId="0" fontId="8" fillId="5" borderId="35" xfId="0" applyFont="1" applyFill="1" applyBorder="1" applyAlignment="1">
      <alignment horizontal="center" vertical="center" wrapText="1"/>
    </xf>
    <xf numFmtId="0" fontId="8" fillId="5" borderId="36" xfId="0" applyFont="1" applyFill="1" applyBorder="1" applyAlignment="1">
      <alignment horizontal="center" vertical="center" wrapText="1"/>
    </xf>
    <xf numFmtId="166" fontId="18" fillId="5" borderId="25" xfId="0" applyNumberFormat="1" applyFont="1" applyFill="1" applyBorder="1" applyAlignment="1">
      <alignment horizontal="center" vertical="center" wrapText="1"/>
    </xf>
    <xf numFmtId="166" fontId="18" fillId="5" borderId="26" xfId="0" applyNumberFormat="1" applyFont="1" applyFill="1" applyBorder="1" applyAlignment="1">
      <alignment horizontal="center" vertical="center" wrapText="1"/>
    </xf>
    <xf numFmtId="14" fontId="13" fillId="5" borderId="58" xfId="0" applyNumberFormat="1" applyFont="1" applyFill="1" applyBorder="1" applyAlignment="1" applyProtection="1">
      <alignment horizontal="center" vertical="center" wrapText="1"/>
      <protection locked="0"/>
    </xf>
    <xf numFmtId="14" fontId="13" fillId="5" borderId="59" xfId="0" applyNumberFormat="1" applyFont="1" applyFill="1" applyBorder="1" applyAlignment="1" applyProtection="1">
      <alignment horizontal="center" vertical="center" wrapText="1"/>
      <protection locked="0"/>
    </xf>
    <xf numFmtId="43" fontId="13" fillId="5" borderId="24" xfId="0" applyNumberFormat="1" applyFont="1" applyFill="1" applyBorder="1" applyAlignment="1" applyProtection="1">
      <alignment horizontal="center" vertical="center" wrapText="1"/>
      <protection locked="0"/>
    </xf>
    <xf numFmtId="43" fontId="13" fillId="5" borderId="4" xfId="0" applyNumberFormat="1" applyFont="1" applyFill="1" applyBorder="1" applyAlignment="1" applyProtection="1">
      <alignment horizontal="center" vertical="center" wrapText="1"/>
      <protection locked="0"/>
    </xf>
    <xf numFmtId="43" fontId="13" fillId="5" borderId="24" xfId="0" applyNumberFormat="1" applyFont="1" applyFill="1" applyBorder="1" applyAlignment="1" applyProtection="1">
      <alignment horizontal="center" vertical="center"/>
      <protection locked="0"/>
    </xf>
    <xf numFmtId="43" fontId="13" fillId="5" borderId="4" xfId="0" applyNumberFormat="1" applyFont="1" applyFill="1" applyBorder="1" applyAlignment="1" applyProtection="1">
      <alignment horizontal="center" vertical="center"/>
      <protection locked="0"/>
    </xf>
    <xf numFmtId="0" fontId="8" fillId="5" borderId="44" xfId="0" applyFont="1" applyFill="1" applyBorder="1" applyAlignment="1">
      <alignment horizontal="center" vertical="center"/>
    </xf>
    <xf numFmtId="0" fontId="8" fillId="5" borderId="45" xfId="0" applyFont="1" applyFill="1" applyBorder="1" applyAlignment="1">
      <alignment horizontal="center" vertical="center"/>
    </xf>
    <xf numFmtId="2" fontId="17" fillId="5" borderId="10" xfId="0" applyNumberFormat="1" applyFont="1" applyFill="1" applyBorder="1" applyAlignment="1" applyProtection="1">
      <alignment horizontal="center" vertical="center" wrapText="1"/>
      <protection locked="0"/>
    </xf>
    <xf numFmtId="2" fontId="17" fillId="5" borderId="12" xfId="0" applyNumberFormat="1"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protection locked="0"/>
    </xf>
    <xf numFmtId="0" fontId="5" fillId="5" borderId="31"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8" fillId="3" borderId="0" xfId="0" applyFont="1" applyFill="1" applyAlignment="1">
      <alignment horizontal="right"/>
    </xf>
    <xf numFmtId="0" fontId="8" fillId="3" borderId="0" xfId="0" applyFont="1" applyFill="1" applyAlignment="1">
      <alignment horizontal="right" wrapText="1"/>
    </xf>
    <xf numFmtId="0" fontId="7" fillId="5" borderId="7"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51"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21" fillId="5" borderId="0" xfId="0" applyFont="1" applyFill="1" applyAlignment="1" applyProtection="1">
      <alignment horizontal="center" vertical="center"/>
      <protection locked="0"/>
    </xf>
    <xf numFmtId="0" fontId="8" fillId="5" borderId="8" xfId="0" applyFont="1" applyFill="1" applyBorder="1" applyAlignment="1">
      <alignment horizontal="center" vertical="center"/>
    </xf>
    <xf numFmtId="0" fontId="8" fillId="5" borderId="29" xfId="0" applyFont="1" applyFill="1" applyBorder="1" applyAlignment="1">
      <alignment horizontal="center" vertical="center"/>
    </xf>
    <xf numFmtId="0" fontId="8" fillId="5" borderId="18" xfId="0" applyFont="1" applyFill="1" applyBorder="1" applyAlignment="1">
      <alignment horizontal="center" vertical="top"/>
    </xf>
    <xf numFmtId="0" fontId="23" fillId="5" borderId="0" xfId="0" applyFont="1" applyFill="1" applyAlignment="1">
      <alignment horizontal="right" vertical="center"/>
    </xf>
    <xf numFmtId="0" fontId="23" fillId="5" borderId="14" xfId="0" applyFont="1" applyFill="1" applyBorder="1" applyAlignment="1">
      <alignment horizontal="right" vertical="center"/>
    </xf>
    <xf numFmtId="0" fontId="34" fillId="5" borderId="16" xfId="0" applyFont="1" applyFill="1" applyBorder="1" applyAlignment="1" applyProtection="1">
      <alignment horizontal="center" vertical="top"/>
      <protection locked="0"/>
    </xf>
    <xf numFmtId="0" fontId="34" fillId="5" borderId="50" xfId="0" applyFont="1" applyFill="1" applyBorder="1" applyAlignment="1" applyProtection="1">
      <alignment horizontal="center" vertical="top"/>
      <protection locked="0"/>
    </xf>
    <xf numFmtId="43" fontId="13" fillId="5" borderId="65" xfId="0" applyNumberFormat="1" applyFont="1" applyFill="1" applyBorder="1" applyAlignment="1" applyProtection="1">
      <alignment horizontal="center" vertical="center"/>
      <protection locked="0"/>
    </xf>
    <xf numFmtId="43" fontId="13" fillId="5" borderId="5" xfId="0" applyNumberFormat="1" applyFont="1" applyFill="1" applyBorder="1" applyAlignment="1" applyProtection="1">
      <alignment horizontal="center" vertical="center"/>
      <protection locked="0"/>
    </xf>
    <xf numFmtId="43" fontId="13" fillId="5" borderId="2" xfId="0" applyNumberFormat="1" applyFont="1" applyFill="1" applyBorder="1" applyAlignment="1" applyProtection="1">
      <alignment horizontal="center" vertical="center"/>
      <protection locked="0"/>
    </xf>
    <xf numFmtId="43" fontId="13" fillId="5" borderId="3" xfId="0" applyNumberFormat="1" applyFont="1" applyFill="1" applyBorder="1" applyAlignment="1" applyProtection="1">
      <alignment horizontal="center" vertical="center"/>
      <protection locked="0"/>
    </xf>
    <xf numFmtId="0" fontId="29" fillId="5" borderId="70" xfId="0" applyFont="1" applyFill="1" applyBorder="1" applyAlignment="1">
      <alignment horizontal="right" vertical="center" wrapText="1"/>
    </xf>
    <xf numFmtId="0" fontId="29" fillId="5" borderId="69" xfId="0" applyFont="1" applyFill="1" applyBorder="1" applyAlignment="1">
      <alignment horizontal="right" vertical="center" wrapText="1"/>
    </xf>
    <xf numFmtId="0" fontId="29" fillId="5" borderId="73" xfId="0" applyFont="1" applyFill="1" applyBorder="1" applyAlignment="1">
      <alignment horizontal="right" vertical="center" wrapText="1"/>
    </xf>
    <xf numFmtId="0" fontId="23" fillId="5" borderId="91" xfId="0" applyFont="1" applyFill="1" applyBorder="1" applyAlignment="1">
      <alignment horizontal="left"/>
    </xf>
    <xf numFmtId="0" fontId="32" fillId="2" borderId="10"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20" xfId="0" applyFont="1" applyFill="1" applyBorder="1" applyAlignment="1">
      <alignment horizontal="center" vertical="center"/>
    </xf>
    <xf numFmtId="0" fontId="32" fillId="2" borderId="18" xfId="0" applyFont="1" applyFill="1" applyBorder="1" applyAlignment="1">
      <alignment horizontal="center" vertical="center"/>
    </xf>
    <xf numFmtId="166" fontId="29" fillId="5" borderId="19" xfId="0" applyNumberFormat="1" applyFont="1" applyFill="1" applyBorder="1" applyAlignment="1" applyProtection="1">
      <alignment horizontal="left" vertical="center" wrapText="1"/>
      <protection locked="0"/>
    </xf>
    <xf numFmtId="166" fontId="29" fillId="5" borderId="93" xfId="0" applyNumberFormat="1" applyFont="1" applyFill="1" applyBorder="1" applyAlignment="1" applyProtection="1">
      <alignment horizontal="left" vertical="center" wrapText="1"/>
      <protection locked="0"/>
    </xf>
    <xf numFmtId="0" fontId="8" fillId="5" borderId="35" xfId="0" applyFont="1" applyFill="1" applyBorder="1" applyAlignment="1">
      <alignment horizontal="center" wrapText="1"/>
    </xf>
    <xf numFmtId="0" fontId="8" fillId="5" borderId="36" xfId="0" applyFont="1" applyFill="1" applyBorder="1" applyAlignment="1">
      <alignment horizontal="center" wrapText="1"/>
    </xf>
    <xf numFmtId="0" fontId="8" fillId="5" borderId="27"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7" xfId="0" applyFont="1" applyFill="1" applyBorder="1" applyAlignment="1">
      <alignment horizontal="center" vertical="center" wrapText="1"/>
    </xf>
    <xf numFmtId="43" fontId="13" fillId="5" borderId="2" xfId="0" applyNumberFormat="1" applyFont="1" applyFill="1" applyBorder="1" applyAlignment="1" applyProtection="1">
      <alignment horizontal="center" vertical="center" wrapText="1"/>
      <protection locked="0"/>
    </xf>
    <xf numFmtId="43" fontId="13" fillId="5" borderId="3" xfId="0" applyNumberFormat="1" applyFont="1" applyFill="1" applyBorder="1" applyAlignment="1" applyProtection="1">
      <alignment horizontal="center" vertical="center" wrapText="1"/>
      <protection locked="0"/>
    </xf>
    <xf numFmtId="43" fontId="13" fillId="5" borderId="66" xfId="0" applyNumberFormat="1" applyFont="1" applyFill="1" applyBorder="1" applyAlignment="1" applyProtection="1">
      <alignment horizontal="center" vertical="center" wrapText="1"/>
      <protection locked="0"/>
    </xf>
    <xf numFmtId="43" fontId="13" fillId="5" borderId="85" xfId="0" applyNumberFormat="1" applyFont="1" applyFill="1" applyBorder="1" applyAlignment="1" applyProtection="1">
      <alignment horizontal="center" vertical="center" wrapText="1"/>
      <protection locked="0"/>
    </xf>
    <xf numFmtId="43" fontId="13" fillId="5" borderId="67" xfId="0" applyNumberFormat="1" applyFont="1" applyFill="1" applyBorder="1" applyAlignment="1" applyProtection="1">
      <alignment horizontal="center" vertical="center" wrapText="1"/>
      <protection locked="0"/>
    </xf>
    <xf numFmtId="43" fontId="18" fillId="5" borderId="54" xfId="0" applyNumberFormat="1" applyFont="1" applyFill="1" applyBorder="1" applyAlignment="1">
      <alignment horizontal="center" vertical="center" wrapText="1"/>
    </xf>
    <xf numFmtId="43" fontId="18" fillId="5" borderId="61" xfId="0" applyNumberFormat="1" applyFont="1" applyFill="1" applyBorder="1" applyAlignment="1">
      <alignment horizontal="center" vertical="center" wrapText="1"/>
    </xf>
    <xf numFmtId="43" fontId="18" fillId="5" borderId="53" xfId="0" applyNumberFormat="1" applyFont="1" applyFill="1" applyBorder="1" applyAlignment="1">
      <alignment horizontal="center" vertical="center" wrapText="1"/>
    </xf>
    <xf numFmtId="0" fontId="11" fillId="5" borderId="92" xfId="0" applyFont="1" applyFill="1" applyBorder="1" applyAlignment="1">
      <alignment horizontal="left" vertical="center"/>
    </xf>
    <xf numFmtId="0" fontId="11" fillId="5" borderId="96" xfId="0" applyFont="1" applyFill="1" applyBorder="1" applyAlignment="1">
      <alignment horizontal="left" vertical="center"/>
    </xf>
    <xf numFmtId="0" fontId="22" fillId="5" borderId="0" xfId="0" applyFont="1" applyFill="1" applyAlignment="1">
      <alignment horizontal="center" vertical="center"/>
    </xf>
    <xf numFmtId="0" fontId="32" fillId="2" borderId="21" xfId="0" applyFont="1" applyFill="1" applyBorder="1" applyAlignment="1">
      <alignment horizontal="center" vertical="center"/>
    </xf>
    <xf numFmtId="0" fontId="24" fillId="5" borderId="10" xfId="0" applyFont="1" applyFill="1" applyBorder="1" applyAlignment="1" applyProtection="1">
      <alignment horizontal="center" vertical="center" wrapText="1"/>
      <protection locked="0"/>
    </xf>
    <xf numFmtId="0" fontId="24" fillId="5" borderId="11" xfId="0" applyFont="1" applyFill="1" applyBorder="1" applyAlignment="1" applyProtection="1">
      <alignment horizontal="center" vertical="center" wrapText="1"/>
      <protection locked="0"/>
    </xf>
    <xf numFmtId="0" fontId="24" fillId="5" borderId="12" xfId="0" applyFont="1" applyFill="1" applyBorder="1" applyAlignment="1" applyProtection="1">
      <alignment horizontal="center" vertical="center" wrapText="1"/>
      <protection locked="0"/>
    </xf>
    <xf numFmtId="0" fontId="29" fillId="5" borderId="43" xfId="0" applyFont="1" applyFill="1" applyBorder="1" applyAlignment="1" applyProtection="1">
      <alignment horizontal="left" vertical="center" wrapText="1"/>
      <protection locked="0"/>
    </xf>
    <xf numFmtId="0" fontId="29" fillId="5" borderId="95" xfId="0" applyFont="1" applyFill="1" applyBorder="1" applyAlignment="1" applyProtection="1">
      <alignment horizontal="left" vertical="center" wrapText="1"/>
      <protection locked="0"/>
    </xf>
    <xf numFmtId="49" fontId="29" fillId="5" borderId="43" xfId="0" applyNumberFormat="1" applyFont="1" applyFill="1" applyBorder="1" applyAlignment="1" applyProtection="1">
      <alignment horizontal="left" vertical="center"/>
      <protection locked="0"/>
    </xf>
    <xf numFmtId="49" fontId="29" fillId="5" borderId="95" xfId="0" applyNumberFormat="1" applyFont="1" applyFill="1" applyBorder="1" applyAlignment="1" applyProtection="1">
      <alignment horizontal="left" vertical="center"/>
      <protection locked="0"/>
    </xf>
    <xf numFmtId="0" fontId="29" fillId="5" borderId="0" xfId="0" applyFont="1" applyFill="1" applyAlignment="1" applyProtection="1">
      <alignment horizontal="left" vertical="center"/>
      <protection locked="0"/>
    </xf>
    <xf numFmtId="0" fontId="29" fillId="5" borderId="14" xfId="0" applyFont="1" applyFill="1" applyBorder="1" applyAlignment="1" applyProtection="1">
      <alignment horizontal="left" vertical="center"/>
      <protection locked="0"/>
    </xf>
    <xf numFmtId="0" fontId="29" fillId="5" borderId="70" xfId="0" applyFont="1" applyFill="1" applyBorder="1" applyAlignment="1">
      <alignment horizontal="right" wrapText="1"/>
    </xf>
    <xf numFmtId="0" fontId="29" fillId="5" borderId="69" xfId="0" applyFont="1" applyFill="1" applyBorder="1" applyAlignment="1">
      <alignment horizontal="right" wrapText="1"/>
    </xf>
    <xf numFmtId="0" fontId="11" fillId="5" borderId="94" xfId="0" applyFont="1" applyFill="1" applyBorder="1" applyAlignment="1">
      <alignment horizontal="left" vertical="center"/>
    </xf>
    <xf numFmtId="0" fontId="11" fillId="5" borderId="26" xfId="0" applyFont="1" applyFill="1" applyBorder="1" applyAlignment="1">
      <alignment horizontal="left" vertical="center"/>
    </xf>
    <xf numFmtId="0" fontId="24" fillId="5" borderId="15" xfId="0" applyFont="1" applyFill="1" applyBorder="1" applyAlignment="1">
      <alignment horizontal="center" vertical="center"/>
    </xf>
    <xf numFmtId="0" fontId="24" fillId="5" borderId="16" xfId="0" applyFont="1" applyFill="1" applyBorder="1" applyAlignment="1">
      <alignment horizontal="center" vertical="center"/>
    </xf>
    <xf numFmtId="0" fontId="24" fillId="5" borderId="17" xfId="0" applyFont="1" applyFill="1" applyBorder="1" applyAlignment="1">
      <alignment horizontal="center" vertical="center"/>
    </xf>
    <xf numFmtId="0" fontId="29" fillId="5" borderId="20"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29" fillId="5" borderId="34" xfId="0" applyFont="1" applyFill="1" applyBorder="1" applyAlignment="1">
      <alignment horizontal="center" vertical="center" wrapText="1"/>
    </xf>
    <xf numFmtId="0" fontId="29" fillId="5" borderId="13" xfId="0" applyFont="1" applyFill="1" applyBorder="1" applyAlignment="1">
      <alignment horizontal="center" vertical="center" wrapText="1"/>
    </xf>
    <xf numFmtId="0" fontId="29" fillId="5" borderId="0" xfId="0" applyFont="1" applyFill="1" applyAlignment="1">
      <alignment horizontal="center" vertical="center" wrapText="1"/>
    </xf>
    <xf numFmtId="0" fontId="29" fillId="5" borderId="42" xfId="0" applyFont="1" applyFill="1" applyBorder="1" applyAlignment="1">
      <alignment horizontal="center" vertical="center" wrapText="1"/>
    </xf>
    <xf numFmtId="0" fontId="24" fillId="5" borderId="15" xfId="0" applyFont="1" applyFill="1" applyBorder="1" applyAlignment="1" applyProtection="1">
      <alignment horizontal="center" vertical="center"/>
      <protection locked="0"/>
    </xf>
    <xf numFmtId="0" fontId="24" fillId="5" borderId="16" xfId="0" applyFont="1" applyFill="1" applyBorder="1" applyAlignment="1" applyProtection="1">
      <alignment horizontal="center" vertical="center"/>
      <protection locked="0"/>
    </xf>
    <xf numFmtId="0" fontId="24" fillId="5" borderId="17" xfId="0" applyFont="1" applyFill="1" applyBorder="1" applyAlignment="1" applyProtection="1">
      <alignment horizontal="center" vertical="center"/>
      <protection locked="0"/>
    </xf>
    <xf numFmtId="0" fontId="32" fillId="2" borderId="20" xfId="0" applyFont="1" applyFill="1" applyBorder="1" applyAlignment="1" applyProtection="1">
      <alignment horizontal="center" vertical="center" wrapText="1"/>
      <protection locked="0"/>
    </xf>
    <xf numFmtId="0" fontId="32" fillId="2" borderId="18" xfId="0" applyFont="1" applyFill="1" applyBorder="1" applyAlignment="1" applyProtection="1">
      <alignment horizontal="center" vertical="center" wrapText="1"/>
      <protection locked="0"/>
    </xf>
    <xf numFmtId="0" fontId="32" fillId="2" borderId="21" xfId="0" applyFont="1" applyFill="1" applyBorder="1" applyAlignment="1" applyProtection="1">
      <alignment horizontal="center" vertical="center" wrapText="1"/>
      <protection locked="0"/>
    </xf>
    <xf numFmtId="0" fontId="8" fillId="5" borderId="32"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29" fillId="5" borderId="61" xfId="0" applyFont="1" applyFill="1" applyBorder="1" applyAlignment="1">
      <alignment horizontal="right" vertical="center" wrapText="1"/>
    </xf>
    <xf numFmtId="0" fontId="29" fillId="5" borderId="84" xfId="0" applyFont="1" applyFill="1" applyBorder="1" applyAlignment="1">
      <alignment horizontal="right" vertical="center" wrapText="1"/>
    </xf>
    <xf numFmtId="0" fontId="13" fillId="5" borderId="64" xfId="0" applyFont="1" applyFill="1" applyBorder="1" applyAlignment="1" applyProtection="1">
      <alignment vertical="center"/>
      <protection locked="0"/>
    </xf>
    <xf numFmtId="0" fontId="29" fillId="5" borderId="71" xfId="0" applyFont="1" applyFill="1" applyBorder="1" applyAlignment="1">
      <alignment horizontal="right" vertical="center"/>
    </xf>
    <xf numFmtId="0" fontId="29" fillId="5" borderId="72" xfId="0" applyFont="1" applyFill="1" applyBorder="1" applyAlignment="1">
      <alignment horizontal="right" vertical="center"/>
    </xf>
    <xf numFmtId="0" fontId="29" fillId="5" borderId="74" xfId="0" applyFont="1" applyFill="1" applyBorder="1" applyAlignment="1">
      <alignment horizontal="right" vertical="center"/>
    </xf>
    <xf numFmtId="0" fontId="32" fillId="2" borderId="10" xfId="0" applyFont="1" applyFill="1" applyBorder="1" applyAlignment="1">
      <alignment horizontal="center" wrapText="1"/>
    </xf>
    <xf numFmtId="0" fontId="32" fillId="2" borderId="11" xfId="0" applyFont="1" applyFill="1" applyBorder="1" applyAlignment="1">
      <alignment horizontal="center" wrapText="1"/>
    </xf>
    <xf numFmtId="0" fontId="32" fillId="2" borderId="12" xfId="0" applyFont="1" applyFill="1" applyBorder="1" applyAlignment="1">
      <alignment horizontal="center" wrapText="1"/>
    </xf>
    <xf numFmtId="0" fontId="7" fillId="5" borderId="18" xfId="0" applyFont="1" applyFill="1" applyBorder="1" applyAlignment="1">
      <alignment horizontal="center" vertical="top"/>
    </xf>
    <xf numFmtId="0" fontId="8" fillId="5" borderId="3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13" fillId="5" borderId="86" xfId="0" applyFont="1" applyFill="1" applyBorder="1" applyAlignment="1" applyProtection="1">
      <alignment horizontal="center" vertical="center"/>
      <protection locked="0"/>
    </xf>
    <xf numFmtId="0" fontId="13" fillId="5" borderId="87" xfId="0" applyFont="1" applyFill="1" applyBorder="1" applyAlignment="1" applyProtection="1">
      <alignment horizontal="center" vertical="center"/>
      <protection locked="0"/>
    </xf>
    <xf numFmtId="0" fontId="13" fillId="5" borderId="88" xfId="0" applyFont="1" applyFill="1" applyBorder="1" applyAlignment="1" applyProtection="1">
      <alignment horizontal="center" vertical="center"/>
      <protection locked="0"/>
    </xf>
    <xf numFmtId="43" fontId="13" fillId="5" borderId="89" xfId="0" applyNumberFormat="1" applyFont="1" applyFill="1" applyBorder="1" applyAlignment="1" applyProtection="1">
      <alignment horizontal="center" vertical="center"/>
      <protection locked="0"/>
    </xf>
    <xf numFmtId="43" fontId="13" fillId="5" borderId="67" xfId="0" applyNumberFormat="1" applyFont="1" applyFill="1" applyBorder="1" applyAlignment="1" applyProtection="1">
      <alignment horizontal="center" vertical="center"/>
      <protection locked="0"/>
    </xf>
    <xf numFmtId="14" fontId="13" fillId="5" borderId="89" xfId="0" applyNumberFormat="1" applyFont="1" applyFill="1" applyBorder="1" applyAlignment="1" applyProtection="1">
      <alignment horizontal="center" vertical="center" wrapText="1"/>
      <protection locked="0"/>
    </xf>
    <xf numFmtId="14" fontId="13" fillId="5" borderId="90" xfId="0" applyNumberFormat="1" applyFont="1" applyFill="1" applyBorder="1" applyAlignment="1" applyProtection="1">
      <alignment horizontal="center" vertical="center" wrapText="1"/>
      <protection locked="0"/>
    </xf>
    <xf numFmtId="0" fontId="13" fillId="5" borderId="60" xfId="0" applyFont="1" applyFill="1" applyBorder="1" applyAlignment="1" applyProtection="1">
      <alignment vertical="center"/>
      <protection locked="0"/>
    </xf>
    <xf numFmtId="0" fontId="13" fillId="5" borderId="61" xfId="0" applyFont="1" applyFill="1" applyBorder="1" applyAlignment="1" applyProtection="1">
      <alignment vertical="center"/>
      <protection locked="0"/>
    </xf>
    <xf numFmtId="0" fontId="13" fillId="5" borderId="59" xfId="0" applyFont="1" applyFill="1" applyBorder="1" applyAlignment="1" applyProtection="1">
      <alignment vertical="center"/>
      <protection locked="0"/>
    </xf>
    <xf numFmtId="0" fontId="8" fillId="5" borderId="39" xfId="0" applyFont="1" applyFill="1" applyBorder="1" applyAlignment="1">
      <alignment horizontal="center" vertical="center" wrapText="1"/>
    </xf>
    <xf numFmtId="0" fontId="8" fillId="5" borderId="46" xfId="0" applyFont="1" applyFill="1" applyBorder="1" applyAlignment="1">
      <alignment horizontal="center" vertical="center" wrapText="1"/>
    </xf>
    <xf numFmtId="0" fontId="23" fillId="5" borderId="58" xfId="0" applyFont="1" applyFill="1" applyBorder="1" applyAlignment="1">
      <alignment horizontal="right" vertical="center"/>
    </xf>
    <xf numFmtId="0" fontId="23" fillId="5" borderId="84" xfId="0" applyFont="1" applyFill="1" applyBorder="1" applyAlignment="1">
      <alignment horizontal="right" vertical="center"/>
    </xf>
    <xf numFmtId="0" fontId="29" fillId="5" borderId="0" xfId="0" applyFont="1" applyFill="1" applyAlignment="1">
      <alignment horizontal="right" vertical="center" wrapText="1"/>
    </xf>
    <xf numFmtId="0" fontId="29" fillId="5" borderId="72" xfId="0" applyFont="1" applyFill="1" applyBorder="1" applyAlignment="1">
      <alignment horizontal="center" vertical="center"/>
    </xf>
    <xf numFmtId="0" fontId="11" fillId="5" borderId="16" xfId="0" applyFont="1" applyFill="1" applyBorder="1" applyAlignment="1">
      <alignment horizontal="center" vertical="center"/>
    </xf>
    <xf numFmtId="0" fontId="22" fillId="5" borderId="0" xfId="0" applyFont="1" applyFill="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32" fillId="2" borderId="11" xfId="0"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protection locked="0"/>
    </xf>
    <xf numFmtId="0" fontId="32" fillId="2" borderId="20" xfId="0" applyFont="1" applyFill="1" applyBorder="1" applyAlignment="1" applyProtection="1">
      <alignment horizontal="center" vertical="center"/>
      <protection locked="0"/>
    </xf>
    <xf numFmtId="0" fontId="32" fillId="2" borderId="18" xfId="0" applyFont="1" applyFill="1" applyBorder="1" applyAlignment="1" applyProtection="1">
      <alignment horizontal="center" vertical="center"/>
      <protection locked="0"/>
    </xf>
    <xf numFmtId="0" fontId="32" fillId="2" borderId="21" xfId="0" applyFont="1" applyFill="1" applyBorder="1" applyAlignment="1" applyProtection="1">
      <alignment horizontal="center" vertical="center"/>
      <protection locked="0"/>
    </xf>
    <xf numFmtId="49" fontId="20" fillId="5" borderId="10" xfId="0" applyNumberFormat="1" applyFont="1" applyFill="1" applyBorder="1" applyAlignment="1">
      <alignment horizontal="center" vertical="center" wrapText="1"/>
    </xf>
    <xf numFmtId="49" fontId="20" fillId="5" borderId="11" xfId="0" applyNumberFormat="1" applyFont="1" applyFill="1" applyBorder="1" applyAlignment="1">
      <alignment horizontal="center" vertical="center" wrapText="1"/>
    </xf>
    <xf numFmtId="49" fontId="20" fillId="5" borderId="12" xfId="0" applyNumberFormat="1" applyFont="1" applyFill="1" applyBorder="1" applyAlignment="1">
      <alignment horizontal="center" vertical="center" wrapText="1"/>
    </xf>
    <xf numFmtId="0" fontId="20" fillId="5" borderId="15" xfId="0" applyFont="1" applyFill="1" applyBorder="1" applyAlignment="1">
      <alignment horizontal="center" vertical="center"/>
    </xf>
    <xf numFmtId="0" fontId="20" fillId="5" borderId="16" xfId="0" applyFont="1" applyFill="1" applyBorder="1" applyAlignment="1">
      <alignment horizontal="center" vertical="center"/>
    </xf>
    <xf numFmtId="0" fontId="20" fillId="5" borderId="17" xfId="0" applyFont="1" applyFill="1" applyBorder="1" applyAlignment="1">
      <alignment horizontal="center" vertical="center"/>
    </xf>
    <xf numFmtId="0" fontId="11" fillId="5" borderId="28" xfId="0" applyFont="1" applyFill="1" applyBorder="1" applyAlignment="1">
      <alignment horizontal="left" vertical="center"/>
    </xf>
    <xf numFmtId="0" fontId="23" fillId="5" borderId="28" xfId="0" applyFont="1" applyFill="1" applyBorder="1" applyAlignment="1" applyProtection="1">
      <alignment horizontal="left" vertical="center"/>
      <protection locked="0"/>
    </xf>
    <xf numFmtId="0" fontId="19" fillId="5" borderId="0" xfId="0" applyFont="1" applyFill="1" applyAlignment="1">
      <alignment horizontal="center" vertical="center" wrapText="1"/>
    </xf>
    <xf numFmtId="0" fontId="19" fillId="5" borderId="42" xfId="0" applyFont="1" applyFill="1" applyBorder="1" applyAlignment="1">
      <alignment horizontal="center" vertical="center" wrapText="1"/>
    </xf>
    <xf numFmtId="0" fontId="23" fillId="5" borderId="99" xfId="0" applyFont="1" applyFill="1" applyBorder="1" applyAlignment="1" applyProtection="1">
      <alignment horizontal="left" vertical="center"/>
      <protection locked="0"/>
    </xf>
    <xf numFmtId="0" fontId="29" fillId="5" borderId="10" xfId="0" applyFont="1" applyFill="1" applyBorder="1" applyAlignment="1">
      <alignment horizontal="right" vertical="center" wrapText="1"/>
    </xf>
    <xf numFmtId="0" fontId="29" fillId="5" borderId="11" xfId="0" applyFont="1" applyFill="1" applyBorder="1" applyAlignment="1">
      <alignment horizontal="right" vertical="center" wrapText="1"/>
    </xf>
    <xf numFmtId="0" fontId="19" fillId="5" borderId="11" xfId="0" applyFont="1" applyFill="1" applyBorder="1" applyAlignment="1">
      <alignment horizontal="center" vertical="center" wrapText="1"/>
    </xf>
    <xf numFmtId="166" fontId="23" fillId="5" borderId="28" xfId="0" applyNumberFormat="1" applyFont="1" applyFill="1" applyBorder="1" applyAlignment="1" applyProtection="1">
      <alignment horizontal="left" vertical="center" wrapText="1"/>
      <protection locked="0"/>
    </xf>
    <xf numFmtId="0" fontId="19" fillId="5" borderId="18" xfId="0" applyFont="1" applyFill="1" applyBorder="1" applyAlignment="1">
      <alignment horizontal="center" vertical="center" wrapText="1"/>
    </xf>
    <xf numFmtId="0" fontId="19" fillId="5" borderId="34" xfId="0" applyFont="1" applyFill="1" applyBorder="1" applyAlignment="1">
      <alignment horizontal="center" vertical="center" wrapText="1"/>
    </xf>
    <xf numFmtId="0" fontId="23" fillId="5" borderId="28" xfId="0" applyFont="1" applyFill="1" applyBorder="1" applyAlignment="1" applyProtection="1">
      <alignment horizontal="left" vertical="center" wrapText="1"/>
      <protection locked="0"/>
    </xf>
    <xf numFmtId="2" fontId="7" fillId="5" borderId="9" xfId="0" applyNumberFormat="1" applyFont="1" applyFill="1" applyBorder="1" applyAlignment="1">
      <alignment horizontal="center" vertical="center" wrapText="1"/>
    </xf>
  </cellXfs>
  <cellStyles count="4">
    <cellStyle name="Comma" xfId="3" builtinId="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83759</xdr:colOff>
      <xdr:row>1</xdr:row>
      <xdr:rowOff>290646</xdr:rowOff>
    </xdr:to>
    <xdr:pic>
      <xdr:nvPicPr>
        <xdr:cNvPr id="2" name="Picture 1" descr="http://thenorthwest.com/media/catalog/category/Clemson%20University.png">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131" b="11433"/>
        <a:stretch/>
      </xdr:blipFill>
      <xdr:spPr bwMode="auto">
        <a:xfrm>
          <a:off x="1" y="1"/>
          <a:ext cx="766383" cy="645416"/>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12</xdr:col>
      <xdr:colOff>645946</xdr:colOff>
      <xdr:row>0</xdr:row>
      <xdr:rowOff>0</xdr:rowOff>
    </xdr:from>
    <xdr:to>
      <xdr:col>13</xdr:col>
      <xdr:colOff>423</xdr:colOff>
      <xdr:row>1</xdr:row>
      <xdr:rowOff>290645</xdr:rowOff>
    </xdr:to>
    <xdr:pic>
      <xdr:nvPicPr>
        <xdr:cNvPr id="4" name="Picture 3" descr="http://thenorthwest.com/media/catalog/category/Clemson%20University.png">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131" b="11433"/>
        <a:stretch/>
      </xdr:blipFill>
      <xdr:spPr bwMode="auto">
        <a:xfrm>
          <a:off x="11282196" y="0"/>
          <a:ext cx="780846" cy="634833"/>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85664</xdr:colOff>
      <xdr:row>1</xdr:row>
      <xdr:rowOff>286836</xdr:rowOff>
    </xdr:to>
    <xdr:pic>
      <xdr:nvPicPr>
        <xdr:cNvPr id="2" name="Picture 1" descr="http://thenorthwest.com/media/catalog/category/Clemson%20University.png">
          <a:extLst>
            <a:ext uri="{FF2B5EF4-FFF2-40B4-BE49-F238E27FC236}">
              <a16:creationId xmlns:a16="http://schemas.microsoft.com/office/drawing/2014/main" id="{828E4C51-22D8-47EC-903A-A8ACD4EAC4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131" b="11433"/>
        <a:stretch/>
      </xdr:blipFill>
      <xdr:spPr bwMode="auto">
        <a:xfrm>
          <a:off x="1" y="1"/>
          <a:ext cx="833058" cy="62719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12</xdr:col>
      <xdr:colOff>645946</xdr:colOff>
      <xdr:row>0</xdr:row>
      <xdr:rowOff>0</xdr:rowOff>
    </xdr:from>
    <xdr:to>
      <xdr:col>13</xdr:col>
      <xdr:colOff>423</xdr:colOff>
      <xdr:row>1</xdr:row>
      <xdr:rowOff>286835</xdr:rowOff>
    </xdr:to>
    <xdr:pic>
      <xdr:nvPicPr>
        <xdr:cNvPr id="3" name="Picture 2" descr="http://thenorthwest.com/media/catalog/category/Clemson%20University.png">
          <a:extLst>
            <a:ext uri="{FF2B5EF4-FFF2-40B4-BE49-F238E27FC236}">
              <a16:creationId xmlns:a16="http://schemas.microsoft.com/office/drawing/2014/main" id="{B1C5012E-22CC-4404-BD3D-1F6D6017B5C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131" b="11433"/>
        <a:stretch/>
      </xdr:blipFill>
      <xdr:spPr bwMode="auto">
        <a:xfrm>
          <a:off x="11218696" y="0"/>
          <a:ext cx="878477" cy="62719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61"/>
  <sheetViews>
    <sheetView tabSelected="1" topLeftCell="A22" zoomScale="90" zoomScaleNormal="80" zoomScalePageLayoutView="90" workbookViewId="0">
      <selection activeCell="K36" sqref="K36"/>
    </sheetView>
  </sheetViews>
  <sheetFormatPr defaultColWidth="9.1640625" defaultRowHeight="12.75" x14ac:dyDescent="0.2"/>
  <cols>
    <col min="1" max="1" width="11.83203125" style="86" customWidth="1"/>
    <col min="2" max="2" width="12.83203125" style="86" customWidth="1"/>
    <col min="3" max="3" width="13.6640625" style="86" customWidth="1"/>
    <col min="4" max="4" width="15" style="86" customWidth="1"/>
    <col min="5" max="5" width="19.33203125" style="86" customWidth="1"/>
    <col min="6" max="7" width="7.83203125" style="86" customWidth="1"/>
    <col min="8" max="8" width="6.33203125" style="86" customWidth="1"/>
    <col min="9" max="9" width="8.83203125" style="86" customWidth="1"/>
    <col min="10" max="10" width="13.33203125" style="86" customWidth="1"/>
    <col min="11" max="11" width="21.83203125" style="87" customWidth="1"/>
    <col min="12" max="12" width="24.83203125" style="86" customWidth="1"/>
    <col min="13" max="13" width="24" style="86" customWidth="1"/>
    <col min="14" max="16384" width="9.1640625" style="86"/>
  </cols>
  <sheetData>
    <row r="1" spans="1:13" s="32" customFormat="1" ht="26.25" x14ac:dyDescent="0.2">
      <c r="A1" s="207" t="s">
        <v>0</v>
      </c>
      <c r="B1" s="207"/>
      <c r="C1" s="207"/>
      <c r="D1" s="207"/>
      <c r="E1" s="207"/>
      <c r="F1" s="207"/>
      <c r="G1" s="207"/>
      <c r="H1" s="207"/>
      <c r="I1" s="207"/>
      <c r="J1" s="207"/>
      <c r="K1" s="207"/>
      <c r="L1" s="207"/>
      <c r="M1" s="207"/>
    </row>
    <row r="2" spans="1:13" s="32" customFormat="1" ht="27" thickBot="1" x14ac:dyDescent="0.25">
      <c r="A2" s="207" t="s">
        <v>115</v>
      </c>
      <c r="B2" s="207"/>
      <c r="C2" s="207"/>
      <c r="D2" s="207"/>
      <c r="E2" s="207"/>
      <c r="F2" s="207"/>
      <c r="G2" s="207"/>
      <c r="H2" s="207"/>
      <c r="I2" s="207"/>
      <c r="J2" s="207"/>
      <c r="K2" s="207"/>
      <c r="L2" s="207"/>
      <c r="M2" s="207"/>
    </row>
    <row r="3" spans="1:13" s="33" customFormat="1" ht="17.25" customHeight="1" thickBot="1" x14ac:dyDescent="0.25">
      <c r="A3" s="182" t="s">
        <v>1</v>
      </c>
      <c r="B3" s="183"/>
      <c r="C3" s="183"/>
      <c r="D3" s="183"/>
      <c r="E3" s="184"/>
      <c r="F3" s="185" t="s">
        <v>2</v>
      </c>
      <c r="G3" s="186"/>
      <c r="H3" s="186"/>
      <c r="I3" s="186"/>
      <c r="J3" s="186" t="s">
        <v>3</v>
      </c>
      <c r="K3" s="186"/>
      <c r="L3" s="208"/>
      <c r="M3" s="13" t="s">
        <v>4</v>
      </c>
    </row>
    <row r="4" spans="1:13" s="35" customFormat="1" ht="49.5" customHeight="1" thickBot="1" x14ac:dyDescent="0.25">
      <c r="A4" s="209"/>
      <c r="B4" s="210"/>
      <c r="C4" s="210"/>
      <c r="D4" s="210"/>
      <c r="E4" s="211"/>
      <c r="F4" s="231"/>
      <c r="G4" s="232"/>
      <c r="H4" s="232"/>
      <c r="I4" s="233"/>
      <c r="J4" s="222"/>
      <c r="K4" s="223"/>
      <c r="L4" s="224"/>
      <c r="M4" s="34"/>
    </row>
    <row r="5" spans="1:13" s="33" customFormat="1" ht="23.25" customHeight="1" thickBot="1" x14ac:dyDescent="0.4">
      <c r="A5" s="234"/>
      <c r="B5" s="235"/>
      <c r="C5" s="235"/>
      <c r="D5" s="235"/>
      <c r="E5" s="236"/>
      <c r="F5" s="245" t="s">
        <v>5</v>
      </c>
      <c r="G5" s="246"/>
      <c r="H5" s="246"/>
      <c r="I5" s="246"/>
      <c r="J5" s="246"/>
      <c r="K5" s="246"/>
      <c r="L5" s="247"/>
      <c r="M5" s="11" t="s">
        <v>6</v>
      </c>
    </row>
    <row r="6" spans="1:13" s="35" customFormat="1" ht="51" customHeight="1" x14ac:dyDescent="0.2">
      <c r="A6" s="205" t="s">
        <v>7</v>
      </c>
      <c r="B6" s="206"/>
      <c r="C6" s="187"/>
      <c r="D6" s="187"/>
      <c r="E6" s="188"/>
      <c r="F6" s="225"/>
      <c r="G6" s="226"/>
      <c r="H6" s="226"/>
      <c r="I6" s="226"/>
      <c r="J6" s="226"/>
      <c r="K6" s="226"/>
      <c r="L6" s="227"/>
      <c r="M6" s="36"/>
    </row>
    <row r="7" spans="1:13" s="35" customFormat="1" ht="51" customHeight="1" x14ac:dyDescent="0.2">
      <c r="A7" s="220" t="s">
        <v>8</v>
      </c>
      <c r="B7" s="221"/>
      <c r="C7" s="212"/>
      <c r="D7" s="212"/>
      <c r="E7" s="213"/>
      <c r="F7" s="228"/>
      <c r="G7" s="229"/>
      <c r="H7" s="229"/>
      <c r="I7" s="229"/>
      <c r="J7" s="229"/>
      <c r="K7" s="229"/>
      <c r="L7" s="230"/>
      <c r="M7" s="37"/>
    </row>
    <row r="8" spans="1:13" s="35" customFormat="1" ht="51" customHeight="1" x14ac:dyDescent="0.2">
      <c r="A8" s="220" t="s">
        <v>9</v>
      </c>
      <c r="B8" s="221"/>
      <c r="C8" s="214"/>
      <c r="D8" s="214"/>
      <c r="E8" s="215"/>
      <c r="F8" s="228"/>
      <c r="G8" s="229"/>
      <c r="H8" s="229"/>
      <c r="I8" s="229"/>
      <c r="J8" s="229"/>
      <c r="K8" s="229"/>
      <c r="L8" s="230"/>
      <c r="M8" s="37"/>
    </row>
    <row r="9" spans="1:13" s="35" customFormat="1" ht="51" customHeight="1" thickBot="1" x14ac:dyDescent="0.25">
      <c r="A9" s="90" t="s">
        <v>10</v>
      </c>
      <c r="B9" s="91"/>
      <c r="C9" s="216"/>
      <c r="D9" s="216"/>
      <c r="E9" s="217"/>
      <c r="F9" s="228"/>
      <c r="G9" s="229"/>
      <c r="H9" s="229"/>
      <c r="I9" s="229"/>
      <c r="J9" s="229"/>
      <c r="K9" s="229"/>
      <c r="L9" s="230"/>
      <c r="M9" s="38"/>
    </row>
    <row r="10" spans="1:13" s="32" customFormat="1" ht="27" customHeight="1" thickBot="1" x14ac:dyDescent="0.4">
      <c r="A10" s="218" t="s">
        <v>11</v>
      </c>
      <c r="B10" s="219"/>
      <c r="C10" s="219"/>
      <c r="D10" s="219"/>
      <c r="E10" s="219"/>
      <c r="F10" s="239" t="s">
        <v>12</v>
      </c>
      <c r="G10" s="239"/>
      <c r="H10" s="239"/>
      <c r="I10" s="239"/>
      <c r="J10" s="239"/>
      <c r="K10" s="239"/>
      <c r="L10" s="240"/>
      <c r="M10" s="39"/>
    </row>
    <row r="11" spans="1:13" s="32" customFormat="1" ht="27" customHeight="1" thickBot="1" x14ac:dyDescent="0.25">
      <c r="A11" s="178" t="s">
        <v>13</v>
      </c>
      <c r="B11" s="179"/>
      <c r="C11" s="179"/>
      <c r="D11" s="179"/>
      <c r="E11" s="179"/>
      <c r="F11" s="179"/>
      <c r="G11" s="179"/>
      <c r="H11" s="179"/>
      <c r="I11" s="179"/>
      <c r="J11" s="179"/>
      <c r="K11" s="179"/>
      <c r="L11" s="180"/>
      <c r="M11" s="40"/>
    </row>
    <row r="12" spans="1:13" s="32" customFormat="1" ht="27" customHeight="1" thickBot="1" x14ac:dyDescent="0.25">
      <c r="A12" s="242" t="s">
        <v>14</v>
      </c>
      <c r="B12" s="243"/>
      <c r="C12" s="243"/>
      <c r="D12" s="243"/>
      <c r="E12" s="243"/>
      <c r="F12" s="243"/>
      <c r="G12" s="243"/>
      <c r="H12" s="243"/>
      <c r="I12" s="243"/>
      <c r="J12" s="243"/>
      <c r="K12" s="243"/>
      <c r="L12" s="244"/>
      <c r="M12" s="41"/>
    </row>
    <row r="13" spans="1:13" s="42" customFormat="1" ht="26.25" customHeight="1" thickBot="1" x14ac:dyDescent="0.35">
      <c r="A13" s="181" t="s">
        <v>15</v>
      </c>
      <c r="B13" s="181"/>
      <c r="C13" s="181"/>
      <c r="D13" s="181"/>
      <c r="E13" s="181"/>
      <c r="F13" s="181"/>
      <c r="G13" s="181"/>
      <c r="H13" s="181"/>
      <c r="I13" s="181"/>
      <c r="J13" s="181"/>
      <c r="K13" s="181"/>
      <c r="L13" s="181"/>
      <c r="M13" s="181"/>
    </row>
    <row r="14" spans="1:13" s="44" customFormat="1" ht="17.850000000000001" customHeight="1" x14ac:dyDescent="0.25">
      <c r="A14" s="189" t="s">
        <v>16</v>
      </c>
      <c r="B14" s="190"/>
      <c r="C14" s="189" t="s">
        <v>17</v>
      </c>
      <c r="D14" s="190"/>
      <c r="E14" s="249" t="s">
        <v>18</v>
      </c>
      <c r="F14" s="250"/>
      <c r="G14" s="192" t="s">
        <v>19</v>
      </c>
      <c r="H14" s="193"/>
      <c r="I14" s="193"/>
      <c r="J14" s="194"/>
      <c r="K14" s="237" t="s">
        <v>20</v>
      </c>
      <c r="L14" s="263" t="s">
        <v>21</v>
      </c>
      <c r="M14" s="43" t="s">
        <v>22</v>
      </c>
    </row>
    <row r="15" spans="1:13" s="44" customFormat="1" ht="30.75" customHeight="1" x14ac:dyDescent="0.2">
      <c r="A15" s="45" t="s">
        <v>23</v>
      </c>
      <c r="B15" s="45" t="s">
        <v>24</v>
      </c>
      <c r="C15" s="45" t="s">
        <v>23</v>
      </c>
      <c r="D15" s="45" t="s">
        <v>24</v>
      </c>
      <c r="E15" s="251"/>
      <c r="F15" s="252"/>
      <c r="G15" s="195"/>
      <c r="H15" s="165"/>
      <c r="I15" s="165"/>
      <c r="J15" s="196"/>
      <c r="K15" s="238"/>
      <c r="L15" s="264"/>
      <c r="M15" s="46"/>
    </row>
    <row r="16" spans="1:13" s="47" customFormat="1" ht="19.5" customHeight="1" x14ac:dyDescent="0.2">
      <c r="A16" s="14"/>
      <c r="B16" s="15"/>
      <c r="C16" s="14"/>
      <c r="D16" s="15"/>
      <c r="E16" s="197">
        <v>0</v>
      </c>
      <c r="F16" s="148"/>
      <c r="G16" s="197"/>
      <c r="H16" s="198"/>
      <c r="I16" s="198"/>
      <c r="J16" s="148"/>
      <c r="K16" s="16" t="s">
        <v>32</v>
      </c>
      <c r="L16" s="17">
        <f>IF(OR(K16=Sheet1!$B$4,K16=Sheet1!$B$5),SUM(E16:J16),0)</f>
        <v>0</v>
      </c>
      <c r="M16" s="17">
        <f>IF(K16=Sheet1!$B$6,SUM(E16:J16),0)</f>
        <v>0</v>
      </c>
    </row>
    <row r="17" spans="1:13" s="47" customFormat="1" ht="19.5" customHeight="1" x14ac:dyDescent="0.2">
      <c r="A17" s="18"/>
      <c r="B17" s="19"/>
      <c r="C17" s="18"/>
      <c r="D17" s="19"/>
      <c r="E17" s="197">
        <v>0</v>
      </c>
      <c r="F17" s="148"/>
      <c r="G17" s="197"/>
      <c r="H17" s="198"/>
      <c r="I17" s="198"/>
      <c r="J17" s="148"/>
      <c r="K17" s="20"/>
      <c r="L17" s="17">
        <f>IF(OR(K17=Sheet1!$B$4,K17=Sheet1!$B$5),SUM(E17:J17),0)</f>
        <v>0</v>
      </c>
      <c r="M17" s="17">
        <f>IF(K17=Sheet1!$B$6,SUM(E17:J17),0)</f>
        <v>0</v>
      </c>
    </row>
    <row r="18" spans="1:13" s="47" customFormat="1" ht="19.5" customHeight="1" x14ac:dyDescent="0.2">
      <c r="A18" s="18"/>
      <c r="B18" s="19"/>
      <c r="C18" s="18"/>
      <c r="D18" s="19"/>
      <c r="E18" s="197">
        <v>0</v>
      </c>
      <c r="F18" s="148"/>
      <c r="G18" s="197"/>
      <c r="H18" s="198"/>
      <c r="I18" s="198"/>
      <c r="J18" s="148"/>
      <c r="K18" s="20"/>
      <c r="L18" s="17">
        <f>IF(OR(K18=Sheet1!$B$4,K18=Sheet1!$B$5),SUM(E18:J18),0)</f>
        <v>0</v>
      </c>
      <c r="M18" s="17">
        <f>IF(K18=Sheet1!$B$6,SUM(E18:J18),0)</f>
        <v>0</v>
      </c>
    </row>
    <row r="19" spans="1:13" s="47" customFormat="1" ht="19.5" customHeight="1" thickBot="1" x14ac:dyDescent="0.25">
      <c r="A19" s="21"/>
      <c r="B19" s="22"/>
      <c r="C19" s="21"/>
      <c r="D19" s="22"/>
      <c r="E19" s="199"/>
      <c r="F19" s="201"/>
      <c r="G19" s="199"/>
      <c r="H19" s="200"/>
      <c r="I19" s="200"/>
      <c r="J19" s="201"/>
      <c r="K19" s="23"/>
      <c r="L19" s="17">
        <f>IF(OR(K19=Sheet1!$B$4,K19=Sheet1!$B$5),SUM(E19:J19),0)</f>
        <v>0</v>
      </c>
      <c r="M19" s="17">
        <f>IF(K19=Sheet1!$B$6,SUM(E19:J19),0)</f>
        <v>0</v>
      </c>
    </row>
    <row r="20" spans="1:13" s="48" customFormat="1" ht="19.5" thickBot="1" x14ac:dyDescent="0.3">
      <c r="A20" s="24" t="s">
        <v>25</v>
      </c>
      <c r="B20" s="25"/>
      <c r="C20" s="25"/>
      <c r="D20" s="25"/>
      <c r="E20" s="137">
        <f>SUM(E16:F19)</f>
        <v>0</v>
      </c>
      <c r="F20" s="138"/>
      <c r="G20" s="202">
        <f>SUM(G16:H19)</f>
        <v>0</v>
      </c>
      <c r="H20" s="203"/>
      <c r="I20" s="203"/>
      <c r="J20" s="204"/>
      <c r="K20" s="26"/>
      <c r="L20" s="27">
        <f>SUM(L16:L19)</f>
        <v>0</v>
      </c>
      <c r="M20" s="28">
        <f>SUM(M16:M19)</f>
        <v>0</v>
      </c>
    </row>
    <row r="21" spans="1:13" s="42" customFormat="1" ht="24" customHeight="1" thickBot="1" x14ac:dyDescent="0.25">
      <c r="A21" s="133" t="s">
        <v>26</v>
      </c>
      <c r="B21" s="133"/>
      <c r="C21" s="133"/>
      <c r="D21" s="133"/>
      <c r="E21" s="133"/>
      <c r="F21" s="133"/>
      <c r="G21" s="133"/>
      <c r="H21" s="133"/>
      <c r="I21" s="133"/>
      <c r="J21" s="133"/>
      <c r="K21" s="133"/>
      <c r="L21" s="133"/>
      <c r="M21" s="133"/>
    </row>
    <row r="22" spans="1:13" s="42" customFormat="1" ht="18.75" customHeight="1" x14ac:dyDescent="0.2">
      <c r="A22" s="141" t="s">
        <v>27</v>
      </c>
      <c r="B22" s="191"/>
      <c r="C22" s="127" t="s">
        <v>28</v>
      </c>
      <c r="D22" s="128"/>
      <c r="E22" s="128"/>
      <c r="F22" s="128"/>
      <c r="G22" s="128"/>
      <c r="H22" s="129"/>
      <c r="I22" s="151" t="s">
        <v>29</v>
      </c>
      <c r="J22" s="152"/>
      <c r="K22" s="29" t="s">
        <v>20</v>
      </c>
      <c r="L22" s="30"/>
      <c r="M22" s="31"/>
    </row>
    <row r="23" spans="1:13" s="47" customFormat="1" ht="18.75" customHeight="1" x14ac:dyDescent="0.2">
      <c r="A23" s="135"/>
      <c r="B23" s="136"/>
      <c r="C23" s="130"/>
      <c r="D23" s="131"/>
      <c r="E23" s="131"/>
      <c r="F23" s="131"/>
      <c r="G23" s="131"/>
      <c r="H23" s="132"/>
      <c r="I23" s="147"/>
      <c r="J23" s="148"/>
      <c r="K23" s="16" t="s">
        <v>32</v>
      </c>
      <c r="L23" s="17">
        <f>IF(OR(K23=Sheet1!$B$4,K23=Sheet1!$B$5),SUM(I23),0)</f>
        <v>0</v>
      </c>
      <c r="M23" s="17">
        <f>IF(K23=Sheet1!$B$6,SUM(I23),0)</f>
        <v>0</v>
      </c>
    </row>
    <row r="24" spans="1:13" s="47" customFormat="1" ht="18.75" customHeight="1" x14ac:dyDescent="0.2">
      <c r="A24" s="139"/>
      <c r="B24" s="140"/>
      <c r="C24" s="130"/>
      <c r="D24" s="131"/>
      <c r="E24" s="131"/>
      <c r="F24" s="131"/>
      <c r="G24" s="131"/>
      <c r="H24" s="132"/>
      <c r="I24" s="149"/>
      <c r="J24" s="150"/>
      <c r="K24" s="16"/>
      <c r="L24" s="17">
        <f>IF(OR(K24=Sheet1!$B$4,K24=Sheet1!$B$5),SUM(I24),0)</f>
        <v>0</v>
      </c>
      <c r="M24" s="17">
        <f>IF(K24=Sheet1!$B$6,SUM(I24),0)</f>
        <v>0</v>
      </c>
    </row>
    <row r="25" spans="1:13" s="47" customFormat="1" ht="18.75" customHeight="1" x14ac:dyDescent="0.2">
      <c r="A25" s="139"/>
      <c r="B25" s="140"/>
      <c r="C25" s="130"/>
      <c r="D25" s="131"/>
      <c r="E25" s="131"/>
      <c r="F25" s="131"/>
      <c r="G25" s="131"/>
      <c r="H25" s="132"/>
      <c r="I25" s="149"/>
      <c r="J25" s="150"/>
      <c r="K25" s="16"/>
      <c r="L25" s="17">
        <f>IF(OR(K25=Sheet1!$B$4,K25=Sheet1!$B$5),SUM(I25),0)</f>
        <v>0</v>
      </c>
      <c r="M25" s="17">
        <f>IF(K25=Sheet1!$B$6,SUM(I25),0)</f>
        <v>0</v>
      </c>
    </row>
    <row r="26" spans="1:13" s="47" customFormat="1" ht="18.75" customHeight="1" x14ac:dyDescent="0.2">
      <c r="A26" s="139"/>
      <c r="B26" s="140"/>
      <c r="C26" s="130"/>
      <c r="D26" s="131"/>
      <c r="E26" s="131"/>
      <c r="F26" s="131"/>
      <c r="G26" s="131"/>
      <c r="H26" s="132"/>
      <c r="I26" s="149"/>
      <c r="J26" s="150"/>
      <c r="K26" s="16"/>
      <c r="L26" s="17">
        <f>IF(OR(K26=Sheet1!$B$4,K26=Sheet1!$B$5),SUM(I26),0)</f>
        <v>0</v>
      </c>
      <c r="M26" s="17">
        <f>IF(K26=Sheet1!$B$6,SUM(I26),0)</f>
        <v>0</v>
      </c>
    </row>
    <row r="27" spans="1:13" s="47" customFormat="1" ht="18.75" customHeight="1" thickBot="1" x14ac:dyDescent="0.25">
      <c r="A27" s="258"/>
      <c r="B27" s="259"/>
      <c r="C27" s="253"/>
      <c r="D27" s="254"/>
      <c r="E27" s="254"/>
      <c r="F27" s="254"/>
      <c r="G27" s="254"/>
      <c r="H27" s="255"/>
      <c r="I27" s="256"/>
      <c r="J27" s="257"/>
      <c r="K27" s="49"/>
      <c r="L27" s="17">
        <f>IF(OR(K27=Sheet1!$B$4,K27=Sheet1!$B$5),SUM(I27),0)</f>
        <v>0</v>
      </c>
      <c r="M27" s="17">
        <f>IF(K27=Sheet1!$B$6,SUM(I27),0)</f>
        <v>0</v>
      </c>
    </row>
    <row r="28" spans="1:13" s="47" customFormat="1" ht="18.75" customHeight="1" thickBot="1" x14ac:dyDescent="0.25">
      <c r="A28" s="145" t="s">
        <v>25</v>
      </c>
      <c r="B28" s="146"/>
      <c r="C28" s="260"/>
      <c r="D28" s="261"/>
      <c r="E28" s="261"/>
      <c r="F28" s="261"/>
      <c r="G28" s="261"/>
      <c r="H28" s="262"/>
      <c r="I28" s="125"/>
      <c r="J28" s="126"/>
      <c r="K28" s="50"/>
      <c r="L28" s="51">
        <f>SUM(L23:L27)</f>
        <v>0</v>
      </c>
      <c r="M28" s="51">
        <f>SUM(M23:M27)</f>
        <v>0</v>
      </c>
    </row>
    <row r="29" spans="1:13" s="42" customFormat="1" ht="24" customHeight="1" thickBot="1" x14ac:dyDescent="0.25">
      <c r="A29" s="133" t="s">
        <v>30</v>
      </c>
      <c r="B29" s="133"/>
      <c r="C29" s="134"/>
      <c r="D29" s="134"/>
      <c r="E29" s="134"/>
      <c r="F29" s="134"/>
      <c r="G29" s="134"/>
      <c r="H29" s="134"/>
      <c r="I29" s="134"/>
      <c r="J29" s="133"/>
      <c r="K29" s="133"/>
      <c r="L29" s="133"/>
      <c r="M29" s="133"/>
    </row>
    <row r="30" spans="1:13" s="42" customFormat="1" ht="18.75" customHeight="1" x14ac:dyDescent="0.2">
      <c r="A30" s="141" t="s">
        <v>27</v>
      </c>
      <c r="B30" s="142"/>
      <c r="C30" s="128" t="s">
        <v>31</v>
      </c>
      <c r="D30" s="128"/>
      <c r="E30" s="128"/>
      <c r="F30" s="128"/>
      <c r="G30" s="128"/>
      <c r="H30" s="129"/>
      <c r="I30" s="151" t="s">
        <v>29</v>
      </c>
      <c r="J30" s="152" t="s">
        <v>29</v>
      </c>
      <c r="K30" s="29" t="s">
        <v>20</v>
      </c>
      <c r="L30" s="31"/>
      <c r="M30" s="31"/>
    </row>
    <row r="31" spans="1:13" s="47" customFormat="1" ht="18.75" customHeight="1" x14ac:dyDescent="0.2">
      <c r="A31" s="135"/>
      <c r="B31" s="136"/>
      <c r="C31" s="130"/>
      <c r="D31" s="131"/>
      <c r="E31" s="131"/>
      <c r="F31" s="131"/>
      <c r="G31" s="131"/>
      <c r="H31" s="132"/>
      <c r="I31" s="147"/>
      <c r="J31" s="148"/>
      <c r="K31" s="16" t="s">
        <v>32</v>
      </c>
      <c r="L31" s="17">
        <f>IF(OR(K31=Sheet1!$B$4,K31=Sheet1!$B$5),SUM(I31),0)</f>
        <v>0</v>
      </c>
      <c r="M31" s="17">
        <f>IF(K31=Sheet1!$B$6,SUM(I31),0)</f>
        <v>0</v>
      </c>
    </row>
    <row r="32" spans="1:13" s="47" customFormat="1" ht="18.75" customHeight="1" x14ac:dyDescent="0.2">
      <c r="A32" s="135"/>
      <c r="B32" s="136"/>
      <c r="C32" s="130"/>
      <c r="D32" s="131"/>
      <c r="E32" s="131"/>
      <c r="F32" s="131"/>
      <c r="G32" s="131"/>
      <c r="H32" s="132"/>
      <c r="I32" s="149"/>
      <c r="J32" s="150"/>
      <c r="K32" s="16"/>
      <c r="L32" s="17">
        <f>IF(OR(K32=Sheet1!$B$4,K32=Sheet1!$B$5),SUM(I32),0)</f>
        <v>0</v>
      </c>
      <c r="M32" s="17">
        <f>IF(K32=Sheet1!$B$6,SUM(I32),0)</f>
        <v>0</v>
      </c>
    </row>
    <row r="33" spans="1:13" s="47" customFormat="1" ht="18.75" customHeight="1" x14ac:dyDescent="0.2">
      <c r="A33" s="135"/>
      <c r="B33" s="136"/>
      <c r="C33" s="130"/>
      <c r="D33" s="131"/>
      <c r="E33" s="131"/>
      <c r="F33" s="131"/>
      <c r="G33" s="131"/>
      <c r="H33" s="132"/>
      <c r="I33" s="149"/>
      <c r="J33" s="150"/>
      <c r="K33" s="16"/>
      <c r="L33" s="17">
        <f>IF(OR(K33=Sheet1!$B$4,K33=Sheet1!$B$5),SUM(I33),0)</f>
        <v>0</v>
      </c>
      <c r="M33" s="17">
        <f>IF(K33=Sheet1!$B$6,SUM(I33),0)</f>
        <v>0</v>
      </c>
    </row>
    <row r="34" spans="1:13" s="47" customFormat="1" ht="18.75" customHeight="1" x14ac:dyDescent="0.2">
      <c r="A34" s="135"/>
      <c r="B34" s="136"/>
      <c r="C34" s="130"/>
      <c r="D34" s="131"/>
      <c r="E34" s="131"/>
      <c r="F34" s="131"/>
      <c r="G34" s="131"/>
      <c r="H34" s="132"/>
      <c r="I34" s="149"/>
      <c r="J34" s="150"/>
      <c r="K34" s="16"/>
      <c r="L34" s="17">
        <f>IF(OR(K34=Sheet1!$B$4,K34=Sheet1!$B$5),SUM(I34),0)</f>
        <v>0</v>
      </c>
      <c r="M34" s="17">
        <f>IF(K34=Sheet1!$B$6,SUM(I34),0)</f>
        <v>0</v>
      </c>
    </row>
    <row r="35" spans="1:13" s="47" customFormat="1" ht="18.75" customHeight="1" x14ac:dyDescent="0.2">
      <c r="A35" s="135"/>
      <c r="B35" s="136"/>
      <c r="C35" s="130"/>
      <c r="D35" s="131"/>
      <c r="E35" s="131"/>
      <c r="F35" s="131"/>
      <c r="G35" s="131"/>
      <c r="H35" s="132"/>
      <c r="I35" s="149"/>
      <c r="J35" s="150"/>
      <c r="K35" s="16"/>
      <c r="L35" s="17">
        <f>IF(OR(K35=Sheet1!$B$4,K35=Sheet1!$B$5),SUM(I35),0)</f>
        <v>0</v>
      </c>
      <c r="M35" s="17">
        <f>IF(K35=Sheet1!$B$6,SUM(I35),0)</f>
        <v>0</v>
      </c>
    </row>
    <row r="36" spans="1:13" s="47" customFormat="1" ht="18.75" customHeight="1" thickBot="1" x14ac:dyDescent="0.25">
      <c r="A36" s="135"/>
      <c r="B36" s="136"/>
      <c r="C36" s="130"/>
      <c r="D36" s="131"/>
      <c r="E36" s="131"/>
      <c r="F36" s="241"/>
      <c r="G36" s="241"/>
      <c r="H36" s="132"/>
      <c r="I36" s="174"/>
      <c r="J36" s="150"/>
      <c r="K36" s="16"/>
      <c r="L36" s="17">
        <f>IF(OR(K36=Sheet1!$B$4,K36=Sheet1!$B$5),SUM(I36),0)</f>
        <v>0</v>
      </c>
      <c r="M36" s="17">
        <f>IF(K36=Sheet1!$B$6,SUM(I36),0)</f>
        <v>0</v>
      </c>
    </row>
    <row r="37" spans="1:13" s="42" customFormat="1" ht="18.75" customHeight="1" thickBot="1" x14ac:dyDescent="0.25">
      <c r="A37" s="143"/>
      <c r="B37" s="144"/>
      <c r="C37" s="156" t="s">
        <v>33</v>
      </c>
      <c r="D37" s="157"/>
      <c r="E37" s="52" t="s">
        <v>34</v>
      </c>
      <c r="F37" s="153">
        <v>0</v>
      </c>
      <c r="G37" s="154"/>
      <c r="H37" s="53" t="s">
        <v>35</v>
      </c>
      <c r="I37" s="295">
        <v>0.35</v>
      </c>
      <c r="J37" s="54">
        <f>+F37*I37</f>
        <v>0</v>
      </c>
      <c r="K37" s="55" t="s">
        <v>22</v>
      </c>
      <c r="L37" s="17">
        <f>IF(OR(K37=Sheet1!$B$4,K37=Sheet1!$B$5),SUM(I37),0)</f>
        <v>0</v>
      </c>
      <c r="M37" s="17">
        <f>IF(K37=Sheet1!$B$6,J37,0)</f>
        <v>0</v>
      </c>
    </row>
    <row r="38" spans="1:13" s="42" customFormat="1" ht="24" customHeight="1" thickBot="1" x14ac:dyDescent="0.25">
      <c r="A38" s="133" t="s">
        <v>36</v>
      </c>
      <c r="B38" s="133"/>
      <c r="C38" s="133"/>
      <c r="D38" s="133"/>
      <c r="E38" s="133"/>
      <c r="F38" s="133"/>
      <c r="G38" s="133"/>
      <c r="H38" s="133"/>
      <c r="I38" s="133"/>
      <c r="J38" s="133"/>
      <c r="K38" s="133"/>
      <c r="L38" s="134"/>
      <c r="M38" s="134"/>
    </row>
    <row r="39" spans="1:13" s="42" customFormat="1" ht="18.75" customHeight="1" x14ac:dyDescent="0.2">
      <c r="A39" s="141" t="s">
        <v>27</v>
      </c>
      <c r="B39" s="142"/>
      <c r="C39" s="128" t="s">
        <v>31</v>
      </c>
      <c r="D39" s="128"/>
      <c r="E39" s="128"/>
      <c r="F39" s="128"/>
      <c r="G39" s="128"/>
      <c r="H39" s="129"/>
      <c r="I39" s="151" t="s">
        <v>29</v>
      </c>
      <c r="J39" s="152"/>
      <c r="K39" s="29" t="s">
        <v>20</v>
      </c>
      <c r="L39" s="56"/>
      <c r="M39" s="57"/>
    </row>
    <row r="40" spans="1:13" s="47" customFormat="1" ht="18.75" customHeight="1" x14ac:dyDescent="0.2">
      <c r="A40" s="135"/>
      <c r="B40" s="136"/>
      <c r="C40" s="130"/>
      <c r="D40" s="131"/>
      <c r="E40" s="131"/>
      <c r="F40" s="131"/>
      <c r="G40" s="131"/>
      <c r="H40" s="132"/>
      <c r="I40" s="147"/>
      <c r="J40" s="148"/>
      <c r="K40" s="16" t="s">
        <v>32</v>
      </c>
      <c r="L40" s="58">
        <f>IF(OR(K40=Sheet1!$B$4,K40=Sheet1!$B$5),SUM(I40),0)</f>
        <v>0</v>
      </c>
      <c r="M40" s="59">
        <f>IF(K40=Sheet1!$B$6,SUM(I40),0)</f>
        <v>0</v>
      </c>
    </row>
    <row r="41" spans="1:13" s="47" customFormat="1" ht="18.75" customHeight="1" x14ac:dyDescent="0.2">
      <c r="A41" s="139"/>
      <c r="B41" s="140"/>
      <c r="C41" s="130"/>
      <c r="D41" s="131"/>
      <c r="E41" s="131"/>
      <c r="F41" s="131"/>
      <c r="G41" s="131"/>
      <c r="H41" s="132"/>
      <c r="I41" s="149"/>
      <c r="J41" s="150"/>
      <c r="K41" s="16"/>
      <c r="L41" s="58">
        <f>IF(OR(K41=Sheet1!$B$4,K41=Sheet1!$B$5),SUM(I41),0)</f>
        <v>0</v>
      </c>
      <c r="M41" s="59">
        <f>IF(K41=Sheet1!$B$6,SUM(I41),0)</f>
        <v>0</v>
      </c>
    </row>
    <row r="42" spans="1:13" s="47" customFormat="1" ht="18.75" customHeight="1" x14ac:dyDescent="0.2">
      <c r="A42" s="139"/>
      <c r="B42" s="140"/>
      <c r="C42" s="130"/>
      <c r="D42" s="131"/>
      <c r="E42" s="131"/>
      <c r="F42" s="131"/>
      <c r="G42" s="131"/>
      <c r="H42" s="132"/>
      <c r="I42" s="149"/>
      <c r="J42" s="150"/>
      <c r="K42" s="16"/>
      <c r="L42" s="58">
        <f>IF(OR(K42=Sheet1!$B$4,K42=Sheet1!$B$5),SUM(I42),0)</f>
        <v>0</v>
      </c>
      <c r="M42" s="59">
        <f>IF(K42=Sheet1!$B$6,SUM(I42),0)</f>
        <v>0</v>
      </c>
    </row>
    <row r="43" spans="1:13" s="47" customFormat="1" ht="18.75" customHeight="1" x14ac:dyDescent="0.2">
      <c r="A43" s="139"/>
      <c r="B43" s="140"/>
      <c r="C43" s="130"/>
      <c r="D43" s="131"/>
      <c r="E43" s="131"/>
      <c r="F43" s="131"/>
      <c r="G43" s="131"/>
      <c r="H43" s="132"/>
      <c r="I43" s="174"/>
      <c r="J43" s="175"/>
      <c r="K43" s="49"/>
      <c r="L43" s="58">
        <f>IF(OR(K43=Sheet1!$B$4,K43=Sheet1!$B$5),SUM(I43),0)</f>
        <v>0</v>
      </c>
      <c r="M43" s="59">
        <f>IF(K43=Sheet1!$B$6,SUM(I43),0)</f>
        <v>0</v>
      </c>
    </row>
    <row r="44" spans="1:13" s="47" customFormat="1" ht="18.75" customHeight="1" x14ac:dyDescent="0.2">
      <c r="A44" s="139"/>
      <c r="B44" s="140"/>
      <c r="C44" s="130"/>
      <c r="D44" s="131"/>
      <c r="E44" s="131"/>
      <c r="F44" s="131"/>
      <c r="G44" s="131"/>
      <c r="H44" s="131"/>
      <c r="I44" s="176"/>
      <c r="J44" s="177"/>
      <c r="K44" s="16"/>
      <c r="L44" s="62">
        <f>IF(OR(K44=Sheet1!$B$4,K44=Sheet1!$B$5),SUM(I44),0)</f>
        <v>0</v>
      </c>
      <c r="M44" s="63">
        <f>IF(K44=Sheet1!$B$6,SUM(I44),0)</f>
        <v>0</v>
      </c>
    </row>
    <row r="45" spans="1:13" s="47" customFormat="1" ht="27" customHeight="1" thickBot="1" x14ac:dyDescent="0.25">
      <c r="A45" s="64"/>
      <c r="B45" s="64"/>
      <c r="K45" s="65"/>
    </row>
    <row r="46" spans="1:13" s="47" customFormat="1" ht="27.75" customHeight="1" thickBot="1" x14ac:dyDescent="0.25">
      <c r="A46" s="64"/>
      <c r="B46" s="64"/>
      <c r="C46" s="64"/>
      <c r="D46" s="64"/>
      <c r="E46" s="64"/>
      <c r="F46" s="64"/>
      <c r="G46" s="64"/>
      <c r="H46" s="64"/>
      <c r="I46" s="64"/>
      <c r="J46" s="170" t="s">
        <v>37</v>
      </c>
      <c r="K46" s="171"/>
      <c r="L46" s="67">
        <f>L20+SUM(L28)+SUM(L31:L37)+SUM(L40:L44)</f>
        <v>0</v>
      </c>
      <c r="M46" s="67">
        <f>M20+SUM(M28)+SUM(M31:M37)+SUM(M40:M44)</f>
        <v>0</v>
      </c>
    </row>
    <row r="47" spans="1:13" s="47" customFormat="1" ht="24" thickBot="1" x14ac:dyDescent="0.25">
      <c r="A47" s="64"/>
      <c r="B47" s="64"/>
      <c r="C47" s="64"/>
      <c r="D47" s="64"/>
      <c r="E47" s="64"/>
      <c r="F47" s="64"/>
      <c r="G47" s="64"/>
      <c r="H47" s="64"/>
      <c r="I47" s="64"/>
      <c r="J47" s="170" t="s">
        <v>38</v>
      </c>
      <c r="K47" s="171"/>
      <c r="L47" s="67">
        <f>'Extra Expenses'!L49</f>
        <v>0</v>
      </c>
      <c r="M47" s="67">
        <f>'Extra Expenses'!M49</f>
        <v>0</v>
      </c>
    </row>
    <row r="48" spans="1:13" s="47" customFormat="1" ht="27.75" customHeight="1" thickBot="1" x14ac:dyDescent="0.25">
      <c r="A48" s="64"/>
      <c r="B48" s="64"/>
      <c r="C48" s="64"/>
      <c r="D48" s="64"/>
      <c r="E48" s="64"/>
      <c r="F48" s="64"/>
      <c r="G48" s="64"/>
      <c r="H48" s="64"/>
      <c r="I48" s="64"/>
      <c r="J48" s="42"/>
      <c r="K48" s="68" t="s">
        <v>39</v>
      </c>
      <c r="L48" s="69">
        <f>SUM(L46:L47)</f>
        <v>0</v>
      </c>
      <c r="M48" s="69">
        <f>SUM(M46:M47)</f>
        <v>0</v>
      </c>
    </row>
    <row r="49" spans="1:13" s="47" customFormat="1" ht="24" thickBot="1" x14ac:dyDescent="0.25">
      <c r="A49" s="64"/>
      <c r="B49" s="64"/>
      <c r="C49" s="64"/>
      <c r="D49" s="64"/>
      <c r="E49" s="64"/>
      <c r="F49" s="64"/>
      <c r="G49" s="64"/>
      <c r="H49" s="64"/>
      <c r="I49" s="64"/>
      <c r="J49" s="70"/>
      <c r="K49" s="71"/>
      <c r="L49" s="42"/>
      <c r="M49" s="72"/>
    </row>
    <row r="50" spans="1:13" s="47" customFormat="1" ht="27" customHeight="1" x14ac:dyDescent="0.2">
      <c r="A50" s="64"/>
      <c r="B50" s="64"/>
      <c r="C50" s="64"/>
      <c r="D50" s="64"/>
      <c r="E50" s="64"/>
      <c r="F50" s="64"/>
      <c r="G50" s="64"/>
      <c r="H50" s="64"/>
      <c r="I50" s="64"/>
      <c r="J50" s="73"/>
      <c r="K50" s="71"/>
      <c r="L50" s="66" t="s">
        <v>40</v>
      </c>
      <c r="M50" s="69">
        <f>SUM(L48:M48)</f>
        <v>0</v>
      </c>
    </row>
    <row r="51" spans="1:13" s="74" customFormat="1" ht="18.75" x14ac:dyDescent="0.2">
      <c r="A51" s="166"/>
      <c r="B51" s="166"/>
      <c r="C51" s="166"/>
      <c r="D51" s="166"/>
      <c r="E51" s="166"/>
      <c r="F51" s="166"/>
      <c r="G51" s="166"/>
      <c r="H51" s="166"/>
      <c r="I51" s="166"/>
      <c r="J51" s="166"/>
      <c r="K51" s="166"/>
      <c r="L51" s="166"/>
      <c r="M51" s="166"/>
    </row>
    <row r="52" spans="1:13" s="74" customFormat="1" ht="15.75" customHeight="1" x14ac:dyDescent="0.25">
      <c r="A52" s="160" t="s">
        <v>41</v>
      </c>
      <c r="B52" s="161"/>
      <c r="C52" s="161"/>
      <c r="D52" s="161"/>
      <c r="E52" s="161"/>
      <c r="F52" s="161"/>
      <c r="G52" s="161"/>
      <c r="H52" s="161"/>
      <c r="I52" s="161"/>
      <c r="J52" s="75"/>
      <c r="K52" s="76"/>
      <c r="L52" s="77"/>
      <c r="M52" s="78"/>
    </row>
    <row r="53" spans="1:13" s="74" customFormat="1" ht="36" customHeight="1" thickBot="1" x14ac:dyDescent="0.3">
      <c r="A53" s="162"/>
      <c r="B53" s="163"/>
      <c r="C53" s="163"/>
      <c r="D53" s="163"/>
      <c r="E53" s="163"/>
      <c r="F53" s="163"/>
      <c r="G53" s="163"/>
      <c r="H53" s="163"/>
      <c r="I53" s="163"/>
      <c r="J53" s="92"/>
      <c r="K53" s="172"/>
      <c r="L53" s="172"/>
      <c r="M53" s="173"/>
    </row>
    <row r="54" spans="1:13" s="74" customFormat="1" ht="14.25" customHeight="1" x14ac:dyDescent="0.2">
      <c r="A54" s="164"/>
      <c r="B54" s="165"/>
      <c r="C54" s="165"/>
      <c r="D54" s="165"/>
      <c r="E54" s="165"/>
      <c r="F54" s="165"/>
      <c r="G54" s="165"/>
      <c r="H54" s="165"/>
      <c r="I54" s="165"/>
      <c r="J54" s="79"/>
      <c r="K54" s="167" t="s">
        <v>43</v>
      </c>
      <c r="L54" s="167"/>
      <c r="M54" s="168"/>
    </row>
    <row r="55" spans="1:13" s="74" customFormat="1" ht="31.5" customHeight="1" x14ac:dyDescent="0.2"/>
    <row r="56" spans="1:13" s="74" customFormat="1" ht="30.75" customHeight="1" thickBot="1" x14ac:dyDescent="0.3">
      <c r="A56" s="159" t="s">
        <v>44</v>
      </c>
      <c r="B56" s="159"/>
      <c r="C56" s="159"/>
      <c r="D56" s="155"/>
      <c r="E56" s="155"/>
      <c r="F56" s="155"/>
      <c r="G56" s="155"/>
      <c r="J56" s="92" t="s">
        <v>42</v>
      </c>
      <c r="K56" s="172"/>
      <c r="L56" s="172"/>
      <c r="M56" s="172"/>
    </row>
    <row r="57" spans="1:13" s="74" customFormat="1" ht="21" customHeight="1" x14ac:dyDescent="0.25">
      <c r="A57" s="70"/>
      <c r="B57" s="70"/>
      <c r="C57" s="70"/>
      <c r="J57" s="80"/>
      <c r="K57" s="169" t="s">
        <v>45</v>
      </c>
      <c r="L57" s="169"/>
      <c r="M57" s="169"/>
    </row>
    <row r="58" spans="1:13" s="74" customFormat="1" ht="19.5" customHeight="1" thickBot="1" x14ac:dyDescent="0.3">
      <c r="A58" s="158" t="s">
        <v>46</v>
      </c>
      <c r="B58" s="158"/>
      <c r="C58" s="158"/>
      <c r="D58" s="155"/>
      <c r="E58" s="155"/>
      <c r="F58" s="155"/>
      <c r="G58" s="155"/>
      <c r="J58" s="80" t="s">
        <v>42</v>
      </c>
      <c r="K58" s="81"/>
      <c r="L58" s="82"/>
      <c r="M58" s="82"/>
    </row>
    <row r="59" spans="1:13" s="74" customFormat="1" ht="13.5" customHeight="1" x14ac:dyDescent="0.25">
      <c r="J59" s="83"/>
      <c r="K59" s="248" t="s">
        <v>45</v>
      </c>
      <c r="L59" s="248"/>
      <c r="M59" s="248"/>
    </row>
    <row r="60" spans="1:13" s="74" customFormat="1" ht="15" x14ac:dyDescent="0.25">
      <c r="J60" s="84"/>
      <c r="K60" s="85"/>
    </row>
    <row r="61" spans="1:13" ht="15" x14ac:dyDescent="0.2">
      <c r="J61" s="74"/>
      <c r="K61" s="85"/>
      <c r="L61" s="74"/>
      <c r="M61" s="74"/>
    </row>
  </sheetData>
  <sheetProtection selectLockedCells="1"/>
  <protectedRanges>
    <protectedRange algorithmName="SHA-512" hashValue="MK/VncGF3HktVItpRD+I8Mnez5SVq/gmZBmgB+kPFVB59eniIURi3yMN7G5+FLoRO48O4i/scXNCp7OJS3j+Kw==" saltValue="kcWgtjY2RY4s04f8pQPxSQ==" spinCount="100000" sqref="I37" name="Range1_1"/>
  </protectedRanges>
  <mergeCells count="121">
    <mergeCell ref="K59:M59"/>
    <mergeCell ref="E14:F15"/>
    <mergeCell ref="E16:F16"/>
    <mergeCell ref="E17:F17"/>
    <mergeCell ref="E18:F18"/>
    <mergeCell ref="E19:F19"/>
    <mergeCell ref="A21:M21"/>
    <mergeCell ref="C27:H27"/>
    <mergeCell ref="I27:J27"/>
    <mergeCell ref="A27:B27"/>
    <mergeCell ref="C25:H25"/>
    <mergeCell ref="C26:H26"/>
    <mergeCell ref="C28:H28"/>
    <mergeCell ref="I22:J22"/>
    <mergeCell ref="I23:J23"/>
    <mergeCell ref="C35:H35"/>
    <mergeCell ref="A34:B34"/>
    <mergeCell ref="L14:L15"/>
    <mergeCell ref="I24:J24"/>
    <mergeCell ref="I25:J25"/>
    <mergeCell ref="A6:B6"/>
    <mergeCell ref="A1:M1"/>
    <mergeCell ref="A2:M2"/>
    <mergeCell ref="J3:L3"/>
    <mergeCell ref="C14:D14"/>
    <mergeCell ref="A4:E4"/>
    <mergeCell ref="C7:E7"/>
    <mergeCell ref="C8:E8"/>
    <mergeCell ref="C9:E9"/>
    <mergeCell ref="A10:E10"/>
    <mergeCell ref="A8:B8"/>
    <mergeCell ref="A7:B7"/>
    <mergeCell ref="J4:L4"/>
    <mergeCell ref="F6:L6"/>
    <mergeCell ref="F7:L7"/>
    <mergeCell ref="F8:L8"/>
    <mergeCell ref="F9:L9"/>
    <mergeCell ref="F4:I4"/>
    <mergeCell ref="A5:E5"/>
    <mergeCell ref="K14:K15"/>
    <mergeCell ref="F10:L10"/>
    <mergeCell ref="A12:L12"/>
    <mergeCell ref="F5:L5"/>
    <mergeCell ref="A11:L11"/>
    <mergeCell ref="I30:J30"/>
    <mergeCell ref="A13:M13"/>
    <mergeCell ref="I31:J31"/>
    <mergeCell ref="A3:E3"/>
    <mergeCell ref="F3:I3"/>
    <mergeCell ref="A41:B41"/>
    <mergeCell ref="A39:B39"/>
    <mergeCell ref="C6:E6"/>
    <mergeCell ref="I32:J32"/>
    <mergeCell ref="A14:B14"/>
    <mergeCell ref="I34:J34"/>
    <mergeCell ref="A25:B25"/>
    <mergeCell ref="A22:B22"/>
    <mergeCell ref="I33:J33"/>
    <mergeCell ref="C34:H34"/>
    <mergeCell ref="A32:B32"/>
    <mergeCell ref="C33:H33"/>
    <mergeCell ref="G14:J15"/>
    <mergeCell ref="G16:J16"/>
    <mergeCell ref="G17:J17"/>
    <mergeCell ref="G18:J18"/>
    <mergeCell ref="G19:J19"/>
    <mergeCell ref="G20:J20"/>
    <mergeCell ref="D58:G58"/>
    <mergeCell ref="C37:D37"/>
    <mergeCell ref="A38:M38"/>
    <mergeCell ref="A58:C58"/>
    <mergeCell ref="D56:G56"/>
    <mergeCell ref="A56:C56"/>
    <mergeCell ref="A52:I54"/>
    <mergeCell ref="A51:M51"/>
    <mergeCell ref="K54:M54"/>
    <mergeCell ref="K57:M57"/>
    <mergeCell ref="C42:H42"/>
    <mergeCell ref="J46:K46"/>
    <mergeCell ref="J47:K47"/>
    <mergeCell ref="K56:M56"/>
    <mergeCell ref="K53:M53"/>
    <mergeCell ref="I42:J42"/>
    <mergeCell ref="I43:J43"/>
    <mergeCell ref="C43:H43"/>
    <mergeCell ref="C44:H44"/>
    <mergeCell ref="I44:J44"/>
    <mergeCell ref="A43:B43"/>
    <mergeCell ref="C40:H40"/>
    <mergeCell ref="A44:B44"/>
    <mergeCell ref="A30:B30"/>
    <mergeCell ref="A23:B23"/>
    <mergeCell ref="A37:B37"/>
    <mergeCell ref="A24:B24"/>
    <mergeCell ref="A28:B28"/>
    <mergeCell ref="A26:B26"/>
    <mergeCell ref="A33:B33"/>
    <mergeCell ref="I40:J40"/>
    <mergeCell ref="C41:H41"/>
    <mergeCell ref="I41:J41"/>
    <mergeCell ref="C39:H39"/>
    <mergeCell ref="I39:J39"/>
    <mergeCell ref="C30:H30"/>
    <mergeCell ref="I35:J35"/>
    <mergeCell ref="C31:H31"/>
    <mergeCell ref="F37:G37"/>
    <mergeCell ref="C32:H32"/>
    <mergeCell ref="A40:B40"/>
    <mergeCell ref="I26:J26"/>
    <mergeCell ref="A31:B31"/>
    <mergeCell ref="I36:J36"/>
    <mergeCell ref="C36:H36"/>
    <mergeCell ref="I28:J28"/>
    <mergeCell ref="C22:H22"/>
    <mergeCell ref="C23:H23"/>
    <mergeCell ref="C24:H24"/>
    <mergeCell ref="A29:M29"/>
    <mergeCell ref="A35:B35"/>
    <mergeCell ref="A36:B36"/>
    <mergeCell ref="E20:F20"/>
    <mergeCell ref="A42:B42"/>
  </mergeCells>
  <dataValidations count="1">
    <dataValidation type="list" allowBlank="1" sqref="K20" xr:uid="{A0A92C2A-AA09-4EDA-B169-6E46106C653D}">
      <formula1>PaymentType</formula1>
    </dataValidation>
  </dataValidations>
  <printOptions horizontalCentered="1" verticalCentered="1"/>
  <pageMargins left="0.25" right="0.25" top="0.25" bottom="0.25" header="0.5" footer="0.3"/>
  <pageSetup scale="53" orientation="portrait" r:id="rId1"/>
  <drawing r:id="rId2"/>
  <extLst>
    <ext xmlns:x14="http://schemas.microsoft.com/office/spreadsheetml/2009/9/main" uri="{CCE6A557-97BC-4b89-ADB6-D9C93CAAB3DF}">
      <x14:dataValidations xmlns:xm="http://schemas.microsoft.com/office/excel/2006/main" count="2">
        <x14:dataValidation type="list" allowBlank="1" showErrorMessage="1" xr:uid="{C4BC253C-24A3-44A1-9A8C-26A781E23BA2}">
          <x14:formula1>
            <xm:f>Sheet1!$B$3:$B$6</xm:f>
          </x14:formula1>
          <xm:sqref>K40:K44 K24:K28 K17:K19</xm:sqref>
        </x14:dataValidation>
        <x14:dataValidation type="list" allowBlank="1" showInputMessage="1" showErrorMessage="1" xr:uid="{A9644641-62D4-459F-A26F-214E483B67B6}">
          <x14:formula1>
            <xm:f>Sheet1!$B$3:$B$6</xm:f>
          </x14:formula1>
          <xm:sqref>K31:K37 K23 K16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4"/>
  <sheetViews>
    <sheetView topLeftCell="A36" zoomScale="90" zoomScaleNormal="90" zoomScalePageLayoutView="90" workbookViewId="0">
      <selection activeCell="K44" sqref="K44"/>
    </sheetView>
  </sheetViews>
  <sheetFormatPr defaultColWidth="9.1640625" defaultRowHeight="12.75" x14ac:dyDescent="0.2"/>
  <cols>
    <col min="1" max="1" width="11.83203125" style="86" customWidth="1"/>
    <col min="2" max="2" width="12.83203125" style="86" customWidth="1"/>
    <col min="3" max="3" width="13.6640625" style="86" customWidth="1"/>
    <col min="4" max="4" width="15" style="86" customWidth="1"/>
    <col min="5" max="5" width="19.33203125" style="86" customWidth="1"/>
    <col min="6" max="7" width="7.83203125" style="86" customWidth="1"/>
    <col min="8" max="8" width="6.33203125" style="86" customWidth="1"/>
    <col min="9" max="9" width="8.83203125" style="86" customWidth="1"/>
    <col min="10" max="10" width="16.1640625" style="86" customWidth="1"/>
    <col min="11" max="11" width="21.83203125" style="87" customWidth="1"/>
    <col min="12" max="12" width="24.83203125" style="86" customWidth="1"/>
    <col min="13" max="13" width="24" style="86" customWidth="1"/>
    <col min="14" max="16384" width="9.1640625" style="86"/>
  </cols>
  <sheetData>
    <row r="1" spans="1:13" s="32" customFormat="1" ht="26.25" x14ac:dyDescent="0.2">
      <c r="A1" s="270" t="s">
        <v>0</v>
      </c>
      <c r="B1" s="270"/>
      <c r="C1" s="270"/>
      <c r="D1" s="270"/>
      <c r="E1" s="270"/>
      <c r="F1" s="270"/>
      <c r="G1" s="270"/>
      <c r="H1" s="270"/>
      <c r="I1" s="270"/>
      <c r="J1" s="270"/>
      <c r="K1" s="270"/>
      <c r="L1" s="270"/>
      <c r="M1" s="270"/>
    </row>
    <row r="2" spans="1:13" s="32" customFormat="1" ht="27" thickBot="1" x14ac:dyDescent="0.25">
      <c r="A2" s="270" t="s">
        <v>115</v>
      </c>
      <c r="B2" s="270"/>
      <c r="C2" s="270"/>
      <c r="D2" s="270"/>
      <c r="E2" s="270"/>
      <c r="F2" s="270"/>
      <c r="G2" s="270"/>
      <c r="H2" s="270"/>
      <c r="I2" s="270"/>
      <c r="J2" s="270"/>
      <c r="K2" s="270"/>
      <c r="L2" s="270"/>
      <c r="M2" s="270"/>
    </row>
    <row r="3" spans="1:13" s="33" customFormat="1" ht="17.25" customHeight="1" thickBot="1" x14ac:dyDescent="0.25">
      <c r="A3" s="271" t="s">
        <v>1</v>
      </c>
      <c r="B3" s="272"/>
      <c r="C3" s="272"/>
      <c r="D3" s="272"/>
      <c r="E3" s="273"/>
      <c r="F3" s="274" t="s">
        <v>2</v>
      </c>
      <c r="G3" s="275"/>
      <c r="H3" s="275"/>
      <c r="I3" s="275"/>
      <c r="J3" s="275" t="s">
        <v>3</v>
      </c>
      <c r="K3" s="275"/>
      <c r="L3" s="276"/>
      <c r="M3" s="10" t="s">
        <v>4</v>
      </c>
    </row>
    <row r="4" spans="1:13" s="32" customFormat="1" ht="49.5" customHeight="1" thickBot="1" x14ac:dyDescent="0.25">
      <c r="A4" s="277"/>
      <c r="B4" s="278"/>
      <c r="C4" s="278"/>
      <c r="D4" s="278"/>
      <c r="E4" s="279"/>
      <c r="F4" s="280"/>
      <c r="G4" s="281"/>
      <c r="H4" s="281"/>
      <c r="I4" s="282"/>
      <c r="J4" s="280"/>
      <c r="K4" s="281"/>
      <c r="L4" s="282"/>
      <c r="M4" s="93"/>
    </row>
    <row r="5" spans="1:13" s="33" customFormat="1" ht="23.25" customHeight="1" thickBot="1" x14ac:dyDescent="0.4">
      <c r="A5" s="234"/>
      <c r="B5" s="235"/>
      <c r="C5" s="235"/>
      <c r="D5" s="235"/>
      <c r="E5" s="236"/>
      <c r="F5" s="245" t="s">
        <v>5</v>
      </c>
      <c r="G5" s="246"/>
      <c r="H5" s="246"/>
      <c r="I5" s="246"/>
      <c r="J5" s="246"/>
      <c r="K5" s="246"/>
      <c r="L5" s="247"/>
      <c r="M5" s="11" t="s">
        <v>6</v>
      </c>
    </row>
    <row r="6" spans="1:13" s="32" customFormat="1" ht="51" customHeight="1" x14ac:dyDescent="0.2">
      <c r="A6" s="283" t="s">
        <v>7</v>
      </c>
      <c r="B6" s="283"/>
      <c r="C6" s="291"/>
      <c r="D6" s="291"/>
      <c r="E6" s="291"/>
      <c r="F6" s="292"/>
      <c r="G6" s="292"/>
      <c r="H6" s="292"/>
      <c r="I6" s="292"/>
      <c r="J6" s="292"/>
      <c r="K6" s="292"/>
      <c r="L6" s="293"/>
      <c r="M6" s="94"/>
    </row>
    <row r="7" spans="1:13" s="32" customFormat="1" ht="51" customHeight="1" x14ac:dyDescent="0.2">
      <c r="A7" s="283" t="s">
        <v>8</v>
      </c>
      <c r="B7" s="283"/>
      <c r="C7" s="294"/>
      <c r="D7" s="294"/>
      <c r="E7" s="294"/>
      <c r="F7" s="285"/>
      <c r="G7" s="285"/>
      <c r="H7" s="285"/>
      <c r="I7" s="285"/>
      <c r="J7" s="285"/>
      <c r="K7" s="285"/>
      <c r="L7" s="286"/>
      <c r="M7" s="95"/>
    </row>
    <row r="8" spans="1:13" s="32" customFormat="1" ht="51" customHeight="1" x14ac:dyDescent="0.2">
      <c r="A8" s="283" t="s">
        <v>9</v>
      </c>
      <c r="B8" s="283"/>
      <c r="C8" s="284"/>
      <c r="D8" s="284"/>
      <c r="E8" s="284"/>
      <c r="F8" s="285"/>
      <c r="G8" s="285"/>
      <c r="H8" s="285"/>
      <c r="I8" s="285"/>
      <c r="J8" s="285"/>
      <c r="K8" s="285"/>
      <c r="L8" s="286"/>
      <c r="M8" s="95"/>
    </row>
    <row r="9" spans="1:13" s="32" customFormat="1" ht="51" customHeight="1" thickBot="1" x14ac:dyDescent="0.25">
      <c r="A9" s="121" t="s">
        <v>10</v>
      </c>
      <c r="B9" s="121"/>
      <c r="C9" s="287"/>
      <c r="D9" s="287"/>
      <c r="E9" s="287"/>
      <c r="F9" s="285"/>
      <c r="G9" s="285"/>
      <c r="H9" s="285"/>
      <c r="I9" s="285"/>
      <c r="J9" s="285"/>
      <c r="K9" s="285"/>
      <c r="L9" s="286"/>
      <c r="M9" s="95"/>
    </row>
    <row r="10" spans="1:13" s="32" customFormat="1" ht="27" customHeight="1" thickBot="1" x14ac:dyDescent="0.25">
      <c r="A10" s="288" t="s">
        <v>11</v>
      </c>
      <c r="B10" s="289"/>
      <c r="C10" s="289"/>
      <c r="D10" s="289"/>
      <c r="E10" s="289"/>
      <c r="F10" s="290"/>
      <c r="G10" s="290"/>
      <c r="H10" s="290"/>
      <c r="I10" s="290"/>
      <c r="J10" s="290"/>
      <c r="K10" s="290"/>
      <c r="L10" s="124" t="s">
        <v>12</v>
      </c>
      <c r="M10" s="120"/>
    </row>
    <row r="11" spans="1:13" s="32" customFormat="1" ht="27" customHeight="1" thickBot="1" x14ac:dyDescent="0.4">
      <c r="A11" s="122"/>
      <c r="B11" s="101"/>
      <c r="C11" s="101"/>
      <c r="D11" s="101"/>
      <c r="E11" s="101"/>
      <c r="F11" s="101"/>
      <c r="G11" s="101"/>
      <c r="H11" s="101"/>
      <c r="I11" s="101"/>
      <c r="J11" s="123"/>
      <c r="K11" s="267" t="s">
        <v>13</v>
      </c>
      <c r="L11" s="267"/>
      <c r="M11" s="97"/>
    </row>
    <row r="12" spans="1:13" s="32" customFormat="1" ht="27" customHeight="1" thickBot="1" x14ac:dyDescent="0.25">
      <c r="A12" s="98"/>
      <c r="B12" s="99"/>
      <c r="C12" s="99"/>
      <c r="D12" s="99"/>
      <c r="E12" s="99"/>
      <c r="F12" s="99"/>
      <c r="G12" s="99"/>
      <c r="H12" s="268" t="s">
        <v>14</v>
      </c>
      <c r="I12" s="268"/>
      <c r="J12" s="268"/>
      <c r="K12" s="268"/>
      <c r="L12" s="268"/>
      <c r="M12" s="100"/>
    </row>
    <row r="13" spans="1:13" s="32" customFormat="1" ht="27" customHeight="1" x14ac:dyDescent="0.2">
      <c r="A13" s="101"/>
      <c r="B13" s="101"/>
      <c r="C13" s="101"/>
      <c r="D13" s="101"/>
      <c r="E13" s="101"/>
      <c r="F13" s="101"/>
      <c r="G13" s="101"/>
      <c r="H13" s="102"/>
      <c r="I13" s="102"/>
      <c r="J13" s="102"/>
      <c r="K13" s="102"/>
      <c r="L13" s="102"/>
      <c r="M13" s="103"/>
    </row>
    <row r="14" spans="1:13" s="42" customFormat="1" ht="26.25" customHeight="1" thickBot="1" x14ac:dyDescent="0.3">
      <c r="A14" s="104" t="s">
        <v>15</v>
      </c>
      <c r="B14" s="96"/>
      <c r="C14" s="96"/>
      <c r="D14" s="96"/>
      <c r="E14" s="96"/>
      <c r="F14" s="96"/>
      <c r="G14" s="96"/>
      <c r="H14" s="96"/>
      <c r="I14" s="96"/>
      <c r="J14" s="96"/>
      <c r="K14" s="105"/>
      <c r="L14" s="269"/>
      <c r="M14" s="269"/>
    </row>
    <row r="15" spans="1:13" s="44" customFormat="1" ht="17.850000000000001" customHeight="1" x14ac:dyDescent="0.25">
      <c r="A15" s="189" t="s">
        <v>16</v>
      </c>
      <c r="B15" s="190"/>
      <c r="C15" s="189" t="s">
        <v>17</v>
      </c>
      <c r="D15" s="190"/>
      <c r="E15" s="249" t="s">
        <v>18</v>
      </c>
      <c r="F15" s="250"/>
      <c r="G15" s="192" t="s">
        <v>19</v>
      </c>
      <c r="H15" s="193"/>
      <c r="I15" s="193"/>
      <c r="J15" s="194"/>
      <c r="K15" s="237" t="s">
        <v>20</v>
      </c>
      <c r="L15" s="263" t="s">
        <v>21</v>
      </c>
      <c r="M15" s="43" t="s">
        <v>22</v>
      </c>
    </row>
    <row r="16" spans="1:13" s="44" customFormat="1" ht="30.75" customHeight="1" x14ac:dyDescent="0.2">
      <c r="A16" s="45" t="s">
        <v>23</v>
      </c>
      <c r="B16" s="45" t="s">
        <v>24</v>
      </c>
      <c r="C16" s="45" t="s">
        <v>23</v>
      </c>
      <c r="D16" s="45" t="s">
        <v>24</v>
      </c>
      <c r="E16" s="251"/>
      <c r="F16" s="252"/>
      <c r="G16" s="195"/>
      <c r="H16" s="165"/>
      <c r="I16" s="165"/>
      <c r="J16" s="196"/>
      <c r="K16" s="238"/>
      <c r="L16" s="264"/>
      <c r="M16" s="46"/>
    </row>
    <row r="17" spans="1:13" s="47" customFormat="1" ht="19.5" customHeight="1" x14ac:dyDescent="0.2">
      <c r="A17" s="14"/>
      <c r="B17" s="15"/>
      <c r="C17" s="14"/>
      <c r="D17" s="15"/>
      <c r="E17" s="197">
        <v>0</v>
      </c>
      <c r="F17" s="148"/>
      <c r="G17" s="197">
        <v>0</v>
      </c>
      <c r="H17" s="198"/>
      <c r="I17" s="198"/>
      <c r="J17" s="148"/>
      <c r="K17" s="16" t="s">
        <v>32</v>
      </c>
      <c r="L17" s="17">
        <f>IF(OR(K17=Sheet1!$B$4,K17=Sheet1!$B$5),SUM(E17:J17),0)</f>
        <v>0</v>
      </c>
      <c r="M17" s="17">
        <f>IF(K17=Sheet1!$B$6,SUM(E17:J17),0)</f>
        <v>0</v>
      </c>
    </row>
    <row r="18" spans="1:13" s="47" customFormat="1" ht="19.5" customHeight="1" x14ac:dyDescent="0.2">
      <c r="A18" s="18"/>
      <c r="B18" s="19"/>
      <c r="C18" s="18"/>
      <c r="D18" s="19"/>
      <c r="E18" s="197">
        <v>0</v>
      </c>
      <c r="F18" s="148"/>
      <c r="G18" s="197">
        <v>0</v>
      </c>
      <c r="H18" s="198"/>
      <c r="I18" s="198"/>
      <c r="J18" s="148"/>
      <c r="K18" s="20"/>
      <c r="L18" s="17">
        <f>IF(OR(K18=Sheet1!$B$4,K18=Sheet1!$B$5),SUM(E18:J18),0)</f>
        <v>0</v>
      </c>
      <c r="M18" s="17">
        <f>IF(K18=Sheet1!$B$6,SUM(E18:J18),0)</f>
        <v>0</v>
      </c>
    </row>
    <row r="19" spans="1:13" s="47" customFormat="1" ht="19.5" customHeight="1" x14ac:dyDescent="0.2">
      <c r="A19" s="18"/>
      <c r="B19" s="19"/>
      <c r="C19" s="18"/>
      <c r="D19" s="19"/>
      <c r="E19" s="197">
        <v>0</v>
      </c>
      <c r="F19" s="148"/>
      <c r="G19" s="197">
        <v>0</v>
      </c>
      <c r="H19" s="198"/>
      <c r="I19" s="198"/>
      <c r="J19" s="148"/>
      <c r="K19" s="20"/>
      <c r="L19" s="17">
        <f>IF(OR(K19=Sheet1!$B$4,K19=Sheet1!$B$5),SUM(E19:J19),0)</f>
        <v>0</v>
      </c>
      <c r="M19" s="17">
        <f>IF(K19=Sheet1!$B$6,SUM(E19:J19),0)</f>
        <v>0</v>
      </c>
    </row>
    <row r="20" spans="1:13" s="47" customFormat="1" ht="19.5" customHeight="1" thickBot="1" x14ac:dyDescent="0.25">
      <c r="A20" s="21"/>
      <c r="B20" s="22"/>
      <c r="C20" s="21"/>
      <c r="D20" s="22"/>
      <c r="E20" s="199"/>
      <c r="F20" s="201"/>
      <c r="G20" s="199">
        <v>0</v>
      </c>
      <c r="H20" s="200"/>
      <c r="I20" s="200"/>
      <c r="J20" s="201"/>
      <c r="K20" s="23"/>
      <c r="L20" s="17">
        <f>IF(OR(K20=Sheet1!$B$4,K20=Sheet1!$B$5),SUM(E20:J20),0)</f>
        <v>0</v>
      </c>
      <c r="M20" s="17">
        <f>IF(K20=Sheet1!$B$6,SUM(E20:J20),0)</f>
        <v>0</v>
      </c>
    </row>
    <row r="21" spans="1:13" s="48" customFormat="1" ht="19.5" thickBot="1" x14ac:dyDescent="0.3">
      <c r="A21" s="24" t="s">
        <v>25</v>
      </c>
      <c r="B21" s="25"/>
      <c r="C21" s="25"/>
      <c r="D21" s="25"/>
      <c r="E21" s="137">
        <f>SUM(E17:F20)</f>
        <v>0</v>
      </c>
      <c r="F21" s="138"/>
      <c r="G21" s="202">
        <f>SUM(G17:H20)</f>
        <v>0</v>
      </c>
      <c r="H21" s="203"/>
      <c r="I21" s="203"/>
      <c r="J21" s="204"/>
      <c r="K21" s="26"/>
      <c r="L21" s="27">
        <f>SUM(L17:L20)</f>
        <v>0</v>
      </c>
      <c r="M21" s="28">
        <f>SUM(M17:M20)</f>
        <v>0</v>
      </c>
    </row>
    <row r="22" spans="1:13" s="42" customFormat="1" ht="15" x14ac:dyDescent="0.2">
      <c r="A22" s="106"/>
      <c r="B22" s="107"/>
      <c r="C22" s="106"/>
      <c r="D22" s="107"/>
      <c r="K22" s="71"/>
    </row>
    <row r="23" spans="1:13" s="42" customFormat="1" ht="24" customHeight="1" thickBot="1" x14ac:dyDescent="0.25">
      <c r="A23" s="133" t="s">
        <v>26</v>
      </c>
      <c r="B23" s="133"/>
      <c r="C23" s="133"/>
      <c r="D23" s="133"/>
      <c r="E23" s="133"/>
      <c r="F23" s="133"/>
      <c r="G23" s="133"/>
      <c r="H23" s="133"/>
      <c r="I23" s="133"/>
      <c r="J23" s="133"/>
      <c r="K23" s="133"/>
      <c r="L23" s="133"/>
      <c r="M23" s="133"/>
    </row>
    <row r="24" spans="1:13" s="42" customFormat="1" ht="18.75" customHeight="1" x14ac:dyDescent="0.2">
      <c r="A24" s="141" t="s">
        <v>27</v>
      </c>
      <c r="B24" s="191"/>
      <c r="C24" s="127" t="s">
        <v>28</v>
      </c>
      <c r="D24" s="128"/>
      <c r="E24" s="128"/>
      <c r="F24" s="128"/>
      <c r="G24" s="128"/>
      <c r="H24" s="129"/>
      <c r="I24" s="151" t="s">
        <v>29</v>
      </c>
      <c r="J24" s="152"/>
      <c r="K24" s="29" t="s">
        <v>20</v>
      </c>
      <c r="L24" s="30"/>
      <c r="M24" s="31"/>
    </row>
    <row r="25" spans="1:13" s="47" customFormat="1" ht="18.75" customHeight="1" x14ac:dyDescent="0.2">
      <c r="A25" s="135"/>
      <c r="B25" s="136"/>
      <c r="C25" s="130"/>
      <c r="D25" s="131"/>
      <c r="E25" s="131"/>
      <c r="F25" s="131"/>
      <c r="G25" s="131"/>
      <c r="H25" s="132"/>
      <c r="I25" s="147"/>
      <c r="J25" s="148"/>
      <c r="K25" s="16" t="s">
        <v>32</v>
      </c>
      <c r="L25" s="17">
        <f>IF(OR(K25=Sheet1!$B$4,K25=Sheet1!$B$5),SUM(I25),0)</f>
        <v>0</v>
      </c>
      <c r="M25" s="17">
        <f>IF(K25=Sheet1!$B$6,SUM(I25),0)</f>
        <v>0</v>
      </c>
    </row>
    <row r="26" spans="1:13" s="47" customFormat="1" ht="18.75" customHeight="1" x14ac:dyDescent="0.2">
      <c r="A26" s="139"/>
      <c r="B26" s="140"/>
      <c r="C26" s="130"/>
      <c r="D26" s="131"/>
      <c r="E26" s="131"/>
      <c r="F26" s="131"/>
      <c r="G26" s="131"/>
      <c r="H26" s="132"/>
      <c r="I26" s="149"/>
      <c r="J26" s="150"/>
      <c r="K26" s="16"/>
      <c r="L26" s="17">
        <f>IF(OR(K26=Sheet1!$B$4,K26=Sheet1!$B$5),SUM(I26),0)</f>
        <v>0</v>
      </c>
      <c r="M26" s="17">
        <f>IF(K26=Sheet1!$B$6,SUM(I26),0)</f>
        <v>0</v>
      </c>
    </row>
    <row r="27" spans="1:13" s="47" customFormat="1" ht="18.75" customHeight="1" x14ac:dyDescent="0.2">
      <c r="A27" s="139"/>
      <c r="B27" s="140"/>
      <c r="C27" s="130"/>
      <c r="D27" s="131"/>
      <c r="E27" s="131"/>
      <c r="F27" s="131"/>
      <c r="G27" s="131"/>
      <c r="H27" s="132"/>
      <c r="I27" s="149"/>
      <c r="J27" s="150"/>
      <c r="K27" s="16"/>
      <c r="L27" s="17">
        <f>IF(OR(K27=Sheet1!$B$4,K27=Sheet1!$B$5),SUM(I27),0)</f>
        <v>0</v>
      </c>
      <c r="M27" s="17">
        <f>IF(K27=Sheet1!$B$6,SUM(I27),0)</f>
        <v>0</v>
      </c>
    </row>
    <row r="28" spans="1:13" s="47" customFormat="1" ht="18.75" customHeight="1" x14ac:dyDescent="0.2">
      <c r="A28" s="139"/>
      <c r="B28" s="140"/>
      <c r="C28" s="130"/>
      <c r="D28" s="131"/>
      <c r="E28" s="131"/>
      <c r="F28" s="131"/>
      <c r="G28" s="131"/>
      <c r="H28" s="132"/>
      <c r="I28" s="149"/>
      <c r="J28" s="150"/>
      <c r="K28" s="16"/>
      <c r="L28" s="17">
        <f>IF(OR(K28=Sheet1!$B$4,K28=Sheet1!$B$5),SUM(I28),0)</f>
        <v>0</v>
      </c>
      <c r="M28" s="17">
        <f>IF(K28=Sheet1!$B$6,SUM(I28),0)</f>
        <v>0</v>
      </c>
    </row>
    <row r="29" spans="1:13" s="47" customFormat="1" ht="18.75" customHeight="1" thickBot="1" x14ac:dyDescent="0.25">
      <c r="A29" s="108"/>
      <c r="B29" s="109"/>
      <c r="C29" s="110"/>
      <c r="D29" s="88"/>
      <c r="E29" s="88"/>
      <c r="F29" s="88"/>
      <c r="G29" s="88"/>
      <c r="H29" s="111"/>
      <c r="I29" s="60"/>
      <c r="J29" s="61"/>
      <c r="K29" s="49"/>
      <c r="L29" s="17">
        <f>IF(OR(K29=Sheet1!$B$4,K29=Sheet1!$B$5),SUM(I29),0)</f>
        <v>0</v>
      </c>
      <c r="M29" s="17">
        <f>IF(K29=Sheet1!$B$6,SUM(I29),0)</f>
        <v>0</v>
      </c>
    </row>
    <row r="30" spans="1:13" s="47" customFormat="1" ht="19.5" thickBot="1" x14ac:dyDescent="0.25">
      <c r="A30" s="145" t="s">
        <v>25</v>
      </c>
      <c r="B30" s="146"/>
      <c r="C30" s="260"/>
      <c r="D30" s="261"/>
      <c r="E30" s="261"/>
      <c r="F30" s="261"/>
      <c r="G30" s="261"/>
      <c r="H30" s="262"/>
      <c r="I30" s="125"/>
      <c r="J30" s="126"/>
      <c r="K30" s="50"/>
      <c r="L30" s="51">
        <f>SUM(L25:L29)</f>
        <v>0</v>
      </c>
      <c r="M30" s="51">
        <f>SUM(M25:M29)</f>
        <v>0</v>
      </c>
    </row>
    <row r="31" spans="1:13" s="42" customFormat="1" ht="24" customHeight="1" x14ac:dyDescent="0.2">
      <c r="A31" s="112"/>
      <c r="B31" s="112"/>
      <c r="C31" s="112"/>
      <c r="D31" s="112"/>
      <c r="E31" s="113"/>
      <c r="F31" s="112"/>
      <c r="G31" s="112"/>
      <c r="H31" s="112"/>
      <c r="I31" s="112"/>
      <c r="J31" s="112"/>
      <c r="K31" s="114"/>
      <c r="L31" s="112"/>
      <c r="M31" s="112"/>
    </row>
    <row r="32" spans="1:13" s="42" customFormat="1" ht="18.75" customHeight="1" thickBot="1" x14ac:dyDescent="0.25">
      <c r="A32" s="133" t="s">
        <v>30</v>
      </c>
      <c r="B32" s="133"/>
      <c r="C32" s="134"/>
      <c r="D32" s="134"/>
      <c r="E32" s="134"/>
      <c r="F32" s="134"/>
      <c r="G32" s="134"/>
      <c r="H32" s="134"/>
      <c r="I32" s="134"/>
      <c r="J32" s="133"/>
      <c r="K32" s="133"/>
      <c r="L32" s="133"/>
      <c r="M32" s="133"/>
    </row>
    <row r="33" spans="1:13" s="47" customFormat="1" ht="18.75" customHeight="1" x14ac:dyDescent="0.2">
      <c r="A33" s="141" t="s">
        <v>27</v>
      </c>
      <c r="B33" s="142"/>
      <c r="C33" s="128" t="s">
        <v>31</v>
      </c>
      <c r="D33" s="128"/>
      <c r="E33" s="128"/>
      <c r="F33" s="128"/>
      <c r="G33" s="128"/>
      <c r="H33" s="129"/>
      <c r="I33" s="151" t="s">
        <v>29</v>
      </c>
      <c r="J33" s="152" t="s">
        <v>29</v>
      </c>
      <c r="K33" s="29" t="s">
        <v>20</v>
      </c>
      <c r="L33" s="31"/>
      <c r="M33" s="31"/>
    </row>
    <row r="34" spans="1:13" s="47" customFormat="1" ht="18.75" customHeight="1" x14ac:dyDescent="0.2">
      <c r="A34" s="135"/>
      <c r="B34" s="136"/>
      <c r="C34" s="130"/>
      <c r="D34" s="131"/>
      <c r="E34" s="131"/>
      <c r="F34" s="131"/>
      <c r="G34" s="131"/>
      <c r="H34" s="132"/>
      <c r="I34" s="147"/>
      <c r="J34" s="148"/>
      <c r="K34" s="16" t="s">
        <v>32</v>
      </c>
      <c r="L34" s="17">
        <f>IF(OR(K34=Sheet1!$B$4,K34=Sheet1!$B$5),SUM(I34),0)</f>
        <v>0</v>
      </c>
      <c r="M34" s="17">
        <f>IF(K34=Sheet1!$B$6,SUM(I34),0)</f>
        <v>0</v>
      </c>
    </row>
    <row r="35" spans="1:13" s="47" customFormat="1" ht="18.75" customHeight="1" x14ac:dyDescent="0.2">
      <c r="A35" s="135"/>
      <c r="B35" s="136"/>
      <c r="C35" s="130"/>
      <c r="D35" s="131"/>
      <c r="E35" s="131"/>
      <c r="F35" s="131"/>
      <c r="G35" s="131"/>
      <c r="H35" s="132"/>
      <c r="I35" s="149"/>
      <c r="J35" s="150"/>
      <c r="K35" s="16"/>
      <c r="L35" s="17">
        <f>IF(OR(K35=Sheet1!$B$4,K35=Sheet1!$B$5),SUM(I35),0)</f>
        <v>0</v>
      </c>
      <c r="M35" s="17">
        <f>IF(K35=Sheet1!$B$6,SUM(I35),0)</f>
        <v>0</v>
      </c>
    </row>
    <row r="36" spans="1:13" s="47" customFormat="1" ht="18.75" customHeight="1" x14ac:dyDescent="0.2">
      <c r="A36" s="135"/>
      <c r="B36" s="136"/>
      <c r="C36" s="130"/>
      <c r="D36" s="131"/>
      <c r="E36" s="131"/>
      <c r="F36" s="131"/>
      <c r="G36" s="131"/>
      <c r="H36" s="132"/>
      <c r="I36" s="149"/>
      <c r="J36" s="150"/>
      <c r="K36" s="16"/>
      <c r="L36" s="17">
        <f>IF(OR(K36=Sheet1!$B$4,K36=Sheet1!$B$5),SUM(I36),0)</f>
        <v>0</v>
      </c>
      <c r="M36" s="17">
        <f>IF(K36=Sheet1!$B$6,SUM(I36),0)</f>
        <v>0</v>
      </c>
    </row>
    <row r="37" spans="1:13" s="47" customFormat="1" ht="18.75" customHeight="1" x14ac:dyDescent="0.2">
      <c r="A37" s="135"/>
      <c r="B37" s="136"/>
      <c r="C37" s="130"/>
      <c r="D37" s="131"/>
      <c r="E37" s="131"/>
      <c r="F37" s="131"/>
      <c r="G37" s="131"/>
      <c r="H37" s="132"/>
      <c r="I37" s="149"/>
      <c r="J37" s="150"/>
      <c r="K37" s="16"/>
      <c r="L37" s="17">
        <f>IF(OR(K37=Sheet1!$B$4,K37=Sheet1!$B$5),SUM(I37),0)</f>
        <v>0</v>
      </c>
      <c r="M37" s="17">
        <f>IF(K37=Sheet1!$B$6,SUM(I37),0)</f>
        <v>0</v>
      </c>
    </row>
    <row r="38" spans="1:13" s="47" customFormat="1" ht="18.75" customHeight="1" x14ac:dyDescent="0.2">
      <c r="A38" s="135"/>
      <c r="B38" s="136"/>
      <c r="C38" s="130"/>
      <c r="D38" s="131"/>
      <c r="E38" s="131"/>
      <c r="F38" s="131"/>
      <c r="G38" s="131"/>
      <c r="H38" s="132"/>
      <c r="I38" s="149"/>
      <c r="J38" s="150"/>
      <c r="K38" s="16"/>
      <c r="L38" s="17">
        <f>IF(OR(K38=Sheet1!$B$4,K38=Sheet1!$B$5),SUM(I38),0)</f>
        <v>0</v>
      </c>
      <c r="M38" s="17">
        <f>IF(K38=Sheet1!$B$6,SUM(I38),0)</f>
        <v>0</v>
      </c>
    </row>
    <row r="39" spans="1:13" s="42" customFormat="1" ht="18.75" customHeight="1" thickBot="1" x14ac:dyDescent="0.25">
      <c r="A39" s="135"/>
      <c r="B39" s="136"/>
      <c r="C39" s="130"/>
      <c r="D39" s="131"/>
      <c r="E39" s="131"/>
      <c r="F39" s="241"/>
      <c r="G39" s="241"/>
      <c r="H39" s="132"/>
      <c r="I39" s="174"/>
      <c r="J39" s="150"/>
      <c r="K39" s="16"/>
      <c r="L39" s="17">
        <f>IF(OR(K39=Sheet1!$B$4,K39=Sheet1!$B$5),SUM(I39),0)</f>
        <v>0</v>
      </c>
      <c r="M39" s="17">
        <f>IF(K39=Sheet1!$B$6,SUM(I39),0)</f>
        <v>0</v>
      </c>
    </row>
    <row r="40" spans="1:13" s="47" customFormat="1" ht="19.5" thickBot="1" x14ac:dyDescent="0.25">
      <c r="A40" s="143"/>
      <c r="B40" s="144"/>
      <c r="C40" s="156" t="s">
        <v>33</v>
      </c>
      <c r="D40" s="157"/>
      <c r="E40" s="52" t="s">
        <v>34</v>
      </c>
      <c r="F40" s="153"/>
      <c r="G40" s="154"/>
      <c r="H40" s="53" t="s">
        <v>35</v>
      </c>
      <c r="I40" s="89">
        <f>'Travel Voucher'!I37</f>
        <v>0.35</v>
      </c>
      <c r="J40" s="54">
        <f>+F40*I40</f>
        <v>0</v>
      </c>
      <c r="K40" s="55" t="s">
        <v>22</v>
      </c>
      <c r="L40" s="17">
        <f>IF(OR(K40=Sheet1!$B$4,K40=Sheet1!$B$5),SUM(I40),0)</f>
        <v>0</v>
      </c>
      <c r="M40" s="17">
        <f>IF(K40=Sheet1!$B$6,J40,0)</f>
        <v>0</v>
      </c>
    </row>
    <row r="41" spans="1:13" s="42" customFormat="1" ht="24" customHeight="1" x14ac:dyDescent="0.2">
      <c r="A41" s="115"/>
      <c r="B41" s="115"/>
      <c r="C41" s="112"/>
      <c r="D41" s="112"/>
      <c r="E41" s="116"/>
      <c r="F41" s="112"/>
      <c r="G41" s="112"/>
      <c r="H41" s="117"/>
      <c r="I41" s="118"/>
      <c r="J41" s="112"/>
      <c r="K41" s="114"/>
      <c r="L41" s="112"/>
      <c r="M41" s="112"/>
    </row>
    <row r="42" spans="1:13" s="42" customFormat="1" ht="18.75" customHeight="1" thickBot="1" x14ac:dyDescent="0.25">
      <c r="A42" s="133" t="s">
        <v>36</v>
      </c>
      <c r="B42" s="133"/>
      <c r="C42" s="133"/>
      <c r="D42" s="133"/>
      <c r="E42" s="133"/>
      <c r="F42" s="133"/>
      <c r="G42" s="133"/>
      <c r="H42" s="133"/>
      <c r="I42" s="133"/>
      <c r="J42" s="133"/>
      <c r="K42" s="133"/>
      <c r="L42" s="134"/>
      <c r="M42" s="134"/>
    </row>
    <row r="43" spans="1:13" s="47" customFormat="1" ht="18.75" customHeight="1" x14ac:dyDescent="0.2">
      <c r="A43" s="141" t="s">
        <v>27</v>
      </c>
      <c r="B43" s="142"/>
      <c r="C43" s="128" t="s">
        <v>31</v>
      </c>
      <c r="D43" s="128"/>
      <c r="E43" s="128"/>
      <c r="F43" s="128"/>
      <c r="G43" s="128"/>
      <c r="H43" s="129"/>
      <c r="I43" s="151" t="s">
        <v>29</v>
      </c>
      <c r="J43" s="152"/>
      <c r="K43" s="29" t="s">
        <v>20</v>
      </c>
      <c r="L43" s="56"/>
      <c r="M43" s="57"/>
    </row>
    <row r="44" spans="1:13" s="47" customFormat="1" ht="18.75" customHeight="1" x14ac:dyDescent="0.2">
      <c r="A44" s="135"/>
      <c r="B44" s="136"/>
      <c r="C44" s="130"/>
      <c r="D44" s="131"/>
      <c r="E44" s="131"/>
      <c r="F44" s="131"/>
      <c r="G44" s="131"/>
      <c r="H44" s="132"/>
      <c r="I44" s="147"/>
      <c r="J44" s="148"/>
      <c r="K44" s="16" t="s">
        <v>32</v>
      </c>
      <c r="L44" s="58">
        <f>IF(OR(K44=Sheet1!$B$4,K44=Sheet1!$B$5),SUM(I44),0)</f>
        <v>0</v>
      </c>
      <c r="M44" s="59">
        <f>IF(K44=Sheet1!$B$6,SUM(I44),0)</f>
        <v>0</v>
      </c>
    </row>
    <row r="45" spans="1:13" s="47" customFormat="1" ht="18.75" customHeight="1" x14ac:dyDescent="0.2">
      <c r="A45" s="139"/>
      <c r="B45" s="140"/>
      <c r="C45" s="130"/>
      <c r="D45" s="131"/>
      <c r="E45" s="131"/>
      <c r="F45" s="131"/>
      <c r="G45" s="131"/>
      <c r="H45" s="132"/>
      <c r="I45" s="149"/>
      <c r="J45" s="150"/>
      <c r="K45" s="16"/>
      <c r="L45" s="58">
        <f>IF(OR(K45=Sheet1!$B$4,K45=Sheet1!$B$5),SUM(I45),0)</f>
        <v>0</v>
      </c>
      <c r="M45" s="59">
        <f>IF(K45=Sheet1!$B$6,SUM(I45),0)</f>
        <v>0</v>
      </c>
    </row>
    <row r="46" spans="1:13" s="47" customFormat="1" ht="18.75" customHeight="1" x14ac:dyDescent="0.2">
      <c r="A46" s="139"/>
      <c r="B46" s="140"/>
      <c r="C46" s="130"/>
      <c r="D46" s="131"/>
      <c r="E46" s="131"/>
      <c r="F46" s="131"/>
      <c r="G46" s="131"/>
      <c r="H46" s="132"/>
      <c r="I46" s="149"/>
      <c r="J46" s="150"/>
      <c r="K46" s="16"/>
      <c r="L46" s="58">
        <f>IF(OR(K46=Sheet1!$B$4,K46=Sheet1!$B$5),SUM(I46),0)</f>
        <v>0</v>
      </c>
      <c r="M46" s="59">
        <f>IF(K46=Sheet1!$B$6,SUM(I46),0)</f>
        <v>0</v>
      </c>
    </row>
    <row r="47" spans="1:13" s="47" customFormat="1" ht="18.75" customHeight="1" x14ac:dyDescent="0.2">
      <c r="A47" s="139"/>
      <c r="B47" s="140"/>
      <c r="C47" s="130"/>
      <c r="D47" s="131"/>
      <c r="E47" s="131"/>
      <c r="F47" s="131"/>
      <c r="G47" s="131"/>
      <c r="H47" s="132"/>
      <c r="I47" s="174"/>
      <c r="J47" s="175"/>
      <c r="K47" s="49"/>
      <c r="L47" s="58">
        <f>IF(OR(K47=Sheet1!$B$4,K47=Sheet1!$B$5),SUM(I47),0)</f>
        <v>0</v>
      </c>
      <c r="M47" s="59">
        <f>IF(K47=Sheet1!$B$6,SUM(I47),0)</f>
        <v>0</v>
      </c>
    </row>
    <row r="48" spans="1:13" s="47" customFormat="1" ht="27" customHeight="1" thickBot="1" x14ac:dyDescent="0.25">
      <c r="A48" s="139"/>
      <c r="B48" s="140"/>
      <c r="C48" s="130"/>
      <c r="D48" s="131"/>
      <c r="E48" s="131"/>
      <c r="F48" s="131"/>
      <c r="G48" s="131"/>
      <c r="H48" s="131"/>
      <c r="I48" s="176"/>
      <c r="J48" s="177"/>
      <c r="K48" s="16"/>
      <c r="L48" s="58">
        <f>IF(OR(K48=Sheet1!$B$4,K48=Sheet1!$B$5),SUM(I48),0)</f>
        <v>0</v>
      </c>
      <c r="M48" s="59">
        <f>IF(K48=Sheet1!$B$6,SUM(I48),0)</f>
        <v>0</v>
      </c>
    </row>
    <row r="49" spans="1:13" s="47" customFormat="1" ht="27.75" customHeight="1" thickBot="1" x14ac:dyDescent="0.25">
      <c r="A49" s="64"/>
      <c r="B49" s="64"/>
      <c r="C49" s="64"/>
      <c r="D49" s="64"/>
      <c r="E49" s="64"/>
      <c r="F49" s="64"/>
      <c r="G49" s="64"/>
      <c r="H49" s="64"/>
      <c r="I49" s="64"/>
      <c r="J49" s="265" t="s">
        <v>38</v>
      </c>
      <c r="K49" s="266"/>
      <c r="L49" s="119">
        <f>L21+SUM(L30)+SUM(L33:L39)+SUM(L43:L48)</f>
        <v>0</v>
      </c>
      <c r="M49" s="119">
        <f>M21+SUM(M30)+SUM(M33:M39)+SUM(M43:M48)</f>
        <v>0</v>
      </c>
    </row>
    <row r="50" spans="1:13" s="47" customFormat="1" ht="23.25" x14ac:dyDescent="0.2">
      <c r="A50" s="64"/>
      <c r="B50" s="64"/>
      <c r="C50" s="64"/>
      <c r="D50" s="64"/>
      <c r="E50" s="64"/>
      <c r="F50" s="64"/>
      <c r="G50" s="64"/>
      <c r="H50" s="64"/>
      <c r="I50" s="64"/>
      <c r="J50" s="42"/>
      <c r="K50" s="71"/>
      <c r="L50" s="42"/>
      <c r="M50" s="72"/>
    </row>
    <row r="51" spans="1:13" s="47" customFormat="1" ht="27.75" customHeight="1" thickBot="1" x14ac:dyDescent="0.25">
      <c r="A51" s="64"/>
      <c r="B51" s="64"/>
      <c r="C51" s="64"/>
      <c r="D51" s="64"/>
      <c r="E51" s="64"/>
      <c r="F51" s="64"/>
      <c r="G51" s="64"/>
      <c r="H51" s="64"/>
      <c r="I51" s="64"/>
      <c r="J51" s="42"/>
      <c r="K51" s="71"/>
      <c r="L51" s="66" t="s">
        <v>40</v>
      </c>
      <c r="M51" s="69">
        <f>SUM(L49:M49)</f>
        <v>0</v>
      </c>
    </row>
    <row r="52" spans="1:13" s="47" customFormat="1" ht="23.25" x14ac:dyDescent="0.2">
      <c r="A52" s="64"/>
      <c r="B52" s="64"/>
      <c r="C52" s="64"/>
      <c r="D52" s="64"/>
      <c r="E52" s="64"/>
      <c r="F52" s="64"/>
      <c r="G52" s="64"/>
      <c r="H52" s="64"/>
      <c r="I52" s="64"/>
      <c r="J52" s="70"/>
      <c r="K52" s="71"/>
      <c r="L52" s="42"/>
      <c r="M52" s="72"/>
    </row>
    <row r="53" spans="1:13" s="47" customFormat="1" ht="27" customHeight="1" x14ac:dyDescent="0.2">
      <c r="A53" s="64"/>
      <c r="B53" s="64"/>
      <c r="C53" s="64"/>
      <c r="D53" s="64"/>
      <c r="E53" s="64"/>
      <c r="F53" s="64"/>
      <c r="G53" s="64"/>
      <c r="H53" s="64"/>
      <c r="I53" s="64"/>
      <c r="J53" s="64"/>
      <c r="K53" s="64"/>
      <c r="L53" s="64"/>
      <c r="M53" s="64"/>
    </row>
    <row r="54" spans="1:13" s="74" customFormat="1" ht="6.75" customHeight="1" x14ac:dyDescent="0.2">
      <c r="A54" s="64"/>
      <c r="B54" s="64"/>
      <c r="C54" s="64"/>
      <c r="D54" s="64"/>
      <c r="E54" s="64"/>
      <c r="F54" s="64"/>
      <c r="G54" s="64"/>
      <c r="H54" s="64"/>
      <c r="I54" s="64"/>
      <c r="J54" s="64"/>
      <c r="K54" s="64"/>
      <c r="L54" s="64"/>
      <c r="M54" s="64"/>
    </row>
    <row r="55" spans="1:13" s="74" customFormat="1" ht="15.75" customHeight="1" x14ac:dyDescent="0.2">
      <c r="A55" s="64"/>
      <c r="B55" s="64"/>
      <c r="C55" s="64"/>
      <c r="D55" s="64"/>
      <c r="E55" s="64"/>
      <c r="F55" s="64"/>
      <c r="G55" s="64"/>
      <c r="H55" s="64"/>
      <c r="I55" s="64"/>
      <c r="J55" s="64"/>
      <c r="K55" s="64"/>
      <c r="L55" s="64"/>
      <c r="M55" s="64"/>
    </row>
    <row r="56" spans="1:13" s="74" customFormat="1" ht="36" customHeight="1" x14ac:dyDescent="0.2">
      <c r="A56" s="64"/>
      <c r="B56" s="64"/>
      <c r="C56" s="64"/>
      <c r="D56" s="64"/>
      <c r="E56" s="64"/>
      <c r="F56" s="64"/>
      <c r="G56" s="64"/>
      <c r="H56" s="64"/>
      <c r="I56" s="64"/>
      <c r="J56" s="64"/>
      <c r="K56" s="64"/>
      <c r="L56" s="64"/>
      <c r="M56" s="64"/>
    </row>
    <row r="57" spans="1:13" s="74" customFormat="1" ht="14.25" customHeight="1" x14ac:dyDescent="0.2">
      <c r="A57" s="64"/>
      <c r="B57" s="64"/>
      <c r="C57" s="64"/>
      <c r="D57" s="64"/>
      <c r="E57" s="64"/>
      <c r="F57" s="64"/>
      <c r="G57" s="64"/>
      <c r="H57" s="64"/>
      <c r="I57" s="64"/>
      <c r="J57" s="64"/>
      <c r="K57" s="64"/>
      <c r="L57" s="64"/>
      <c r="M57" s="64"/>
    </row>
    <row r="58" spans="1:13" s="74" customFormat="1" ht="31.5" customHeight="1" x14ac:dyDescent="0.2">
      <c r="A58" s="64"/>
      <c r="B58" s="64"/>
      <c r="C58" s="64"/>
      <c r="D58" s="64"/>
      <c r="E58" s="64"/>
      <c r="F58" s="64"/>
      <c r="G58" s="64"/>
      <c r="H58" s="64"/>
      <c r="I58" s="64"/>
      <c r="J58" s="64"/>
      <c r="K58" s="64"/>
      <c r="L58" s="64"/>
      <c r="M58" s="64"/>
    </row>
    <row r="59" spans="1:13" s="74" customFormat="1" ht="30.75" customHeight="1" x14ac:dyDescent="0.2">
      <c r="A59" s="64"/>
      <c r="B59" s="64"/>
      <c r="C59" s="64"/>
      <c r="D59" s="64"/>
      <c r="E59" s="64"/>
      <c r="F59" s="64"/>
      <c r="G59" s="64"/>
      <c r="H59" s="64"/>
      <c r="I59" s="64"/>
      <c r="J59" s="64"/>
      <c r="K59" s="64"/>
      <c r="L59" s="64"/>
      <c r="M59" s="64"/>
    </row>
    <row r="60" spans="1:13" s="74" customFormat="1" ht="21" customHeight="1" x14ac:dyDescent="0.2">
      <c r="A60" s="64"/>
      <c r="B60" s="64"/>
      <c r="C60" s="64"/>
      <c r="D60" s="64"/>
      <c r="E60" s="64"/>
      <c r="F60" s="64"/>
      <c r="G60" s="64"/>
      <c r="H60" s="64"/>
      <c r="I60" s="64"/>
      <c r="J60" s="64"/>
      <c r="K60" s="64"/>
      <c r="L60" s="64"/>
      <c r="M60" s="64"/>
    </row>
    <row r="61" spans="1:13" s="74" customFormat="1" ht="19.5" customHeight="1" x14ac:dyDescent="0.2">
      <c r="A61" s="64"/>
      <c r="B61" s="64"/>
      <c r="C61" s="64"/>
      <c r="D61" s="64"/>
      <c r="E61" s="64"/>
      <c r="F61" s="64"/>
      <c r="G61" s="64"/>
      <c r="H61" s="64"/>
      <c r="I61" s="64"/>
      <c r="J61" s="64"/>
      <c r="K61" s="64"/>
      <c r="L61" s="64"/>
      <c r="M61" s="64"/>
    </row>
    <row r="62" spans="1:13" s="74" customFormat="1" ht="13.5" customHeight="1" x14ac:dyDescent="0.2">
      <c r="A62" s="64"/>
      <c r="B62" s="64"/>
      <c r="C62" s="64"/>
      <c r="D62" s="64"/>
      <c r="E62" s="64"/>
      <c r="F62" s="64"/>
      <c r="G62" s="64"/>
      <c r="H62" s="64"/>
      <c r="I62" s="64"/>
      <c r="J62" s="64"/>
      <c r="K62" s="64"/>
      <c r="L62" s="64"/>
      <c r="M62" s="64"/>
    </row>
    <row r="63" spans="1:13" s="74" customFormat="1" ht="15" x14ac:dyDescent="0.2">
      <c r="A63" s="64"/>
      <c r="B63" s="64"/>
      <c r="C63" s="64"/>
      <c r="D63" s="64"/>
      <c r="E63" s="64"/>
      <c r="F63" s="64"/>
      <c r="G63" s="64"/>
      <c r="H63" s="64"/>
      <c r="I63" s="64"/>
      <c r="J63" s="64"/>
      <c r="K63" s="64"/>
      <c r="L63" s="64"/>
      <c r="M63" s="64"/>
    </row>
    <row r="64" spans="1:13" ht="15" x14ac:dyDescent="0.2">
      <c r="J64" s="74"/>
      <c r="K64" s="85"/>
      <c r="L64" s="74"/>
      <c r="M64" s="74"/>
    </row>
  </sheetData>
  <sheetProtection algorithmName="SHA-512" hashValue="no+MTfz+k2vem1l6OKnEZPC+d5Odm9L1JmGqUi6DiRaocytHZmvzKQKgXAIHQ+mfBBJXwQ5NjOJcBMCWlfYK1Q==" saltValue="9CmJqdP5SLStAkfC+nMWkA==" spinCount="100000" sheet="1" objects="1" scenarios="1" selectLockedCells="1"/>
  <protectedRanges>
    <protectedRange algorithmName="SHA-512" hashValue="MK/VncGF3HktVItpRD+I8Mnez5SVq/gmZBmgB+kPFVB59eniIURi3yMN7G5+FLoRO48O4i/scXNCp7OJS3j+Kw==" saltValue="kcWgtjY2RY4s04f8pQPxSQ==" spinCount="100000" sqref="I40" name="Range1_1"/>
  </protectedRanges>
  <mergeCells count="106">
    <mergeCell ref="C9:E9"/>
    <mergeCell ref="F9:L9"/>
    <mergeCell ref="A10:E10"/>
    <mergeCell ref="F10:K10"/>
    <mergeCell ref="A5:E5"/>
    <mergeCell ref="A6:B6"/>
    <mergeCell ref="C6:E6"/>
    <mergeCell ref="F6:L6"/>
    <mergeCell ref="A7:B7"/>
    <mergeCell ref="C7:E7"/>
    <mergeCell ref="F7:L7"/>
    <mergeCell ref="F5:L5"/>
    <mergeCell ref="A1:M1"/>
    <mergeCell ref="A2:M2"/>
    <mergeCell ref="A3:E3"/>
    <mergeCell ref="F3:I3"/>
    <mergeCell ref="J3:L3"/>
    <mergeCell ref="A4:E4"/>
    <mergeCell ref="F4:I4"/>
    <mergeCell ref="J4:L4"/>
    <mergeCell ref="A8:B8"/>
    <mergeCell ref="C8:E8"/>
    <mergeCell ref="F8:L8"/>
    <mergeCell ref="K11:L11"/>
    <mergeCell ref="H12:L12"/>
    <mergeCell ref="L14:M14"/>
    <mergeCell ref="A15:B15"/>
    <mergeCell ref="C15:D15"/>
    <mergeCell ref="K15:K16"/>
    <mergeCell ref="E15:F16"/>
    <mergeCell ref="L15:L16"/>
    <mergeCell ref="G15:J16"/>
    <mergeCell ref="E17:F17"/>
    <mergeCell ref="E18:F18"/>
    <mergeCell ref="E19:F19"/>
    <mergeCell ref="E20:F20"/>
    <mergeCell ref="G17:J17"/>
    <mergeCell ref="G18:J18"/>
    <mergeCell ref="G19:J19"/>
    <mergeCell ref="G20:J20"/>
    <mergeCell ref="E21:F21"/>
    <mergeCell ref="G21:J21"/>
    <mergeCell ref="A26:B26"/>
    <mergeCell ref="C26:H26"/>
    <mergeCell ref="I26:J26"/>
    <mergeCell ref="A27:B27"/>
    <mergeCell ref="C27:H27"/>
    <mergeCell ref="I27:J27"/>
    <mergeCell ref="A23:M23"/>
    <mergeCell ref="A24:B24"/>
    <mergeCell ref="C24:H24"/>
    <mergeCell ref="I24:J24"/>
    <mergeCell ref="A25:B25"/>
    <mergeCell ref="C25:H25"/>
    <mergeCell ref="I25:J25"/>
    <mergeCell ref="A33:B33"/>
    <mergeCell ref="C33:H33"/>
    <mergeCell ref="I33:J33"/>
    <mergeCell ref="A28:B28"/>
    <mergeCell ref="C28:H28"/>
    <mergeCell ref="I28:J28"/>
    <mergeCell ref="A30:B30"/>
    <mergeCell ref="C30:H30"/>
    <mergeCell ref="I30:J30"/>
    <mergeCell ref="A32:M32"/>
    <mergeCell ref="A36:B36"/>
    <mergeCell ref="C36:H36"/>
    <mergeCell ref="I36:J36"/>
    <mergeCell ref="A37:B37"/>
    <mergeCell ref="C37:H37"/>
    <mergeCell ref="I37:J37"/>
    <mergeCell ref="A34:B34"/>
    <mergeCell ref="C34:H34"/>
    <mergeCell ref="I34:J34"/>
    <mergeCell ref="A35:B35"/>
    <mergeCell ref="C35:H35"/>
    <mergeCell ref="I35:J35"/>
    <mergeCell ref="A43:B43"/>
    <mergeCell ref="C43:H43"/>
    <mergeCell ref="I43:J43"/>
    <mergeCell ref="A38:B38"/>
    <mergeCell ref="C38:H38"/>
    <mergeCell ref="I38:J38"/>
    <mergeCell ref="A39:B39"/>
    <mergeCell ref="C39:H39"/>
    <mergeCell ref="I39:J39"/>
    <mergeCell ref="A40:B40"/>
    <mergeCell ref="C40:D40"/>
    <mergeCell ref="F40:G40"/>
    <mergeCell ref="A42:M42"/>
    <mergeCell ref="J49:K49"/>
    <mergeCell ref="A46:B46"/>
    <mergeCell ref="C46:H46"/>
    <mergeCell ref="I46:J46"/>
    <mergeCell ref="A47:B47"/>
    <mergeCell ref="C47:H47"/>
    <mergeCell ref="I47:J47"/>
    <mergeCell ref="A44:B44"/>
    <mergeCell ref="C44:H44"/>
    <mergeCell ref="I44:J44"/>
    <mergeCell ref="A45:B45"/>
    <mergeCell ref="C45:H45"/>
    <mergeCell ref="I45:J45"/>
    <mergeCell ref="A48:B48"/>
    <mergeCell ref="C48:H48"/>
    <mergeCell ref="I48:J48"/>
  </mergeCells>
  <dataValidations count="1">
    <dataValidation type="list" allowBlank="1" sqref="K21" xr:uid="{E0A2ACB3-FBE5-5147-BCE6-F2FE84D26F46}">
      <formula1>PaymentType</formula1>
    </dataValidation>
  </dataValidations>
  <printOptions horizontalCentered="1" verticalCentered="1"/>
  <pageMargins left="0.2" right="0.2" top="0.3" bottom="0.3" header="0.3" footer="0.3"/>
  <pageSetup scale="53"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778D3F8-3EE0-2845-BD43-7E84B9E1B01B}">
          <x14:formula1>
            <xm:f>Sheet1!$B$3:$B$6</xm:f>
          </x14:formula1>
          <xm:sqref>K34:K40 K25 K17</xm:sqref>
        </x14:dataValidation>
        <x14:dataValidation type="list" allowBlank="1" showErrorMessage="1" xr:uid="{55BB1159-393E-5A4B-85AF-FE09AB47C278}">
          <x14:formula1>
            <xm:f>Sheet1!$B$3:$B$6</xm:f>
          </x14:formula1>
          <xm:sqref>K44:K48 K26:K30 K18:K20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B47"/>
  <sheetViews>
    <sheetView workbookViewId="0">
      <selection activeCell="K13" sqref="K13"/>
    </sheetView>
  </sheetViews>
  <sheetFormatPr defaultColWidth="9.1640625" defaultRowHeight="15" x14ac:dyDescent="0.25"/>
  <cols>
    <col min="1" max="1" width="16.6640625" style="5" customWidth="1"/>
    <col min="2" max="2" width="106.1640625" style="5" customWidth="1"/>
    <col min="3" max="16384" width="9.1640625" style="5"/>
  </cols>
  <sheetData>
    <row r="1" spans="1:2" ht="16.5" x14ac:dyDescent="0.25">
      <c r="A1" s="3" t="s">
        <v>23</v>
      </c>
      <c r="B1" s="4" t="s">
        <v>47</v>
      </c>
    </row>
    <row r="2" spans="1:2" ht="15.75" x14ac:dyDescent="0.25">
      <c r="A2" s="6"/>
      <c r="B2" s="7"/>
    </row>
    <row r="3" spans="1:2" ht="15.75" x14ac:dyDescent="0.25">
      <c r="A3" s="6"/>
      <c r="B3" s="8"/>
    </row>
    <row r="4" spans="1:2" ht="15.75" x14ac:dyDescent="0.25">
      <c r="A4" s="6"/>
      <c r="B4" s="8"/>
    </row>
    <row r="5" spans="1:2" ht="15.75" x14ac:dyDescent="0.25">
      <c r="A5" s="6"/>
      <c r="B5" s="8"/>
    </row>
    <row r="6" spans="1:2" ht="15.75" x14ac:dyDescent="0.25">
      <c r="A6" s="6"/>
      <c r="B6" s="8"/>
    </row>
    <row r="7" spans="1:2" ht="15.75" x14ac:dyDescent="0.25">
      <c r="A7" s="6"/>
      <c r="B7" s="8"/>
    </row>
    <row r="8" spans="1:2" ht="15.75" x14ac:dyDescent="0.25">
      <c r="A8" s="6"/>
      <c r="B8" s="8"/>
    </row>
    <row r="9" spans="1:2" ht="15.75" x14ac:dyDescent="0.25">
      <c r="A9" s="6"/>
      <c r="B9" s="8"/>
    </row>
    <row r="10" spans="1:2" ht="15.75" x14ac:dyDescent="0.25">
      <c r="A10" s="6"/>
      <c r="B10" s="8"/>
    </row>
    <row r="11" spans="1:2" ht="15.75" x14ac:dyDescent="0.25">
      <c r="A11" s="6"/>
      <c r="B11" s="8"/>
    </row>
    <row r="12" spans="1:2" ht="15.75" x14ac:dyDescent="0.25">
      <c r="A12" s="6"/>
      <c r="B12" s="8"/>
    </row>
    <row r="13" spans="1:2" ht="15.75" x14ac:dyDescent="0.25">
      <c r="A13" s="6"/>
      <c r="B13" s="8"/>
    </row>
    <row r="14" spans="1:2" ht="15.75" x14ac:dyDescent="0.25">
      <c r="A14" s="6"/>
      <c r="B14" s="8"/>
    </row>
    <row r="15" spans="1:2" ht="15.75" x14ac:dyDescent="0.25">
      <c r="A15" s="6"/>
      <c r="B15" s="8"/>
    </row>
    <row r="16" spans="1:2" ht="15.75" x14ac:dyDescent="0.25">
      <c r="A16" s="6"/>
      <c r="B16" s="8"/>
    </row>
    <row r="17" spans="1:2" ht="15.75" x14ac:dyDescent="0.25">
      <c r="A17" s="6"/>
      <c r="B17" s="8"/>
    </row>
    <row r="18" spans="1:2" ht="15.75" x14ac:dyDescent="0.25">
      <c r="A18" s="6"/>
      <c r="B18" s="8"/>
    </row>
    <row r="19" spans="1:2" ht="15.75" x14ac:dyDescent="0.25">
      <c r="A19" s="6"/>
      <c r="B19" s="8"/>
    </row>
    <row r="20" spans="1:2" ht="15.75" x14ac:dyDescent="0.25">
      <c r="A20" s="6"/>
      <c r="B20" s="8"/>
    </row>
    <row r="21" spans="1:2" ht="15.75" x14ac:dyDescent="0.25">
      <c r="A21" s="6"/>
      <c r="B21" s="8"/>
    </row>
    <row r="22" spans="1:2" ht="15.75" x14ac:dyDescent="0.25">
      <c r="A22" s="6"/>
      <c r="B22" s="8"/>
    </row>
    <row r="23" spans="1:2" ht="15.75" x14ac:dyDescent="0.25">
      <c r="A23" s="6"/>
      <c r="B23" s="8"/>
    </row>
    <row r="24" spans="1:2" ht="15.75" x14ac:dyDescent="0.25">
      <c r="A24" s="6"/>
      <c r="B24" s="8"/>
    </row>
    <row r="25" spans="1:2" ht="15.75" x14ac:dyDescent="0.25">
      <c r="A25" s="6"/>
      <c r="B25" s="8"/>
    </row>
    <row r="26" spans="1:2" ht="15.75" x14ac:dyDescent="0.25">
      <c r="A26" s="6"/>
      <c r="B26" s="8"/>
    </row>
    <row r="27" spans="1:2" ht="15.75" x14ac:dyDescent="0.25">
      <c r="A27" s="6"/>
      <c r="B27" s="8"/>
    </row>
    <row r="28" spans="1:2" ht="15.75" x14ac:dyDescent="0.25">
      <c r="A28" s="6"/>
      <c r="B28" s="8"/>
    </row>
    <row r="29" spans="1:2" ht="15.75" x14ac:dyDescent="0.25">
      <c r="A29" s="6"/>
      <c r="B29" s="8"/>
    </row>
    <row r="30" spans="1:2" ht="15.75" x14ac:dyDescent="0.25">
      <c r="A30" s="6"/>
      <c r="B30" s="8"/>
    </row>
    <row r="31" spans="1:2" ht="15.75" x14ac:dyDescent="0.25">
      <c r="A31" s="6"/>
      <c r="B31" s="8"/>
    </row>
    <row r="32" spans="1:2" ht="15.75" x14ac:dyDescent="0.25">
      <c r="A32" s="6"/>
      <c r="B32" s="8"/>
    </row>
    <row r="33" spans="1:2" ht="15.75" x14ac:dyDescent="0.25">
      <c r="A33" s="6"/>
      <c r="B33" s="8"/>
    </row>
    <row r="34" spans="1:2" ht="15.75" x14ac:dyDescent="0.25">
      <c r="A34" s="6"/>
      <c r="B34" s="8"/>
    </row>
    <row r="35" spans="1:2" ht="15.75" x14ac:dyDescent="0.25">
      <c r="A35" s="6"/>
      <c r="B35" s="8"/>
    </row>
    <row r="36" spans="1:2" ht="15.75" x14ac:dyDescent="0.25">
      <c r="A36" s="6"/>
      <c r="B36" s="8"/>
    </row>
    <row r="37" spans="1:2" ht="15.75" x14ac:dyDescent="0.25">
      <c r="A37" s="6"/>
      <c r="B37" s="8"/>
    </row>
    <row r="38" spans="1:2" ht="15.75" x14ac:dyDescent="0.25">
      <c r="A38" s="6"/>
      <c r="B38" s="8"/>
    </row>
    <row r="39" spans="1:2" ht="15.75" x14ac:dyDescent="0.25">
      <c r="A39" s="6"/>
      <c r="B39" s="8"/>
    </row>
    <row r="40" spans="1:2" ht="15.75" x14ac:dyDescent="0.25">
      <c r="A40" s="6"/>
      <c r="B40" s="8"/>
    </row>
    <row r="41" spans="1:2" ht="15.75" x14ac:dyDescent="0.25">
      <c r="A41" s="6"/>
      <c r="B41" s="8"/>
    </row>
    <row r="42" spans="1:2" ht="15.75" x14ac:dyDescent="0.25">
      <c r="A42" s="6"/>
      <c r="B42" s="8"/>
    </row>
    <row r="43" spans="1:2" ht="15.75" x14ac:dyDescent="0.25">
      <c r="A43" s="6"/>
      <c r="B43" s="8"/>
    </row>
    <row r="44" spans="1:2" ht="15.75" x14ac:dyDescent="0.25">
      <c r="A44" s="6"/>
      <c r="B44" s="8"/>
    </row>
    <row r="45" spans="1:2" ht="15.75" x14ac:dyDescent="0.25">
      <c r="A45" s="6"/>
      <c r="B45" s="8"/>
    </row>
    <row r="46" spans="1:2" ht="15.75" x14ac:dyDescent="0.25">
      <c r="A46" s="6"/>
      <c r="B46" s="8"/>
    </row>
    <row r="47" spans="1:2" ht="15.75" x14ac:dyDescent="0.25">
      <c r="A47" s="6"/>
      <c r="B47" s="8"/>
    </row>
  </sheetData>
  <pageMargins left="0.2" right="0.2" top="0.75" bottom="0.25" header="0.3" footer="0.3"/>
  <pageSetup scale="9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H50"/>
  <sheetViews>
    <sheetView workbookViewId="0">
      <selection activeCell="D9" sqref="D9"/>
    </sheetView>
  </sheetViews>
  <sheetFormatPr defaultColWidth="8.83203125" defaultRowHeight="12.75" x14ac:dyDescent="0.2"/>
  <cols>
    <col min="2" max="2" width="17.83203125" bestFit="1" customWidth="1"/>
    <col min="4" max="4" width="20.1640625" bestFit="1" customWidth="1"/>
    <col min="5" max="5" width="31.83203125" bestFit="1" customWidth="1"/>
    <col min="6" max="6" width="21.33203125" bestFit="1" customWidth="1"/>
    <col min="8" max="8" width="17.33203125" bestFit="1" customWidth="1"/>
    <col min="10" max="10" width="11.33203125" bestFit="1" customWidth="1"/>
  </cols>
  <sheetData>
    <row r="1" spans="2:8" x14ac:dyDescent="0.2">
      <c r="E1" s="1" t="s">
        <v>48</v>
      </c>
      <c r="F1" s="1" t="s">
        <v>2</v>
      </c>
    </row>
    <row r="2" spans="2:8" x14ac:dyDescent="0.2">
      <c r="B2" s="2" t="s">
        <v>20</v>
      </c>
      <c r="E2" s="1" t="s">
        <v>49</v>
      </c>
      <c r="H2" t="str">
        <f>IF(A4="(Select Department)"," ",IFERROR(VLOOKUP(A4,Sheet1!E2:F50,2,FALSE)," "))</f>
        <v xml:space="preserve"> </v>
      </c>
    </row>
    <row r="3" spans="2:8" x14ac:dyDescent="0.2">
      <c r="B3" s="1" t="s">
        <v>32</v>
      </c>
      <c r="E3" s="1" t="s">
        <v>50</v>
      </c>
      <c r="F3">
        <v>7101</v>
      </c>
    </row>
    <row r="4" spans="2:8" ht="18.75" x14ac:dyDescent="0.2">
      <c r="B4" s="9" t="s">
        <v>51</v>
      </c>
      <c r="E4" s="1" t="s">
        <v>52</v>
      </c>
      <c r="F4">
        <v>7197</v>
      </c>
    </row>
    <row r="5" spans="2:8" ht="18.75" x14ac:dyDescent="0.2">
      <c r="B5" s="9" t="s">
        <v>53</v>
      </c>
      <c r="E5" t="s">
        <v>54</v>
      </c>
      <c r="F5" t="s">
        <v>55</v>
      </c>
    </row>
    <row r="6" spans="2:8" ht="18.75" x14ac:dyDescent="0.2">
      <c r="B6" s="9" t="s">
        <v>22</v>
      </c>
      <c r="E6" t="s">
        <v>56</v>
      </c>
      <c r="F6" t="s">
        <v>57</v>
      </c>
    </row>
    <row r="7" spans="2:8" x14ac:dyDescent="0.2">
      <c r="B7" s="1"/>
      <c r="E7" t="s">
        <v>58</v>
      </c>
      <c r="F7" s="1">
        <v>7103</v>
      </c>
    </row>
    <row r="8" spans="2:8" x14ac:dyDescent="0.2">
      <c r="E8" t="s">
        <v>59</v>
      </c>
      <c r="F8" s="1">
        <v>7102</v>
      </c>
    </row>
    <row r="9" spans="2:8" x14ac:dyDescent="0.2">
      <c r="E9" t="s">
        <v>60</v>
      </c>
      <c r="F9">
        <v>7119</v>
      </c>
    </row>
    <row r="10" spans="2:8" x14ac:dyDescent="0.2">
      <c r="E10" t="s">
        <v>61</v>
      </c>
      <c r="F10">
        <v>7111</v>
      </c>
    </row>
    <row r="11" spans="2:8" x14ac:dyDescent="0.2">
      <c r="E11" t="s">
        <v>62</v>
      </c>
      <c r="F11">
        <v>7107</v>
      </c>
    </row>
    <row r="12" spans="2:8" x14ac:dyDescent="0.2">
      <c r="E12" t="s">
        <v>63</v>
      </c>
      <c r="F12">
        <v>7110</v>
      </c>
    </row>
    <row r="13" spans="2:8" x14ac:dyDescent="0.2">
      <c r="E13" t="s">
        <v>64</v>
      </c>
      <c r="F13" t="s">
        <v>65</v>
      </c>
    </row>
    <row r="14" spans="2:8" x14ac:dyDescent="0.2">
      <c r="E14" s="1" t="s">
        <v>66</v>
      </c>
      <c r="F14" s="1" t="s">
        <v>67</v>
      </c>
    </row>
    <row r="15" spans="2:8" x14ac:dyDescent="0.2">
      <c r="E15" s="1" t="s">
        <v>68</v>
      </c>
      <c r="F15" s="1" t="s">
        <v>69</v>
      </c>
    </row>
    <row r="16" spans="2:8" x14ac:dyDescent="0.2">
      <c r="E16" s="1" t="s">
        <v>70</v>
      </c>
      <c r="F16" s="1" t="s">
        <v>71</v>
      </c>
    </row>
    <row r="17" spans="5:6" x14ac:dyDescent="0.2">
      <c r="E17" s="1" t="s">
        <v>72</v>
      </c>
      <c r="F17" s="1" t="s">
        <v>73</v>
      </c>
    </row>
    <row r="18" spans="5:6" x14ac:dyDescent="0.2">
      <c r="E18" t="s">
        <v>74</v>
      </c>
      <c r="F18">
        <v>7114</v>
      </c>
    </row>
    <row r="19" spans="5:6" x14ac:dyDescent="0.2">
      <c r="E19" t="s">
        <v>75</v>
      </c>
      <c r="F19">
        <v>7120</v>
      </c>
    </row>
    <row r="20" spans="5:6" x14ac:dyDescent="0.2">
      <c r="E20" t="s">
        <v>76</v>
      </c>
      <c r="F20">
        <v>7104</v>
      </c>
    </row>
    <row r="21" spans="5:6" x14ac:dyDescent="0.2">
      <c r="E21" t="s">
        <v>77</v>
      </c>
      <c r="F21">
        <v>7121</v>
      </c>
    </row>
    <row r="22" spans="5:6" x14ac:dyDescent="0.2">
      <c r="E22" s="1" t="s">
        <v>78</v>
      </c>
      <c r="F22">
        <v>7123</v>
      </c>
    </row>
    <row r="23" spans="5:6" x14ac:dyDescent="0.2">
      <c r="E23" t="s">
        <v>79</v>
      </c>
      <c r="F23">
        <v>7127</v>
      </c>
    </row>
    <row r="24" spans="5:6" x14ac:dyDescent="0.2">
      <c r="E24" t="s">
        <v>80</v>
      </c>
      <c r="F24">
        <v>7125</v>
      </c>
    </row>
    <row r="25" spans="5:6" x14ac:dyDescent="0.2">
      <c r="E25" t="s">
        <v>81</v>
      </c>
      <c r="F25" t="s">
        <v>82</v>
      </c>
    </row>
    <row r="26" spans="5:6" x14ac:dyDescent="0.2">
      <c r="E26" t="s">
        <v>83</v>
      </c>
      <c r="F26">
        <v>7129</v>
      </c>
    </row>
    <row r="27" spans="5:6" x14ac:dyDescent="0.2">
      <c r="E27" t="s">
        <v>84</v>
      </c>
      <c r="F27">
        <v>7131</v>
      </c>
    </row>
    <row r="28" spans="5:6" x14ac:dyDescent="0.2">
      <c r="E28" t="s">
        <v>85</v>
      </c>
      <c r="F28">
        <v>7135</v>
      </c>
    </row>
    <row r="29" spans="5:6" x14ac:dyDescent="0.2">
      <c r="E29" s="12" t="s">
        <v>86</v>
      </c>
      <c r="F29" s="12">
        <v>7137</v>
      </c>
    </row>
    <row r="30" spans="5:6" x14ac:dyDescent="0.2">
      <c r="E30" t="s">
        <v>87</v>
      </c>
      <c r="F30">
        <v>7109</v>
      </c>
    </row>
    <row r="31" spans="5:6" x14ac:dyDescent="0.2">
      <c r="E31" s="1" t="s">
        <v>88</v>
      </c>
      <c r="F31" t="s">
        <v>89</v>
      </c>
    </row>
    <row r="32" spans="5:6" x14ac:dyDescent="0.2">
      <c r="E32" s="1" t="s">
        <v>90</v>
      </c>
      <c r="F32" t="s">
        <v>91</v>
      </c>
    </row>
    <row r="33" spans="5:6" x14ac:dyDescent="0.2">
      <c r="E33" s="1" t="s">
        <v>92</v>
      </c>
      <c r="F33" s="1" t="s">
        <v>93</v>
      </c>
    </row>
    <row r="34" spans="5:6" x14ac:dyDescent="0.2">
      <c r="E34" t="s">
        <v>94</v>
      </c>
      <c r="F34">
        <v>7105</v>
      </c>
    </row>
    <row r="35" spans="5:6" x14ac:dyDescent="0.2">
      <c r="E35" t="s">
        <v>95</v>
      </c>
      <c r="F35">
        <v>7116</v>
      </c>
    </row>
    <row r="36" spans="5:6" x14ac:dyDescent="0.2">
      <c r="E36" s="1" t="s">
        <v>96</v>
      </c>
      <c r="F36" s="1" t="s">
        <v>97</v>
      </c>
    </row>
    <row r="37" spans="5:6" x14ac:dyDescent="0.2">
      <c r="E37" t="s">
        <v>98</v>
      </c>
      <c r="F37">
        <v>7106</v>
      </c>
    </row>
    <row r="38" spans="5:6" x14ac:dyDescent="0.2">
      <c r="E38" s="1" t="s">
        <v>99</v>
      </c>
      <c r="F38" t="s">
        <v>100</v>
      </c>
    </row>
    <row r="39" spans="5:6" x14ac:dyDescent="0.2">
      <c r="E39" s="1" t="s">
        <v>101</v>
      </c>
      <c r="F39" t="s">
        <v>102</v>
      </c>
    </row>
    <row r="40" spans="5:6" x14ac:dyDescent="0.2">
      <c r="E40" s="1" t="s">
        <v>103</v>
      </c>
      <c r="F40" t="s">
        <v>104</v>
      </c>
    </row>
    <row r="41" spans="5:6" x14ac:dyDescent="0.2">
      <c r="E41" s="1" t="s">
        <v>105</v>
      </c>
      <c r="F41">
        <v>7124</v>
      </c>
    </row>
    <row r="42" spans="5:6" x14ac:dyDescent="0.2">
      <c r="E42" t="s">
        <v>106</v>
      </c>
      <c r="F42">
        <v>7130</v>
      </c>
    </row>
    <row r="43" spans="5:6" x14ac:dyDescent="0.2">
      <c r="E43" t="s">
        <v>107</v>
      </c>
      <c r="F43">
        <v>7138</v>
      </c>
    </row>
    <row r="44" spans="5:6" x14ac:dyDescent="0.2">
      <c r="E44" t="s">
        <v>108</v>
      </c>
      <c r="F44">
        <v>7140</v>
      </c>
    </row>
    <row r="45" spans="5:6" x14ac:dyDescent="0.2">
      <c r="E45" t="s">
        <v>109</v>
      </c>
      <c r="F45">
        <v>7142</v>
      </c>
    </row>
    <row r="46" spans="5:6" x14ac:dyDescent="0.2">
      <c r="E46" t="s">
        <v>110</v>
      </c>
      <c r="F46">
        <v>7132</v>
      </c>
    </row>
    <row r="47" spans="5:6" x14ac:dyDescent="0.2">
      <c r="E47" t="s">
        <v>111</v>
      </c>
      <c r="F47">
        <v>7122</v>
      </c>
    </row>
    <row r="48" spans="5:6" x14ac:dyDescent="0.2">
      <c r="E48" t="s">
        <v>112</v>
      </c>
      <c r="F48">
        <v>7136</v>
      </c>
    </row>
    <row r="49" spans="5:6" x14ac:dyDescent="0.2">
      <c r="E49" s="12" t="s">
        <v>113</v>
      </c>
      <c r="F49" s="12">
        <v>7141</v>
      </c>
    </row>
    <row r="50" spans="5:6" x14ac:dyDescent="0.2">
      <c r="E50" t="s">
        <v>114</v>
      </c>
      <c r="F50">
        <v>7128</v>
      </c>
    </row>
  </sheetData>
  <sortState xmlns:xlrd2="http://schemas.microsoft.com/office/spreadsheetml/2017/richdata2" ref="E3:F46">
    <sortCondition ref="E3:E46"/>
  </sortState>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Travel Voucher</vt:lpstr>
      <vt:lpstr>Extra Expenses</vt:lpstr>
      <vt:lpstr>Back Page</vt:lpstr>
      <vt:lpstr>Sheet1</vt:lpstr>
      <vt:lpstr>OtherType</vt:lpstr>
      <vt:lpstr>PaymentType</vt:lpstr>
      <vt:lpstr>'Back Page'!Print_Area</vt:lpstr>
      <vt:lpstr>'Extra Expenses'!Print_Area</vt:lpstr>
      <vt:lpstr>'Travel Voucher'!Print_Area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cuad</dc:creator>
  <cp:keywords/>
  <dc:description/>
  <cp:lastModifiedBy>Kathryn Apple</cp:lastModifiedBy>
  <cp:revision/>
  <dcterms:created xsi:type="dcterms:W3CDTF">2016-07-28T11:49:55Z</dcterms:created>
  <dcterms:modified xsi:type="dcterms:W3CDTF">2025-01-07T20:24:59Z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