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\Documentos\PERSONALS\PRG\1. DIRECCIÓ\1. PERSONAL AQUIB\8. SELECCIO PERSONAL\6. Convocatòria tècnic de qualitat\1. Convocatoria\CAST\"/>
    </mc:Choice>
  </mc:AlternateContent>
  <xr:revisionPtr revIDLastSave="0" documentId="13_ncr:1_{77617643-4E29-447F-9BD8-601311460C3F}" xr6:coauthVersionLast="47" xr6:coauthVersionMax="47" xr10:uidLastSave="{00000000-0000-0000-0000-000000000000}"/>
  <bookViews>
    <workbookView xWindow="-108" yWindow="-108" windowWidth="23256" windowHeight="12576" xr2:uid="{7AC18BA7-274D-41B2-BC09-CF040E0967DB}"/>
  </bookViews>
  <sheets>
    <sheet name="Autobaremación" sheetId="1" r:id="rId1"/>
    <sheet name="Hoja2" sheetId="2" state="hidden" r:id="rId2"/>
  </sheets>
  <definedNames>
    <definedName name="_xlnm.Print_Area" localSheetId="0">Autobaremación!$A$1:$D$42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1" l="1"/>
  <c r="D35" i="1"/>
  <c r="D33" i="1"/>
  <c r="D36" i="1" s="1"/>
  <c r="D16" i="1"/>
  <c r="D15" i="1"/>
  <c r="D20" i="1" l="1"/>
  <c r="D9" i="1"/>
  <c r="D29" i="1"/>
  <c r="D28" i="1"/>
  <c r="D27" i="1"/>
  <c r="D30" i="1" s="1"/>
  <c r="D17" i="1"/>
  <c r="D22" i="1"/>
  <c r="D21" i="1"/>
  <c r="D23" i="1"/>
  <c r="D10" i="1" l="1"/>
  <c r="D38" i="1"/>
  <c r="D40" i="1"/>
</calcChain>
</file>

<file path=xl/sharedStrings.xml><?xml version="1.0" encoding="utf-8"?>
<sst xmlns="http://schemas.openxmlformats.org/spreadsheetml/2006/main" count="51" uniqueCount="43">
  <si>
    <t>Bloque I. Méritos profesionales</t>
  </si>
  <si>
    <t>Puntuación máxima</t>
  </si>
  <si>
    <t>1. Experiencia profesional</t>
  </si>
  <si>
    <t>Puntos por mes</t>
  </si>
  <si>
    <t>Meses trabajados</t>
  </si>
  <si>
    <t>Total</t>
  </si>
  <si>
    <t>Total méritos profesionales</t>
  </si>
  <si>
    <t>Bloque II. Otros méritos</t>
  </si>
  <si>
    <t>Puntación máxima</t>
  </si>
  <si>
    <t>Puntos por título</t>
  </si>
  <si>
    <t>Cantidad de títulos</t>
  </si>
  <si>
    <t>Doctor (reconocido como nivel MECES 4)</t>
  </si>
  <si>
    <t>Máster oficial, licenciatura, arquitectura, ingeniería o grado (reconocido como nivel MECES 3)</t>
  </si>
  <si>
    <t>Diplomatura, grado, arquitectura técnica o ingeniería técnica (reconocido como nivel MECES 2)</t>
  </si>
  <si>
    <t>Total estudios oficiales</t>
  </si>
  <si>
    <t>Puntos por hora</t>
  </si>
  <si>
    <t>Cantidad de horas</t>
  </si>
  <si>
    <t>Cursos con certificado de aprovechamiento</t>
  </si>
  <si>
    <t>Cursos con certificado de asistencia</t>
  </si>
  <si>
    <t>Total cursos de formación</t>
  </si>
  <si>
    <t>2.3. Conocimientos de lengua catalana</t>
  </si>
  <si>
    <t>Puntos por nivel</t>
  </si>
  <si>
    <t>Elegir nivel</t>
  </si>
  <si>
    <t>Nivel C1</t>
  </si>
  <si>
    <t>Nivel C2</t>
  </si>
  <si>
    <t>Lenguaje administrativo</t>
  </si>
  <si>
    <t>Total conocimientos de lengua catalana</t>
  </si>
  <si>
    <t>Total otros méritos</t>
  </si>
  <si>
    <t>TOTAL MÉRITOS</t>
  </si>
  <si>
    <t>2.4. Conocimientos de lengua inglesa</t>
  </si>
  <si>
    <t>Nivel B2</t>
  </si>
  <si>
    <t>Total conocimientos de lengua inglesa</t>
  </si>
  <si>
    <t>INGLÉS</t>
  </si>
  <si>
    <t>No</t>
  </si>
  <si>
    <t>Sí</t>
  </si>
  <si>
    <t>C1</t>
  </si>
  <si>
    <t>C2</t>
  </si>
  <si>
    <t>B2</t>
  </si>
  <si>
    <t>Experiencia profesional en materia de sistemas de garantía de calidad, en redacción de informes técnicos, especialmente, en el ámbito universitario, y en la gestión universitaria</t>
  </si>
  <si>
    <r>
      <t xml:space="preserve">2.2. Estudios oficiales 
</t>
    </r>
    <r>
      <rPr>
        <sz val="8"/>
        <color theme="1"/>
        <rFont val="Verdana"/>
        <family val="2"/>
      </rPr>
      <t>(distinto del que se acredita como requisito de acceso)</t>
    </r>
  </si>
  <si>
    <t>2.1. Conocimientos sobre sistemas de gestión de calidad</t>
  </si>
  <si>
    <t>Fecha y firma</t>
  </si>
  <si>
    <t>Nombre y apellidos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</si>
</sst>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0"/>
      <color theme="1"/>
      <name val="Verdana"/>
      <family val="2"/>
    </font>
    <font>
      <sz val="8"/>
      <color theme="1"/>
      <name val="Verdana"/>
      <family val="2"/>
    </font>
    <font>
      <b/>
      <sz val="12"/>
      <color theme="0"/>
      <name val="Verdana"/>
      <family val="2"/>
    </font>
    <font>
      <b/>
      <sz val="11"/>
      <color theme="0"/>
      <name val="Verdana"/>
      <family val="2"/>
    </font>
    <font>
      <b/>
      <sz val="1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B42E3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5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2" fillId="4" borderId="7" xfId="0" applyFont="1" applyFill="1" applyBorder="1" applyAlignment="1">
      <alignment horizontal="left" vertical="center"/>
    </xf>
    <xf numFmtId="0" fontId="2" fillId="4" borderId="8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/>
    </xf>
    <xf numFmtId="0" fontId="2" fillId="5" borderId="13" xfId="0" applyFont="1" applyFill="1" applyBorder="1" applyAlignment="1">
      <alignment horizontal="left" vertical="center"/>
    </xf>
    <xf numFmtId="0" fontId="2" fillId="5" borderId="14" xfId="0" applyFont="1" applyFill="1" applyBorder="1" applyAlignment="1">
      <alignment horizontal="left" vertical="center"/>
    </xf>
    <xf numFmtId="0" fontId="3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2" fontId="2" fillId="4" borderId="9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wrapText="1"/>
    </xf>
    <xf numFmtId="0" fontId="3" fillId="0" borderId="0" xfId="0" applyFont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0" fillId="0" borderId="21" xfId="0" applyBorder="1"/>
    <xf numFmtId="0" fontId="3" fillId="0" borderId="10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5" fillId="2" borderId="0" xfId="0" applyFont="1" applyFill="1"/>
    <xf numFmtId="1" fontId="5" fillId="2" borderId="0" xfId="0" applyNumberFormat="1" applyFont="1" applyFill="1"/>
    <xf numFmtId="0" fontId="6" fillId="2" borderId="7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 wrapText="1"/>
    </xf>
    <xf numFmtId="164" fontId="3" fillId="0" borderId="5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/>
    </xf>
    <xf numFmtId="2" fontId="3" fillId="0" borderId="12" xfId="0" applyNumberFormat="1" applyFont="1" applyBorder="1" applyAlignment="1">
      <alignment horizontal="center"/>
    </xf>
    <xf numFmtId="2" fontId="3" fillId="0" borderId="12" xfId="0" applyNumberFormat="1" applyFont="1" applyBorder="1" applyAlignment="1">
      <alignment horizontal="center" vertical="center"/>
    </xf>
    <xf numFmtId="2" fontId="3" fillId="0" borderId="18" xfId="0" applyNumberFormat="1" applyFont="1" applyBorder="1" applyAlignment="1">
      <alignment horizontal="center" vertical="center"/>
    </xf>
    <xf numFmtId="2" fontId="2" fillId="5" borderId="15" xfId="0" applyNumberFormat="1" applyFont="1" applyFill="1" applyBorder="1" applyAlignment="1">
      <alignment horizontal="center" vertical="center"/>
    </xf>
    <xf numFmtId="2" fontId="5" fillId="2" borderId="9" xfId="0" applyNumberFormat="1" applyFont="1" applyFill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5" fillId="2" borderId="7" xfId="0" applyFont="1" applyFill="1" applyBorder="1"/>
    <xf numFmtId="0" fontId="3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7" fillId="0" borderId="8" xfId="0" applyFont="1" applyBorder="1" applyAlignment="1">
      <alignment horizontal="left"/>
    </xf>
    <xf numFmtId="0" fontId="7" fillId="0" borderId="9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1996440</xdr:colOff>
      <xdr:row>0</xdr:row>
      <xdr:rowOff>30480</xdr:rowOff>
    </xdr:from>
    <xdr:to>
      <xdr:col>3</xdr:col>
      <xdr:colOff>1066800</xdr:colOff>
      <xdr:row>2</xdr:row>
      <xdr:rowOff>198120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B326E252-71D3-4AF7-AFDF-D1BD0AE71CB4}"/>
            </a:ext>
          </a:extLst>
        </xdr:cNvPr>
        <xdr:cNvSpPr txBox="1"/>
      </xdr:nvSpPr>
      <xdr:spPr>
        <a:xfrm>
          <a:off x="1996440" y="30480"/>
          <a:ext cx="5791200" cy="67056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400" b="1">
              <a:latin typeface="Verdana" panose="020B0604030504040204" pitchFamily="34" charset="0"/>
              <a:ea typeface="Verdana" panose="020B0604030504040204" pitchFamily="34" charset="0"/>
            </a:rPr>
            <a:t>Anexo III</a:t>
          </a:r>
          <a:r>
            <a:rPr lang="es-ES" sz="1400" b="1" baseline="0">
              <a:latin typeface="Verdana" panose="020B0604030504040204" pitchFamily="34" charset="0"/>
              <a:ea typeface="Verdana" panose="020B0604030504040204" pitchFamily="34" charset="0"/>
            </a:rPr>
            <a:t>                                                                            </a:t>
          </a:r>
          <a:r>
            <a:rPr lang="es-ES" sz="1400" b="1">
              <a:latin typeface="Verdana" panose="020B0604030504040204" pitchFamily="34" charset="0"/>
              <a:ea typeface="Verdana" panose="020B0604030504040204" pitchFamily="34" charset="0"/>
            </a:rPr>
            <a:t>Hoja de</a:t>
          </a:r>
          <a:r>
            <a:rPr lang="es-ES" sz="1400" b="1" baseline="0">
              <a:latin typeface="Verdana" panose="020B0604030504040204" pitchFamily="34" charset="0"/>
              <a:ea typeface="Verdana" panose="020B0604030504040204" pitchFamily="34" charset="0"/>
            </a:rPr>
            <a:t> autobaremación de méritos</a:t>
          </a:r>
          <a:endParaRPr lang="es-ES" sz="1400" b="1"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 editAs="oneCell">
    <xdr:from>
      <xdr:col>0</xdr:col>
      <xdr:colOff>106681</xdr:colOff>
      <xdr:row>0</xdr:row>
      <xdr:rowOff>15240</xdr:rowOff>
    </xdr:from>
    <xdr:to>
      <xdr:col>0</xdr:col>
      <xdr:colOff>2415541</xdr:colOff>
      <xdr:row>2</xdr:row>
      <xdr:rowOff>294205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BE9DB46D-FFED-484D-9674-3DE50AE91B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1" y="15240"/>
          <a:ext cx="2308860" cy="7818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64033-D9F9-4D97-BB09-08979B4595B4}">
  <dimension ref="A1:D42"/>
  <sheetViews>
    <sheetView tabSelected="1" zoomScaleNormal="100" workbookViewId="0">
      <selection activeCell="B4" sqref="B4:D4"/>
    </sheetView>
  </sheetViews>
  <sheetFormatPr baseColWidth="10" defaultColWidth="11.5546875" defaultRowHeight="13.8" x14ac:dyDescent="0.25"/>
  <cols>
    <col min="1" max="1" width="51.77734375" style="1" customWidth="1"/>
    <col min="2" max="2" width="20.6640625" style="1" customWidth="1"/>
    <col min="3" max="3" width="23" style="1" customWidth="1"/>
    <col min="4" max="4" width="11.88671875" style="1" customWidth="1"/>
    <col min="5" max="16384" width="11.5546875" style="1"/>
  </cols>
  <sheetData>
    <row r="1" spans="1:4" ht="19.95" customHeight="1" x14ac:dyDescent="0.25"/>
    <row r="2" spans="1:4" ht="19.95" customHeight="1" x14ac:dyDescent="0.25"/>
    <row r="3" spans="1:4" ht="41.4" customHeight="1" thickBot="1" x14ac:dyDescent="0.3"/>
    <row r="4" spans="1:4" ht="16.8" customHeight="1" thickBot="1" x14ac:dyDescent="0.35">
      <c r="A4" s="41" t="s">
        <v>42</v>
      </c>
      <c r="B4" s="47"/>
      <c r="C4" s="47"/>
      <c r="D4" s="48"/>
    </row>
    <row r="5" spans="1:4" ht="6.6" customHeight="1" x14ac:dyDescent="0.25"/>
    <row r="6" spans="1:4" ht="16.2" x14ac:dyDescent="0.3">
      <c r="A6" s="25" t="s">
        <v>0</v>
      </c>
      <c r="B6" s="25" t="s">
        <v>1</v>
      </c>
      <c r="C6" s="25"/>
      <c r="D6" s="26">
        <v>4</v>
      </c>
    </row>
    <row r="7" spans="1:4" ht="6.6" customHeight="1" x14ac:dyDescent="0.25"/>
    <row r="8" spans="1:4" x14ac:dyDescent="0.25">
      <c r="A8" s="18" t="s">
        <v>2</v>
      </c>
      <c r="B8" s="20" t="s">
        <v>3</v>
      </c>
      <c r="C8" s="20" t="s">
        <v>4</v>
      </c>
      <c r="D8" s="21" t="s">
        <v>5</v>
      </c>
    </row>
    <row r="9" spans="1:4" ht="65.55" customHeight="1" thickBot="1" x14ac:dyDescent="0.3">
      <c r="A9" s="31" t="s">
        <v>38</v>
      </c>
      <c r="B9" s="32">
        <v>8.3000000000000004E-2</v>
      </c>
      <c r="C9" s="6"/>
      <c r="D9" s="33">
        <f>B9*C9</f>
        <v>0</v>
      </c>
    </row>
    <row r="10" spans="1:4" s="9" customFormat="1" ht="25.05" customHeight="1" thickBot="1" x14ac:dyDescent="0.35">
      <c r="A10" s="7" t="s">
        <v>6</v>
      </c>
      <c r="B10" s="8"/>
      <c r="C10" s="8"/>
      <c r="D10" s="17">
        <f>IF(SUM(D9:D9)&gt;D6,D6,SUM(D9:D9))</f>
        <v>0</v>
      </c>
    </row>
    <row r="12" spans="1:4" ht="16.2" x14ac:dyDescent="0.3">
      <c r="A12" s="25" t="s">
        <v>7</v>
      </c>
      <c r="B12" s="25" t="s">
        <v>8</v>
      </c>
      <c r="C12" s="25"/>
      <c r="D12" s="25">
        <v>4</v>
      </c>
    </row>
    <row r="13" spans="1:4" ht="6.6" customHeight="1" x14ac:dyDescent="0.25"/>
    <row r="14" spans="1:4" ht="27.6" x14ac:dyDescent="0.25">
      <c r="A14" s="18" t="s">
        <v>40</v>
      </c>
      <c r="B14" s="3" t="s">
        <v>15</v>
      </c>
      <c r="C14" s="3" t="s">
        <v>16</v>
      </c>
      <c r="D14" s="4">
        <v>1.5</v>
      </c>
    </row>
    <row r="15" spans="1:4" ht="19.95" customHeight="1" x14ac:dyDescent="0.25">
      <c r="A15" s="10" t="s">
        <v>17</v>
      </c>
      <c r="B15" s="15">
        <v>0.03</v>
      </c>
      <c r="C15" s="15"/>
      <c r="D15" s="34">
        <f>B15*C15</f>
        <v>0</v>
      </c>
    </row>
    <row r="16" spans="1:4" ht="19.95" customHeight="1" x14ac:dyDescent="0.25">
      <c r="A16" s="23" t="s">
        <v>18</v>
      </c>
      <c r="B16" s="16">
        <v>0.02</v>
      </c>
      <c r="C16" s="16"/>
      <c r="D16" s="35">
        <f>B16*C16</f>
        <v>0</v>
      </c>
    </row>
    <row r="17" spans="1:4" ht="19.95" customHeight="1" x14ac:dyDescent="0.25">
      <c r="A17" s="13" t="s">
        <v>19</v>
      </c>
      <c r="B17" s="14"/>
      <c r="C17" s="14"/>
      <c r="D17" s="38">
        <f>IF(SUM(D15:D16)&gt;D14,D14,SUM(D15:D16))</f>
        <v>0</v>
      </c>
    </row>
    <row r="18" spans="1:4" ht="13.8" customHeight="1" x14ac:dyDescent="0.25"/>
    <row r="19" spans="1:4" ht="24.6" x14ac:dyDescent="0.25">
      <c r="A19" s="18" t="s">
        <v>39</v>
      </c>
      <c r="B19" s="3" t="s">
        <v>9</v>
      </c>
      <c r="C19" s="3" t="s">
        <v>10</v>
      </c>
      <c r="D19" s="4">
        <v>1</v>
      </c>
    </row>
    <row r="20" spans="1:4" ht="19.95" customHeight="1" x14ac:dyDescent="0.25">
      <c r="A20" s="10" t="s">
        <v>11</v>
      </c>
      <c r="B20" s="6">
        <v>1</v>
      </c>
      <c r="C20" s="6"/>
      <c r="D20" s="33">
        <f>B20*C20</f>
        <v>0</v>
      </c>
    </row>
    <row r="21" spans="1:4" ht="34.049999999999997" customHeight="1" x14ac:dyDescent="0.25">
      <c r="A21" s="5" t="s">
        <v>12</v>
      </c>
      <c r="B21" s="6">
        <v>0.75</v>
      </c>
      <c r="C21" s="6"/>
      <c r="D21" s="33">
        <f t="shared" ref="D21:D22" si="0">B21*C21</f>
        <v>0</v>
      </c>
    </row>
    <row r="22" spans="1:4" ht="34.049999999999997" customHeight="1" x14ac:dyDescent="0.25">
      <c r="A22" s="11" t="s">
        <v>13</v>
      </c>
      <c r="B22" s="12">
        <v>0.25</v>
      </c>
      <c r="C22" s="12"/>
      <c r="D22" s="36">
        <f t="shared" si="0"/>
        <v>0</v>
      </c>
    </row>
    <row r="23" spans="1:4" s="9" customFormat="1" ht="19.95" customHeight="1" x14ac:dyDescent="0.3">
      <c r="A23" s="13" t="s">
        <v>14</v>
      </c>
      <c r="B23" s="14"/>
      <c r="C23" s="14"/>
      <c r="D23" s="38">
        <f>IF(SUM(D20:D22)&gt;D19,D19,SUM(D20:D22))</f>
        <v>0</v>
      </c>
    </row>
    <row r="24" spans="1:4" ht="6.6" customHeight="1" x14ac:dyDescent="0.25"/>
    <row r="25" spans="1:4" ht="6.6" customHeight="1" x14ac:dyDescent="0.25"/>
    <row r="26" spans="1:4" x14ac:dyDescent="0.25">
      <c r="A26" s="2" t="s">
        <v>20</v>
      </c>
      <c r="B26" s="3" t="s">
        <v>21</v>
      </c>
      <c r="C26" s="3" t="s">
        <v>22</v>
      </c>
      <c r="D26" s="4">
        <v>1</v>
      </c>
    </row>
    <row r="27" spans="1:4" ht="19.95" customHeight="1" x14ac:dyDescent="0.25">
      <c r="A27" s="10" t="s">
        <v>23</v>
      </c>
      <c r="B27" s="19">
        <v>0.5</v>
      </c>
      <c r="C27" s="42"/>
      <c r="D27" s="37">
        <f>IF(C27="C1",B27,0)</f>
        <v>0</v>
      </c>
    </row>
    <row r="28" spans="1:4" ht="19.95" customHeight="1" x14ac:dyDescent="0.25">
      <c r="A28" s="5" t="s">
        <v>24</v>
      </c>
      <c r="B28" s="19">
        <v>0.75</v>
      </c>
      <c r="C28" s="43"/>
      <c r="D28" s="37">
        <f>IF(C27="C2",B28,0)</f>
        <v>0</v>
      </c>
    </row>
    <row r="29" spans="1:4" ht="19.95" customHeight="1" x14ac:dyDescent="0.25">
      <c r="A29" s="11" t="s">
        <v>25</v>
      </c>
      <c r="B29" s="19">
        <v>0.25</v>
      </c>
      <c r="C29" s="19"/>
      <c r="D29" s="37">
        <f>IF(C29="Sí",B29,0)</f>
        <v>0</v>
      </c>
    </row>
    <row r="30" spans="1:4" ht="19.8" customHeight="1" x14ac:dyDescent="0.25">
      <c r="A30" s="13" t="s">
        <v>26</v>
      </c>
      <c r="B30" s="14"/>
      <c r="C30" s="14"/>
      <c r="D30" s="38">
        <f>SUM(D27:D29)</f>
        <v>0</v>
      </c>
    </row>
    <row r="32" spans="1:4" x14ac:dyDescent="0.25">
      <c r="A32" s="2" t="s">
        <v>29</v>
      </c>
      <c r="B32" s="3" t="s">
        <v>21</v>
      </c>
      <c r="C32" s="3" t="s">
        <v>22</v>
      </c>
      <c r="D32" s="4">
        <v>0.5</v>
      </c>
    </row>
    <row r="33" spans="1:4" ht="20.55" customHeight="1" x14ac:dyDescent="0.25">
      <c r="A33" s="29" t="s">
        <v>30</v>
      </c>
      <c r="B33" s="40">
        <v>0.3</v>
      </c>
      <c r="C33" s="44"/>
      <c r="D33" s="37">
        <f>IF(C33="B2",B33,0)</f>
        <v>0</v>
      </c>
    </row>
    <row r="34" spans="1:4" ht="20.55" customHeight="1" x14ac:dyDescent="0.25">
      <c r="A34" s="24" t="s">
        <v>23</v>
      </c>
      <c r="B34" s="40">
        <v>0.4</v>
      </c>
      <c r="C34" s="44"/>
      <c r="D34" s="37">
        <f>IF(C33="C1",B34,0)</f>
        <v>0</v>
      </c>
    </row>
    <row r="35" spans="1:4" ht="20.55" customHeight="1" x14ac:dyDescent="0.25">
      <c r="A35" s="30" t="s">
        <v>24</v>
      </c>
      <c r="B35" s="40">
        <v>0.5</v>
      </c>
      <c r="C35" s="45"/>
      <c r="D35" s="37">
        <f>IF(C33="C2",B35,0)</f>
        <v>0</v>
      </c>
    </row>
    <row r="36" spans="1:4" ht="19.8" customHeight="1" x14ac:dyDescent="0.25">
      <c r="A36" s="13" t="s">
        <v>31</v>
      </c>
      <c r="B36" s="14"/>
      <c r="C36" s="14"/>
      <c r="D36" s="38">
        <f>SUM(D33:D35)</f>
        <v>0</v>
      </c>
    </row>
    <row r="37" spans="1:4" ht="14.4" thickBot="1" x14ac:dyDescent="0.3"/>
    <row r="38" spans="1:4" ht="25.05" customHeight="1" thickBot="1" x14ac:dyDescent="0.3">
      <c r="A38" s="7" t="s">
        <v>27</v>
      </c>
      <c r="B38" s="8"/>
      <c r="C38" s="8"/>
      <c r="D38" s="17">
        <f>IF(SUM(D36+D30+D17+D23)&gt;D12,D12,SUM(D23+D17+D30+D36))</f>
        <v>0</v>
      </c>
    </row>
    <row r="39" spans="1:4" ht="14.4" thickBot="1" x14ac:dyDescent="0.3"/>
    <row r="40" spans="1:4" ht="25.05" customHeight="1" thickBot="1" x14ac:dyDescent="0.3">
      <c r="A40" s="27" t="s">
        <v>28</v>
      </c>
      <c r="B40" s="28"/>
      <c r="C40" s="28"/>
      <c r="D40" s="39">
        <f>IF(SUM(D10+D38)&gt;40,404,SUM(D10+D38))</f>
        <v>0</v>
      </c>
    </row>
    <row r="42" spans="1:4" x14ac:dyDescent="0.25">
      <c r="A42" s="1" t="s">
        <v>41</v>
      </c>
    </row>
  </sheetData>
  <sheetProtection algorithmName="SHA-512" hashValue="JLGhN3PZXWyJftyb4rMCJElkgysdwjW/Y66vdKLZO2CeekABHvKEMx2kd8ysnJ1QKThNAeh7PEwmeh3gff2gXQ==" saltValue="5H93NUg8WMq8fL6ESCV/RQ==" spinCount="100000" sheet="1" objects="1" scenarios="1"/>
  <protectedRanges>
    <protectedRange sqref="B4" name="Rango2"/>
    <protectedRange sqref="C9 C33:C35 C20:C22 C15:C16 C27:C29" name="Editables_1"/>
  </protectedRanges>
  <mergeCells count="3">
    <mergeCell ref="C27:C28"/>
    <mergeCell ref="C33:C35"/>
    <mergeCell ref="B4:D4"/>
  </mergeCells>
  <dataValidations count="3">
    <dataValidation type="list" allowBlank="1" showInputMessage="1" showErrorMessage="1" sqref="C27:C28" xr:uid="{21F26C07-4512-4739-975F-D4266D1AB948}">
      <formula1>"C1, C2"</formula1>
    </dataValidation>
    <dataValidation type="list" allowBlank="1" showInputMessage="1" showErrorMessage="1" sqref="C29" xr:uid="{66C2BA44-8DE0-46EA-AE64-2E37501F57DE}">
      <formula1>"Sí, No"</formula1>
    </dataValidation>
    <dataValidation type="list" allowBlank="1" showInputMessage="1" showErrorMessage="1" sqref="C33:C35" xr:uid="{946A4AD0-437E-4D55-B09C-FB1699045FCB}">
      <formula1>"B2, C1, C2"</formula1>
    </dataValidation>
  </dataValidations>
  <pageMargins left="0.70866141732283472" right="0.21" top="0.74803149606299213" bottom="0.74803149606299213" header="0.31496062992125984" footer="0.31496062992125984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7AE60-D607-4E5B-AE41-D79324A57AB7}">
  <dimension ref="A1:E5"/>
  <sheetViews>
    <sheetView workbookViewId="0">
      <selection activeCell="C11" sqref="C11"/>
    </sheetView>
  </sheetViews>
  <sheetFormatPr baseColWidth="10" defaultRowHeight="14.4" x14ac:dyDescent="0.3"/>
  <sheetData>
    <row r="1" spans="1:5" x14ac:dyDescent="0.3">
      <c r="D1" s="46" t="s">
        <v>32</v>
      </c>
      <c r="E1" s="46"/>
    </row>
    <row r="2" spans="1:5" x14ac:dyDescent="0.3">
      <c r="A2" t="s">
        <v>33</v>
      </c>
      <c r="C2" t="s">
        <v>34</v>
      </c>
      <c r="D2" s="22" t="s">
        <v>33</v>
      </c>
      <c r="E2" s="22">
        <v>0</v>
      </c>
    </row>
    <row r="3" spans="1:5" x14ac:dyDescent="0.3">
      <c r="A3" t="s">
        <v>35</v>
      </c>
      <c r="C3" t="s">
        <v>33</v>
      </c>
      <c r="D3" s="22" t="s">
        <v>37</v>
      </c>
      <c r="E3" s="22">
        <v>0.3</v>
      </c>
    </row>
    <row r="4" spans="1:5" x14ac:dyDescent="0.3">
      <c r="A4" t="s">
        <v>36</v>
      </c>
      <c r="D4" s="22" t="s">
        <v>35</v>
      </c>
      <c r="E4" s="22">
        <v>0.4</v>
      </c>
    </row>
    <row r="5" spans="1:5" x14ac:dyDescent="0.3">
      <c r="D5" s="22" t="s">
        <v>36</v>
      </c>
      <c r="E5" s="22">
        <v>0.5</v>
      </c>
    </row>
  </sheetData>
  <mergeCells count="1">
    <mergeCell ref="D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Autobaremación</vt:lpstr>
      <vt:lpstr>Hoja2</vt:lpstr>
      <vt:lpstr>Autobaremación!Área_de_impresión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Aquib Palma</dc:creator>
  <cp:lastModifiedBy>Aquib Palma</cp:lastModifiedBy>
  <cp:lastPrinted>2025-11-05T18:08:19Z</cp:lastPrinted>
  <dcterms:created xsi:type="dcterms:W3CDTF">2025-10-24T13:55:03Z</dcterms:created>
  <dcterms:modified xsi:type="dcterms:W3CDTF">2026-07-17T10:03:03Z</dcterms:modified>
</cp:coreProperties>
</file>