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hidePivotFieldList="1"/>
  <mc:AlternateContent xmlns:mc="http://schemas.openxmlformats.org/markup-compatibility/2006">
    <mc:Choice Requires="x15">
      <x15ac:absPath xmlns:x15ac="http://schemas.microsoft.com/office/spreadsheetml/2010/11/ac" url="https://dcceew2.sharepoint.com/sites/dochub-energy/businessfunctions/distributedenergyresources/CERT/CER Market Reform stream/Consultation_DCCEEW Processes M2 and M3.P5/M2, M3, P5 Consultation Papers (for publication)/M2 - Data sharing arrangements (for publication)/"/>
    </mc:Choice>
  </mc:AlternateContent>
  <xr:revisionPtr revIDLastSave="104" documentId="8_{A3382891-19B3-4F0C-84C4-7A2FACBC20AB}" xr6:coauthVersionLast="47" xr6:coauthVersionMax="47" xr10:uidLastSave="{B8F11052-089D-4F8D-A328-32FC28EC9092}"/>
  <bookViews>
    <workbookView xWindow="-120" yWindow="-120" windowWidth="29040" windowHeight="15720" tabRatio="860" xr2:uid="{B40165DC-E39F-4CF8-913E-EDC6F3A4D54D}"/>
  </bookViews>
  <sheets>
    <sheet name="Guide" sheetId="11" r:id="rId1"/>
    <sheet name="Data Categorisation" sheetId="6" r:id="rId2"/>
    <sheet name="Analysis&gt;&gt;&gt;&gt;" sheetId="17" r:id="rId3"/>
    <sheet name="Data Gaps Summary" sheetId="56" r:id="rId4"/>
    <sheet name="Gaps by Info category" sheetId="45" r:id="rId5"/>
    <sheet name="Data Initiation" sheetId="53" r:id="rId6"/>
    <sheet name="Interactions" sheetId="21" r:id="rId7"/>
    <sheet name="Freq &amp; Latency" sheetId="23" r:id="rId8"/>
    <sheet name="Ancillary&gt;&gt;&gt;&gt;" sheetId="16" r:id="rId9"/>
    <sheet name="Sensitivity" sheetId="25" r:id="rId10"/>
    <sheet name="Quality" sheetId="30" r:id="rId11"/>
    <sheet name="Info Categories" sheetId="62" r:id="rId12"/>
    <sheet name="Controls" sheetId="3" r:id="rId13"/>
  </sheets>
  <definedNames>
    <definedName name="_xlnm._FilterDatabase" localSheetId="1" hidden="1">'Data Categorisation'!$A$3:$CV$318</definedName>
    <definedName name="Activity_Diagram">'Data Categorisation'!$B$4:$B$318</definedName>
    <definedName name="Comments__existing_issues">'Data Categorisation'!$CL$4:$CL$318</definedName>
    <definedName name="Complexity__L___1_M___2_H__3">'Data Categorisation'!#REF!</definedName>
    <definedName name="Critical">'Data Categorisation'!$CI$4:$CI$318</definedName>
    <definedName name="Data_Accessbility_Options">'Data Categorisation'!#REF!</definedName>
    <definedName name="Data_Accessibility_Gap">'Data Categorisation'!#REF!</definedName>
    <definedName name="Data_Accuracy_Gap">'Data Categorisation'!#REF!</definedName>
    <definedName name="Data_Accuracy_Options">'Data Categorisation'!#REF!</definedName>
    <definedName name="Data_Protections_Gap">'Data Categorisation'!#REF!</definedName>
    <definedName name="Data_Protections_Options">'Data Categorisation'!#REF!</definedName>
    <definedName name="Data_Quality">'Data Categorisation'!#REF!</definedName>
    <definedName name="Data_Sharing_Approach">'Data Categorisation'!#REF!</definedName>
    <definedName name="DQ_Issues">'Data Categorisation'!$CJ$4:$CJ$318</definedName>
    <definedName name="Equipment_Gap">'Data Categorisation'!#REF!</definedName>
    <definedName name="Equipment_Options">'Data Categorisation'!#REF!</definedName>
    <definedName name="Frequency">'Data Categorisation'!#REF!</definedName>
    <definedName name="Frequency__Days">'Data Categorisation'!$BW$4:$BW$318</definedName>
    <definedName name="Frequency__Months">'Data Categorisation'!$BX$4:$BX$318</definedName>
    <definedName name="Frequency_Hours">'Data Categorisation'!$BV$4:$BV$318</definedName>
    <definedName name="Frequency_Minutes">'Data Categorisation'!$BU$4:$BU$318</definedName>
    <definedName name="Frequency_On_Demand">'Data Categorisation'!$BZ$4:$BZ$318</definedName>
    <definedName name="Frequency_Years">'Data Categorisation'!$BY$4:$BY$318</definedName>
    <definedName name="Horizon">'Data Categorisation'!#REF!</definedName>
    <definedName name="I___Authorised_Data_Recipient">'Data Categorisation'!$K$4:$K$318</definedName>
    <definedName name="I__CER_Conformance_Assessor">'Data Categorisation'!$L$4:$L$318</definedName>
    <definedName name="I__CER_Conformance_Monitor">'Data Categorisation'!$M$4:$M$318</definedName>
    <definedName name="I__CER_Customer">'Data Categorisation'!$N$4:$N$318</definedName>
    <definedName name="I__CER_Cyber_Coordinator">'Data Categorisation'!$O$4:$O$318</definedName>
    <definedName name="I__CER_Data_Exchange_Coordinator">'Data Categorisation'!$P$4:$P$318</definedName>
    <definedName name="I__CER_Device">'Data Categorisation'!$Q$4:$Q$318</definedName>
    <definedName name="I__CER_Dispute_Mediator">'Data Categorisation'!$R$4:$R$318</definedName>
    <definedName name="I__CER_Enforcement_Manager">'Data Categorisation'!$S$4:$S$318</definedName>
    <definedName name="I__CER_Independent_Expert">'Data Categorisation'!$T$4:$T$318</definedName>
    <definedName name="I__CER_Installer___Remover">'Data Categorisation'!$U$4:$U$318</definedName>
    <definedName name="I__CER_Regulator">'Data Categorisation'!$V$4:$V$318</definedName>
    <definedName name="I__Claim_Manager">'Data Categorisation'!$W$4:$W$318</definedName>
    <definedName name="I__Communication_Manager">'Data Categorisation'!$X$4:$X$318</definedName>
    <definedName name="I__Consumer__Electricity">'Data Categorisation'!$Y$4:$Y$318</definedName>
    <definedName name="I__Customer_Agent">'Data Categorisation'!$Z$4:$Z$318</definedName>
    <definedName name="I__Distributed_Network_Owner">'Data Categorisation'!$AA$4:$AA$318</definedName>
    <definedName name="I__Energy_Supplier">'Data Categorisation'!$AB$4:$AB$318</definedName>
    <definedName name="I__Information_Provider">'Data Categorisation'!$AC$4:$AC$318</definedName>
    <definedName name="I__Jurisdiction_System_Security_Coordinator">'Data Categorisation'!$AD$4:$AD$318</definedName>
    <definedName name="I__Market_Operator_Dx">'Data Categorisation'!$AE$4:$AE$318</definedName>
    <definedName name="I__Market_Operator_Tx">'Data Categorisation'!$AF$4:$AF$318</definedName>
    <definedName name="I__Policy_Maker">'Data Categorisation'!$AG$4:$AG$318</definedName>
    <definedName name="I__Public_Key_infrastructure__PKI__provider">'Data Categorisation'!$AH$4:$AH$318</definedName>
    <definedName name="I__Rule_Maker">'Data Categorisation'!$AI$4:$AI$318</definedName>
    <definedName name="I__Supplier">'Data Categorisation'!$AJ$4:$AJ$318</definedName>
    <definedName name="I__System_Operator__Tx">'Data Categorisation'!$AL$4:$AL$318</definedName>
    <definedName name="I__System_Operator_Dx">'Data Categorisation'!$AK$4:$AK$318</definedName>
    <definedName name="I__Transmission_Network_Owner__TNO">'Data Categorisation'!$AM$4:$AM$318</definedName>
    <definedName name="Information_Categories_List">#REF!</definedName>
    <definedName name="Information_Category">'Data Categorisation'!$E$4:$E$318</definedName>
    <definedName name="Information_Group">'Data Categorisation'!#REF!</definedName>
    <definedName name="Information_Group_Map">#REF!</definedName>
    <definedName name="Information_Object">'Data Categorisation'!$D$4:$D$318</definedName>
    <definedName name="INFORMATIONGROUPMAP">#REF!</definedName>
    <definedName name="Initial_gap_analysis">'Data Categorisation'!$CN$4:$CN$318</definedName>
    <definedName name="Interfaces_Gap">'Data Categorisation'!#REF!</definedName>
    <definedName name="Interfaces_Options">'Data Categorisation'!#REF!</definedName>
    <definedName name="Latency">'Data Categorisation'!#REF!</definedName>
    <definedName name="Latency_Days">'Data Categorisation'!$CC$4:$CC$318</definedName>
    <definedName name="Latency_Hours">'Data Categorisation'!$CB$4:$CB$318</definedName>
    <definedName name="Latency_Minutes">'Data Categorisation'!$CA$4:$CA$318</definedName>
    <definedName name="Latency_Months">'Data Categorisation'!$CD$4:$CD$318</definedName>
    <definedName name="Latency_Not_Applicable">'Data Categorisation'!$CF$4:$CF$318</definedName>
    <definedName name="Latency_Years">'Data Categorisation'!$CE$4:$CE$318</definedName>
    <definedName name="Lifecycle">'Data Categorisation'!$A$4:$A$318</definedName>
    <definedName name="LOOKUPSTEP">#REF!</definedName>
    <definedName name="LOOKUPUC">#REF!</definedName>
    <definedName name="No_DQ_Issues">'Data Categorisation'!$CK$4:$CK$318</definedName>
    <definedName name="Notes_Assumptions">'Data Categorisation'!#REF!</definedName>
    <definedName name="Person_to_Person">'Data Categorisation'!$BS$4:$BS$318</definedName>
    <definedName name="Person_to_System">'Data Categorisation'!$BT$4:$BT$318</definedName>
    <definedName name="Process_Gap">'Data Categorisation'!#REF!</definedName>
    <definedName name="Process_Uplift_Options">'Data Categorisation'!#REF!</definedName>
    <definedName name="PROCESSCLASS">#REF!</definedName>
    <definedName name="Public">'Data Categorisation'!$CG$4:$CG$318</definedName>
    <definedName name="R___Authorised_Data_Recipient">'Data Categorisation'!$AN$4:$AN$318</definedName>
    <definedName name="R__CER_Conformance_Assessor">'Data Categorisation'!$AO$4:$AO$318</definedName>
    <definedName name="R__CER_Conformance_Monitor">'Data Categorisation'!$AP$4:$AP$318</definedName>
    <definedName name="R__CER_Customer">'Data Categorisation'!$AQ$4:$AQ$318</definedName>
    <definedName name="R__CER_Cyber_Coordinator">'Data Categorisation'!$AR$4:$AR$318</definedName>
    <definedName name="R__CER_Data_Exchange_Coordinator">'Data Categorisation'!$AS$4:$AS$318</definedName>
    <definedName name="R__CER_Device">'Data Categorisation'!$AT$4:$AT$318</definedName>
    <definedName name="R__CER_Dispute_Mediator">'Data Categorisation'!$AU$4:$AU$318</definedName>
    <definedName name="R__CER_Enforcement_Manager">'Data Categorisation'!$AV$4:$AV$318</definedName>
    <definedName name="R__CER_Independent_Expert">'Data Categorisation'!$AW$4:$AW$318</definedName>
    <definedName name="R__CER_Installer___Remover">'Data Categorisation'!$AX$4:$AX$318</definedName>
    <definedName name="R__CER_Regulator">'Data Categorisation'!$AY$4:$AY$318</definedName>
    <definedName name="R__Claim_Manager">'Data Categorisation'!$AZ$4:$AZ$318</definedName>
    <definedName name="R__Communication_Manager">'Data Categorisation'!$BA$4:$BA$318</definedName>
    <definedName name="R__Consumer__Electricity">'Data Categorisation'!$BB$4:$BB$318</definedName>
    <definedName name="R__Customer_Agent">'Data Categorisation'!$BC$4:$BC$318</definedName>
    <definedName name="R__Distributed_Network_Owner">'Data Categorisation'!$BD$4:$BD$318</definedName>
    <definedName name="R__Energy_Supplier">'Data Categorisation'!$BE$4:$BE$318</definedName>
    <definedName name="R__Information_Provider">'Data Categorisation'!$BF$4:$BF$318</definedName>
    <definedName name="R__Jurisdiction_System_Security_Coordinator">'Data Categorisation'!$BG$4:$BG$318</definedName>
    <definedName name="R__Market_Operator_Dx">'Data Categorisation'!$BH$4:$BH$318</definedName>
    <definedName name="R__Market_Operator_Tx">'Data Categorisation'!$BI$4:$BI$318</definedName>
    <definedName name="R__Policy_Maker">'Data Categorisation'!$BJ$4:$BJ$318</definedName>
    <definedName name="R__Public_Key_infrastructure__PKI__provider">'Data Categorisation'!$BK$4:$BK$318</definedName>
    <definedName name="R__Rule_Maker">'Data Categorisation'!$BL$4:$BL$318</definedName>
    <definedName name="R__Supplier">'Data Categorisation'!$BM$4:$BM$318</definedName>
    <definedName name="R__System_Operator__Tx">'Data Categorisation'!$BO$4:$BO$318</definedName>
    <definedName name="R__System_Operator_Dx">'Data Categorisation'!$BN$4:$BN$318</definedName>
    <definedName name="R__Transmission_Network_Owner__TNO">'Data Categorisation'!$BP$4:$BP$318</definedName>
    <definedName name="Rationale_for_Gap">'Data Categorisation'!$CO$4:$CO$318</definedName>
    <definedName name="Regulatory_Gap">'Data Categorisation'!#REF!</definedName>
    <definedName name="Regulatory_Options">'Data Categorisation'!#REF!</definedName>
    <definedName name="Restricted">'Data Categorisation'!$CH$4:$CH$318</definedName>
    <definedName name="Review_of_EY_content_by_ZZ">'Data Categorisation'!#REF!</definedName>
    <definedName name="Sensativity">'Data Categorisation'!#REF!</definedName>
    <definedName name="Solution_Options_Decription">'Data Categorisation'!#REF!</definedName>
    <definedName name="Step">'Data Categorisation'!$I$4:$I$318</definedName>
    <definedName name="Step_Use_Case_Name">'Data Categorisation'!$J$4:$J$318</definedName>
    <definedName name="Step_Vs_Use_Case">'Data Categorisation'!#REF!</definedName>
    <definedName name="System_to_Person">'Data Categorisation'!$BR$4:$BR$318</definedName>
    <definedName name="System_to_System">'Data Categorisation'!$BQ$4:$BQ$318</definedName>
    <definedName name="Tech_Architecture_Gap">'Data Categorisation'!#REF!</definedName>
    <definedName name="Tech_Architecture_Options">'Data Categorisation'!#REF!</definedName>
    <definedName name="UC1_">'Data Categorisation'!$G$4:$G$318</definedName>
    <definedName name="UC2_">'Data Categorisation'!$H$4:$H$318</definedName>
    <definedName name="UC3_">'Data Categorisation'!#REF!</definedName>
    <definedName name="x">'Data Categorisation'!$CM$4:$CM$318</definedName>
  </definedNames>
  <calcPr calcId="191028"/>
  <pivotCaches>
    <pivotCache cacheId="627" r:id="rId14"/>
    <pivotCache cacheId="628"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 i="6" l="1"/>
  <c r="CT2" i="6"/>
  <c r="CS2" i="6"/>
  <c r="CR2" i="6"/>
  <c r="CQ2" i="6"/>
  <c r="CP2" i="6"/>
  <c r="C40" i="25"/>
  <c r="D40" i="25"/>
  <c r="E40" i="25"/>
  <c r="B40" i="25"/>
  <c r="G321" i="30"/>
  <c r="C6" i="23"/>
  <c r="C5" i="23"/>
  <c r="G6" i="21" a="1"/>
  <c r="G6" i="21" l="1"/>
  <c r="G5" i="23"/>
  <c r="G24" i="21" a="1"/>
  <c r="G30" i="21" a="1"/>
  <c r="G7" i="21" a="1"/>
  <c r="K24" i="23" a="1"/>
  <c r="N32" i="23" a="1"/>
  <c r="L36" i="23" a="1"/>
  <c r="O48" i="23" a="1"/>
  <c r="J22" i="23" a="1"/>
  <c r="G29" i="21" a="1"/>
  <c r="N37" i="23" a="1"/>
  <c r="N24" i="23" a="1"/>
  <c r="O32" i="23" a="1"/>
  <c r="L20" i="23" a="1"/>
  <c r="C6" i="21" a="1"/>
  <c r="C31" i="21" a="1"/>
  <c r="G4" i="21" a="1"/>
  <c r="O38" i="23" a="1"/>
  <c r="J31" i="23" a="1"/>
  <c r="G17" i="21" a="1"/>
  <c r="M47" i="23" a="1"/>
  <c r="K33" i="23" a="1"/>
  <c r="K39" i="23" a="1"/>
  <c r="N47" i="23" a="1"/>
  <c r="C27" i="21" a="1"/>
  <c r="G27" i="21" a="1"/>
  <c r="K45" i="23" a="1"/>
  <c r="G14" i="21" a="1"/>
  <c r="J33" i="23" a="1"/>
  <c r="J42" i="23" a="1"/>
  <c r="O24" i="23" a="1"/>
  <c r="L23" i="23" a="1"/>
  <c r="G13" i="21" a="1"/>
  <c r="C22" i="21" a="1"/>
  <c r="K34" i="23" a="1"/>
  <c r="O39" i="23" a="1"/>
  <c r="N35" i="23" a="1"/>
  <c r="K38" i="23" a="1"/>
  <c r="K46" i="23" a="1"/>
  <c r="L37" i="23" a="1"/>
  <c r="K47" i="23" a="1"/>
  <c r="C11" i="21" a="1"/>
  <c r="O43" i="23" a="1"/>
  <c r="J34" i="23" a="1"/>
  <c r="L47" i="23" a="1"/>
  <c r="C10" i="21" a="1"/>
  <c r="K35" i="23" a="1"/>
  <c r="J29" i="23" a="1"/>
  <c r="O21" i="23" a="1"/>
  <c r="C16" i="21" a="1"/>
  <c r="O22" i="23" a="1"/>
  <c r="C21" i="21" a="1"/>
  <c r="N29" i="23" a="1"/>
  <c r="O36" i="23" a="1"/>
  <c r="N21" i="23" a="1"/>
  <c r="M21" i="23" a="1"/>
  <c r="O30" i="23" a="1"/>
  <c r="K30" i="23" a="1"/>
  <c r="L38" i="23" a="1"/>
  <c r="J26" i="23" a="1"/>
  <c r="M22" i="23" a="1"/>
  <c r="N31" i="23" a="1"/>
  <c r="G28" i="21" a="1"/>
  <c r="M46" i="23" a="1"/>
  <c r="J32" i="23" a="1"/>
  <c r="M33" i="23" a="1"/>
  <c r="C18" i="21" a="1"/>
  <c r="L21" i="23" a="1"/>
  <c r="N23" i="23" a="1"/>
  <c r="M41" i="23" a="1"/>
  <c r="K31" i="23" a="1"/>
  <c r="M38" i="23" a="1"/>
  <c r="C15" i="21" a="1"/>
  <c r="N34" i="23" a="1"/>
  <c r="L26" i="23" a="1"/>
  <c r="G31" i="21" a="1"/>
  <c r="N43" i="23" a="1"/>
  <c r="J28" i="23" a="1"/>
  <c r="J24" i="23" a="1"/>
  <c r="G12" i="21" a="1"/>
  <c r="J21" i="23" a="1"/>
  <c r="M28" i="23" a="1"/>
  <c r="O35" i="23" a="1"/>
  <c r="J44" i="23" a="1"/>
  <c r="C28" i="21" a="1"/>
  <c r="G22" i="21" a="1"/>
  <c r="L34" i="23" a="1"/>
  <c r="M23" i="23" a="1"/>
  <c r="O46" i="23" a="1"/>
  <c r="J27" i="23" a="1"/>
  <c r="L48" i="23" a="1"/>
  <c r="G9" i="21" a="1"/>
  <c r="N39" i="23" a="1"/>
  <c r="G5" i="21" a="1"/>
  <c r="G23" i="21" a="1"/>
  <c r="O45" i="23" a="1"/>
  <c r="C19" i="21" a="1"/>
  <c r="O25" i="23" a="1"/>
  <c r="M20" i="23" a="1"/>
  <c r="N38" i="23" a="1"/>
  <c r="M29" i="23" a="1"/>
  <c r="L39" i="23" a="1"/>
  <c r="M26" i="23" a="1"/>
  <c r="G3" i="21" a="1"/>
  <c r="J47" i="23" a="1"/>
  <c r="C30" i="21" a="1"/>
  <c r="K48" i="23" a="1"/>
  <c r="N46" i="23" a="1"/>
  <c r="O29" i="23" a="1"/>
  <c r="C13" i="21" a="1"/>
  <c r="M48" i="23" a="1"/>
  <c r="L25" i="23" a="1"/>
  <c r="O47" i="23" a="1"/>
  <c r="N26" i="23" a="1"/>
  <c r="K21" i="23" a="1"/>
  <c r="J39" i="23" a="1"/>
  <c r="J20" i="23" a="1"/>
  <c r="M37" i="23" a="1"/>
  <c r="J38" i="23" a="1"/>
  <c r="M42" i="23" a="1"/>
  <c r="O20" i="23" a="1"/>
  <c r="J45" i="23" a="1"/>
  <c r="G21" i="21" a="1"/>
  <c r="N36" i="23" a="1"/>
  <c r="M45" i="23" a="1"/>
  <c r="G18" i="21" a="1"/>
  <c r="N40" i="23" a="1"/>
  <c r="N45" i="23" a="1"/>
  <c r="N44" i="23" a="1"/>
  <c r="C3" i="21" a="1"/>
  <c r="K40" i="23" a="1"/>
  <c r="L41" i="23" a="1"/>
  <c r="O42" i="23" a="1"/>
  <c r="C26" i="21" a="1"/>
  <c r="K32" i="23" a="1"/>
  <c r="L31" i="23" a="1"/>
  <c r="G10" i="21" a="1"/>
  <c r="C12" i="21" a="1"/>
  <c r="K36" i="23" a="1"/>
  <c r="N30" i="23" a="1"/>
  <c r="J43" i="23" a="1"/>
  <c r="L24" i="23" a="1"/>
  <c r="L33" i="23" a="1"/>
  <c r="G8" i="21" a="1"/>
  <c r="O23" i="23" a="1"/>
  <c r="K20" i="23" a="1"/>
  <c r="M34" i="23" a="1"/>
  <c r="M35" i="23" a="1"/>
  <c r="K25" i="23" a="1"/>
  <c r="M32" i="23" a="1"/>
  <c r="J30" i="23" a="1"/>
  <c r="O40" i="23" a="1"/>
  <c r="K37" i="23" a="1"/>
  <c r="O31" i="23" a="1"/>
  <c r="L32" i="23" a="1"/>
  <c r="M31" i="23" a="1"/>
  <c r="J35" i="23" a="1"/>
  <c r="G20" i="21" a="1"/>
  <c r="J25" i="23" a="1"/>
  <c r="M41" i="23" l="1"/>
  <c r="G13" i="21"/>
  <c r="N29" i="23"/>
  <c r="O46" i="23"/>
  <c r="K32" i="23"/>
  <c r="K31" i="23"/>
  <c r="K48" i="23"/>
  <c r="K45" i="23"/>
  <c r="O24" i="23"/>
  <c r="J28" i="23"/>
  <c r="K21" i="23"/>
  <c r="C11" i="21"/>
  <c r="C27" i="21"/>
  <c r="M42" i="23"/>
  <c r="K20" i="23"/>
  <c r="G4" i="21"/>
  <c r="N36" i="23"/>
  <c r="O29" i="23"/>
  <c r="K35" i="23"/>
  <c r="C18" i="21"/>
  <c r="N47" i="23"/>
  <c r="L36" i="23"/>
  <c r="O47" i="23"/>
  <c r="G7" i="21"/>
  <c r="M29" i="23"/>
  <c r="K36" i="23"/>
  <c r="C31" i="21"/>
  <c r="O38" i="23"/>
  <c r="O48" i="23"/>
  <c r="O40" i="23"/>
  <c r="G28" i="21"/>
  <c r="K33" i="23"/>
  <c r="M20" i="23"/>
  <c r="L47" i="23"/>
  <c r="M23" i="23"/>
  <c r="J35" i="23"/>
  <c r="O39" i="23"/>
  <c r="M46" i="23"/>
  <c r="C12" i="21"/>
  <c r="N26" i="23"/>
  <c r="M26" i="23"/>
  <c r="N23" i="23"/>
  <c r="O25" i="23"/>
  <c r="G30" i="21"/>
  <c r="O32" i="23"/>
  <c r="N21" i="23"/>
  <c r="N34" i="23"/>
  <c r="G29" i="21"/>
  <c r="G17" i="21"/>
  <c r="K30" i="23"/>
  <c r="L37" i="23"/>
  <c r="G31" i="21"/>
  <c r="J43" i="23"/>
  <c r="J22" i="23"/>
  <c r="O42" i="23"/>
  <c r="M28" i="23"/>
  <c r="M21" i="23"/>
  <c r="K39" i="23"/>
  <c r="J26" i="23"/>
  <c r="N24" i="23"/>
  <c r="M31" i="23"/>
  <c r="G8" i="21"/>
  <c r="K37" i="23"/>
  <c r="O23" i="23"/>
  <c r="G5" i="21"/>
  <c r="J38" i="23"/>
  <c r="M38" i="23"/>
  <c r="O35" i="23"/>
  <c r="J31" i="23"/>
  <c r="K34" i="23"/>
  <c r="L39" i="23"/>
  <c r="L26" i="23"/>
  <c r="C22" i="21"/>
  <c r="O21" i="23"/>
  <c r="C10" i="21"/>
  <c r="N44" i="23"/>
  <c r="J29" i="23"/>
  <c r="J27" i="23"/>
  <c r="G20" i="21"/>
  <c r="L34" i="23"/>
  <c r="O43" i="23"/>
  <c r="K46" i="23"/>
  <c r="M47" i="23"/>
  <c r="M48" i="23"/>
  <c r="N31" i="23"/>
  <c r="O20" i="23"/>
  <c r="M35" i="23"/>
  <c r="O45" i="23"/>
  <c r="J21" i="23"/>
  <c r="M33" i="23"/>
  <c r="L21" i="23"/>
  <c r="G18" i="21"/>
  <c r="M22" i="23"/>
  <c r="C28" i="21"/>
  <c r="G9" i="21"/>
  <c r="N45" i="23"/>
  <c r="J39" i="23"/>
  <c r="O31" i="23"/>
  <c r="G21" i="21"/>
  <c r="G12" i="21"/>
  <c r="M34" i="23"/>
  <c r="K38" i="23"/>
  <c r="G10" i="21"/>
  <c r="C3" i="21"/>
  <c r="J47" i="23"/>
  <c r="J42" i="23"/>
  <c r="G24" i="21"/>
  <c r="L41" i="23"/>
  <c r="J20" i="23"/>
  <c r="J34" i="23"/>
  <c r="C16" i="21"/>
  <c r="G3" i="21"/>
  <c r="C6" i="21"/>
  <c r="M45" i="23"/>
  <c r="C15" i="21"/>
  <c r="N46" i="23"/>
  <c r="J33" i="23"/>
  <c r="K25" i="23"/>
  <c r="L25" i="23"/>
  <c r="N32" i="23"/>
  <c r="J44" i="23"/>
  <c r="K47" i="23"/>
  <c r="G14" i="21"/>
  <c r="M32" i="23"/>
  <c r="K24" i="23"/>
  <c r="C13" i="21"/>
  <c r="L38" i="23"/>
  <c r="C21" i="21"/>
  <c r="L31" i="23"/>
  <c r="C26" i="21"/>
  <c r="G23" i="21"/>
  <c r="L23" i="23"/>
  <c r="O36" i="23"/>
  <c r="N39" i="23"/>
  <c r="J45" i="23"/>
  <c r="C30" i="21"/>
  <c r="J25" i="23"/>
  <c r="K40" i="23"/>
  <c r="J32" i="23"/>
  <c r="L32" i="23"/>
  <c r="J30" i="23"/>
  <c r="L33" i="23"/>
  <c r="N40" i="23"/>
  <c r="O22" i="23"/>
  <c r="C19" i="21"/>
  <c r="G27" i="21"/>
  <c r="G22" i="21"/>
  <c r="M37" i="23"/>
  <c r="L48" i="23"/>
  <c r="N37" i="23"/>
  <c r="N38" i="23"/>
  <c r="L24" i="23"/>
  <c r="N30" i="23"/>
  <c r="N43" i="23"/>
  <c r="L20" i="23"/>
  <c r="N35" i="23"/>
  <c r="J24" i="23"/>
  <c r="O30" i="23"/>
  <c r="L44" i="23" a="1"/>
  <c r="O34" i="23" a="1"/>
  <c r="M24" i="23" a="1"/>
  <c r="C5" i="21" a="1"/>
  <c r="K42" i="23" a="1"/>
  <c r="G25" i="21" a="1"/>
  <c r="C25" i="21" a="1"/>
  <c r="C29" i="21" a="1"/>
  <c r="O28" i="23" a="1"/>
  <c r="N20" i="23" a="1"/>
  <c r="N25" i="23" a="1"/>
  <c r="L42" i="23" a="1"/>
  <c r="K26" i="23" a="1"/>
  <c r="M36" i="23" a="1"/>
  <c r="N33" i="23" a="1"/>
  <c r="L29" i="23" a="1"/>
  <c r="N41" i="23" a="1"/>
  <c r="J48" i="23" a="1"/>
  <c r="J46" i="23" a="1"/>
  <c r="J36" i="23" a="1"/>
  <c r="O26" i="23" a="1"/>
  <c r="G15" i="21" a="1"/>
  <c r="O33" i="23" a="1"/>
  <c r="G11" i="21" a="1"/>
  <c r="C17" i="21" a="1"/>
  <c r="J41" i="23" a="1"/>
  <c r="C8" i="21" a="1"/>
  <c r="C9" i="21" a="1"/>
  <c r="K41" i="23" a="1"/>
  <c r="M44" i="23" a="1"/>
  <c r="L43" i="23" a="1"/>
  <c r="G19" i="21" a="1"/>
  <c r="C4" i="21" a="1"/>
  <c r="L28" i="23" a="1"/>
  <c r="N48" i="23" a="1"/>
  <c r="K43" i="23" a="1"/>
  <c r="J40" i="23" a="1"/>
  <c r="N28" i="23" a="1"/>
  <c r="C7" i="21" a="1"/>
  <c r="M30" i="23" a="1"/>
  <c r="K27" i="23" a="1"/>
  <c r="J23" i="23" a="1"/>
  <c r="L35" i="23" a="1"/>
  <c r="C20" i="21" a="1"/>
  <c r="M27" i="23" a="1"/>
  <c r="L27" i="23" a="1"/>
  <c r="J37" i="23" a="1"/>
  <c r="C23" i="21" a="1"/>
  <c r="K29" i="23" a="1"/>
  <c r="L40" i="23" a="1"/>
  <c r="L45" i="23" a="1"/>
  <c r="N42" i="23" a="1"/>
  <c r="K23" i="23" a="1"/>
  <c r="O44" i="23" a="1"/>
  <c r="N22" i="23" a="1"/>
  <c r="M43" i="23" a="1"/>
  <c r="J40" i="23" l="1"/>
  <c r="J41" i="23"/>
  <c r="K27" i="23"/>
  <c r="M24" i="23"/>
  <c r="M27" i="23"/>
  <c r="J48" i="23"/>
  <c r="K29" i="23"/>
  <c r="C7" i="21"/>
  <c r="M36" i="23"/>
  <c r="N48" i="23"/>
  <c r="L27" i="23"/>
  <c r="N28" i="23"/>
  <c r="L29" i="23"/>
  <c r="C8" i="21"/>
  <c r="O34" i="23"/>
  <c r="L28" i="23"/>
  <c r="C5" i="21"/>
  <c r="G19" i="21"/>
  <c r="K26" i="23"/>
  <c r="O26" i="23"/>
  <c r="C29" i="21"/>
  <c r="L45" i="23"/>
  <c r="O28" i="23"/>
  <c r="K41" i="23"/>
  <c r="N41" i="23"/>
  <c r="N33" i="23"/>
  <c r="L42" i="23"/>
  <c r="C9" i="21"/>
  <c r="O44" i="23"/>
  <c r="N42" i="23"/>
  <c r="L35" i="23"/>
  <c r="C4" i="21"/>
  <c r="N22" i="23"/>
  <c r="L44" i="23"/>
  <c r="G25" i="21"/>
  <c r="J23" i="23"/>
  <c r="M43" i="23"/>
  <c r="M30" i="23"/>
  <c r="L40" i="23"/>
  <c r="C23" i="21"/>
  <c r="K42" i="23"/>
  <c r="L43" i="23"/>
  <c r="G15" i="21"/>
  <c r="C17" i="21"/>
  <c r="N25" i="23"/>
  <c r="J36" i="23"/>
  <c r="K43" i="23"/>
  <c r="C20" i="21"/>
  <c r="N20" i="23"/>
  <c r="O33" i="23"/>
  <c r="K23" i="23"/>
  <c r="J46" i="23"/>
  <c r="J37" i="23"/>
  <c r="M44" i="23"/>
  <c r="C25" i="21"/>
  <c r="G11" i="21"/>
  <c r="L46" i="23" a="1"/>
  <c r="C14" i="21" a="1"/>
  <c r="O41" i="23" a="1"/>
  <c r="C24" i="21" a="1"/>
  <c r="G26" i="21" a="1"/>
  <c r="L30" i="23" a="1"/>
  <c r="K44" i="23" a="1"/>
  <c r="M25" i="23" a="1"/>
  <c r="N27" i="23" a="1"/>
  <c r="M39" i="23" a="1"/>
  <c r="K28" i="23" a="1"/>
  <c r="O27" i="23" a="1"/>
  <c r="L22" i="23" a="1"/>
  <c r="K22" i="23" a="1"/>
  <c r="G16" i="21" a="1"/>
  <c r="O37" i="23" a="1"/>
  <c r="M40" i="23" a="1"/>
  <c r="G16" i="21" l="1"/>
  <c r="C14" i="21"/>
  <c r="L22" i="23"/>
  <c r="N27" i="23"/>
  <c r="O41" i="23"/>
  <c r="M40" i="23"/>
  <c r="M25" i="23"/>
  <c r="O27" i="23"/>
  <c r="C24" i="21"/>
  <c r="K22" i="23"/>
  <c r="G26" i="21"/>
  <c r="L46" i="23"/>
  <c r="K28" i="23"/>
  <c r="L30" i="23"/>
  <c r="K44" i="23"/>
  <c r="M39" i="23"/>
  <c r="O37" i="23"/>
  <c r="G32" i="21" l="1"/>
  <c r="H6" i="21" s="1"/>
  <c r="C32" i="21"/>
  <c r="J4" i="21" l="1"/>
  <c r="D32" i="21"/>
  <c r="H29" i="21"/>
  <c r="H5" i="21"/>
  <c r="H24" i="21"/>
  <c r="H3" i="21"/>
  <c r="H9" i="21"/>
  <c r="H16" i="21"/>
  <c r="H13" i="21"/>
  <c r="H17" i="21"/>
  <c r="H10" i="21"/>
  <c r="H18" i="21"/>
  <c r="H8" i="21"/>
  <c r="H25" i="21"/>
  <c r="H11" i="21"/>
  <c r="H19" i="21"/>
  <c r="H28" i="21"/>
  <c r="H15" i="21"/>
  <c r="H26" i="21"/>
  <c r="H21" i="21"/>
  <c r="H7" i="21"/>
  <c r="H27" i="21"/>
  <c r="H12" i="21"/>
  <c r="H23" i="21"/>
  <c r="H20" i="21"/>
  <c r="H30" i="21"/>
  <c r="H22" i="21"/>
  <c r="H4" i="21"/>
  <c r="H31" i="21"/>
  <c r="H14" i="21"/>
  <c r="D17" i="21"/>
  <c r="D22" i="21"/>
  <c r="D3" i="21"/>
  <c r="D9" i="21"/>
  <c r="D28" i="21"/>
  <c r="D10" i="21"/>
  <c r="D27" i="21"/>
  <c r="D23" i="21"/>
  <c r="D15" i="21"/>
  <c r="D30" i="21"/>
  <c r="D13" i="21"/>
  <c r="D24" i="21"/>
  <c r="D12" i="21"/>
  <c r="D14" i="21"/>
  <c r="D29" i="21"/>
  <c r="D11" i="21"/>
  <c r="D7" i="21"/>
  <c r="D18" i="21"/>
  <c r="D4" i="21"/>
  <c r="D26" i="21"/>
  <c r="D5" i="21"/>
  <c r="D31" i="21"/>
  <c r="D20" i="21"/>
  <c r="D21" i="21"/>
  <c r="D8" i="21"/>
  <c r="D6" i="21"/>
  <c r="D25" i="21"/>
  <c r="D16" i="21"/>
  <c r="D19" i="21"/>
  <c r="I3" i="21" l="1"/>
  <c r="E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tc={1A7A9200-8DDE-4CA6-A399-D0505C32CDFB}</author>
  </authors>
  <commentList>
    <comment ref="C200" authorId="0" shapeId="0" xr:uid="{1A7A9200-8DDE-4CA6-A399-D0505C32CDF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@Nicholas Regan @Pablo Campillos Think it should be Visibility &amp; Predictability not Orchestration
Reply:
    Per previous, conformance I think relates more to Orchestration. Although I can see strong link to V&amp;P…@Nicholas Regan thoughts?
Reply:
    The Conformance Framework for me is all about Security first, the bonus is you can use it to facilitate visibility of breaches and orchestration activity. @Pablo Campillos to discuss
Reply:
    @Nicholas Regan @Pablo Campillos  This one is still open for us to discuss later.. Let's talk at 4, all the other comments are resolved with Pillars.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<sst xmlns="http://schemas.openxmlformats.org/spreadsheetml/2006/main" count="5293" uniqueCount="2082">
  <si>
    <t>Overview</t>
  </si>
  <si>
    <t xml:space="preserve">This file is an analysis of potential data sharing needs for a high CER future. It documents detailed Use Cases, identifies associated Information Objects, and categorises those objects and their sharing arrangements to identify prospective Data sharing needs. </t>
  </si>
  <si>
    <t>The Use Cases (UCs) were identified and plotted as part of a detailed Industry Capability Model. UC Group Diagrams depict use cases and roles that identify functions / activities where data is required and shared between industry participants. These UC Group Diagrams are available through consult.dcceew.gov.au. There were four (4) Use Case Groups formed from the Capability Model, namely:</t>
  </si>
  <si>
    <t>(a) Planning &amp; Oversight (PO)</t>
  </si>
  <si>
    <t>(b) Connect &amp; Integrate (CI)</t>
  </si>
  <si>
    <t>(c) Operate and Trade in Normal Conditions (OTN)</t>
  </si>
  <si>
    <t>(d) Operate and Trade in Emergency Conditions (OTE)</t>
  </si>
  <si>
    <t>Each Use Case has therefore been identified using the prefix for the Group it belongs to, eg. the Use case "Update CER Asset Data registry" is undertaken during the Connect and Integrate phase with an ID of CI21</t>
  </si>
  <si>
    <t>Below is a Glossary describing the nature and content for each field shown in the Data Categorisation table. It outlines approaches available to interested stakeholders to query the Information Objects, Information Categories, or Sharing Categorisations associated with each Use Case</t>
  </si>
  <si>
    <t xml:space="preserve">Important Notes: </t>
  </si>
  <si>
    <t>1. As part of the Data Sharing Arrangements framework project, some Use Cases were further detailed into Activity Diagrams (sample process flows) to expand upon discrete role requirements and to highlight further data needs of some functions. Those UCs further detailed in this way are shown by:</t>
  </si>
  <si>
    <t>(a) The Activity Diagram identified in Column B</t>
  </si>
  <si>
    <t>(b) The UC ID# (Column E) includes a ".s" suffix, eg. CI01.s</t>
  </si>
  <si>
    <t xml:space="preserve">2. The full Categorisation analysis was undertaken only for: </t>
  </si>
  <si>
    <t>(a) Use Cases</t>
  </si>
  <si>
    <t>(b) Use Case steps (".s") which included Information Objects or Categories that were different to those used in the headline Use Case</t>
  </si>
  <si>
    <t xml:space="preserve">3. Information Objects: for the purposes of the analysis, a single Information Object is shown as being associated with each Use Case. The names for these objects reflect the nature of the Use case and do not necessarily represent existing (or prospective) objects. </t>
  </si>
  <si>
    <t>4. Information Categories: all Information objects have been grouped into Information Categories. The Information Categories used are listed and defined in the Information Category Definition tab.</t>
  </si>
  <si>
    <t>5. Process approach: It is acknowledged that the approach used is process-based - we have sought to identify, broadly and deeply, the functional requirements for data sharing in a high CER system. This means that for some Use Cases (or steps), there is not necessarily an Information Object being "shared", rather an activity or decision is being undertaken based upon prior sharing of data. For example - CI14: Provide and maintain connection portal - involves an overarching activity to manage a portal (which does share data). Nevertheless, to avoid gaps (blank fields) in the analysis at this stage, an Information Object has been specified for these types of Use cases.</t>
  </si>
  <si>
    <t>Glossary</t>
  </si>
  <si>
    <t>A description of the fields shown in the Data categorisation sheet is provided below.</t>
  </si>
  <si>
    <t>Column Names</t>
  </si>
  <si>
    <t>Definition</t>
  </si>
  <si>
    <t>Subcategory</t>
  </si>
  <si>
    <t>Usage</t>
  </si>
  <si>
    <t>Lifecycle</t>
  </si>
  <si>
    <t xml:space="preserve">CER Lifecycle stage (or Domain) as identified in the Capability Model </t>
  </si>
  <si>
    <t>Not Applicable</t>
  </si>
  <si>
    <t>For Tracking purpose only</t>
  </si>
  <si>
    <t>Activity Diagram</t>
  </si>
  <si>
    <t>Activity Diagram in which the use case may be found. In case of blanks, use case has not been mapped in the activity diagrams created for DSMO workstream</t>
  </si>
  <si>
    <t>Information Object</t>
  </si>
  <si>
    <t>The data or Information Object being shared for the use case</t>
  </si>
  <si>
    <t>Use filters on this column to identify the different characteristics for Information Objects - Initiators, Receivers, Interfaces, Frequencies, Latencies, Sensitivities, the current state of quality, and an Initial Gap rationale.</t>
  </si>
  <si>
    <t>Information Category</t>
  </si>
  <si>
    <t>The category of Information being shared. Information Category Definitions are available in the 'Information Category Definition' sheet</t>
  </si>
  <si>
    <t>Use Filters on this column to identify characteristics (as per above) plus understand which Objects comprise each Information Category</t>
  </si>
  <si>
    <t>UC1#</t>
  </si>
  <si>
    <t>Use Case ID from Use case group diagram</t>
  </si>
  <si>
    <t xml:space="preserve">If the Use case is an activity (or step) as part of an Activity Diagram, the ID includes a ".s" suffix. </t>
  </si>
  <si>
    <t>UC2#</t>
  </si>
  <si>
    <t>If the Use case has been subjected to an Activity Diagram, this field is populated with the Use Case ID where a step may be mapped to multiple use cases in activity diagrams</t>
  </si>
  <si>
    <t>If an activity / step is included in 2 use cases, this column is used to identify the 2nd use case against the step.</t>
  </si>
  <si>
    <t>Step#</t>
  </si>
  <si>
    <t>Step ID from Activity Diagram</t>
  </si>
  <si>
    <t>This column is blank if the Use case has not been subjected to an activity diagram</t>
  </si>
  <si>
    <t>Step/Use Case Name</t>
  </si>
  <si>
    <t>The name of the Use case or the activity (step) if part of an Activity Diagram</t>
  </si>
  <si>
    <t>Use Case Name is populated, unless it is an activity / step in an activity diagram and the Step Name is then used.</t>
  </si>
  <si>
    <t>Initiator</t>
  </si>
  <si>
    <t>who sends the data</t>
  </si>
  <si>
    <t xml:space="preserve">I - Authorised Data Recipient </t>
  </si>
  <si>
    <t>Role Definitions are defined by the DSMO workstream (not included here at this stage). However, most roles (and their function) should be clear via their name alone</t>
  </si>
  <si>
    <t>Use Filter (Row 3) against any role to identify the information objects that role owns and will initiate the distribution for. Identify which roles receive the Object in the 'Receiver' columns (highlighted in green)</t>
  </si>
  <si>
    <t>I- CER Conformance Assessor</t>
  </si>
  <si>
    <t>I- CER Conformance Monitor</t>
  </si>
  <si>
    <t>I- CER Customer</t>
  </si>
  <si>
    <t>I- CER Cyber Coordinator</t>
  </si>
  <si>
    <t>I- CER Data Exchange Coordinator</t>
  </si>
  <si>
    <t>I- CER Device</t>
  </si>
  <si>
    <t>I- CER Dispute Mediator</t>
  </si>
  <si>
    <t>I- CER Enforcement Manager</t>
  </si>
  <si>
    <t>I- CER Independent Expert</t>
  </si>
  <si>
    <t>I- CER Installer / Remover</t>
  </si>
  <si>
    <t>I- CER Regulator</t>
  </si>
  <si>
    <t>I- Claim Manager</t>
  </si>
  <si>
    <t>I- Communication Manager</t>
  </si>
  <si>
    <t>I- Consumer (Electricity)</t>
  </si>
  <si>
    <t>I- Customer Agent</t>
  </si>
  <si>
    <t>I- Distributed Network Owner</t>
  </si>
  <si>
    <t>I- Energy Supplier</t>
  </si>
  <si>
    <t>I- Information Provider</t>
  </si>
  <si>
    <t>I- Jurisdiction System Security Coordinator</t>
  </si>
  <si>
    <t>I- Market Operator(Dx)</t>
  </si>
  <si>
    <t>I- Market Operator(Tx)</t>
  </si>
  <si>
    <t>I- Policy Maker</t>
  </si>
  <si>
    <t>I- Public Key infrastructure (PKI) provider</t>
  </si>
  <si>
    <t>I- Rule Maker</t>
  </si>
  <si>
    <t>I- Supplier</t>
  </si>
  <si>
    <t>I- System Operator(Dx)</t>
  </si>
  <si>
    <t>I- System Operator (Tx)</t>
  </si>
  <si>
    <t>I- Transmission Network Owner (TNO)</t>
  </si>
  <si>
    <t>Receiver</t>
  </si>
  <si>
    <t>who receives the data</t>
  </si>
  <si>
    <t xml:space="preserve">R - Authorised Data Recipient </t>
  </si>
  <si>
    <t xml:space="preserve">Use Filter (Row 3) against any role to identify the information objects that role may receive. </t>
  </si>
  <si>
    <t>R- CER Conformance Assessor</t>
  </si>
  <si>
    <t>R- CER Conformance Monitor</t>
  </si>
  <si>
    <t>R- CER Customer</t>
  </si>
  <si>
    <t>R- CER Cyber Coordinator</t>
  </si>
  <si>
    <t>R- CER Data Exchange Coordinator</t>
  </si>
  <si>
    <t>R- CER Device</t>
  </si>
  <si>
    <t>R- CER Dispute Mediator</t>
  </si>
  <si>
    <t>R- CER Enforcement Manager</t>
  </si>
  <si>
    <t>R- CER Independent Expert</t>
  </si>
  <si>
    <t>R- CER Installer / Remover</t>
  </si>
  <si>
    <t>R- CER Regulator</t>
  </si>
  <si>
    <t>R- Claim Manager</t>
  </si>
  <si>
    <t>R- Communication Manager</t>
  </si>
  <si>
    <t>R- Consumer (Electricity)</t>
  </si>
  <si>
    <t xml:space="preserve">R- Customer Agent </t>
  </si>
  <si>
    <t>R- Distributed Network Owner</t>
  </si>
  <si>
    <t>R- Energy Supplier</t>
  </si>
  <si>
    <t>R- Information Provider</t>
  </si>
  <si>
    <t>R- Jurisdiction System Security Coordinator</t>
  </si>
  <si>
    <t>R- Market Operator(Dx)</t>
  </si>
  <si>
    <t>R- Market Operator(Tx)</t>
  </si>
  <si>
    <t>R- Policy Maker</t>
  </si>
  <si>
    <t>R- Public Key infrastructure (PKI) provider</t>
  </si>
  <si>
    <t>R- Rule Maker</t>
  </si>
  <si>
    <t>R- Supplier</t>
  </si>
  <si>
    <t>R- System Operator(Dx)</t>
  </si>
  <si>
    <t>R- System Operator (Tx)</t>
  </si>
  <si>
    <t>R- Transmission Network Owner (TNO)</t>
  </si>
  <si>
    <t>Interfaces</t>
  </si>
  <si>
    <t>how is data received</t>
  </si>
  <si>
    <t>System to System</t>
  </si>
  <si>
    <t>System generated data and delivered to another System</t>
  </si>
  <si>
    <t>Use Filter (Row 3) on these Columns to identify the types of interfaces used for specific Information Categories or Objects</t>
  </si>
  <si>
    <t>System to Person</t>
  </si>
  <si>
    <t>System-delivered data transfer (such as email)</t>
  </si>
  <si>
    <t>Person to Person</t>
  </si>
  <si>
    <t>An interaction between 2 or more people, such as a phone call, where the Information is shared</t>
  </si>
  <si>
    <t>Person to System</t>
  </si>
  <si>
    <t>Where a person inputs data into a system or portal</t>
  </si>
  <si>
    <t>Minimum Frequency</t>
  </si>
  <si>
    <t>The frequency of data being received</t>
  </si>
  <si>
    <t>Minutes</t>
  </si>
  <si>
    <t>per description</t>
  </si>
  <si>
    <t>Use Filter (Row 3) on these columns to identify how often information objects will be received</t>
  </si>
  <si>
    <t>Hours</t>
  </si>
  <si>
    <t>Days</t>
  </si>
  <si>
    <t>Months</t>
  </si>
  <si>
    <t>Years</t>
  </si>
  <si>
    <t>On Demand</t>
  </si>
  <si>
    <t>Event-driven, as required, instant response</t>
  </si>
  <si>
    <t>Minimum Latency</t>
  </si>
  <si>
    <t>How fast is data received</t>
  </si>
  <si>
    <t>Use Filter (Row 3) on these columns to identify how fast information objects will be received when sent</t>
  </si>
  <si>
    <t>As per Frequency</t>
  </si>
  <si>
    <t>Sensitivity</t>
  </si>
  <si>
    <t>Data Classification (Confidentiality and impact of non-availability)</t>
  </si>
  <si>
    <t>Public</t>
  </si>
  <si>
    <t>Publicly available data, not considered confidential</t>
  </si>
  <si>
    <t>Use Filter (Row 3) on these columns to identify how sensitive an information object is considered</t>
  </si>
  <si>
    <t>Restricted</t>
  </si>
  <si>
    <t>Information is not public at the time of its sharing, or considered commercial in nature and sent only to select recipients. Any lapses in availability do not have a significant impact on safety, power system and market security, or consumer protections.</t>
  </si>
  <si>
    <t>Critical</t>
  </si>
  <si>
    <t>Information that requires high availablity to maintain safety, power system and market security, and consumer protections. May or may not be sensitive to share.</t>
  </si>
  <si>
    <t>Quality</t>
  </si>
  <si>
    <t>Is data currently available, accurate and timely to facilitate the use case?</t>
  </si>
  <si>
    <t>Issues</t>
  </si>
  <si>
    <t>Data is not available, accurate and timely to facilitate the use case</t>
  </si>
  <si>
    <t>Use Filter (Row 3) against these columns to identify how many information objects and use cases currently are considered to have data quality issues</t>
  </si>
  <si>
    <t>No Issues</t>
  </si>
  <si>
    <t>Data is available, accurate and timely to all Roles that require it to perform the use case</t>
  </si>
  <si>
    <t>Initial gap analysis</t>
  </si>
  <si>
    <t>Do we have currently have any gap to execute the use case successfully?</t>
  </si>
  <si>
    <t>Capability exists</t>
  </si>
  <si>
    <t>There is no gap identified</t>
  </si>
  <si>
    <t>Use Filter (Row 3) against these columns to review initial analysis on the gaps that have been identified against any use case</t>
  </si>
  <si>
    <t>Augmentation required</t>
  </si>
  <si>
    <t>Changes identified in existing system, process or regulatory methods</t>
  </si>
  <si>
    <t>New capability required</t>
  </si>
  <si>
    <t>May require a new capability</t>
  </si>
  <si>
    <t>Not Identified</t>
  </si>
  <si>
    <t>Rationale for Gap</t>
  </si>
  <si>
    <t>Reasons identified for selecting a sub-category in 'Initial gap analysis' Column</t>
  </si>
  <si>
    <t>how often is data received</t>
  </si>
  <si>
    <t>how fast is data received</t>
  </si>
  <si>
    <t>Data Classification</t>
  </si>
  <si>
    <t>Current State</t>
  </si>
  <si>
    <t>Total Count of Use Cases</t>
  </si>
  <si>
    <t>Major Outcome</t>
  </si>
  <si>
    <t>Information Group</t>
  </si>
  <si>
    <t>I- Distribution Network Owner</t>
  </si>
  <si>
    <t>R- Distribution Network Owner</t>
  </si>
  <si>
    <t>Frequency Minutes</t>
  </si>
  <si>
    <t>Frequency Hours</t>
  </si>
  <si>
    <t>Frequency  Days</t>
  </si>
  <si>
    <t>Frequency  Months</t>
  </si>
  <si>
    <t>Frequency Years</t>
  </si>
  <si>
    <t>Frequency On Demand</t>
  </si>
  <si>
    <t>Latency Minutes</t>
  </si>
  <si>
    <t>Latency Hours</t>
  </si>
  <si>
    <t>Latency Days</t>
  </si>
  <si>
    <t>Latency Months</t>
  </si>
  <si>
    <t>Latency Years</t>
  </si>
  <si>
    <t>Latency Not Applicable</t>
  </si>
  <si>
    <t>DQ Issues</t>
  </si>
  <si>
    <t>No DQ Issues</t>
  </si>
  <si>
    <t>Comments
(existing issues)</t>
  </si>
  <si>
    <t>x</t>
  </si>
  <si>
    <t>CER Installation, Commissioning &amp; Customer Enablement</t>
  </si>
  <si>
    <t>Data Collection, Use &amp; Quality</t>
  </si>
  <si>
    <t>Device Standards &amp; Control</t>
  </si>
  <si>
    <t>Enabling Roles &amp; Frameworks</t>
  </si>
  <si>
    <t>Secure Operations, Protocols &amp; Redundancy</t>
  </si>
  <si>
    <t>Trusted Coordination, Data Sharing &amp; Flexibility Services</t>
  </si>
  <si>
    <t>Gap ID#</t>
  </si>
  <si>
    <t>Gap</t>
  </si>
  <si>
    <t>Connect</t>
  </si>
  <si>
    <t>IMIC</t>
  </si>
  <si>
    <t>Visibility &amp; Predictability</t>
  </si>
  <si>
    <t>Implementation Stories</t>
  </si>
  <si>
    <t>CUSTOMER COMMS</t>
  </si>
  <si>
    <t>OPERATIONS</t>
  </si>
  <si>
    <t>CI01</t>
  </si>
  <si>
    <t>I.CE1</t>
  </si>
  <si>
    <t>Access to CER implementation stories</t>
  </si>
  <si>
    <t>Incentives</t>
  </si>
  <si>
    <t>CER SERVICE OFFERS</t>
  </si>
  <si>
    <t>CONTRACTS</t>
  </si>
  <si>
    <t>CI02</t>
  </si>
  <si>
    <t>I.CE2</t>
  </si>
  <si>
    <t>Access to Incentive and subsidies information</t>
  </si>
  <si>
    <t>CER Offerings</t>
  </si>
  <si>
    <t xml:space="preserve">CI03 </t>
  </si>
  <si>
    <t>I.CE4</t>
  </si>
  <si>
    <t>Find &amp; compare CER offerings</t>
  </si>
  <si>
    <t>Sales information</t>
  </si>
  <si>
    <t>CI04</t>
  </si>
  <si>
    <t>Procure &amp; Get CER installed or upgraded</t>
  </si>
  <si>
    <t>CER Purchase Order</t>
  </si>
  <si>
    <t>CI04.s</t>
  </si>
  <si>
    <t>I.C5</t>
  </si>
  <si>
    <t>Purchase CER device</t>
  </si>
  <si>
    <t>CER Purchase Receipt</t>
  </si>
  <si>
    <t xml:space="preserve">I.I3 </t>
  </si>
  <si>
    <t>Process purchase</t>
  </si>
  <si>
    <t>CER Replacement Order</t>
  </si>
  <si>
    <t>CER MASTER DATA</t>
  </si>
  <si>
    <t>I.C2</t>
  </si>
  <si>
    <t>Verify CER device to be replaced or altered</t>
  </si>
  <si>
    <t>Existing warranty arrangements invoke replacement process &amp; data requirement</t>
  </si>
  <si>
    <t>Opt In/Out</t>
  </si>
  <si>
    <t>AGREEMENT</t>
  </si>
  <si>
    <t>CI05</t>
  </si>
  <si>
    <t>I.C12</t>
  </si>
  <si>
    <t>Provide consent (opt in/opt out)</t>
  </si>
  <si>
    <t xml:space="preserve">Lack of visibility to the ‘Opt-in’ process. 
Poor online application user experience​.
​Lack of consumer protection mechanisms​.
Poor security of customer data​. </t>
  </si>
  <si>
    <t>GVP01
GVP02
GS30
GS35</t>
  </si>
  <si>
    <t>Change Request</t>
  </si>
  <si>
    <t xml:space="preserve">CI06 </t>
  </si>
  <si>
    <t>I.C3</t>
  </si>
  <si>
    <t>Switch CER services and deals</t>
  </si>
  <si>
    <t>No market capability to facilitate Customer Agent switching (as role does not exist)
No Customer Agent / Aggregator of last resort if an entity goes bust</t>
  </si>
  <si>
    <t>GVP07
GVP04</t>
  </si>
  <si>
    <t>Consent</t>
  </si>
  <si>
    <t xml:space="preserve">CI07 </t>
  </si>
  <si>
    <t>I.C6</t>
  </si>
  <si>
    <t>Facilitate control of their CER</t>
  </si>
  <si>
    <t>Customer registration data</t>
  </si>
  <si>
    <t>TELEMETRY (DEVICE)</t>
  </si>
  <si>
    <t>MEASUREMENTS</t>
  </si>
  <si>
    <t>CI08</t>
  </si>
  <si>
    <t>I.C10</t>
  </si>
  <si>
    <t>Track own CER performance</t>
  </si>
  <si>
    <t>Performance monitoring capability is non-existent at present</t>
  </si>
  <si>
    <t>Complaint</t>
  </si>
  <si>
    <t>CI09</t>
  </si>
  <si>
    <t>Lodge complaints</t>
  </si>
  <si>
    <t>Orchestration</t>
  </si>
  <si>
    <t>Disconnection request</t>
  </si>
  <si>
    <t>DISCONNECTION &amp; DISPOSAL</t>
  </si>
  <si>
    <t>CI10</t>
  </si>
  <si>
    <t>I.C1</t>
  </si>
  <si>
    <t>Initiate Disconnection and Disposing of CER</t>
  </si>
  <si>
    <t>Lack of standardised process or portal to streamline/manage coordination between CER Installer, DNSP and Customer Agent regarding decommissioning of CER</t>
  </si>
  <si>
    <t>GS35</t>
  </si>
  <si>
    <t>Connection agreement</t>
  </si>
  <si>
    <t>CI11</t>
  </si>
  <si>
    <t>Negotiate/Accept connection agreements</t>
  </si>
  <si>
    <t>Security</t>
  </si>
  <si>
    <t>Connection portal</t>
  </si>
  <si>
    <t>COMMISSIONING</t>
  </si>
  <si>
    <t>CI12</t>
  </si>
  <si>
    <t xml:space="preserve">I.D4 </t>
  </si>
  <si>
    <t>Establish communication pathway for emergency CER curtailment &amp; DOEs</t>
  </si>
  <si>
    <t>Lack of provisions to ensure that installer configures the CER in accordance to the conditional approval. 
There is no mandatory compliance test. 
Lack of standardised process or portal to streamline/manage coordination between CER Installer, DNSP and Customer Agent.
Lack of Cyber Informed Engineering in design such as alternative independent mechanisms of CER fleet monitoring that do not share a common mode of failure with the primary pathways.</t>
  </si>
  <si>
    <t>GS01
GS03
GS08
GS11
GS12
GS35</t>
  </si>
  <si>
    <t>Notification</t>
  </si>
  <si>
    <t>CI12.s</t>
  </si>
  <si>
    <t>I.D5</t>
  </si>
  <si>
    <t>Notify installer that communication links have been established</t>
  </si>
  <si>
    <t>Only SAPN has commissioning process while Installer at site</t>
  </si>
  <si>
    <t>GS03
GS35</t>
  </si>
  <si>
    <t>CI13</t>
  </si>
  <si>
    <t xml:space="preserve">Provide and maintain connection portal </t>
  </si>
  <si>
    <t>Lack of ensurance that CER is compliant when connected to the network.
CER compliant device list unavailable or difficult to access​.
Poor online application user experience​.
Lack of standardised process or portal to streamline/manage coordination between CER Installer, DNSP and Customer Agent, particularly across DNSP regions</t>
  </si>
  <si>
    <t>GVP02
GS03
GS35</t>
  </si>
  <si>
    <t>CI14</t>
  </si>
  <si>
    <t>Develop Connections Agreements</t>
  </si>
  <si>
    <t>Dynamic connection agreements not yet available across the NEM and WEM</t>
  </si>
  <si>
    <t>GVP05</t>
  </si>
  <si>
    <t xml:space="preserve">Network Product catalogue </t>
  </si>
  <si>
    <t>REGULATORY INSTRUMENT</t>
  </si>
  <si>
    <t>REPORTS</t>
  </si>
  <si>
    <t>CI15</t>
  </si>
  <si>
    <t>Establish and manage network tariff pricing options</t>
  </si>
  <si>
    <t>Lack of standardised way to communicate dynamic network prices
Lack of standardised/industry portal to obtain all current network tariff information - currently very inefficient for retailers / service providers to maintain accurate records</t>
  </si>
  <si>
    <t>GVP06</t>
  </si>
  <si>
    <t>CI16</t>
  </si>
  <si>
    <t>I.D10</t>
  </si>
  <si>
    <t>Offer / Negotiate connection agreements</t>
  </si>
  <si>
    <t>- Connections process for CER and transparency varies among networks making it more difficult for installers and customers to navigate and regulators to regulate.
- Customer protections for CER/flexibility products do not yet exist</t>
  </si>
  <si>
    <t>GS03
GS30
GS35
GVP05</t>
  </si>
  <si>
    <t>CER connection application</t>
  </si>
  <si>
    <t>CI17</t>
  </si>
  <si>
    <t>I.D.i1</t>
  </si>
  <si>
    <t>Estabilish &amp; manage DER network performance requirements</t>
  </si>
  <si>
    <t>Lack of standardisation in network performance requirements across the NEM</t>
  </si>
  <si>
    <t>GS03</t>
  </si>
  <si>
    <t>Configuration guide</t>
  </si>
  <si>
    <t>COMPLIANCE</t>
  </si>
  <si>
    <t>CI17.s</t>
  </si>
  <si>
    <t>I.10</t>
  </si>
  <si>
    <t>Configure installation and CER to requirements (including emergency backstops)</t>
  </si>
  <si>
    <t>Network performance requirements</t>
  </si>
  <si>
    <t>I.I8</t>
  </si>
  <si>
    <t>Run onsite initial performance testing (including communications link)</t>
  </si>
  <si>
    <t>Connection Application</t>
  </si>
  <si>
    <t>CI18</t>
  </si>
  <si>
    <t>Apply for permission to connect to distribution network</t>
  </si>
  <si>
    <t>Visibility constraints with the manual assessment pathway. 
CER compliant device list unavailable or difficult to access​.
Lack of standardised process or portal to streamline/manage coordination between CER Installer, DNSP and Customer Agent.</t>
  </si>
  <si>
    <t>GS35
GVP06</t>
  </si>
  <si>
    <t>CER order</t>
  </si>
  <si>
    <t>CI19</t>
  </si>
  <si>
    <t>I.I4</t>
  </si>
  <si>
    <t>Obtain CER device for installation</t>
  </si>
  <si>
    <t>CER Delivery notice</t>
  </si>
  <si>
    <t>CI19.s</t>
  </si>
  <si>
    <t>I.I5</t>
  </si>
  <si>
    <t>Receive CER device from Supplier</t>
  </si>
  <si>
    <t>CI20</t>
  </si>
  <si>
    <t>Install, Modify or remove CER</t>
  </si>
  <si>
    <t>Modifications to CER not necessarily recorded in DERR or known to DNSP</t>
  </si>
  <si>
    <t>CI20.s</t>
  </si>
  <si>
    <t xml:space="preserve">I.I7 </t>
  </si>
  <si>
    <t>Receive notification that communication links have been established</t>
  </si>
  <si>
    <t>Shipping Notice</t>
  </si>
  <si>
    <t xml:space="preserve">C.Su4 </t>
  </si>
  <si>
    <t>Ship CER device to CER installer</t>
  </si>
  <si>
    <t>CER Order</t>
  </si>
  <si>
    <t xml:space="preserve">C.Su3 </t>
  </si>
  <si>
    <t>Receive order from CER installer</t>
  </si>
  <si>
    <t>CER metadata</t>
  </si>
  <si>
    <t>CI21</t>
  </si>
  <si>
    <t>Update CER Asset Data registry</t>
  </si>
  <si>
    <t>Rules require DNSPs to uptade the DERR every 21 days. This is too infrequent and is a barrier to market participation and visibilty. Possibly critical as accurate and timely standing data underpins all CER UCs and value</t>
  </si>
  <si>
    <t>Issues in accuracy of CER data. 
Lack of enforcement/validation for installers to update the register accurately and in a timely matter.  
Lack of clear practices for application, commissioning and installation data management​.
Registry provides only lag indicators, once devices are installed, lead indicators (serial number when brought to country) could help pre-populate registry and remove some burden on installers by populating job forms
Registry does not indicate whether CER at a site has a dynamic connection agreement (e.g. DOE), the default limits or maximum limits</t>
  </si>
  <si>
    <t>GS03
GS06
GS35
GVP13</t>
  </si>
  <si>
    <t>CI21.s</t>
  </si>
  <si>
    <t xml:space="preserve">I.D6 </t>
  </si>
  <si>
    <t>Validate and update CER Asset Data registry(s)</t>
  </si>
  <si>
    <t>Significant issues relating to accuracy of CER standing data in DERR suggests inconsistent recording of CER asset data by installers.</t>
  </si>
  <si>
    <t>GVP13
GS06</t>
  </si>
  <si>
    <t>Compliance approval</t>
  </si>
  <si>
    <t>I.D7</t>
  </si>
  <si>
    <t>Confirm compliance and send approval to operate</t>
  </si>
  <si>
    <t>Compliance with standard not checked at installation</t>
  </si>
  <si>
    <t>CTS</t>
  </si>
  <si>
    <t>CER standard</t>
  </si>
  <si>
    <t>CI22</t>
  </si>
  <si>
    <t>TC.Su2</t>
  </si>
  <si>
    <t>Manufacture CER</t>
  </si>
  <si>
    <t>CI22.s</t>
  </si>
  <si>
    <t>TC.Su5</t>
  </si>
  <si>
    <t>CER product re-manufactured to technical and compliance standards</t>
  </si>
  <si>
    <t xml:space="preserve">Product catalogue </t>
  </si>
  <si>
    <t>C.Su2</t>
  </si>
  <si>
    <t>Provide CER device information</t>
  </si>
  <si>
    <t>Certification notice</t>
  </si>
  <si>
    <t>CI23</t>
  </si>
  <si>
    <t>Certify, Test &amp; Register CER for sale</t>
  </si>
  <si>
    <t>Issues in Data completeness</t>
  </si>
  <si>
    <t xml:space="preserve">Lack of oversight on technical standards and operation of CER devices​. 
Energy legislation fails to cover CER compliance​. </t>
  </si>
  <si>
    <t>GS02
GS14</t>
  </si>
  <si>
    <t>Certification application</t>
  </si>
  <si>
    <t>CI23.s</t>
  </si>
  <si>
    <t>TC.Su4</t>
  </si>
  <si>
    <t>Submit CER device for certification testing</t>
  </si>
  <si>
    <t>Testing regime (authorised labs) has gaps, enables self-testing that can't be verified</t>
  </si>
  <si>
    <t>Self-testing arrangements enable loophole in satisfactory test arrangements</t>
  </si>
  <si>
    <t>GS02</t>
  </si>
  <si>
    <t>TC.As4</t>
  </si>
  <si>
    <t>Receive CER/site data</t>
  </si>
  <si>
    <t>Data quality of CER master data questionable with some DNSPs / jurisdictions</t>
  </si>
  <si>
    <t xml:space="preserve">Significant issues relating to accuracy of CER standing data in DERR </t>
  </si>
  <si>
    <t>CONFORMANCE</t>
  </si>
  <si>
    <t>FORECASTING</t>
  </si>
  <si>
    <t>TC.As3</t>
  </si>
  <si>
    <t>Provide notification of product conformance</t>
  </si>
  <si>
    <t>Conformance frameworks for CER not defined</t>
  </si>
  <si>
    <t>Conformance frameworks to be established and implemented</t>
  </si>
  <si>
    <t>GS14</t>
  </si>
  <si>
    <t>Conformance test</t>
  </si>
  <si>
    <t>TC.As1</t>
  </si>
  <si>
    <t>Assess conformance of the CER product with technical standards</t>
  </si>
  <si>
    <t>CI24</t>
  </si>
  <si>
    <t>Update CER registration details</t>
  </si>
  <si>
    <t>Issues in accuracy of CER data.
Lack of provisions to address legacy devices that become non-compliant.
Doesn't cover all material CER devices
Lots of manual processes in how data is collected</t>
  </si>
  <si>
    <t>Re-instalment notice</t>
  </si>
  <si>
    <t>CI24.s</t>
  </si>
  <si>
    <t>TC.Su8</t>
  </si>
  <si>
    <t>Send notification of need for re-installment</t>
  </si>
  <si>
    <t>Existing warranty arrangements invoke replacement process &amp; data requirement. Re-instalment order can come from EnergySafety</t>
  </si>
  <si>
    <t>Software update</t>
  </si>
  <si>
    <t>TC.Su7</t>
  </si>
  <si>
    <t>Complete remote update and send notification</t>
  </si>
  <si>
    <t>OEM firmware updates not registered in DERR</t>
  </si>
  <si>
    <t>Software updates that change CER settings or capabilities not registered with DERR</t>
  </si>
  <si>
    <t>GS06</t>
  </si>
  <si>
    <t>Device registration</t>
  </si>
  <si>
    <t>TC.Su3</t>
  </si>
  <si>
    <t>Change existing CER device</t>
  </si>
  <si>
    <t xml:space="preserve">Device change not captured </t>
  </si>
  <si>
    <t>TC.CR8</t>
  </si>
  <si>
    <t>Add/update CER product on compliant products list</t>
  </si>
  <si>
    <t>Consumer Protections</t>
  </si>
  <si>
    <t>CI25</t>
  </si>
  <si>
    <t>I.Su1</t>
  </si>
  <si>
    <t>Manage CER warranties &amp; protections</t>
  </si>
  <si>
    <t>Signal</t>
  </si>
  <si>
    <t>CI26</t>
  </si>
  <si>
    <t>I.Co1</t>
  </si>
  <si>
    <t>Establish communication channel</t>
  </si>
  <si>
    <t>Lack of provisions to ensure that installer configures the CER in accordance to the conditional approval. 
There is no mandatory compliance test. 
Lack of standardised process or portal to streamline/manage coordination between CER Installer, DNSP and Customer Agent.
Control heirarchy and alternate pathways for monitoring and control that do not share a common mode of failure with the primary pathway are not part of installation requirements</t>
  </si>
  <si>
    <t>GS02
GS03
GS23
GS35</t>
  </si>
  <si>
    <t>CI26.s</t>
  </si>
  <si>
    <t>I.CA3</t>
  </si>
  <si>
    <t>Monitoring data</t>
  </si>
  <si>
    <t>CI27</t>
  </si>
  <si>
    <t xml:space="preserve">I.Mo1 </t>
  </si>
  <si>
    <t>Install and access monitoring equipment</t>
  </si>
  <si>
    <t>CER conformance monitor role not allocated to an actor for each use case
Data needs for CER confromance role not yet defined
Control heirarchy and alternate pathways for monitoring and control that do not share a common mode of failure with the primary pathway are not part of installation requirements</t>
  </si>
  <si>
    <t>CI28</t>
  </si>
  <si>
    <t>I.E2</t>
  </si>
  <si>
    <t>Install and access equipment for corrective measure</t>
  </si>
  <si>
    <t>CER Conformance monitoring framework, including Enforcement manager not defined and allocated to an actor for different use cases
Need to define equipment and data needs for corrective measure
Control hierarchy and alternate pathways for monitoring and control that do not share a common mode of failure with the primary pathway are not part of installation requirements</t>
  </si>
  <si>
    <t>GS01
GS07
GS14
GS12
GS23
GS03</t>
  </si>
  <si>
    <t>CI29</t>
  </si>
  <si>
    <t>C.As3</t>
  </si>
  <si>
    <t>Provide conformity assessment data feed</t>
  </si>
  <si>
    <t>- CER Conformance Montoring Framework does not exist
- Detection and top-down response times (latency cascade) too slow for mass CER compromise
- Issues in accuracy of CER data</t>
  </si>
  <si>
    <t>GS06
GS14</t>
  </si>
  <si>
    <t>CI29.s</t>
  </si>
  <si>
    <t xml:space="preserve">I.As2 </t>
  </si>
  <si>
    <t>Confirm CER data visibility/capture</t>
  </si>
  <si>
    <t>Compliance Data</t>
  </si>
  <si>
    <t>CI30</t>
  </si>
  <si>
    <t>I.As1</t>
  </si>
  <si>
    <t>Verify CER installation compliance</t>
  </si>
  <si>
    <t>Lack of CER Conformance monitoring framework and standardised process to review CER intstallation compliance and share data with relevant monitor, assessor, enforcer</t>
  </si>
  <si>
    <t>GS14
GS10
GS23
GS03</t>
  </si>
  <si>
    <t>Products &amp; Services</t>
  </si>
  <si>
    <t>CI31</t>
  </si>
  <si>
    <t>I.CA1</t>
  </si>
  <si>
    <t>Develop CER products and services</t>
  </si>
  <si>
    <t>Products and services will need to comply with customer protections.</t>
  </si>
  <si>
    <t>GS30</t>
  </si>
  <si>
    <t>CI31.s</t>
  </si>
  <si>
    <t>I.CA2</t>
  </si>
  <si>
    <t>Provide CER service information</t>
  </si>
  <si>
    <t>Customer Protections</t>
  </si>
  <si>
    <t>CI32</t>
  </si>
  <si>
    <t>Manage CER customer protections and requirements</t>
  </si>
  <si>
    <t>Poor security of customer data​. 
Lack of consumer protection mechanisms​.
Inadequate training for key CER service delivery stakeholders​. 
Undefined or unclear roles and responsibilities outlined in governance mechanisms​.
Customer protections for CER and flexibility services do not exist</t>
  </si>
  <si>
    <t>Disconnection process</t>
  </si>
  <si>
    <t>CI33</t>
  </si>
  <si>
    <t>DD.CA5</t>
  </si>
  <si>
    <t xml:space="preserve">Run de-registration / disconnection process </t>
  </si>
  <si>
    <t>Disconnection of CER assets are not accurately captured. Lack of process to oversee compliance with disconnection processes.</t>
  </si>
  <si>
    <t>GS14
GS03
GS06</t>
  </si>
  <si>
    <t>Installation Verification report</t>
  </si>
  <si>
    <t>CI34</t>
  </si>
  <si>
    <t>I.CR2</t>
  </si>
  <si>
    <t>Sample and verify CER installation compliance</t>
  </si>
  <si>
    <t>Lack of provisions to ensure that installer configures the CER in accordance to the conditional approval. 
Lack of failsafe settings if CER is non-compliant. 
Lack of clear practices for application, commissioning and installation data management​
Lack of compliance testing and enforcement program</t>
  </si>
  <si>
    <t>GS03
GS06
GS35</t>
  </si>
  <si>
    <t>CI34.s</t>
  </si>
  <si>
    <t>Provide CER asset data</t>
  </si>
  <si>
    <t>DERR data quality is questionable</t>
  </si>
  <si>
    <t>GS06
GS35</t>
  </si>
  <si>
    <t>Operation approval notice</t>
  </si>
  <si>
    <t xml:space="preserve">I.I14 </t>
  </si>
  <si>
    <t>Receive approval to operate</t>
  </si>
  <si>
    <t>I.CA5</t>
  </si>
  <si>
    <t xml:space="preserve">Receive notification of successful installation </t>
  </si>
  <si>
    <t>Regulator doesn't confirm installation success</t>
  </si>
  <si>
    <t>Non-conformance report</t>
  </si>
  <si>
    <t>TC.CR9</t>
  </si>
  <si>
    <t>Review non-conformance report</t>
  </si>
  <si>
    <t>Lack of criteria to determine installation compliance breach vs. installation non-compliance.</t>
  </si>
  <si>
    <t>Non-compliance report</t>
  </si>
  <si>
    <t>TC.CR10</t>
  </si>
  <si>
    <t>Confirm non-compliance issue</t>
  </si>
  <si>
    <t>Compliance assessment (against standard) not conducted and registered during installation</t>
  </si>
  <si>
    <t>CER installation report</t>
  </si>
  <si>
    <t>I.TR5</t>
  </si>
  <si>
    <t>Provide CER installation report</t>
  </si>
  <si>
    <t>CER installation testing data</t>
  </si>
  <si>
    <t xml:space="preserve">I.I2 </t>
  </si>
  <si>
    <t>Send performance testing results</t>
  </si>
  <si>
    <t>I.I15</t>
  </si>
  <si>
    <t>Send notification that CER device is ready to operate</t>
  </si>
  <si>
    <t xml:space="preserve">I.D9 </t>
  </si>
  <si>
    <t>Review installer compliance and flag repeat offenders</t>
  </si>
  <si>
    <t>Only conducted for physical installation criteria (not Standards compliance)</t>
  </si>
  <si>
    <t>I.D8</t>
  </si>
  <si>
    <t>Education and support</t>
  </si>
  <si>
    <t>CI35</t>
  </si>
  <si>
    <t>I.IP1</t>
  </si>
  <si>
    <t>Provide key CER information to educate customers</t>
  </si>
  <si>
    <t>Customer research shows customers don't fully understand their products or whether they're getting the best value</t>
  </si>
  <si>
    <t>GVP23</t>
  </si>
  <si>
    <t>CI36</t>
  </si>
  <si>
    <t xml:space="preserve">I.C8 </t>
  </si>
  <si>
    <t>Receive education and support</t>
  </si>
  <si>
    <t>CI37</t>
  </si>
  <si>
    <t>I.C11</t>
  </si>
  <si>
    <t xml:space="preserve">Provide up to date CER metadata </t>
  </si>
  <si>
    <t>Identity</t>
  </si>
  <si>
    <t>CYBER COORDINATION</t>
  </si>
  <si>
    <t>CI38</t>
  </si>
  <si>
    <t>Assign relevant security identities such as trusted certificates (private keys)</t>
  </si>
  <si>
    <t>PKI infra / capabilities not widely appplied to CER devices</t>
  </si>
  <si>
    <t>GVP11</t>
  </si>
  <si>
    <t>BREACH&amp;COMPENSATION</t>
  </si>
  <si>
    <t>CI39</t>
  </si>
  <si>
    <t>Submit formal complaints</t>
  </si>
  <si>
    <t>Service Order</t>
  </si>
  <si>
    <t>SERVICE ORDERS</t>
  </si>
  <si>
    <t>CI40</t>
  </si>
  <si>
    <t>Request for meter alteration works</t>
  </si>
  <si>
    <t>CI41</t>
  </si>
  <si>
    <t>Meter alteration works</t>
  </si>
  <si>
    <t>CI42</t>
  </si>
  <si>
    <t xml:space="preserve">I.I1 </t>
  </si>
  <si>
    <t>Develop CER device installation services</t>
  </si>
  <si>
    <t>Lack of governance over installation services and standardised requirements.</t>
  </si>
  <si>
    <t>Accreditation review</t>
  </si>
  <si>
    <t xml:space="preserve">CI43 </t>
  </si>
  <si>
    <t>I.TR6</t>
  </si>
  <si>
    <t>Assess repeat offenders against installer accreditation framework</t>
  </si>
  <si>
    <t xml:space="preserve">CI44 </t>
  </si>
  <si>
    <t>Publish Information about CER/DER</t>
  </si>
  <si>
    <t>Operate</t>
  </si>
  <si>
    <t>OTE
TDC</t>
  </si>
  <si>
    <t>Market emergency notice</t>
  </si>
  <si>
    <t>MARKET NOTICE</t>
  </si>
  <si>
    <t>OTE01</t>
  </si>
  <si>
    <t>OE.S10</t>
  </si>
  <si>
    <t>Publish market emergency notices</t>
  </si>
  <si>
    <t>Disclaimer: May need augmentation depending on how off-market arrangements are defined and whether non-market participants need to receive if not public.</t>
  </si>
  <si>
    <t>OTE</t>
  </si>
  <si>
    <t>Emergency alerts (CER Usage)</t>
  </si>
  <si>
    <t>OPERATIONAL ASSESSMENT</t>
  </si>
  <si>
    <t>OTE01.s</t>
  </si>
  <si>
    <t>OE.S8</t>
  </si>
  <si>
    <t>Identify type of emergency (cyber threat, system restart, MSL3, or LOR3)</t>
  </si>
  <si>
    <t>OPERATIONAL INTERVENTION</t>
  </si>
  <si>
    <t>OE.SoD7</t>
  </si>
  <si>
    <t>De-escalate / inform all relevant parties</t>
  </si>
  <si>
    <t>System black notice</t>
  </si>
  <si>
    <t>OE.S17</t>
  </si>
  <si>
    <t>Publish system black notice</t>
  </si>
  <si>
    <t>OTE02</t>
  </si>
  <si>
    <t>OE.S12</t>
  </si>
  <si>
    <t>Direct TNSP to maintain energy demand levels</t>
  </si>
  <si>
    <t>Market Suspension notice</t>
  </si>
  <si>
    <t>OTE03</t>
  </si>
  <si>
    <t>Suspend Market operations</t>
  </si>
  <si>
    <t>OTE04</t>
  </si>
  <si>
    <t>Direct to action emergency plans</t>
  </si>
  <si>
    <t>CER Cyber Coordinator does not exist.
CER cybersecurity considerations are not currently defined and required processes and interfaces need to be built/implemented.</t>
  </si>
  <si>
    <t>GS13</t>
  </si>
  <si>
    <t>OTE05</t>
  </si>
  <si>
    <t>OE.S20</t>
  </si>
  <si>
    <t>Direct to isolate (affected ) CER</t>
  </si>
  <si>
    <t>Can only isolate at the connection point currently, not at the device level.</t>
  </si>
  <si>
    <t>Cyber security considerations need to be defined.
Gap in capability to isolate at the device level (rather than the connection point level)</t>
  </si>
  <si>
    <t>GS01
GS02
GS03
GS04
GS06
GS07
GO08</t>
  </si>
  <si>
    <t>Restoration strategy</t>
  </si>
  <si>
    <t xml:space="preserve">OTE06 </t>
  </si>
  <si>
    <t>OE.S9</t>
  </si>
  <si>
    <t>Operate &amp; Adapt restoration strategy</t>
  </si>
  <si>
    <t>Available curtailment quantity</t>
  </si>
  <si>
    <t>OTE07</t>
  </si>
  <si>
    <t>OE.SoD1</t>
  </si>
  <si>
    <t>Advise available curtailment quantity</t>
  </si>
  <si>
    <t>Lack of visibility of live CER capacity connected to the network. And the capacity that can be curtailed, no Role requirements, no standardised format, processes or interfaces to facilitate reporting</t>
  </si>
  <si>
    <t>- Gaps in accuracy of CER standing data (noting that BTM customer resources connected to transmission are likely to be industrial loads)
- Gaps in standardised processes/interfaces and capabilities required to share available curtailment quantities between system operators.
- Customer Agents with access to the curtailable qty information may not have a Role in the rules and would need to be compelled to provide this information in another way</t>
  </si>
  <si>
    <t xml:space="preserve">GS04
GS05
GS06
</t>
  </si>
  <si>
    <t>Backstop command</t>
  </si>
  <si>
    <t>ACTIVATION</t>
  </si>
  <si>
    <t>TRANSACTIONS</t>
  </si>
  <si>
    <t>OTE08</t>
  </si>
  <si>
    <t>OE.SoD8</t>
  </si>
  <si>
    <t>Generate and provide backstop commands (multiple mechanisms triggered in sequence)</t>
  </si>
  <si>
    <t>- Backstop processes not in place across all NEM regions
- Efficiencies can be gained through greater standardisation across regions
- Response compliance impacted by curtailment instead of disconnection actions</t>
  </si>
  <si>
    <t>GS01
GS07
GS08</t>
  </si>
  <si>
    <t>UFLS / OFGS notice</t>
  </si>
  <si>
    <t xml:space="preserve">OTE09 </t>
  </si>
  <si>
    <t>UFLS or OFGS triggered</t>
  </si>
  <si>
    <t>- CER not configured to provide frequency response (only through 3rd party Customer Agents)
- Gap in accessibility to real-time or post-event vidibility of UFLS/OFGS event
- DNSPs not obligated to provide real-time monitoring of load</t>
  </si>
  <si>
    <t>GO11
GS03
GS05</t>
  </si>
  <si>
    <t>Conformity Assessment</t>
  </si>
  <si>
    <t>OTE10</t>
  </si>
  <si>
    <t>Monitor conformity of emergency commands</t>
  </si>
  <si>
    <t>- Conformance assessments currently vary in accuracy.
- Conformity assessment role does not exist
- Lack of Cyber Informed Engineering in design such as alternative independent mechanisms of CER fleet monitoring that do not share a common mode of failure with the primary pathways.</t>
  </si>
  <si>
    <t>GS02
GS10
GS14</t>
  </si>
  <si>
    <t>OTE11</t>
  </si>
  <si>
    <t>OE.SoD11</t>
  </si>
  <si>
    <t>Prepare and implement system restart</t>
  </si>
  <si>
    <t>- Lack of visibility of CER connected to the network
- Lack of compensatory controls for CER in emergencies (Known default behaviour)
- Lack of Cyber Informed Engineering in design such as alternative independent mechanisms of CER fleet monitoring and control that do not share a common mode of failure with the primary control path.</t>
  </si>
  <si>
    <t>- Gap in capability to withold CER from re-connecting to the grid once power is restored, which leads to volatility in power flows as PV generation comes online with load restoration and could result in unstable restoration.
- Lack of compensatory controls for CER in emergencies (Known default behaviour)
- Lack of Cyber Informed Engineering in design such as alternative independent mechanisms of CER fleet monitoring and control that do not share a common mode of failure with the primary pathways.</t>
  </si>
  <si>
    <t xml:space="preserve">GS04
GS09
GS10
GS11
GS12
</t>
  </si>
  <si>
    <t>OTE12</t>
  </si>
  <si>
    <t>OE.T6</t>
  </si>
  <si>
    <t>Initiate backstop process with DNSP</t>
  </si>
  <si>
    <t>- Broadcast notifications not available yet.
- Note, instruction may go direct from TNO to DNO or via SO (dx) depending on future market arrangements, both arrangements reflected in Initiators  / Receivers</t>
  </si>
  <si>
    <t>GS08</t>
  </si>
  <si>
    <t>OTE13</t>
  </si>
  <si>
    <t>OE.T7</t>
  </si>
  <si>
    <t>Note, instruction may go direct from TNO to DNO or via SO (dx) depending on future market arrangements, both arrangements reflected in Initiators  / Receivers</t>
  </si>
  <si>
    <t>Gap in capability to withold CER from re-connecting to the grid once power is restored, which leads to volatility in power flows as PV generation comes online with load restoration and could result in unstable restoration.</t>
  </si>
  <si>
    <t>GS04
GS09</t>
  </si>
  <si>
    <t>Cyber corrective measure notice</t>
  </si>
  <si>
    <t>OTE14</t>
  </si>
  <si>
    <t>OE.CR3</t>
  </si>
  <si>
    <t>Identify cyber related corrective measure</t>
  </si>
  <si>
    <t>- Conformance framework, roles and corrective measures around Cyber Security do not exist</t>
  </si>
  <si>
    <t>OTE14.s</t>
  </si>
  <si>
    <t>OE.CC3</t>
  </si>
  <si>
    <t>Incident response plan activated</t>
  </si>
  <si>
    <t>Cyber intel report</t>
  </si>
  <si>
    <t>OE.S23</t>
  </si>
  <si>
    <t xml:space="preserve">Receive Intelligence from CER Cyber Co-ordinator </t>
  </si>
  <si>
    <t>OTE15</t>
  </si>
  <si>
    <t>Contain the cyber risk</t>
  </si>
  <si>
    <t>CER Cyber Coordinator does not exist.
CER cybersecurity considerations are not currently defined and required processes and interfaces need to be built/implemented.
- Cyber informed engineering design needed to ensure alternate mechanisms of monitoring and control that do not share a common mode of failure with the primary pathways</t>
  </si>
  <si>
    <t>OTE16</t>
  </si>
  <si>
    <t>OE.CC6</t>
  </si>
  <si>
    <t>Notify about cyber incident</t>
  </si>
  <si>
    <t>CER Cyber Coordinator, CER Regulator, and Accredited Data Recipient do not exist.
CER cybersecurity considerations are not currently defined and required processes and interfaces need to be built/implemented.</t>
  </si>
  <si>
    <t>Cyber review risk report</t>
  </si>
  <si>
    <t>OTE16.s</t>
  </si>
  <si>
    <t>OE.CC2</t>
  </si>
  <si>
    <t>Risk Assessment/Correlation</t>
  </si>
  <si>
    <t>Cyber risk report not currently undertaken</t>
  </si>
  <si>
    <t>OE.CR1</t>
  </si>
  <si>
    <t>Receive notification of cyber incident</t>
  </si>
  <si>
    <t>Cyber incident reporting / notification capability not in place</t>
  </si>
  <si>
    <t>Report</t>
  </si>
  <si>
    <t>OE.CC11</t>
  </si>
  <si>
    <t>Assess cyber threat response and report of incident</t>
  </si>
  <si>
    <t>OTE17</t>
  </si>
  <si>
    <t>OE.CA7</t>
  </si>
  <si>
    <t>Receive emergency commands to curtail generation</t>
  </si>
  <si>
    <t>Backstop processes not in place across all NEM regions
Efficiencies can be gained through greater standardisation across regions
- Customer Agents may not have a Role in the rules and would need to be compelled to comply with backstop instructions</t>
  </si>
  <si>
    <t xml:space="preserve">
GS04
GS08
GS16</t>
  </si>
  <si>
    <t>OTE17.s</t>
  </si>
  <si>
    <t>OE.CA8</t>
  </si>
  <si>
    <t>Notify CER Customer of backstop</t>
  </si>
  <si>
    <t>Limited to customers on FELs arrangements</t>
  </si>
  <si>
    <t>Not all CER customers receive backstop / emergency commands in advance or event (or even afterwards)</t>
  </si>
  <si>
    <t>GS16</t>
  </si>
  <si>
    <t>OTE18</t>
  </si>
  <si>
    <t>OE.CA9</t>
  </si>
  <si>
    <t>Operate dis-aggregated CER per system restart</t>
  </si>
  <si>
    <t>OTE19</t>
  </si>
  <si>
    <t>OE.Co4</t>
  </si>
  <si>
    <t>Receive and Action emergency commands</t>
  </si>
  <si>
    <t>- Emergency command processes not in place across all NEM regions
- Efficiencies can be gained through greater standardisation across regions
- Response compliance impacted by curtailment instead of disconnection actions
- Need to consider processes for load off and generation off separately
- Lack of Cyber Informed Engineering in design such as alternative independent mechanisms of CER fleet monitoring and control that do not share a common mode of failure with the primary pathways.
- Detection and top-down response times (latency cascade) too slow for mass CER compromise</t>
  </si>
  <si>
    <t>GS07
GS08
GS12
GS17
GS18</t>
  </si>
  <si>
    <t>OTE20</t>
  </si>
  <si>
    <t>OE.C5</t>
  </si>
  <si>
    <t>Receive &amp; Action emergency Commands to the customer</t>
  </si>
  <si>
    <t>GS08
GS14
GS16</t>
  </si>
  <si>
    <t>MAEC</t>
  </si>
  <si>
    <t>OTE21</t>
  </si>
  <si>
    <t>MC.As10</t>
  </si>
  <si>
    <t>Backstop Conformity Assessment</t>
  </si>
  <si>
    <t>Lack of clear standards that CER must conform to. 
Lack of clear compliance and conformance processes. 
Role of the CER Conformance Assessor not defined or assigned to any actor.</t>
  </si>
  <si>
    <t>GS01</t>
  </si>
  <si>
    <t>Backstop Conformance Acceptance Criteria</t>
  </si>
  <si>
    <t>OTE21.s</t>
  </si>
  <si>
    <t>MC.As5</t>
  </si>
  <si>
    <t>Access Backstop Conformance Acceptance Criteria</t>
  </si>
  <si>
    <t>GS08
GS14</t>
  </si>
  <si>
    <t>OTE22</t>
  </si>
  <si>
    <t>OE.D4</t>
  </si>
  <si>
    <t>Adjust CER energy flow on the network</t>
  </si>
  <si>
    <t>Adjustments due to Cyber not currently in place</t>
  </si>
  <si>
    <t>GS04
GS13
GS21</t>
  </si>
  <si>
    <t>OTE23</t>
  </si>
  <si>
    <t>OE.C2</t>
  </si>
  <si>
    <t>Receive &amp; track emergency alerts for CER usage</t>
  </si>
  <si>
    <t>At most, limited to customers on FELs arrangements</t>
  </si>
  <si>
    <t>Damage assessment</t>
  </si>
  <si>
    <t>OTE24</t>
  </si>
  <si>
    <t>Assess network, technical or physical damage</t>
  </si>
  <si>
    <t>Transmission power system models</t>
  </si>
  <si>
    <t>PS MODELS</t>
  </si>
  <si>
    <t>POWER SYSTEM MODELS</t>
  </si>
  <si>
    <t xml:space="preserve">OTN01 </t>
  </si>
  <si>
    <t>Manage bulk/transmission power system models</t>
  </si>
  <si>
    <t xml:space="preserve">CER not included in network models (CERs are linked to NMIs, which are the end point of the network model.)
Aggregated CER not provided by Dx to SO or Tx  </t>
  </si>
  <si>
    <t>Aggregated CER to be incorporated into bulk power system models</t>
  </si>
  <si>
    <t>GVP12</t>
  </si>
  <si>
    <t>FPO(STPASA)</t>
  </si>
  <si>
    <t>Tx/Dx interface capacities</t>
  </si>
  <si>
    <t>OTN02</t>
  </si>
  <si>
    <t>Ingest Tx/Dx interface capacities into power system models</t>
  </si>
  <si>
    <t>Only existing at long-term planning level using historical data.
No standardised network model format across NEM that can enable CIM transfers and direct ingestion to network model.</t>
  </si>
  <si>
    <t>GVP10</t>
  </si>
  <si>
    <t>Bids and Offers</t>
  </si>
  <si>
    <t>FORECAST</t>
  </si>
  <si>
    <t>OTN03</t>
  </si>
  <si>
    <t xml:space="preserve"> Ingest forecast information (bids &amp; offers) for bulk power system</t>
  </si>
  <si>
    <t>No SCADA-lite option currently available to share operational data</t>
  </si>
  <si>
    <t>GVP10
GS06</t>
  </si>
  <si>
    <t>Performance telemetry</t>
  </si>
  <si>
    <t>HISTORIC TELEMETRY</t>
  </si>
  <si>
    <t>OTN03.s</t>
  </si>
  <si>
    <t>FP.S2</t>
  </si>
  <si>
    <t xml:space="preserve"> Ingest historical data into power system models</t>
  </si>
  <si>
    <t>FP.S6</t>
  </si>
  <si>
    <t>Ingest CER data into power system models</t>
  </si>
  <si>
    <t>Issues related to accuracy of CER asset data in current registers. Also not mapped to a standardised network model</t>
  </si>
  <si>
    <t>OTN04</t>
  </si>
  <si>
    <t>FP.S21</t>
  </si>
  <si>
    <t>ST PASA Assess Regional reserve</t>
  </si>
  <si>
    <t xml:space="preserve">Issues related to accuracy of CER asset data in current registers. 
CER not included in network models (CERs are linked to NMIs, which are the end point of the network model.  </t>
  </si>
  <si>
    <t xml:space="preserve">Dx operational forecasts are not currently developed by all DNSPs, nor in a standardised methodology. As a result it is difficult for AEMO to trust the consistent accuracy of Dx forecasts across regions
Lack of capability to enable scalable sharing of Dx forecasts.
</t>
  </si>
  <si>
    <t>GO08
GVP10</t>
  </si>
  <si>
    <t>System Security Assessment</t>
  </si>
  <si>
    <t>OTN05</t>
  </si>
  <si>
    <t>Manage System Security</t>
  </si>
  <si>
    <t>Limited Dx network visibility</t>
  </si>
  <si>
    <t>Immature sharing of CER related data / impacts of CER on operational data from DNSP to TNSP at the T-D interface</t>
  </si>
  <si>
    <t>GS19</t>
  </si>
  <si>
    <t>Outage Plan</t>
  </si>
  <si>
    <t>OTN05.s</t>
  </si>
  <si>
    <t>FP.S1</t>
  </si>
  <si>
    <t xml:space="preserve">Assess outage plan alignment to system security </t>
  </si>
  <si>
    <t>Market forecasts</t>
  </si>
  <si>
    <t>OTN06</t>
  </si>
  <si>
    <t>FP.S16</t>
  </si>
  <si>
    <t>Publish demand and market forecasts</t>
  </si>
  <si>
    <t>Accuracy of market forecasts uncertain due to lack of available accurate CER data.</t>
  </si>
  <si>
    <t>GS06
GS19
GS20</t>
  </si>
  <si>
    <t>Coordination notices</t>
  </si>
  <si>
    <t>TXDX INTERFACE</t>
  </si>
  <si>
    <t>OTN07</t>
  </si>
  <si>
    <t>Manage coordination between network operators</t>
  </si>
  <si>
    <t>Coordination between Dx, Tx and SO (Tx) to be designed / clarified</t>
  </si>
  <si>
    <t>Dispatch instructions</t>
  </si>
  <si>
    <t>OTN08</t>
  </si>
  <si>
    <t>Run dispatch process</t>
  </si>
  <si>
    <t>Operate/
Trade</t>
  </si>
  <si>
    <t>OTN09</t>
  </si>
  <si>
    <t>MC.S1</t>
  </si>
  <si>
    <t>Run Dispatch Conformance Process</t>
  </si>
  <si>
    <t>Not currently undertaken.
Significant accuracy issues of CER performance/operational data</t>
  </si>
  <si>
    <t>Dispatch Conformance Acceptance Criteria</t>
  </si>
  <si>
    <t>OTN09.s</t>
  </si>
  <si>
    <t>MC.As6</t>
  </si>
  <si>
    <t>Access Dispatch Conformance Acceptance Criteria</t>
  </si>
  <si>
    <t>OTN10</t>
  </si>
  <si>
    <t>OE.S5</t>
  </si>
  <si>
    <t>Direct TNO, SO(Dx)to modify CER energy flow</t>
  </si>
  <si>
    <t>Market notice</t>
  </si>
  <si>
    <t>OTN10.s</t>
  </si>
  <si>
    <t>OTN11.s</t>
  </si>
  <si>
    <t>OE.SoD2</t>
  </si>
  <si>
    <t>Receive Market Notice</t>
  </si>
  <si>
    <t>Visibility and predictability of CER at Dx level is poor</t>
  </si>
  <si>
    <t>GS07
GS17
GS21
GS06
GS20
GS37
GO08</t>
  </si>
  <si>
    <t>OTN11</t>
  </si>
  <si>
    <t>OE.S6</t>
  </si>
  <si>
    <t>Initiate RERT dispatch</t>
  </si>
  <si>
    <t>Tx Grid Operation Report</t>
  </si>
  <si>
    <t>OTN12</t>
  </si>
  <si>
    <t>Evaluate and report on grid operation at Tx Level</t>
  </si>
  <si>
    <t>Prudentials Report</t>
  </si>
  <si>
    <t>FINANCIAL</t>
  </si>
  <si>
    <t>OTN13</t>
  </si>
  <si>
    <t>Run Prudential Process</t>
  </si>
  <si>
    <t>VSR prudential process to be clarified and implementd for IPRR</t>
  </si>
  <si>
    <t>Payment</t>
  </si>
  <si>
    <t>OTN14</t>
  </si>
  <si>
    <t>Run settlement process</t>
  </si>
  <si>
    <t>New process yet to be implemented.</t>
  </si>
  <si>
    <t>GVP24</t>
  </si>
  <si>
    <t>OTN15</t>
  </si>
  <si>
    <t>Receive compensation payment instructions</t>
  </si>
  <si>
    <t>Compensation payment arrangements to be determined for IPRR</t>
  </si>
  <si>
    <t>GVP09</t>
  </si>
  <si>
    <t>Compensation Application</t>
  </si>
  <si>
    <t>OTN16</t>
  </si>
  <si>
    <t>Manage Compensation claims process</t>
  </si>
  <si>
    <t>Compensation arrangements not defined</t>
  </si>
  <si>
    <t>OTN17</t>
  </si>
  <si>
    <t>Assess compensation claims</t>
  </si>
  <si>
    <t>Compensation claim process for CER requires development, current state unclear, likely lacks maturity at a minimum</t>
  </si>
  <si>
    <t>New process yet to be implemented.
Claim Manager and Independent CER Expert roles not defined or assigned to any actor.</t>
  </si>
  <si>
    <t>Dx Network Models</t>
  </si>
  <si>
    <t>OTN18</t>
  </si>
  <si>
    <t>Manage Dx network models</t>
  </si>
  <si>
    <t xml:space="preserve">CER not included in network models (CERs are linked to NMIs, which are the end point of the network model.  </t>
  </si>
  <si>
    <t>CER to be incorporated into network models</t>
  </si>
  <si>
    <t xml:space="preserve">GVP10
GVP12
</t>
  </si>
  <si>
    <t>OTN19</t>
  </si>
  <si>
    <t>OE.SoD3</t>
  </si>
  <si>
    <t>Adjust CER energy flow on the network in response to LOR2/MSL2</t>
  </si>
  <si>
    <t>Dx (DSO) capability to adjust flows is not at target state, lacks maturity.
Signals broadcast, lack narrow-cast capability
Signals able to be overriden by others with access to inverter communications</t>
  </si>
  <si>
    <t>GS21
GS22
GS23</t>
  </si>
  <si>
    <t>Dx Load Forecasts</t>
  </si>
  <si>
    <t>OTN20</t>
  </si>
  <si>
    <t>Generate Load Forecasts</t>
  </si>
  <si>
    <t>Dx forecasts not shared with Tx and SO
Dx lacks visibility and predictability of CER</t>
  </si>
  <si>
    <t>FPO(STPASA)
TDC</t>
  </si>
  <si>
    <t>Dx capacities</t>
  </si>
  <si>
    <t>DOE</t>
  </si>
  <si>
    <t>OTN21</t>
  </si>
  <si>
    <t>FP.D2</t>
  </si>
  <si>
    <t xml:space="preserve">Calculate and provide Dx capacities </t>
  </si>
  <si>
    <t>No defined and standardised way to calculate aggregregate Dx capacities and communicate them</t>
  </si>
  <si>
    <t>Function to maximise use of hosting capacity impacted by lack of visibility of CER connected to the network. 
Currently no relationship for DOE advice between distributors and system operator. 
Provisions of 'aggregate' Dx capacities not defined (e.g. at what level).
No defined and standardised way to calculate aggregregate Dx capacities and communicate them.
Limited CER (and VPP operators) able to receive and act upon DOEs</t>
  </si>
  <si>
    <t>GO01</t>
  </si>
  <si>
    <t xml:space="preserve">Calculation methodology for Dx DOE limits and allocation of hosting capacity not transparent and consistent across regions </t>
  </si>
  <si>
    <t>Dx nd Tx Capacities</t>
  </si>
  <si>
    <t>OTN21.s</t>
  </si>
  <si>
    <t xml:space="preserve">FP.SoD1 </t>
  </si>
  <si>
    <t>Receive Dx and Tx capacities</t>
  </si>
  <si>
    <t>Dx capacities not shared at present</t>
  </si>
  <si>
    <t>Dx capacity and constraints not shared with SO (Tx)</t>
  </si>
  <si>
    <t>GS37</t>
  </si>
  <si>
    <t>T-D interface coordination: Sharing of aggregate CER operating limits (standing and forecasts) relating to T-D operations is not defined and standardised with streamlined interfaces incl calculation methodology, data definitions, reporting/sharing requirements and procedures and interfaces</t>
  </si>
  <si>
    <t>DOE profile baseline</t>
  </si>
  <si>
    <t>OTN22</t>
  </si>
  <si>
    <t>FP.SoD6</t>
  </si>
  <si>
    <t>Generate and publish DOE</t>
  </si>
  <si>
    <t xml:space="preserve">DOEs are not shared to all the parties that need visibility of them currently. </t>
  </si>
  <si>
    <t>GO01
GS24</t>
  </si>
  <si>
    <t>Calculation methodology for Dx DOE limits and allocation of hosting capacity not transparent and consistent across regions 
CER Operating Limits (e.g dynamic operating envelopes (DOEs)) not standardised and in place across all regions,discoverable to all relevant stakeholders(e.g. Customer Agents, Retailers, Communication Manager,devices etc). Includes Defining messages, processes, interfaces, receipt permissions</t>
  </si>
  <si>
    <t>DOE Conformance</t>
  </si>
  <si>
    <t>OTN23</t>
  </si>
  <si>
    <t>Monitor Conformity of DOEs</t>
  </si>
  <si>
    <t>GS14
GS11
GS24</t>
  </si>
  <si>
    <t>Dx Data</t>
  </si>
  <si>
    <t>OTN24</t>
  </si>
  <si>
    <t>Operate Dx data registries</t>
  </si>
  <si>
    <t>Customer Data</t>
  </si>
  <si>
    <t>OTN25</t>
  </si>
  <si>
    <t>Operate Dx customer engagement &amp; information systems</t>
  </si>
  <si>
    <t>Dx does not have direct customer relationship, Customer data likely to have quality issues</t>
  </si>
  <si>
    <t>DNSPs do not have direct customer relationships
Data quality for customers likely to have quality issues</t>
  </si>
  <si>
    <t>GO04</t>
  </si>
  <si>
    <t>Off-market CER flexibility services are not standardised (definition, contract terms, qualification and performance testing) and in place across all regions in a way that is discoverable, easily accessible by Customer Agents and able to have timely forecasted, conformance assessed and catalogue evolve. E.g. Local network support services (Tx and Dx), Retailer Flexibility and others</t>
  </si>
  <si>
    <t>Dx Outage Plan</t>
  </si>
  <si>
    <t>OUTAGE PLAN</t>
  </si>
  <si>
    <t>OTN26</t>
  </si>
  <si>
    <t>FP.D4</t>
  </si>
  <si>
    <t>Develop Dx outage plan</t>
  </si>
  <si>
    <t>Dx outage plans are not shared with TNSP, AEMO or participants</t>
  </si>
  <si>
    <t>Dx outage plans are not shared with TNSP, AEMO or retailer yet. Retailers/Customer Agents may want to see which NMIs in their VPPs would be affected by planned / unplanned outages so that they can be removed from portfolio activities for the day
CER not yet at scale where DNSPs can procure network services to support outage planning, but this may be possible as CER scale</t>
  </si>
  <si>
    <t>GO07</t>
  </si>
  <si>
    <t>Dx Network Constraints</t>
  </si>
  <si>
    <t>OTN27</t>
  </si>
  <si>
    <t>FP.SoD2</t>
  </si>
  <si>
    <t>Calculate and provide Dx Network Constraints</t>
  </si>
  <si>
    <t>Hosting capacity calculations not widespread across NEM</t>
  </si>
  <si>
    <t>CER Services</t>
  </si>
  <si>
    <t>OTN28</t>
  </si>
  <si>
    <t>Manage Dx Network constraints through CER service</t>
  </si>
  <si>
    <t>CER services for Dx has limited application at present. 
DOE offers for pv flex not widespread across NEM</t>
  </si>
  <si>
    <t>Limited (if any) CER services procured to manage network constraints, other than DOE rollouts for pv</t>
  </si>
  <si>
    <t>GO04
GO08
GO10</t>
  </si>
  <si>
    <t>Dx Forecast</t>
  </si>
  <si>
    <t>LOCATIONAL SERVICES</t>
  </si>
  <si>
    <t>OTN28.s</t>
  </si>
  <si>
    <t>FP.SoD3</t>
  </si>
  <si>
    <t>Generate Dx network services forecast</t>
  </si>
  <si>
    <t>Dx forecast not shared at present (or generated for STPASA timelines)</t>
  </si>
  <si>
    <t>GO08</t>
  </si>
  <si>
    <t>Dx network services tenders</t>
  </si>
  <si>
    <t>FP.SoD4</t>
  </si>
  <si>
    <t>Publish Dx network services forecast and release requests</t>
  </si>
  <si>
    <t>Tenders not standardised</t>
  </si>
  <si>
    <t>Dx services not clearly defined or standardised</t>
  </si>
  <si>
    <t>GO10</t>
  </si>
  <si>
    <t>Delivery trigger</t>
  </si>
  <si>
    <t>OTN29</t>
  </si>
  <si>
    <t>Trigger Dx network service dispatch</t>
  </si>
  <si>
    <t>Safety Protocols</t>
  </si>
  <si>
    <t>OTN30</t>
  </si>
  <si>
    <t>Ensure Dx public and workforce safety</t>
  </si>
  <si>
    <t>Payment notice</t>
  </si>
  <si>
    <t>OTN31</t>
  </si>
  <si>
    <t>Settle Dx Network service payments</t>
  </si>
  <si>
    <t>Not yet fully digitalised and standardised</t>
  </si>
  <si>
    <t>GO04
GO05</t>
  </si>
  <si>
    <t>OTN32</t>
  </si>
  <si>
    <t>Ensure Tx public and workforce safety</t>
  </si>
  <si>
    <t>Tx Network Constraints</t>
  </si>
  <si>
    <t>OTN33</t>
  </si>
  <si>
    <t>FP.T7</t>
  </si>
  <si>
    <t>Calculate and provide Tx Network constraint</t>
  </si>
  <si>
    <t>Tx network services forecasts</t>
  </si>
  <si>
    <t>OTN34</t>
  </si>
  <si>
    <t>Manage Tx Network constraints through CER services</t>
  </si>
  <si>
    <t>CER services for Tx not undertaken currently</t>
  </si>
  <si>
    <t>OTN35</t>
  </si>
  <si>
    <t>Trigger Tx network service dispatch</t>
  </si>
  <si>
    <t>OTN36</t>
  </si>
  <si>
    <t>Settle Tx Network service payments</t>
  </si>
  <si>
    <t>Not yet fully digitalised and standardised.</t>
  </si>
  <si>
    <t>Tx Data</t>
  </si>
  <si>
    <t>OTN37</t>
  </si>
  <si>
    <t>Operate Tx data registries</t>
  </si>
  <si>
    <t>OTN38</t>
  </si>
  <si>
    <t>Operate Tx customer engagement &amp; information systems</t>
  </si>
  <si>
    <t>Tx Network Models</t>
  </si>
  <si>
    <t>OTN39</t>
  </si>
  <si>
    <t>Manage Tx network models</t>
  </si>
  <si>
    <t xml:space="preserve">FPO(STPASA)
</t>
  </si>
  <si>
    <t>Opportunities (Market and NonMarket)</t>
  </si>
  <si>
    <t>MARKET OUTLOOK REPORT/PUBLICATION</t>
  </si>
  <si>
    <t>OTN41</t>
  </si>
  <si>
    <t>FP.CA3</t>
  </si>
  <si>
    <t>Analyse market and off-market opportunities</t>
  </si>
  <si>
    <t>Limited market opportunities, and potentially limited access to off-market opporutnities</t>
  </si>
  <si>
    <t>Customer agent capability exists but lack of standardisation and publication makes their job much harder</t>
  </si>
  <si>
    <t>GO04
GO06
GO10</t>
  </si>
  <si>
    <t>Off-market CER flexibility services are not standardised (definition, contract terms, qualification and performance testing) and in place across all regions in a way that is discoverable, easily accessible by Customer Agents and able to have timely forecasted, conformance assessed and catalogue evolve. E.g. Local network support services (Tx and Dx), Retailer Flexibility and others
Market data is not easily accessible in a machine-to-machine interface to enable Customer Agent learning e.g. forecasting, service opportiunity analysis, value stacking for customers</t>
  </si>
  <si>
    <t>Trade</t>
  </si>
  <si>
    <t>Contract</t>
  </si>
  <si>
    <t>PORTFOLIO</t>
  </si>
  <si>
    <t>OTN42</t>
  </si>
  <si>
    <t>FP.CA5</t>
  </si>
  <si>
    <t xml:space="preserve"> Manage CER customer contracts, including impact of customer preferences</t>
  </si>
  <si>
    <t>Customer protections to be updated/introduced.</t>
  </si>
  <si>
    <t>CER Portfolio &amp; Capacity</t>
  </si>
  <si>
    <t>OTN43</t>
  </si>
  <si>
    <t>FP.CA2</t>
  </si>
  <si>
    <t>Forecast portfolio (VSRs) capacities</t>
  </si>
  <si>
    <t>Retailer/aggregator operational forecasts not currently shared, though IPRR will change this.</t>
  </si>
  <si>
    <t>Dx outage plans are not shared with Retailer/Customer Agent yet. Retailers/Customer Agents may want to see which NMIs in their VPPs would be affected by planned / unplanned outages so that they can be removed from portfolio activities for the day</t>
  </si>
  <si>
    <t>GO04
GO07
GS04
GS24
GS28</t>
  </si>
  <si>
    <t>OTN44</t>
  </si>
  <si>
    <t>FP.CA6</t>
  </si>
  <si>
    <t>Ingest DOE (system normal)</t>
  </si>
  <si>
    <t>Accuracy of DOEs uncertain due to lack of available accurate CER data and nascent of DOE tech</t>
  </si>
  <si>
    <t>GS24</t>
  </si>
  <si>
    <t>MARKET</t>
  </si>
  <si>
    <t>OTN45</t>
  </si>
  <si>
    <t>Maintain Prudentials within Bids &amp; Offers</t>
  </si>
  <si>
    <t>CER aggregators do not participate in the energy market, though IPRR will change this.</t>
  </si>
  <si>
    <t xml:space="preserve">GVP25
GVP26
</t>
  </si>
  <si>
    <t>OTN45.s</t>
  </si>
  <si>
    <t>FP.CA8</t>
  </si>
  <si>
    <t>Optimise CER capacity / flexibility contributions</t>
  </si>
  <si>
    <t>Limited opportunity for VPPs to provide services to multiple parties or markets - ability to optimise across opportunities likely limited (if non existent)</t>
  </si>
  <si>
    <t>GVP25</t>
  </si>
  <si>
    <t>OTN46</t>
  </si>
  <si>
    <t>Provide ongoing Bids</t>
  </si>
  <si>
    <t>GS26
GS27
GO08</t>
  </si>
  <si>
    <t>OTN47</t>
  </si>
  <si>
    <t>CER Portfolio establishment &amp; management</t>
  </si>
  <si>
    <t>Dx outage plans are not shared with Retailer/Customer Agent yet. Retailers/Customer Agents may want to see which NMIs in their VPPs would be affected by planned / unplanned outages so that they can be removed from portfolio activities for the day
CER portfolio management limited to off-market arrangements now given no access to wholesale market
CER portfolio registration capability required for market purposes</t>
  </si>
  <si>
    <t>Communication Channel</t>
  </si>
  <si>
    <t>OTN48</t>
  </si>
  <si>
    <t>OE.Co1 
OE.Co2
OE.Co3</t>
  </si>
  <si>
    <t>Some VPP platforms may be restricted to certain CER vendor APIs, limiting the range of CER they can communicate with as well as the latency of communicatin</t>
  </si>
  <si>
    <t>Some VPP platforms may be restricted to certain CER vendor APIs, limiting the range of CER they can communicate with as well as the latency of communication</t>
  </si>
  <si>
    <t>GS26
GS27</t>
  </si>
  <si>
    <t>Dispatch Instructions</t>
  </si>
  <si>
    <t>OTN49</t>
  </si>
  <si>
    <t>Ingest Dispatch Instructions</t>
  </si>
  <si>
    <t>VSRs</t>
  </si>
  <si>
    <t>OTN50</t>
  </si>
  <si>
    <t>OE.CA5</t>
  </si>
  <si>
    <t>Manage CERs in their VSRs</t>
  </si>
  <si>
    <t>GS23
GO07
GO08</t>
  </si>
  <si>
    <t>Market Notices</t>
  </si>
  <si>
    <t>OTN51</t>
  </si>
  <si>
    <t>OE.CA1</t>
  </si>
  <si>
    <t>Monitor market notices</t>
  </si>
  <si>
    <t>Aggregated Performance telemetry</t>
  </si>
  <si>
    <t>TELEMETRY (PORTFOLIO)</t>
  </si>
  <si>
    <t>OTN52</t>
  </si>
  <si>
    <t>Calculate and provide aggregated telemetry</t>
  </si>
  <si>
    <t>Scalable way to provide operational telemetry to multiple parties does not exist.
Significant accuracy issues of CER performance/operational data</t>
  </si>
  <si>
    <t>Lack of defined processes re: sharing rights and obligations.
Lack of standardised and cost-effective way to share operational data</t>
  </si>
  <si>
    <t>GVP15</t>
  </si>
  <si>
    <t>Settlement notice</t>
  </si>
  <si>
    <t>OTN53</t>
  </si>
  <si>
    <t>Participate in Settlement</t>
  </si>
  <si>
    <t>VPP involvement in settlement to be implemented as part of IPRR</t>
  </si>
  <si>
    <t>OTN54</t>
  </si>
  <si>
    <t xml:space="preserve">Provide incentives or Receive payments </t>
  </si>
  <si>
    <t>OTN55</t>
  </si>
  <si>
    <t>MC.CA1</t>
  </si>
  <si>
    <t>Monitor conformity of customer's CER</t>
  </si>
  <si>
    <t>Lack of clear standards that CER must conform to. 
Lack of clear compliance and conformance processes.</t>
  </si>
  <si>
    <t>Network Constaints</t>
  </si>
  <si>
    <t>OTN56</t>
  </si>
  <si>
    <t>Receive Network constraints for CER</t>
  </si>
  <si>
    <t xml:space="preserve">Not undertaken at present </t>
  </si>
  <si>
    <t>Function to maximise use of hosting capacity impacted by lack of visibility of CER connected to the network. 
Currently no relationship for DOE advice between distributors and system operator. 
No defined and standardised way to calculate aggregate Dx capacities and communicate them.</t>
  </si>
  <si>
    <t>GO01
GS24
GO10</t>
  </si>
  <si>
    <t>OTN57</t>
  </si>
  <si>
    <t>Prepare &amp; respond to network constraints</t>
  </si>
  <si>
    <t>Limited CER able to respond to export limts being reduced</t>
  </si>
  <si>
    <t>GS30
GS10
GS22
GS23
GS26
GS27</t>
  </si>
  <si>
    <t>FPO(MLT)</t>
  </si>
  <si>
    <t>Off-market transaction agreements</t>
  </si>
  <si>
    <t>OTN58</t>
  </si>
  <si>
    <t>P.CA8</t>
  </si>
  <si>
    <t>Negotiate and structure transations</t>
  </si>
  <si>
    <t>Bespoke, bilateral contracts that are not scalable.</t>
  </si>
  <si>
    <t>Contracts are not currently standardised. 
B2B system to register interest and secure contracts required</t>
  </si>
  <si>
    <t>GO04
GO05
GO08
GO10</t>
  </si>
  <si>
    <t>OTN59</t>
  </si>
  <si>
    <t>OE.CA2</t>
  </si>
  <si>
    <t>Receive direction to manage their (VSR) portfolios</t>
  </si>
  <si>
    <t>OTN60</t>
  </si>
  <si>
    <t>OE.CA3</t>
  </si>
  <si>
    <t>Participate in RERT function</t>
  </si>
  <si>
    <t>OTN61</t>
  </si>
  <si>
    <t>Develop compensation claim application</t>
  </si>
  <si>
    <t>CER Conformance and compensation claim arrangements not defined or available</t>
  </si>
  <si>
    <t>MSL2/LOR2 Notification</t>
  </si>
  <si>
    <t>OTN62</t>
  </si>
  <si>
    <t>OTN48.s</t>
  </si>
  <si>
    <t xml:space="preserve">OE.Co2 </t>
  </si>
  <si>
    <t>Issue messages to CER</t>
  </si>
  <si>
    <t>OTN63</t>
  </si>
  <si>
    <t>OE.Co3</t>
  </si>
  <si>
    <t>Provide operational data to customer agent</t>
  </si>
  <si>
    <t>Significant accuracy issues of CER performance/operational data.</t>
  </si>
  <si>
    <t>GS04</t>
  </si>
  <si>
    <t>OTN64</t>
  </si>
  <si>
    <t>Engage off market CER flexibility services</t>
  </si>
  <si>
    <t>GO04
GO05
GO08
GO10
GS22</t>
  </si>
  <si>
    <t>CER Forecast</t>
  </si>
  <si>
    <t>OTN64.s</t>
  </si>
  <si>
    <t>FP.R7</t>
  </si>
  <si>
    <t>Receive CER availability to acquire off-market services</t>
  </si>
  <si>
    <t>GO05
GO08</t>
  </si>
  <si>
    <t>Retail flex forecast</t>
  </si>
  <si>
    <t>FLEX (RETAIL)</t>
  </si>
  <si>
    <t>FP.R4</t>
  </si>
  <si>
    <t>Generate retail flexibility services forecast</t>
  </si>
  <si>
    <t>Retail flex services not clearly defined or standardised</t>
  </si>
  <si>
    <t>GS22</t>
  </si>
  <si>
    <t>Retail flexibility tenders</t>
  </si>
  <si>
    <t>FP.R5</t>
  </si>
  <si>
    <t>Publish retail flexibility services forecast and release requests</t>
  </si>
  <si>
    <t>OTN65</t>
  </si>
  <si>
    <t>Trigger off market financial agreement for flexibility Service</t>
  </si>
  <si>
    <t>No standardised or scalable way to trigger dispatch across flexibility services to many customer agents - bespoke integrations required.</t>
  </si>
  <si>
    <t>OTN66</t>
  </si>
  <si>
    <t>Settle off market flexibility service payments</t>
  </si>
  <si>
    <t>Off-market services not fully defined or standardised</t>
  </si>
  <si>
    <t>OTN67</t>
  </si>
  <si>
    <t xml:space="preserve">Facilitate maintenance Of CER </t>
  </si>
  <si>
    <t>OTN68</t>
  </si>
  <si>
    <t>Receive incentives or make Payment</t>
  </si>
  <si>
    <t>OTN69</t>
  </si>
  <si>
    <t>Tracking usage and receive alerts</t>
  </si>
  <si>
    <t>VSR Measurement</t>
  </si>
  <si>
    <t>OTN70</t>
  </si>
  <si>
    <t>MC.Mo1</t>
  </si>
  <si>
    <t>Measure VSR Portfolio</t>
  </si>
  <si>
    <t>VSR portfolio measurement guidelines to be confirmed / clarified</t>
  </si>
  <si>
    <t>Significant issues with accuracy/visibility of CER operational data. 
Lack of clear standards that CER must conform to. 
Lack of clear compliance and conformance processes. 
Role of the CER Conformance Monitor not defined or assigned to any actor.</t>
  </si>
  <si>
    <t>GS02
GS14
GVP15</t>
  </si>
  <si>
    <t>MAEC
CTS</t>
  </si>
  <si>
    <t>OTN71</t>
  </si>
  <si>
    <t>MC.Mo3</t>
  </si>
  <si>
    <t>Measure CER/site energy flow</t>
  </si>
  <si>
    <t xml:space="preserve">Significant accuracy issues of CER performance/operational data
Conformance roles do not currently exist and new processes and interfaces need to be built/implemented to define and provide the required level of data for conformance monitoring. </t>
  </si>
  <si>
    <t>CER Performance Assessment</t>
  </si>
  <si>
    <t>OTN72</t>
  </si>
  <si>
    <t>MC.As8</t>
  </si>
  <si>
    <t>Conformity Assessment of CERs performance standards</t>
  </si>
  <si>
    <t>Not currently undertaken.
Significant accuracy issues of CER performance/operational data
Performance standards to be defined and implemented</t>
  </si>
  <si>
    <t>GS14
GS10</t>
  </si>
  <si>
    <t>DOE Conformity Assessment</t>
  </si>
  <si>
    <t>OTN73</t>
  </si>
  <si>
    <t>MC.As7</t>
  </si>
  <si>
    <t>GS02
GS04
GS14
GS18
GS11
GS23
GS24
GVP15</t>
  </si>
  <si>
    <t>CER/Site DOEs</t>
  </si>
  <si>
    <t>OTN73.s</t>
  </si>
  <si>
    <t>OTN23.s</t>
  </si>
  <si>
    <t>MC.As2</t>
  </si>
  <si>
    <t>Access relevant DOEs</t>
  </si>
  <si>
    <t>Only few DNSPs offering OE arrangements</t>
  </si>
  <si>
    <t>OEs limited to a few DNSPs only</t>
  </si>
  <si>
    <t>GS14
GS18</t>
  </si>
  <si>
    <t>Telemetry Assessment</t>
  </si>
  <si>
    <t>OTN74</t>
  </si>
  <si>
    <t>MC.As20</t>
  </si>
  <si>
    <t>Independent Telemetry Assessment</t>
  </si>
  <si>
    <t>Lack of clear standards that CER must conform to. 
Lack of clear compliance and conformance processes. 
Role of the CER Conformance Assessor not defined or assigned to any actor.
Telemetry assessment methodology and criteria for assessment to be defined</t>
  </si>
  <si>
    <t>NSS Conformity Assessment</t>
  </si>
  <si>
    <t>OTN75</t>
  </si>
  <si>
    <t>MC.As9</t>
  </si>
  <si>
    <t>Triggered Network Services Conformity Assessment</t>
  </si>
  <si>
    <t>FPO(STPASA)
OTE
MAEC
FPO(MLT)
CTS</t>
  </si>
  <si>
    <t>Identity and Access; Pub/Sub rules?</t>
  </si>
  <si>
    <t>OTN76</t>
  </si>
  <si>
    <t>Facilitate Data Exchange</t>
  </si>
  <si>
    <t>No industry-level CER data exchange solution available, nor dedicated role/responsibility defined or assigned to an actor.</t>
  </si>
  <si>
    <t>Tx Capacities and Limits Advice</t>
  </si>
  <si>
    <t>OTN77</t>
  </si>
  <si>
    <t>FP.T2</t>
  </si>
  <si>
    <t>Provide Tx capacities and limits advice</t>
  </si>
  <si>
    <t>No standardised network model across NEM that can enable CIM transfers and direct ingestion to network model.</t>
  </si>
  <si>
    <t>Impact of CER portfolios / VPP operatons on transmission constraint not currently considered (as not enough scale so impact is currently immaterial)</t>
  </si>
  <si>
    <t>GS19
GS37</t>
  </si>
  <si>
    <t>Performance telemetry and weather data</t>
  </si>
  <si>
    <t>OTN78</t>
  </si>
  <si>
    <t>FP.T3</t>
  </si>
  <si>
    <t>Create Tx operational forecasts 
(Input: Historical load and generation forecasts and weather data)</t>
  </si>
  <si>
    <t>Bottom-up CER forecasts are not available to feed into Tx forecasts</t>
  </si>
  <si>
    <t>Issues in accuracy of CER data.
Bottom-up CER forecasts are not available to feed into Tx forecasts</t>
  </si>
  <si>
    <t>GS19
GVP15</t>
  </si>
  <si>
    <t>Tx Outage Plan</t>
  </si>
  <si>
    <t xml:space="preserve">OTN79 </t>
  </si>
  <si>
    <t>FP.T5</t>
  </si>
  <si>
    <t>Develop Tx outage plan</t>
  </si>
  <si>
    <t>Bids &amp; Offers</t>
  </si>
  <si>
    <t>OTN80</t>
  </si>
  <si>
    <t>FP.CA1</t>
  </si>
  <si>
    <t>Create load and generation forecasts using historical data 
(Input: Historical load and generation forecasts and telemetry)</t>
  </si>
  <si>
    <t>Dx outage plans are not yet shared with Retailer/Customer Agent. Retailers/Customer Agents may want to see which NMIs in their VPPs would be affected by planned / unplanned outages so that they can be removed from portfolio activities for the day</t>
  </si>
  <si>
    <t>GS10
GS22
GS24
GS26
GS27</t>
  </si>
  <si>
    <t>Retail Forecast</t>
  </si>
  <si>
    <t>OTN81</t>
  </si>
  <si>
    <t>FP.R1</t>
  </si>
  <si>
    <t>Create retail operational forecasts 
(Input: Historical load and generation forecasts and telemetry)</t>
  </si>
  <si>
    <t>GS10
GS22
GS24
GO10</t>
  </si>
  <si>
    <t>Off Market Service Request</t>
  </si>
  <si>
    <t xml:space="preserve">OTN85 </t>
  </si>
  <si>
    <t>FP.S17</t>
  </si>
  <si>
    <t>Generate Off-market system service request</t>
  </si>
  <si>
    <t>GS19
GS20
GS37</t>
  </si>
  <si>
    <t>Off Market Service List</t>
  </si>
  <si>
    <t xml:space="preserve">OTN86 </t>
  </si>
  <si>
    <t>FP.S18</t>
  </si>
  <si>
    <t>Publish off-market system services,including emergency</t>
  </si>
  <si>
    <t>Network Security Assessment (Dx)</t>
  </si>
  <si>
    <t xml:space="preserve">OTN88 </t>
  </si>
  <si>
    <t>Monitor Dx networks and assess network security</t>
  </si>
  <si>
    <t>Issues with accuracy of CER standing data and poor availability of monitoring data - e.g. CER telemetry and PQ data from metering providers that could be used for monitoring</t>
  </si>
  <si>
    <t>GS06
GS20
GS28</t>
  </si>
  <si>
    <t xml:space="preserve">OTN89 </t>
  </si>
  <si>
    <t>Operate different Dx network arrangements</t>
  </si>
  <si>
    <t>Network Security Assessment (Tx)</t>
  </si>
  <si>
    <t xml:space="preserve">OTN90 </t>
  </si>
  <si>
    <t>Monitor Tx networks and assess network security</t>
  </si>
  <si>
    <t xml:space="preserve">OTN91 </t>
  </si>
  <si>
    <t>Operate different Tx network arrangements</t>
  </si>
  <si>
    <t>Breach Report</t>
  </si>
  <si>
    <t xml:space="preserve">OTN93 </t>
  </si>
  <si>
    <t>MC.As17</t>
  </si>
  <si>
    <t>Provide breach report/notification</t>
  </si>
  <si>
    <t>Not currently undertaken.
Significant accuracy issues of CER performance/operational data
Performance standards to be defined and implemented
Breach defintions to be defined</t>
  </si>
  <si>
    <t>GS04
GS14
GS18</t>
  </si>
  <si>
    <t>Network Operations Report</t>
  </si>
  <si>
    <t xml:space="preserve">OTN94 </t>
  </si>
  <si>
    <t>Evaluate and report on network operation</t>
  </si>
  <si>
    <t>GVP08
GS19</t>
  </si>
  <si>
    <t>Operational Forecasts (Dx)</t>
  </si>
  <si>
    <t>OTN95</t>
  </si>
  <si>
    <t>Create and update Dx operational forecasts</t>
  </si>
  <si>
    <t>DNP Notification</t>
  </si>
  <si>
    <t xml:space="preserve">OTN96 </t>
  </si>
  <si>
    <t>Trigger dynamic prices</t>
  </si>
  <si>
    <t>Dynamic Network pricing only delivered as part of trials, not delivered at scale anywhere in the NEM</t>
  </si>
  <si>
    <t>DNP trigger and communication required at scale (full maturity)
Full-passthrough by retailers required for effect</t>
  </si>
  <si>
    <t>GO08
GO10
GVP06</t>
  </si>
  <si>
    <t>OTN97</t>
  </si>
  <si>
    <t xml:space="preserve">OE.Co1 </t>
  </si>
  <si>
    <t>Receive Service requests (LOR2/MSL2)</t>
  </si>
  <si>
    <t>Service requests are broadcast in nature, no narrowcasting possible. Many CER inverters cannot receive service requests</t>
  </si>
  <si>
    <t>Highly manual emergency procedures</t>
  </si>
  <si>
    <t>Oversee</t>
  </si>
  <si>
    <t>CER uptake metrics &amp; report</t>
  </si>
  <si>
    <t>PO01</t>
  </si>
  <si>
    <t>I.TR1</t>
  </si>
  <si>
    <t>Track CER uptake and maturity</t>
  </si>
  <si>
    <t>CER uptake is being tracked today however, ongoing and consistent maturity assessments are not at target state. CER Regulator role does not exist</t>
  </si>
  <si>
    <t>GS36</t>
  </si>
  <si>
    <t>Plan</t>
  </si>
  <si>
    <t>Market Trends</t>
  </si>
  <si>
    <t>PO02</t>
  </si>
  <si>
    <t xml:space="preserve">Monitor market trends influencing CER uptake and operation </t>
  </si>
  <si>
    <t>CER Regulator role does not exist. While ISP has models for CER uptake, market monitoring data is not an active process undertaken by any role</t>
  </si>
  <si>
    <t>GVP17</t>
  </si>
  <si>
    <t>CER incentive/credits</t>
  </si>
  <si>
    <t>PO03</t>
  </si>
  <si>
    <t>Set, Adjust &amp; track CER incentive/credits</t>
  </si>
  <si>
    <t xml:space="preserve">State governments currently have primary obligation to perform this capability. There is a gap in the ability to adjust and track CER incentives and credits in a single and consistent way. </t>
  </si>
  <si>
    <t>GVP16</t>
  </si>
  <si>
    <t>CER regulatory requirements &amp; initiatives</t>
  </si>
  <si>
    <t>PO04</t>
  </si>
  <si>
    <t>Ensure CER regulatory requirements &amp; initiatives awareness</t>
  </si>
  <si>
    <t>Regulatory decisions report</t>
  </si>
  <si>
    <t>PO05</t>
  </si>
  <si>
    <t>P.CR4</t>
  </si>
  <si>
    <t>Generate regulatory decisions reports</t>
  </si>
  <si>
    <t>Accreditation data</t>
  </si>
  <si>
    <t>PO06</t>
  </si>
  <si>
    <t>Accreditation and registration process</t>
  </si>
  <si>
    <t xml:space="preserve">Currently exists, however there are gaps compared to target state. </t>
  </si>
  <si>
    <t>GS03
GS14</t>
  </si>
  <si>
    <t>Accreditation Notice</t>
  </si>
  <si>
    <t>PO06.s</t>
  </si>
  <si>
    <t>TC.CR5</t>
  </si>
  <si>
    <t>Accredit CER installer</t>
  </si>
  <si>
    <t>Lack of clear standards that CER must conform to. 
Lack of clear compliance and conformance processes such as installer accreditation.</t>
  </si>
  <si>
    <t>Conformance frameworks</t>
  </si>
  <si>
    <t>PO07</t>
  </si>
  <si>
    <t>Develop &amp; refine conformance frameworks</t>
  </si>
  <si>
    <t xml:space="preserve">Conformance frameworks today are well defined for large generators, however there may be gaps in how conformance frameworks may treat portfolio level CER. CER specific markets / services etc., are not currently at target state, therefore best practice conformance has not been defined. </t>
  </si>
  <si>
    <t>PO08</t>
  </si>
  <si>
    <t>Monitor DOE allocation</t>
  </si>
  <si>
    <t>Capability limited across industry.</t>
  </si>
  <si>
    <t>No role defined for monitoring DOE allocations</t>
  </si>
  <si>
    <t>GS36
GS24</t>
  </si>
  <si>
    <t>Customer Protections Regulations</t>
  </si>
  <si>
    <t>PO09</t>
  </si>
  <si>
    <t>Administer Customer Protection</t>
  </si>
  <si>
    <t>Consumer protection regime being reviewed and requires expansion</t>
  </si>
  <si>
    <t xml:space="preserve">Electricity customer protections are mature. CER specific customer protections to be introduced and maintained. </t>
  </si>
  <si>
    <t>I16</t>
  </si>
  <si>
    <t>Distribution connections agreements regulation</t>
  </si>
  <si>
    <t>PO10</t>
  </si>
  <si>
    <t>Develop regulation for distribution connections agreements</t>
  </si>
  <si>
    <t>CER default contract offers</t>
  </si>
  <si>
    <t>PO11</t>
  </si>
  <si>
    <t>Develop CER default contract offers</t>
  </si>
  <si>
    <t>Likely to need uplift post consumer protections review</t>
  </si>
  <si>
    <t>Retail market default contract offers are mature today for commodity electricity offers. CER specific default contracts require development.</t>
  </si>
  <si>
    <t>GVP29</t>
  </si>
  <si>
    <t>CER product certification &amp; testing requirements</t>
  </si>
  <si>
    <t>PO12</t>
  </si>
  <si>
    <t>TC.CR.i1</t>
  </si>
  <si>
    <t>Authorise CER product certification &amp; testing requirements</t>
  </si>
  <si>
    <t>Maturity required</t>
  </si>
  <si>
    <t>Requirements for testing and certifying CER products exist today however, how the certification is stored and maintained requires uplift to reach target state level.</t>
  </si>
  <si>
    <t>Product technical standards development framework</t>
  </si>
  <si>
    <t>PO13</t>
  </si>
  <si>
    <t>TC.CR.i2</t>
  </si>
  <si>
    <t>Define CER product technical standards development framework</t>
  </si>
  <si>
    <t>Technical requirements &amp; regulation to be determined</t>
  </si>
  <si>
    <t xml:space="preserve">Standards bodies have an established framework for defining CER product technical standards. A target state framework (including governance arrangements) that aligns with the broader regulatory model requires development. </t>
  </si>
  <si>
    <t>CER performance standard</t>
  </si>
  <si>
    <t>PO13.s</t>
  </si>
  <si>
    <t>TC.CR7</t>
  </si>
  <si>
    <t>Publish CER technical requirements</t>
  </si>
  <si>
    <t xml:space="preserve">CER requirements for 200kW-5MW to be confirmed; </t>
  </si>
  <si>
    <t>Role of the CER Regulator needs to be defined. Technical standards need to be developed.</t>
  </si>
  <si>
    <t xml:space="preserve">Customer protection laws enforcement rules </t>
  </si>
  <si>
    <t>PO14</t>
  </si>
  <si>
    <t>Add/Update rules to enforce customer protection laws</t>
  </si>
  <si>
    <t>Regulatory frameworks</t>
  </si>
  <si>
    <t>PO15</t>
  </si>
  <si>
    <t>Develop &amp; refine regulatory frameworks</t>
  </si>
  <si>
    <t>Monitoring report</t>
  </si>
  <si>
    <t>PO16</t>
  </si>
  <si>
    <t>Develop monitoring &amp; reporting frameworks</t>
  </si>
  <si>
    <t>No clear conformance frameworks for treating portfolio level CER. 
CER specific markets / services etc., are not at target state, therefore best practice conformance not defined. 
Lack of automated, event-driven monitoring data following disturbances
Lack of situational awareness of under-frequency response available at any given time</t>
  </si>
  <si>
    <t>GS14
GVP30</t>
  </si>
  <si>
    <t>FPO(MLT)
TDC</t>
  </si>
  <si>
    <t>Emergency Operating Protocols</t>
  </si>
  <si>
    <t>PO17</t>
  </si>
  <si>
    <t>P.S16</t>
  </si>
  <si>
    <t>Develop &amp; publish emergency operating protocols</t>
  </si>
  <si>
    <t>Emergency backstop and other arrangements to manage CER in an emergency immature or non-existent</t>
  </si>
  <si>
    <t>Emergency backstop and other arrangements to manage CER in an emergency immature or non-existent;
Roles required to be assigned / defined and coordination arrangements (via system integrations) to be established for emergencies
Restart approach and tools insufficient to manage restoration from system black</t>
  </si>
  <si>
    <t xml:space="preserve">
GS04
GS08
GS09
GS13</t>
  </si>
  <si>
    <t>Emergency tool performance test results</t>
  </si>
  <si>
    <t>PO18</t>
  </si>
  <si>
    <t>P.S17</t>
  </si>
  <si>
    <t>Test performance of emergency tools</t>
  </si>
  <si>
    <t>Technologies immature; 
Emergency arrangements can be highly manual (limited systems in place to test);
Roles to be defined and confirmed for emergencies</t>
  </si>
  <si>
    <t>GS03
GS08
GVP14</t>
  </si>
  <si>
    <t>Performance data</t>
  </si>
  <si>
    <t>PO18.s</t>
  </si>
  <si>
    <t>P.S18</t>
  </si>
  <si>
    <t>Share testing results</t>
  </si>
  <si>
    <t xml:space="preserve">Performance data for CER not available </t>
  </si>
  <si>
    <t>P.S19</t>
  </si>
  <si>
    <t>Publish emergency operating protocols</t>
  </si>
  <si>
    <t>Operating procedures require significant improvements</t>
  </si>
  <si>
    <t>Integrated System Plan</t>
  </si>
  <si>
    <t>PO19</t>
  </si>
  <si>
    <t>P.S3</t>
  </si>
  <si>
    <t>Integrated grid planning account for CER impact &amp; potential opportunities</t>
  </si>
  <si>
    <t>Gaps in existing network and power system modelling capabilities compared to target state level, including the maintenance of more dynamic network models / simulation, at a more granular level of detail. 
Accounting for CER impact in system-level planning immature and not at target state</t>
  </si>
  <si>
    <t>GS32</t>
  </si>
  <si>
    <t>System Security Plan</t>
  </si>
  <si>
    <t>PO20</t>
  </si>
  <si>
    <t>P.S5</t>
  </si>
  <si>
    <t>Planning for system security</t>
  </si>
  <si>
    <t>System Restoration Strategy (Tx)</t>
  </si>
  <si>
    <t>PO21</t>
  </si>
  <si>
    <t>P.S13</t>
  </si>
  <si>
    <t>Develop a restoration strategy</t>
  </si>
  <si>
    <t>Current state restoration strategies may have gaps from a whole of system perspectives, given the role and interactions with CER deep in the system. CER standards, like compensatory controls, have not been considered from a target state perspective.</t>
  </si>
  <si>
    <t>GS10
GS32</t>
  </si>
  <si>
    <t>Market insights</t>
  </si>
  <si>
    <t>PO22</t>
  </si>
  <si>
    <t>Develop market insights</t>
  </si>
  <si>
    <t>Workforce Capabilities Report</t>
  </si>
  <si>
    <t>PO23</t>
  </si>
  <si>
    <t>Review &amp; report workforce capabilities</t>
  </si>
  <si>
    <t xml:space="preserve">Recently established capability that requires minor augmentation to formalise and make a routine component of long-term planning. </t>
  </si>
  <si>
    <t>GVP22</t>
  </si>
  <si>
    <t>Plan/
Oversee</t>
  </si>
  <si>
    <t>Goals and Strategies</t>
  </si>
  <si>
    <t>PO24</t>
  </si>
  <si>
    <t>Establish system goals &amp; create strategies to effectively utilise CER</t>
  </si>
  <si>
    <t>No system-wide goals or strategies identified for CER integration, and underrepresentation of demand-side flexibility in system planning
Limited dispatchability and market integration of CER</t>
  </si>
  <si>
    <t>Lack of NEM-wide approach and coordination on CER integration policies
Accounting for CER impact in system-level planning and strategies immature and not at target state
Underrepresentation of demand-side flexibility in system planning
Limited dispatchability and market integration of CER</t>
  </si>
  <si>
    <t>GVP21
GVP20</t>
  </si>
  <si>
    <t>Complaint report</t>
  </si>
  <si>
    <t>PO25</t>
  </si>
  <si>
    <t>Monitor customer complaints</t>
  </si>
  <si>
    <t>Operating Protocol Approval</t>
  </si>
  <si>
    <t>PO26</t>
  </si>
  <si>
    <t>P.J1</t>
  </si>
  <si>
    <t>Approve emergency operating protocols under high CER system security conditions</t>
  </si>
  <si>
    <t>Corrective action report</t>
  </si>
  <si>
    <t>PO28</t>
  </si>
  <si>
    <t>MC.E2</t>
  </si>
  <si>
    <t>Apply corrective action on non-conformance</t>
  </si>
  <si>
    <t>Lack of clear standards that CER must conform to. No framework for monitoring defined.
Lack of clear compliance and conformance processes. 
Role of the Enforcement Manager not defined or assigned to any actor.</t>
  </si>
  <si>
    <t>PO28.s</t>
  </si>
  <si>
    <t>TC.EM2</t>
  </si>
  <si>
    <t xml:space="preserve"> Apply corrective action for non compliance</t>
  </si>
  <si>
    <t>Limited to physical installation errors (by Energysafety on installers)</t>
  </si>
  <si>
    <t>Only physical installation errors policed and enforced</t>
  </si>
  <si>
    <t>Non-conformance incident</t>
  </si>
  <si>
    <t>PO29.s</t>
  </si>
  <si>
    <t>MC.As18</t>
  </si>
  <si>
    <t>Report non-conformance</t>
  </si>
  <si>
    <t>Compensatory control</t>
  </si>
  <si>
    <t>MC.E4</t>
  </si>
  <si>
    <t>Implement applicable compensatory controls</t>
  </si>
  <si>
    <t>MC.E5</t>
  </si>
  <si>
    <t>Provide corrective measure implementation usage report</t>
  </si>
  <si>
    <t>PO29</t>
  </si>
  <si>
    <t>MC.E3</t>
  </si>
  <si>
    <t>Implementing Corrective Measure for breach</t>
  </si>
  <si>
    <t>Requires Conformance regime to be in place</t>
  </si>
  <si>
    <t>Lack of clear standards that CER must conform to. 
Lack of clear compliance and conformance processes. 
Role of the Enforecement Manager not defined or assigned to any actor.</t>
  </si>
  <si>
    <t>IMIC
CTS</t>
  </si>
  <si>
    <t>Enforcement measures</t>
  </si>
  <si>
    <t>I.E1
TC.EM1</t>
  </si>
  <si>
    <t>Implement necessary enforcement measures (e.g. compensatory control, loss of accreditation, etc.)</t>
  </si>
  <si>
    <t>Credible cyber threat contingencies</t>
  </si>
  <si>
    <t>PO30</t>
  </si>
  <si>
    <t>P.S22</t>
  </si>
  <si>
    <t>Determine credible cyber threat contingencies (and send)</t>
  </si>
  <si>
    <t>System operator capabilities to plan / have oversight of cyber threat contingencies is not currently at target state level. Process and tech infrastructure uplift is required to identify, protect, and respond to cyber incidents through contingency measures.
Need for enhanced coordination and joint-planning for the T-D interface</t>
  </si>
  <si>
    <t>GS13
GS33</t>
  </si>
  <si>
    <t>Infra Plans and Interface Standards (Dx)</t>
  </si>
  <si>
    <t>PO31</t>
  </si>
  <si>
    <t>P.D8</t>
  </si>
  <si>
    <t>Develop Dx Network infrastructure plans &amp; Tx/Dx interface standards</t>
  </si>
  <si>
    <t>Dx highly capable of infrastructure plans and joint modelling and development, however there is a gap in the level of joint planning between DNSP and TNSP. 
Need for enhanced coordination and joint-planning for the T-D interface</t>
  </si>
  <si>
    <t>GO04
GO12</t>
  </si>
  <si>
    <t>Dx Constraint/Limitations</t>
  </si>
  <si>
    <t>PO31.s</t>
  </si>
  <si>
    <t>P.D9</t>
  </si>
  <si>
    <t xml:space="preserve"> Identify Dx network constraints/limitations</t>
  </si>
  <si>
    <t>Not shared with SO(Tx)</t>
  </si>
  <si>
    <t>DNSPs do not currently procure network support services at scale, nor typically from CER portfolios. As CER scales, DNSPs should consider more frequent publication of network support services needs.
Processes and formats for network services forecasts should be standardised.</t>
  </si>
  <si>
    <t>GO12</t>
  </si>
  <si>
    <t>Dx, Tx, SO joint operational planning capability needs uplift</t>
  </si>
  <si>
    <t>Dx emergency tools test compliance report</t>
  </si>
  <si>
    <t>PO32</t>
  </si>
  <si>
    <t>P.D21</t>
  </si>
  <si>
    <t>Provide Dx emergency tools test compliance report</t>
  </si>
  <si>
    <t>Technologies immature; Customer / inverter compliance arrangements are poor 
Emergency arrangements can be highly manual (limited systems in place to test);
Roles to be defined and confirmed for emergencies</t>
  </si>
  <si>
    <t>GS08
GS03</t>
  </si>
  <si>
    <t>Operational Procedures</t>
  </si>
  <si>
    <t>PO33</t>
  </si>
  <si>
    <t>P.S10</t>
  </si>
  <si>
    <t>Develop &amp; manage Tx systems &amp; operating procedures for a high DER future</t>
  </si>
  <si>
    <t>Dx highly capable of infrastructure plans and joint modelling and development, however there is a gap in the level of joint planning between DNSP and TNSP. 
Visibility and measurement gaps in UFLS performance</t>
  </si>
  <si>
    <t>GO11
GO12</t>
  </si>
  <si>
    <t>Customer protection law</t>
  </si>
  <si>
    <t>PO34</t>
  </si>
  <si>
    <t>Establish customer protection law</t>
  </si>
  <si>
    <t>CER specific customer protections are required to be implemented.</t>
  </si>
  <si>
    <t>Design Remediation Actions</t>
  </si>
  <si>
    <t>PO35</t>
  </si>
  <si>
    <t>P.S12</t>
  </si>
  <si>
    <t>Undertake under frequency studies and design remediation actions</t>
  </si>
  <si>
    <t>Governance and role clarity for emergency under-frequency response in high CER conditions</t>
  </si>
  <si>
    <t>GVP19</t>
  </si>
  <si>
    <t>Joint Invesment Plan</t>
  </si>
  <si>
    <t>PO36</t>
  </si>
  <si>
    <t>Undertake joint investment planning activities</t>
  </si>
  <si>
    <t>Need for enhanced coordination and joint-planning for the T-D interface</t>
  </si>
  <si>
    <t>Capex &amp; Opex Plans</t>
  </si>
  <si>
    <t>PO36.s</t>
  </si>
  <si>
    <t>P.D3</t>
  </si>
  <si>
    <t xml:space="preserve">Develop Dx network Capex and Opex plans for revenue </t>
  </si>
  <si>
    <t>Note ECA rule change proposing change to data sharing for DNSPs</t>
  </si>
  <si>
    <t>Tariff Models</t>
  </si>
  <si>
    <t>P.D4</t>
  </si>
  <si>
    <t>Calculate tariff models In line with approved regulatory funding</t>
  </si>
  <si>
    <t>Regulatory investment submission</t>
  </si>
  <si>
    <t>P.CR3</t>
  </si>
  <si>
    <t>Assess regulatory investment submissions</t>
  </si>
  <si>
    <t>Future Power System Models (Tx)</t>
  </si>
  <si>
    <t>PO37</t>
  </si>
  <si>
    <t>P.S2</t>
  </si>
  <si>
    <t xml:space="preserve">Develop and model future transmission network &amp; power system </t>
  </si>
  <si>
    <t xml:space="preserve">Gaps in existing network and power system modelling capabilities compared to target state level, including the maintenance of more dynamic network models / simulation, at a more granular level of detail. </t>
  </si>
  <si>
    <t>Constraint Equations</t>
  </si>
  <si>
    <t>PO38</t>
  </si>
  <si>
    <t>Develop transmission constraints formulations</t>
  </si>
  <si>
    <t>System Restoration Strategy (Dx)</t>
  </si>
  <si>
    <t>PO39</t>
  </si>
  <si>
    <t>P.D16</t>
  </si>
  <si>
    <t>Develop Dx emergency operating protocols &amp; restoration strategies</t>
  </si>
  <si>
    <t>Emergency backstop mechanisms are currently being implemented. There are gaps in the standardisation of these approaches at a national level. New capabilities are also being developed to efficiently build / value network resilience, which will increase planning (and eventually operational) capabilities.
Restart approach and tools insufficient to manage restoration from system black</t>
  </si>
  <si>
    <t>GS01
GS07
GS08
GS09
GS10</t>
  </si>
  <si>
    <t>Future Power System Models (Dx)</t>
  </si>
  <si>
    <t>PO40</t>
  </si>
  <si>
    <t>P.D2</t>
  </si>
  <si>
    <t xml:space="preserve">Develop and model future Dx network &amp; power system </t>
  </si>
  <si>
    <t>Gaps in existing network and power system modelling capabilities compared to target state level, including the maintenance of more dynamic network models / simulation, at a more granular level of detail. 
Need for enhanced coordination and joint-planning for the T-D interface</t>
  </si>
  <si>
    <t>GS32
GO12</t>
  </si>
  <si>
    <t>Network Limits (Dx)</t>
  </si>
  <si>
    <t>PO41</t>
  </si>
  <si>
    <t xml:space="preserve">Provide Dx limits advice </t>
  </si>
  <si>
    <t>PO42</t>
  </si>
  <si>
    <t>P.T7</t>
  </si>
  <si>
    <t>Develop Tx Network infrastructure plans &amp; Tx/Dx interface standards</t>
  </si>
  <si>
    <t xml:space="preserve">GO04
GO12
</t>
  </si>
  <si>
    <t>Infra Plans and Interface Standards (Tx)</t>
  </si>
  <si>
    <t>PO42.s</t>
  </si>
  <si>
    <t>P.T9</t>
  </si>
  <si>
    <t>Prepare annual plans</t>
  </si>
  <si>
    <t>Tx Constraints/Limitations</t>
  </si>
  <si>
    <t>P.T13</t>
  </si>
  <si>
    <t>Identify Tx network constraints/limitations</t>
  </si>
  <si>
    <t xml:space="preserve">TNSPs do not currently procure network support services at scale, nor typically from CER portfolios. </t>
  </si>
  <si>
    <t xml:space="preserve">TNSPs do not currently procure network support services at scale, nor typically from CER portfolios. As CER scales, TNSPs should consider more frequent publication of network support services needs. </t>
  </si>
  <si>
    <t>P.T14</t>
  </si>
  <si>
    <t>Complete RIT-D (Limitations subject RIT-T)</t>
  </si>
  <si>
    <t>Operating protocols &amp; restoration strategies</t>
  </si>
  <si>
    <t>PO43</t>
  </si>
  <si>
    <t>P.T16</t>
  </si>
  <si>
    <t>Develop Tx emergency operating protocols &amp; restoration strategies</t>
  </si>
  <si>
    <t>Emergency backstop and other arrangements to manage CER in an emergency immatuee or non-existent</t>
  </si>
  <si>
    <t>Emergency backstop and other arrangements to manage CER in an emergency immatuee or non-existent
Restart approach and tools insufficient to manage restoration from system black</t>
  </si>
  <si>
    <t>Tx emergency tools test compliance report</t>
  </si>
  <si>
    <t>PO44</t>
  </si>
  <si>
    <t>P.T21</t>
  </si>
  <si>
    <t>Provide Tx emergency tools test compliance report</t>
  </si>
  <si>
    <t>Disclaimer: May need augmentation once target state requirements for emergency tools test compliance reports are defined.</t>
  </si>
  <si>
    <t>PO45</t>
  </si>
  <si>
    <t>P.T2</t>
  </si>
  <si>
    <t>Develop and model future Tx network</t>
  </si>
  <si>
    <t>Network Limits (Tx)</t>
  </si>
  <si>
    <t>PO46</t>
  </si>
  <si>
    <t xml:space="preserve">Provide Tx limits advice </t>
  </si>
  <si>
    <t>Conformance using agreed framework</t>
  </si>
  <si>
    <t>PO47</t>
  </si>
  <si>
    <t>Monitor conformance using agreed framework</t>
  </si>
  <si>
    <t>GS02
GS14
GS11
GS03
GS24</t>
  </si>
  <si>
    <t>Assessment using agreed framework</t>
  </si>
  <si>
    <t>PO48</t>
  </si>
  <si>
    <t>Monitor assessment using agreed framework</t>
  </si>
  <si>
    <t>GS02
GS03
GS11
GS14</t>
  </si>
  <si>
    <t>PO48.s</t>
  </si>
  <si>
    <t>TC.As5</t>
  </si>
  <si>
    <t>CER Technical Standards Conformance Assessment</t>
  </si>
  <si>
    <t>GS11
GS03</t>
  </si>
  <si>
    <t>PO49</t>
  </si>
  <si>
    <t>P.CC1</t>
  </si>
  <si>
    <t>Build Monitoring capabilities to detect cyber compromise</t>
  </si>
  <si>
    <t xml:space="preserve">Cyber security considerations need to be defined and the role of CER Cyber Coordinator defined. Currently there are a gaps in monitoring capabilities. </t>
  </si>
  <si>
    <t>GS02
GS13
GS11
GS14
GS03</t>
  </si>
  <si>
    <t>PO49.s</t>
  </si>
  <si>
    <t>P.CC2</t>
  </si>
  <si>
    <t xml:space="preserve">Generate periodic cyber review risk reports e.g. health checks </t>
  </si>
  <si>
    <t>No end-to-end control or accountability in place for cyber security across the energy sector</t>
  </si>
  <si>
    <t>Reporting requirements and capabilities do currently exist, gaps exist around reporting specific to cyber risks to energy.</t>
  </si>
  <si>
    <t>Dx monitoring &amp; reporting frameworks</t>
  </si>
  <si>
    <t>PO50</t>
  </si>
  <si>
    <t>Develop Dx monitoring &amp; reporting frameworks</t>
  </si>
  <si>
    <t>Monitoring output data from a suitable representative sample of devices</t>
  </si>
  <si>
    <t>Lack of monitoring data from a suitable representative sample of devices available at Dx level.
Automated, event-driven monitoring data required following disturbances
Lack of situational awareness of under-frequency response available at any given time</t>
  </si>
  <si>
    <t>GVP21
GVP14
GVP30</t>
  </si>
  <si>
    <t>Operating Procedures (Dx)</t>
  </si>
  <si>
    <t>PO51</t>
  </si>
  <si>
    <t>Develop &amp; manage Dx systems &amp; operating procedures for a high DER future</t>
  </si>
  <si>
    <t xml:space="preserve">Dx highly capable of infrastructure plans and joint modelling and development, however there is a gap in the level of joint planning between DNSP and TNSP. </t>
  </si>
  <si>
    <t>Medium to long term forecast</t>
  </si>
  <si>
    <t>PO52</t>
  </si>
  <si>
    <t>P.CA1</t>
  </si>
  <si>
    <t>Generate medium to long term forecast</t>
  </si>
  <si>
    <t>Off market service requests</t>
  </si>
  <si>
    <t>PO53</t>
  </si>
  <si>
    <t>P.S14</t>
  </si>
  <si>
    <t>Publish Off-market system service needs</t>
  </si>
  <si>
    <t>Service characteristics and contract terms</t>
  </si>
  <si>
    <t>PO54</t>
  </si>
  <si>
    <t>P.S15</t>
  </si>
  <si>
    <t>Define service characteristics and contract terms</t>
  </si>
  <si>
    <t>Service characteristics of NSS are not standardised leading an inability for Customer Agent's to plan ahead to provide NSS.</t>
  </si>
  <si>
    <t>GO04
GS19
GS20
GS37
GO10</t>
  </si>
  <si>
    <t>Activation</t>
  </si>
  <si>
    <t>PO55</t>
  </si>
  <si>
    <t>P.S21</t>
  </si>
  <si>
    <t>Engage Off market system services</t>
  </si>
  <si>
    <t>NSS service tender(Tx)</t>
  </si>
  <si>
    <t>PO56</t>
  </si>
  <si>
    <t>P.T17</t>
  </si>
  <si>
    <t>Publish Tx NSS needs</t>
  </si>
  <si>
    <t>GS19
GO10</t>
  </si>
  <si>
    <t>NSS Procurement needs</t>
  </si>
  <si>
    <t>PO56.s</t>
  </si>
  <si>
    <t>P.T15</t>
  </si>
  <si>
    <t xml:space="preserve"> Identify Tx NSS procurement needs</t>
  </si>
  <si>
    <t>NSS Service definitions (Tx)</t>
  </si>
  <si>
    <t>PO57</t>
  </si>
  <si>
    <t>P.T18</t>
  </si>
  <si>
    <t>Define Tx service characteristics and contract terms</t>
  </si>
  <si>
    <t>GO04
GO10</t>
  </si>
  <si>
    <t>Activation (Tx)</t>
  </si>
  <si>
    <t>PO58</t>
  </si>
  <si>
    <t>P.T20</t>
  </si>
  <si>
    <t>Engage Tx NSS</t>
  </si>
  <si>
    <t>No standardised or scalable way to trigger dispatch across NSS to many customer agents - bespoke integrations required.</t>
  </si>
  <si>
    <t>GO04
GS04
GS23
GO08
GO10
GO12</t>
  </si>
  <si>
    <t>NSS service tender (Dx)</t>
  </si>
  <si>
    <t>PO59</t>
  </si>
  <si>
    <t>P.D17</t>
  </si>
  <si>
    <t>Publish Dx NSS needs</t>
  </si>
  <si>
    <t xml:space="preserve">DNSPs do not currently procure network support services at scale from CER portfolios. </t>
  </si>
  <si>
    <t>DNSPs do not currently procure network support services at scale, nor typically from CER portfolios. As CER scales, DNSPs should consider more frequent publication of network support services needs.
Processes and formats for network services forecasts / tenders should be standardised.</t>
  </si>
  <si>
    <t>GO04
GO10
GS20</t>
  </si>
  <si>
    <t>PO59.s</t>
  </si>
  <si>
    <t>P.D15</t>
  </si>
  <si>
    <t>Identify Dx NSS procurement needs</t>
  </si>
  <si>
    <t>DNSPs do not currently procure network support services at scale, nor typically from CER portfolios. As CER scales, DNSPs should consider more frequent publication of network support services needs.
Processes and formats for network services forecast / tenders should be standardised.</t>
  </si>
  <si>
    <t>GS20</t>
  </si>
  <si>
    <t>NSS Service definitions (Dx)</t>
  </si>
  <si>
    <t>PO60</t>
  </si>
  <si>
    <t>P.D18</t>
  </si>
  <si>
    <t>Define Dx service characteristics and contract terms</t>
  </si>
  <si>
    <t>Testing Certification</t>
  </si>
  <si>
    <t>PO60.s</t>
  </si>
  <si>
    <t>P.D19</t>
  </si>
  <si>
    <t xml:space="preserve"> Complete qualification testing</t>
  </si>
  <si>
    <t xml:space="preserve">The capability to complete qualification testing exists, however, augmentation is required to reach target state capability. There is a lack of standardisation, efficiency and scalability to complete the process. </t>
  </si>
  <si>
    <t>Activation (Dx)</t>
  </si>
  <si>
    <t>PO61</t>
  </si>
  <si>
    <t>P.D20</t>
  </si>
  <si>
    <t>Engage Dx NSS</t>
  </si>
  <si>
    <t>No standardised or scalable way to trigger dispatch across NSS  to many customer agents - bespoke integrations required.</t>
  </si>
  <si>
    <t>Retail Flexibility service tender</t>
  </si>
  <si>
    <t>FLEX SERVICES</t>
  </si>
  <si>
    <t>PO62</t>
  </si>
  <si>
    <t>P.R4</t>
  </si>
  <si>
    <t>Publish retail flexibility service needs</t>
  </si>
  <si>
    <t>No mechanism available for Retailers to request &amp; engage flex services from customers/customer agents outside of customers participating in their own VPP. This means that retailers cannot access large sources of flexibility that they could use to manage their risk. Currently they must directly integrate with OEMs / Customer agents to access flexibility.</t>
  </si>
  <si>
    <t>Retail Flex Service definitions</t>
  </si>
  <si>
    <t>PO63</t>
  </si>
  <si>
    <t>P.R5</t>
  </si>
  <si>
    <t>Define retail service characteristics and contract terms</t>
  </si>
  <si>
    <t>PO63.s</t>
  </si>
  <si>
    <t>P.R6</t>
  </si>
  <si>
    <t>Activation (Retail Flex)</t>
  </si>
  <si>
    <t>PO64</t>
  </si>
  <si>
    <t>P.R7</t>
  </si>
  <si>
    <t>Engage retail flexibility service</t>
  </si>
  <si>
    <t>Demand response trials that tend to be in-house and don't normally go to third-party. 
No standardised or scalable way to trigger dispatch across flexibility services to many customer agents - bespoke integrations required.</t>
  </si>
  <si>
    <t>GO04
GS04
GS23
GO08
GO10</t>
  </si>
  <si>
    <t>Investment Plans</t>
  </si>
  <si>
    <t>PO65</t>
  </si>
  <si>
    <t>P.CA5</t>
  </si>
  <si>
    <t>Develop financial &amp; investment plans</t>
  </si>
  <si>
    <t>Annual Plans</t>
  </si>
  <si>
    <t>PO66</t>
  </si>
  <si>
    <t>P.R2</t>
  </si>
  <si>
    <t>Draft retail annual plans</t>
  </si>
  <si>
    <t>PO67</t>
  </si>
  <si>
    <t>P.CA2</t>
  </si>
  <si>
    <t>Identify high CER growth areas informed by ISP</t>
  </si>
  <si>
    <t xml:space="preserve">Customer agents lack the capability to be more location specific e.g., access to network models which reveal non-market service opportunities
Insufficient information pubished by DNSPs to enable CER aggregators to target high growth areas </t>
  </si>
  <si>
    <t>GVP18</t>
  </si>
  <si>
    <t>PO68</t>
  </si>
  <si>
    <t>P.CA3</t>
  </si>
  <si>
    <t>Draft Annual plans</t>
  </si>
  <si>
    <t xml:space="preserve">CER device technical standards </t>
  </si>
  <si>
    <t>PO69</t>
  </si>
  <si>
    <t>TC.CR3</t>
  </si>
  <si>
    <t xml:space="preserve">Incorporate CER device technical standards </t>
  </si>
  <si>
    <t xml:space="preserve">Lack of clear standards that CER must conform to. 
Lack of clear compliance and conformance processes. </t>
  </si>
  <si>
    <t>GS02
GS14
GS03</t>
  </si>
  <si>
    <t>CER installer technical standards</t>
  </si>
  <si>
    <t>PO70</t>
  </si>
  <si>
    <t>TC.CR1</t>
  </si>
  <si>
    <t>Incorporate CER installer technical standards</t>
  </si>
  <si>
    <t xml:space="preserve">Lack of clear standards that CER must conform to. 
Lack of clear compliance and conformance processes
There is currently no framework for installer accreditation. </t>
  </si>
  <si>
    <t>GS14
GS03
GS34</t>
  </si>
  <si>
    <t>Mandatory training on CER standards</t>
  </si>
  <si>
    <t>PO71</t>
  </si>
  <si>
    <t>TC.CR6</t>
  </si>
  <si>
    <t>Develop and provide mandatory training on CER standards</t>
  </si>
  <si>
    <t>GS02
GS03
GS34</t>
  </si>
  <si>
    <t>PO71.s</t>
  </si>
  <si>
    <t>TC.Su1</t>
  </si>
  <si>
    <t xml:space="preserve"> Undertake mandatory training on CER standards </t>
  </si>
  <si>
    <t>Recently introduced annual training requirement for AS4777 (by SAA)</t>
  </si>
  <si>
    <t>PO72</t>
  </si>
  <si>
    <t>TC.I1</t>
  </si>
  <si>
    <t>Complete installer accreditation process</t>
  </si>
  <si>
    <t>GS03
GS34</t>
  </si>
  <si>
    <t>Mandatory training on CER standards to maintain accreditation</t>
  </si>
  <si>
    <t>PO73</t>
  </si>
  <si>
    <t>TC.I2</t>
  </si>
  <si>
    <t>Undertake mandatory training on CER standards to maintain accreditation</t>
  </si>
  <si>
    <t>Monitoring of CER conformance to technical standards</t>
  </si>
  <si>
    <t>PO74</t>
  </si>
  <si>
    <t>TC.CA1</t>
  </si>
  <si>
    <t>Ongoing monitoring of CER conformance to technical standards</t>
  </si>
  <si>
    <t>Currently monitoring is not on an ongoing basis as there is no requirement to do so. A requirement is needed to perform this on an ongoing basis.</t>
  </si>
  <si>
    <t>GS02
GS03
GS14</t>
  </si>
  <si>
    <t>Breach Notification</t>
  </si>
  <si>
    <t>PO74.s</t>
  </si>
  <si>
    <t>TC.CA2</t>
  </si>
  <si>
    <t>Send notification of breach</t>
  </si>
  <si>
    <t xml:space="preserve">CER Conformance Monitoring </t>
  </si>
  <si>
    <t>TC.CA3</t>
  </si>
  <si>
    <t>Check CER conformance has been corrected</t>
  </si>
  <si>
    <t>Affective Use Case IDs (per Major Outcomes)</t>
  </si>
  <si>
    <t>GAP CATEGORY</t>
  </si>
  <si>
    <t>GAP IDs</t>
  </si>
  <si>
    <t>Distinct Gaps Description</t>
  </si>
  <si>
    <t>Key Data Characteristics and Considerations</t>
  </si>
  <si>
    <t>System Security</t>
  </si>
  <si>
    <t>Effective Orchestration</t>
  </si>
  <si>
    <t>1. Trusted Coordination, Data Sharing &amp; Flexibility Services</t>
  </si>
  <si>
    <t>Dx Outage plans and information is not shared with Customer Agents or Energy suppliers</t>
  </si>
  <si>
    <t xml:space="preserve"> OTN43, OTN50</t>
  </si>
  <si>
    <t>PO31,
PO36,
PO40,
PO42</t>
  </si>
  <si>
    <t>PO33, PO51, PO58, PO61</t>
  </si>
  <si>
    <t xml:space="preserve">Some roles (Customer Agent and Communication Manager) are not registered or recognised within trusted regulatory or data sharing environments, limiting their visibility and reliability to initiate, receive or act on data that can contribute to system security and the effective orchestration of CER. </t>
  </si>
  <si>
    <t xml:space="preserve">- Regulatory registration and market system onboarding into data sharing environments are different processes
- Two essential roles—Customer Agent and Communication Manager—are currently only recognised within narrow regulatory contexts, limiting their broader contribution to CER integration. With AEMO for specific services, such as demand response or ancillary services (Customer Agent), or under the Relevant Agent framework for emergency solar curtailment in South Australia   (Communication Manager). </t>
  </si>
  <si>
    <t>OTE05, OTE07, OTE11, OTE13, OTE17, OTE18, OTE22, OTN63, PO17</t>
  </si>
  <si>
    <t>OTN43, OTN73, OTN93, PO58, PO61, PO64</t>
  </si>
  <si>
    <t>GS28</t>
  </si>
  <si>
    <t>Commercial barriers exist for the provision of CER operating data at high frequency and low latency</t>
  </si>
  <si>
    <t>OTN88,</t>
  </si>
  <si>
    <t>GVP01</t>
  </si>
  <si>
    <t>Role based visibility missing to consumer consent including 'Opt-in/Opt-out'</t>
  </si>
  <si>
    <t>Lack of standardised way to communicate dynamic network prices and obtain all current network tariff information for energy suppliers (like retailers, service providers etc)</t>
  </si>
  <si>
    <t>CI15,CI18</t>
  </si>
  <si>
    <t>OTN96</t>
  </si>
  <si>
    <t>Capabilities to share operational data between distribution network, transmission network and system operator are not sufficient for operational planning &amp; building effective power system models</t>
  </si>
  <si>
    <t>OTN02.OTN03,OTN04,OTN18</t>
  </si>
  <si>
    <t xml:space="preserve">1. Trusted Coordination, Data Sharing &amp; Flexibility Services </t>
  </si>
  <si>
    <t>Customer Agents are unable to register and maintain accurate CER portfolio information for participation in market services and off-market services as portfolio makeup changes frequently with customer churn and across many counterparties resulting in duplicated portfolios and cost (SO(Tx), SO(Dx), Energy Suppliers, Communication Managers)</t>
  </si>
  <si>
    <t xml:space="preserve">- Frequency of updates may need to be daily as CER portfolio composition can frequently change with device upgrades and customer churn in and out of many Customer Agent portfolios
- System to system interfaces to support frequent, automated updates
- Access permissions, multiple parties may need information to support their capabilities and service procurement, instead of maintaining separate out-of-sync portfolio registers (e.g. System Operator (Transmission), System Operator (Distribution), Energy Suppliers (Retailers), Communication Managers, Cyber Coordinator)
- Identifier fields may be different across users (E.g. Device ID, NMI, Portfolio ID, Network location)
- Related roles may be discoverable to facilitate capabilities and service discovery (e.g. Energy Suppliers, Customer Agent, Communication Managers)
- Synchronisation with metadata registry systems (e.g.  DER Register update requirement is 20 days)
- Service qualifications identified at portfolio level (Relevant Agent, Energy, FCAS, Local Services, Retailer Flex, test certifications)
- Re-certification of portfolios may be required </t>
  </si>
  <si>
    <t>OTE05, OTN10</t>
  </si>
  <si>
    <t>OTN46, OTN50,OTN58, OTN64, OTN86, OTN96, PO58, PO61, PO64</t>
  </si>
  <si>
    <t>GO09</t>
  </si>
  <si>
    <t>CER Dx forecast not shared at present (or generated for STPASA timelines) for assessing regional reserve</t>
  </si>
  <si>
    <t>Access to streamlined mechanisms for trusted sending, receiving and accessing a range of CER data, services and identified counterparties</t>
  </si>
  <si>
    <t>- Common data exchange infrastructure where applicable (e.g. B2B, CER Data Exchange, Industry Data eXchange (IDX))
- Registered and verified identities of Actors within data exchange ecosystems for use by all parties
- Permissions framework to govern access to various data sources and packets
- Standard data dictionary and payload definitions
- Flexibility for non-standard transactions
- Timely updating of supported transactions and backward compatibility to minimise participant system updates</t>
  </si>
  <si>
    <t>OTN28, OTN41, OTN56, OTN58, ONT64, OTN65, OTN81, OTN86, OTN96, PO54, PO56, PO57, PO58, PO59, PO60, PO61, PO62, PO64</t>
  </si>
  <si>
    <t xml:space="preserve">Insufficient information published by DNOs to enable customer agents to target high growth areas </t>
  </si>
  <si>
    <t>2. Secure Operations, Protocols &amp; Redundancy</t>
  </si>
  <si>
    <t>Robust emergency commands not in place across all regions: emergency commands need consistent definition, with standardised processes, interfaces, and testing and conformance regimes to ensure integrity. Various CER device actions are required to address system security risks (via emergency commands)</t>
  </si>
  <si>
    <t>- CER Devices Standards related (separate gap)
- Control Hierarchy related (separate gap)</t>
  </si>
  <si>
    <t>OTE08, OTE12, OTE17, OTE19, OTE21, PO17, PO39, PO43, CI12</t>
  </si>
  <si>
    <t>OTN97,PO18,PO32</t>
  </si>
  <si>
    <t>GS10</t>
  </si>
  <si>
    <t>Compensatory controls for CER have not been defined, implemented and made accessible to relevant Roles. Compensatory controls are default behaviours or redundancy requirements for CER during communications outages or in emergencies. These may be embedded within CER, involve other devices or exist within other layers and interactions in the power system.</t>
  </si>
  <si>
    <t>- Consistent and visible approaches across System Operator, Distribution Networks and Device standards
- Device capabilities:
-- R-5 Disconnect
-- R-6 Modulate power in response to grid conditions
-- R-11 Remote reading of device settings
-- R-12 Remote updating of device settings
-- R-14 Monitor site-level power generation and loads
-- R-16 Switch providers
-- R-18 Local CER to CER Coordination
- Design proportional to magnitude of risk
- Shared visibility of CER default behaviour settings (conformance regularly monitored, assessed and reported, separate gap)
- Default limits (e.g. Static and/or dynamic operating limits (DOE)) able to be followed by a device or site if communications are disconnected or no more limits are provided
- DOE profile can be loaded to a device or site to reduce dependency on highly available communication
- DOE profile provided over a time horizon that reduces dependency on highly available communications
- CER portfolios may not receive updated activation instructions and need a target, following the last instruction would not be sustainable for a fleet of batteries
- Processes interplay with Independent Mechanisms of Monitoring and Control (separate gap)
- Does conformance with Compensatory Controls form part of market and off-market service qualification for Customer Agents?
- Process for orderly market and system exit by a Customer Agent or Communication Manager with a Customer Agent of Last Resort, enabled by Device interoperability (separate gap)</t>
  </si>
  <si>
    <t>OTE11, PO21, OTN72, PO39, PO43, CI30</t>
  </si>
  <si>
    <t xml:space="preserve"> OTN57, OTN80, OTN81</t>
  </si>
  <si>
    <t>GS11</t>
  </si>
  <si>
    <t>System design or implementations do not include alternate independent  mechanism for CER monitoring that does not share a common mode of failure with the primary pathways for security by design</t>
  </si>
  <si>
    <t xml:space="preserve">- Onsite devices that do not communicate via the internet
- Measurement accuracy specifications
- Levels of monitoring (site, aggregate CER devices at a site, CER devices)
</t>
  </si>
  <si>
    <t>OTE10, OTE11, PO47, PO48, PO49, CI12</t>
  </si>
  <si>
    <t>OTN23, OTN73</t>
  </si>
  <si>
    <t>GS12</t>
  </si>
  <si>
    <t>System design or implementations do not include alternate independent  mechanism for CER control that does not share a common mode of failure with the primary pathways for security by design</t>
  </si>
  <si>
    <t>- Onsite devices that do not communicate via the internet
- Communication to devices
Device requirements:
- R-5 Disconnect
- R-8 Modulate Power, device-level signal</t>
  </si>
  <si>
    <t>OTE11, OTE19, CI12, CI28</t>
  </si>
  <si>
    <t xml:space="preserve">Customers are unaware of emergency commands (before and/or after) </t>
  </si>
  <si>
    <t>OTE17, OTE20, OTE23</t>
  </si>
  <si>
    <t>GS17</t>
  </si>
  <si>
    <t>Utilising controllable load and/or controllable generation of CER as separate levers enables targeted responses and limits the impact on essential electrical services.</t>
  </si>
  <si>
    <t>Under Frequency Load Shedding (UFLS) = controlled load disconnect from the grid
Over Frequency Generation Shedding (OFGS) = controlled generation disconnect from the grid
Distributed PV Contingency (DPV-C) = controlled generation disconnect from the grid
Minimum System Load (MSL) = curtail or disconnect controlled generation and/or ramp controlled load
Lack of Reserve (LOR) = curtail or disconnect controlled load and/or ramp controlled generation</t>
  </si>
  <si>
    <t>OTE19, OTN10</t>
  </si>
  <si>
    <t>GS18</t>
  </si>
  <si>
    <t>Cyber incident detection and top-down response times may not be able to contain mass CER compromise events. Automated capabilities are needed.</t>
  </si>
  <si>
    <t>- Automated detection and response mechanisms embedded in the CER devices, sites or  grid
- Define response thresholds and make available across relevant operational roles</t>
  </si>
  <si>
    <t>OTN73, OTN93</t>
  </si>
  <si>
    <t>GS21</t>
  </si>
  <si>
    <t>Dx Operator capability to adjust energy flows is immature</t>
  </si>
  <si>
    <t>OTN19, OTE22, OTN10</t>
  </si>
  <si>
    <t>Signal flexibility not available to choose between broadcast, one-to-one and narrowcast to achieve more targeted emergency and flexibility service outcomes with individuals or discrete groups of devices or counterparties</t>
  </si>
  <si>
    <t xml:space="preserve">OTN19, </t>
  </si>
  <si>
    <t xml:space="preserve"> OTN57, OTN64, OTN80, OTN81</t>
  </si>
  <si>
    <t>GS23</t>
  </si>
  <si>
    <t xml:space="preserve">Device activation signals can be conflicted / overridden by various actors (e.g. via internet access).  There is no control hierarchy applying to different coordination signals for CER or CER management systems defined or in place. </t>
  </si>
  <si>
    <t xml:space="preserve">Control hierarchy may include:
o	1) Safety relays, 
o	2) Emergency command communications channel, 
o	3) Distribution limits (e.g. DOEs)
o	4) Customer Agent communications channel (optimisation decisions in line with customer preferences)
- Relates to device and installations standards (separate gap)
- Relates to Interoperability standards (separate gap)
- Relates to Compensatory Controls (separate gap)
</t>
  </si>
  <si>
    <t xml:space="preserve">OTN19, CI26, CI28, CI30, </t>
  </si>
  <si>
    <t>OTN50, OTN57, OTN73, PO58, PO61, PO64</t>
  </si>
  <si>
    <t xml:space="preserve">2. Secure Operations, Protocols &amp; Redundancy </t>
  </si>
  <si>
    <t>GO11</t>
  </si>
  <si>
    <t>Visibility and measurement gaps in performance of automated protection systems e.g. UFLS, OFGS</t>
  </si>
  <si>
    <t xml:space="preserve">- Real-time monitoring of load on UFLS circuits
- Collection, processing and sharing of data from the distribution network before or after an event
</t>
  </si>
  <si>
    <t>OTE09</t>
  </si>
  <si>
    <t>3. Data Collection, Use &amp; Quality</t>
  </si>
  <si>
    <t>OTN21,
OTN22</t>
  </si>
  <si>
    <t>GO06</t>
  </si>
  <si>
    <t>Market data is not easily accessible in a machine-to-machine interface to enable Customer Agent learning e.g. forecasting, service opportunity analysis, value stacking for customers</t>
  </si>
  <si>
    <t>OTN41,</t>
  </si>
  <si>
    <t>GS05</t>
  </si>
  <si>
    <t>No standardised processes, interfaces to share available curtailment quantities between system operators</t>
  </si>
  <si>
    <t>- Definition (Gross or Net)
- Level of allocation (network node, TNI)
- Consider network mapping to allocation point and network reconfigurations
- Frequency of provision required for operational and emergency planning
- Interface secure and system-to-system for reliability
- Downstream data collection from Communication Managers or Customer Agents by - Distribution System Operators may constrain update frequency</t>
  </si>
  <si>
    <t>OTE07, OTE09</t>
  </si>
  <si>
    <t>Accuracy, completeness and accessibility of CER Standing Data Repository (includes asset metadata). Various parties supporting CER operations do not have access to CER standing data, with the frequency and accuracy of data updates requiring significant uplift.</t>
  </si>
  <si>
    <t>Additional data elements for capture could include:
- inverter settings, 
- device configurations (assisting conformance assessment to standards), 
- device status (connection/energised/fault), 
- addition of data for all CER types (e.g. Solar, Batteries, Electric Vehicles, Electric Vehicle Supply Equipment (EVSE), controlled loads) 
- Device-specific identifier structure</t>
  </si>
  <si>
    <t>OTE05, OTE07, OTN10, OTN88</t>
  </si>
  <si>
    <t>CI21,CI24,CI29,CI34,OTN03</t>
  </si>
  <si>
    <t xml:space="preserve"> CI33, OTN06</t>
  </si>
  <si>
    <t>T-D interface coordination: Sharing of CER performance data and forecasts (passive and CER portfolios) relating to operations are immature</t>
  </si>
  <si>
    <t>- Definition (Gross)
- Level of allocation (network node, TNI)
- Consider network mapping to allocation point and network reconfigurations
- Frequency of provision required for operational planning
- Interface secure and system-to-system for reliability
- Downstream data collection from Communication Managers or Customer Agents by - Distribution System Operators may constrain update frequency</t>
  </si>
  <si>
    <t>OTN05, OTN77, OTN90,</t>
  </si>
  <si>
    <t>OTN07,OTN20,OTN78,OTN94,OTN95</t>
  </si>
  <si>
    <t xml:space="preserve"> OTN06, OTN85, PO54, PO56</t>
  </si>
  <si>
    <t xml:space="preserve">Distribution network visibility including monitoring data from network elements, along with CER standing and performance data, are essential inputs for key capabilities such as calculating dynamic limits and forecasting network states. </t>
  </si>
  <si>
    <t>- Refer to Energy Security Board "Benefits of increased visibility of networks consultation paper", examples include:
-- Import and capacity (kW or kVa) at Distribution High Voltage Feeder (HV) and  Distribution substation (DxSub).</t>
  </si>
  <si>
    <t>OTN10, OTN88,</t>
  </si>
  <si>
    <t xml:space="preserve"> OTN06, OTN85, PO54, PO59</t>
  </si>
  <si>
    <t xml:space="preserve">CER Operating Limits (e.g. dynamic operating envelopes (e.g. dynamic operating envelopes)) not standardised and in place across all regions: components such as message definitions, processes, interfaces, and receipt permissions have not been standardised, are not in place across all regions, or discoverable by relevant stakeholders (such as Customer Agents, Retailers, and other roles). </t>
  </si>
  <si>
    <t>- Definition (Gross or Net)
- Level of allocation (device, site, network node)
- Permission and mechanism for parties other than Communication manager to receive (e.g. multicast)
- Frequency of updates (can inform Customer Agent bidding and service provision)
- Interface standardisation (system-to-system)
- Profile time horizon: market participants will construct bids within limits over pre-dispatch and STPASA time horizons (~40hr - 7 days)</t>
  </si>
  <si>
    <r>
      <t>OTN44, PO47</t>
    </r>
    <r>
      <rPr>
        <strike/>
        <sz val="10"/>
        <rFont val="Aptos Narrow"/>
        <family val="2"/>
        <scheme val="minor"/>
      </rPr>
      <t>, OTN10</t>
    </r>
  </si>
  <si>
    <t>PO08, OTN22</t>
  </si>
  <si>
    <t>OTN23, OTN43, OTN56, OTN73, OTN80, OTN81</t>
  </si>
  <si>
    <t>Network and power system modelling for system security need more granular network and CER detail to account for CER impacts</t>
  </si>
  <si>
    <t>PO20, PO21</t>
  </si>
  <si>
    <t>PO19,PO37,PO40</t>
  </si>
  <si>
    <t>- Definition (Gross or Net)
- Level of allocation (network node, TNI)
- Consider network mapping to allocation point and network reconfigurations
- Frequency of provision required for Tx limit calculations
- Interface secure and system-to-system for reliability</t>
  </si>
  <si>
    <t>OTN77, OTN90, PO41, OTN10</t>
  </si>
  <si>
    <t>OTN21, OTN85, PO54, PO56</t>
  </si>
  <si>
    <t>Aggregate CER is not incorporated into network models &amp; bulk power system models</t>
  </si>
  <si>
    <t>OTN01 ,OTN18,OTN39</t>
  </si>
  <si>
    <t>GVP14</t>
  </si>
  <si>
    <t>Issues with accuracy &amp; visibility of CER performance data</t>
  </si>
  <si>
    <t>PO18,PO50</t>
  </si>
  <si>
    <t>Issues with accuracy &amp; visibility of CER operational data(including aggregated Telemetry)</t>
  </si>
  <si>
    <t>OTN52,OTN70,OTN71,OTN73,OTN74,OTN78,OTN95</t>
  </si>
  <si>
    <t>GVP20</t>
  </si>
  <si>
    <t>Limited representation of CER impact in system-level planning, demand-side flexibility and market integration</t>
  </si>
  <si>
    <t>Insufficient monitoring and reporting on workforce capability across all CER roles</t>
  </si>
  <si>
    <t>GVP30</t>
  </si>
  <si>
    <t>Lack of situational awareness (monitoring and reporting) of under-frequency response available at any given time</t>
  </si>
  <si>
    <t>PO16,PO50</t>
  </si>
  <si>
    <t xml:space="preserve">4. CER Installation, Commissioning &amp; Customer Enablement </t>
  </si>
  <si>
    <t>Standards for CER device installations, maintenance and disconnection do not comprehensively cover requirements or testing and compliance regimes for configuration settings for control hierarchy, compensatory controls, cyber security, and emergency responses, provisioning communication pathways, standing data capture,  commissioning, de-commissioning, disposal and recycling processes and reporting requirements.</t>
  </si>
  <si>
    <t>- Distribution Network Connection agreements
- Standardised processes across Distribution Networks linking relevant device settings, emergency command channels, compensatory controls (separate gaps)
- Conformance Monitoring Framework related (separate gap)</t>
  </si>
  <si>
    <t>OTE05, PO49, PO69, PO70, PO71, PO72, PO74, CI12, CI26, CI28, CI30, PO06, PO47, PO48</t>
  </si>
  <si>
    <t>CI34,CI42,CI43,PO32,CI13,CI21,CI17,CI20,PO18</t>
  </si>
  <si>
    <t>GS15</t>
  </si>
  <si>
    <t>CER not configured to provide frequency response (only through 3rd party Customer Agents)</t>
  </si>
  <si>
    <t>GS34</t>
  </si>
  <si>
    <t xml:space="preserve">The framework for installer accreditation and education requires considerable uplift to align with standards and prospective changes to configuration and commissioning arrangements. </t>
  </si>
  <si>
    <t>PO70, PO71, PO72</t>
  </si>
  <si>
    <t>Lack of standardised process or system interfaces to streamline/manage coordination between CER Customer, Installer, DNSP and Customer Agent during CER installation, commissioning or maintenance across various Distribution Network regions</t>
  </si>
  <si>
    <t>CI05, CI12, CI26</t>
  </si>
  <si>
    <t>CI13,CI16,CI18,CI21,CI24,CI34</t>
  </si>
  <si>
    <t>CI14,CI16</t>
  </si>
  <si>
    <t>GVP13</t>
  </si>
  <si>
    <t xml:space="preserve">Data capture errors occur as Installers need to populate existing registries from scratch when device is installed </t>
  </si>
  <si>
    <t>GVP04</t>
  </si>
  <si>
    <t xml:space="preserve">Capability to facilitate CER Customers switching between Customer Agents (and VPPs) does not exist. This diminishes consumer choice and potential benefits from their CER. Customer protections, CER interoperability standards need to be considered alongside scenarios where a Customer Agent may become insolvent or otherwise exits the market. </t>
  </si>
  <si>
    <t>Education and Support for customers to understand and compare CER products, flexibility services and deals are not available or easily accessible.</t>
  </si>
  <si>
    <t>CI35,CI36</t>
  </si>
  <si>
    <t>5. Enabling Roles &amp; Frameworks</t>
  </si>
  <si>
    <t>Off-market CER flexibility services lack standardisation across regions in terms of definitions, contract terms, qualification criteria, and performance testing. These services are not consistently discoverable, accessible to Customer Agents, or structured in a way that supports timely forecasting, conformance assessment, and catalogue evolution. Examples include local network support services (both transmission and distribution), retailer-led flexibility offerings, and others.</t>
  </si>
  <si>
    <t>PO31,PO42</t>
  </si>
  <si>
    <t>OTN25, OTN28, OTN31, OTN34, OTN41, OTN43, OTN58, OTN64, OTN66, OTN86, PO54, PO57, PO58, PO59, PO60, PO61, PO62, PO63, PO64</t>
  </si>
  <si>
    <t>GO05</t>
  </si>
  <si>
    <t>Off-market CER flexibility service settlement is fragmented among many counterparties</t>
  </si>
  <si>
    <t>OTN31, OTN36, OTN58, OTN64, OTN66</t>
  </si>
  <si>
    <t>Cyber Coordination framework, permissions, planning and reporting requirements,  processes, interfaces and messages to facilitate coordination in response to incidents (Cyber Coordinator Role to be defined)</t>
  </si>
  <si>
    <t xml:space="preserve">- This role’s scope would include Roles and Actors that are not registered market participants and risks that are behind the meter or adjacent to the power system (outside AEMO's cyber security responsibilities). Working with AEMO and other government agencies </t>
  </si>
  <si>
    <t>OTE04, OTE14, OTE15, OTE16, PO49, OTE22, PO17, PO30, PO49</t>
  </si>
  <si>
    <t>CER Conformance Framework and associated Roles (Monitoring, Assessment, Enforcement) across device installations, CER distribution limits (e.g. dynamic operating envelopes), and CER portfolio operations and emergency commands are all required functions to be undertaken in a high CER system. The roles within this framework need standards, data definitions, process and interface definitions that do not exist (Monitoring data, assessment criteria, applicable corrective actions, defined standardised reporting, accreditation, device, installation, commissioning, provisioning and operational compliance regimes)</t>
  </si>
  <si>
    <t xml:space="preserve">OTE10, OTE21, OTN72, OTN75, CI28, CI30, PO06, PO07, PO47, PO48, PO49, PO69, PO70, PO74, CI28, CI30, </t>
  </si>
  <si>
    <t>CI23, CI27, CI29, OTN09, OTN55, OTN70, OTN71, OTN73, OTN74, PO16, PO28, PO29</t>
  </si>
  <si>
    <t>CI33, OTN23, OTN73, OTN93</t>
  </si>
  <si>
    <t>Customer protections for CER and flexibility services to be introduced maintained and regulated. Could include data protection and training, clarity of customer flexibility product contracts, ability for customers to monitor product performance to ensure they are better off overall and regulatory monitoring of product delivery against stated product benefits.</t>
  </si>
  <si>
    <t>PO09, CI32, PO34, CI32</t>
  </si>
  <si>
    <t>CI05,CI16,CI31,OTN42</t>
  </si>
  <si>
    <t xml:space="preserve"> OTN57, OTN73, OTN93</t>
  </si>
  <si>
    <t>GS33</t>
  </si>
  <si>
    <t>Cyber threat contingency identification and joint planning by System Operators requires processes and technical infrastructure to support robustness of planning.</t>
  </si>
  <si>
    <t xml:space="preserve">CER regulatory oversight gaps exist for cyber and limit-related (e.g. dynamic operating envelopes) corrective measures, defining and authorising CER product certification and testing requirements, detailing CER device and installation technical requirements, and developing and maintaining mandatory training on CER standards. 
</t>
  </si>
  <si>
    <t>PO01,PO08</t>
  </si>
  <si>
    <t>GVP02</t>
  </si>
  <si>
    <t>CER ownership obligations and compliance obligations are not easily available for consumers to make opt-in/opt-out decisions about offered CER services &amp; deals</t>
  </si>
  <si>
    <t>CI05,CI13</t>
  </si>
  <si>
    <t>GVP07</t>
  </si>
  <si>
    <t>Missing role/responsibilities for Customer Agent and Communication manager</t>
  </si>
  <si>
    <t>GVP08</t>
  </si>
  <si>
    <t xml:space="preserve">Missing roles/responsibilities(including reporting capabilities) for SO(Dx) </t>
  </si>
  <si>
    <t>Process  and roles/responsibility (Claim Manager, Independent expert) to be defined for compensation claim process for CER devices</t>
  </si>
  <si>
    <t>OTN15,OTN16,OTN17,OTN61</t>
  </si>
  <si>
    <t>No standardised framework to adjust and track CER incentives &amp; credits across all states</t>
  </si>
  <si>
    <t>Missing role and processes around ongoing &amp; consistent CER uptake maturity assessment</t>
  </si>
  <si>
    <t>GVP21</t>
  </si>
  <si>
    <t>Lack of NEM-wide approach and coordination on CER integration policies</t>
  </si>
  <si>
    <t>PO24,PO50</t>
  </si>
  <si>
    <t>Settlement process and roles/responsibility involved to be defined for customer agents operating CER devices</t>
  </si>
  <si>
    <t>Prudential process and standards to be defined for CER as they do not participate in energy market</t>
  </si>
  <si>
    <t>GVP26</t>
  </si>
  <si>
    <t>Limited opportunity for customer agents to provide services to multiple parties or markets</t>
  </si>
  <si>
    <t>CER specific default contracts require development</t>
  </si>
  <si>
    <t>6. Device Standards &amp; Control</t>
  </si>
  <si>
    <t>Capability to isolate grid electrical supply at the device level (rather than the grid connection point level)</t>
  </si>
  <si>
    <t>Device requirements
- R-5 Disconnect
- R-17 Uniquely Identifiable</t>
  </si>
  <si>
    <t>OTE05, OTE08, OTE21, PO39, PO43, CI12, CI28</t>
  </si>
  <si>
    <t>Standards for CER devices do not comprehensively cover requirements for physical performance (autonomous and remote initiated), communication protocols, enabling information models and the mapping between all 3 or for monitoring and testing these device capabilities.</t>
  </si>
  <si>
    <t>- Refer to CER Taskforce Workstream: Interoperability Standards for Consumer Energy Resources (CER) Consultation Paper for requirements ("R-X")
- Consider coverage of all CER types including Solar, Batteries, Electric Vehicles, Electric Vehicle Supply Equipment (EVSE), controlled loads</t>
  </si>
  <si>
    <t>OTE05, OTE10, PO49, PO69, PO71, PO74, PO47, PO48, CI26, PO12</t>
  </si>
  <si>
    <t>CI23,
OTN62,
OTN70,
OTN71,
OTN73,
OTN74</t>
  </si>
  <si>
    <t>GS07</t>
  </si>
  <si>
    <t>Emergency capability to disconnect load and generation devices from the grid rather than curtail</t>
  </si>
  <si>
    <t>OTE05, OTE08, OTE19, PO39, PO43, CI28, OTN10</t>
  </si>
  <si>
    <t>GS09</t>
  </si>
  <si>
    <t>Capability to withhold CER from re-connecting to the grid once power is restored for system restart (power system black)</t>
  </si>
  <si>
    <t>Device requirements:
- R-5 Disconnect
- R-6 Modulate Power in response to grid conditions
- R-7 Modulate Power to 0W
- R-8 Modulate power, device-level signal
- R-11 Remote reading of device settings
- R-12 Remote updating of device settings</t>
  </si>
  <si>
    <t>OTE11, OTE13, OTE18, PO17, PO39, PO43</t>
  </si>
  <si>
    <t>GS26</t>
  </si>
  <si>
    <t>Actor to Device interoperability standards not defined (Physical Performance specification, Comms protocols, Common Information Model, Mapping between all 3). Can lead to reduced customer choice and value, stranded CER, latency issues and limited compliance with emergency commands and activation instructions for service provision</t>
  </si>
  <si>
    <t xml:space="preserve"> OTN46, OTN57, OTN80</t>
  </si>
  <si>
    <t>GS27</t>
  </si>
  <si>
    <t>Device to Device interoperability standards not defined (Physical Performance specification, Comms protocols, Common Information Model, Mapping between all 3) e.g. HEMS to Device or EVSE to EV, can lead to reduced customer choice and value and limited compliance with emergency commands</t>
  </si>
  <si>
    <t xml:space="preserve">  OTN46, OTN57, OTN80</t>
  </si>
  <si>
    <t>PKI infra / capabilities not widely applied to CER devices</t>
  </si>
  <si>
    <t>#</t>
  </si>
  <si>
    <t>Number of use cases</t>
  </si>
  <si>
    <t>Grand Total</t>
  </si>
  <si>
    <t>Comments</t>
  </si>
  <si>
    <t>Compliance and conformance require the largest capability uplift</t>
  </si>
  <si>
    <t xml:space="preserve">CER Service offers is the most mature </t>
  </si>
  <si>
    <t>Step Vs Use Case</t>
  </si>
  <si>
    <t>UC</t>
  </si>
  <si>
    <t>Values</t>
  </si>
  <si>
    <t>Count of UC1#</t>
  </si>
  <si>
    <t xml:space="preserve">Count of I - Authorised Data Recipient </t>
  </si>
  <si>
    <t>Count of I- CER Conformance Assessor</t>
  </si>
  <si>
    <t>Count of I- CER Conformance Monitor</t>
  </si>
  <si>
    <t>Count of I- CER Customer</t>
  </si>
  <si>
    <t>Sum of I- Supplier</t>
  </si>
  <si>
    <t>Sum of I- Rule Maker</t>
  </si>
  <si>
    <t>Sum of I- Public Key infrastructure (PKI) provider</t>
  </si>
  <si>
    <t>Sum of I- Policy Maker</t>
  </si>
  <si>
    <t>Sum of I- Market Operator(Tx)</t>
  </si>
  <si>
    <t>Count of I- Market Operator(Dx)</t>
  </si>
  <si>
    <t>Sum of I- Jurisdiction System Security Coordinator</t>
  </si>
  <si>
    <t>Sum of I- Energy Supplier</t>
  </si>
  <si>
    <t>Sum of I- Information Provider</t>
  </si>
  <si>
    <t>Sum of I- Customer Agent</t>
  </si>
  <si>
    <t>Sum of I- Consumer (Electricity)</t>
  </si>
  <si>
    <t>Sum of I- Communication Manager</t>
  </si>
  <si>
    <t>Sum of I- Claim Manager</t>
  </si>
  <si>
    <t>Sum of I- CER Regulator</t>
  </si>
  <si>
    <t>Sum of I- CER Installer / Remover</t>
  </si>
  <si>
    <t>Sum of I- CER Independent Expert</t>
  </si>
  <si>
    <t>Sum of I- CER Enforcement Manager</t>
  </si>
  <si>
    <t>Count of I- CER Dispute Mediator</t>
  </si>
  <si>
    <t>Sum of I- CER Device</t>
  </si>
  <si>
    <t>Sum of I- CER Data Exchange Coordinator</t>
  </si>
  <si>
    <t>Sum of I- CER Cyber Coordinator</t>
  </si>
  <si>
    <t>Sum of I- Distributed Network Owner</t>
  </si>
  <si>
    <t>Count of I- Transmission Network Owner (TNO)</t>
  </si>
  <si>
    <t>Sum of I- System Operator(Dx)</t>
  </si>
  <si>
    <t>Sum of I- System Operator (Tx)</t>
  </si>
  <si>
    <t xml:space="preserve">Count of R - Authorised Data Recipient </t>
  </si>
  <si>
    <t>Count of R- CER Conformance Assessor</t>
  </si>
  <si>
    <t>Count of R- CER Conformance Monitor</t>
  </si>
  <si>
    <t>Count of R- CER Customer</t>
  </si>
  <si>
    <t>Count of R- CER Cyber Coordinator</t>
  </si>
  <si>
    <t>Count of R- CER Data Exchange Coordinator</t>
  </si>
  <si>
    <t>Count of R- CER Device</t>
  </si>
  <si>
    <t>Count of R- CER Dispute Mediator</t>
  </si>
  <si>
    <t>Count of R- CER Enforcement Manager</t>
  </si>
  <si>
    <t>Count of R- CER Independent Expert</t>
  </si>
  <si>
    <t>Count of R- CER Installer / Remover</t>
  </si>
  <si>
    <t>Count of R- CER Regulator</t>
  </si>
  <si>
    <t>Count of R- Claim Manager</t>
  </si>
  <si>
    <t>Count of R- Communication Manager</t>
  </si>
  <si>
    <t>Count of R- Consumer (Electricity)</t>
  </si>
  <si>
    <t xml:space="preserve">Count of R- Customer Agent </t>
  </si>
  <si>
    <t>Count of R- Distributed Network Owner</t>
  </si>
  <si>
    <t>Count of R- Energy Supplier</t>
  </si>
  <si>
    <t>Count of R- Information Provider</t>
  </si>
  <si>
    <t>Count of R- Jurisdiction System Security Coordinator</t>
  </si>
  <si>
    <t>Count of R- Market Operator(Dx)</t>
  </si>
  <si>
    <t>Count of R- Market Operator(Tx)</t>
  </si>
  <si>
    <t>Count of R- Policy Maker</t>
  </si>
  <si>
    <t>Count of R- Public Key infrastructure (PKI) provider</t>
  </si>
  <si>
    <t>Count of R- Rule Maker</t>
  </si>
  <si>
    <t>Count of R- Supplier</t>
  </si>
  <si>
    <t>Count of R- System Operator(Dx)</t>
  </si>
  <si>
    <t>Count of R- System Operator (Tx)</t>
  </si>
  <si>
    <t>Count of R- Transmission Network Owner (TNO)</t>
  </si>
  <si>
    <t>Qty Use Cases Initiated</t>
  </si>
  <si>
    <t>Recipient</t>
  </si>
  <si>
    <t>Observations</t>
  </si>
  <si>
    <t>I__System_Operator__Tx</t>
  </si>
  <si>
    <t>R__Customer_Agent</t>
  </si>
  <si>
    <t>Top 8 roles responsible for the vast majority of interactions both as source and recipient.  Interactions then move to administrative (cyber and compliance)</t>
  </si>
  <si>
    <t>I__Distributed_Network_Owner</t>
  </si>
  <si>
    <t>R__CER_Data_Exchange_Coordinator</t>
  </si>
  <si>
    <t>I__Customer_Agent</t>
  </si>
  <si>
    <t>R__Distributed_Network_Owner</t>
  </si>
  <si>
    <t>I__Transmission_Network_Owner__TNO</t>
  </si>
  <si>
    <t>R__System_Operator__Tx</t>
  </si>
  <si>
    <t>I__System_Operator_Dx</t>
  </si>
  <si>
    <t>R__System_Operator_Dx</t>
  </si>
  <si>
    <t>I__CER_Regulator</t>
  </si>
  <si>
    <t>R__Transmission_Network_Owner__TNO</t>
  </si>
  <si>
    <t>I__CER_Conformance_Assessor</t>
  </si>
  <si>
    <t>R__CER_Regulator</t>
  </si>
  <si>
    <t>I__Energy_Supplier</t>
  </si>
  <si>
    <t>R__CER_Installer___Remover</t>
  </si>
  <si>
    <t>I__Supplier</t>
  </si>
  <si>
    <t>R__CER_Customer</t>
  </si>
  <si>
    <t>I__CER_Cyber_Coordinator</t>
  </si>
  <si>
    <t>R__Energy_Supplier</t>
  </si>
  <si>
    <t>I__CER_Installer___Remover</t>
  </si>
  <si>
    <t>R__CER_Enforcement_Manager</t>
  </si>
  <si>
    <t>I__CER_Customer</t>
  </si>
  <si>
    <t>R__CER_Conformance_Assessor</t>
  </si>
  <si>
    <t>I__CER_Conformance_Monitor</t>
  </si>
  <si>
    <t>R__CER_Conformance_Monitor</t>
  </si>
  <si>
    <t>I__Communication_Manager</t>
  </si>
  <si>
    <t>R__Market_Operator_Tx</t>
  </si>
  <si>
    <t>I__CER_Enforcement_Manager</t>
  </si>
  <si>
    <t>R__CER_Device</t>
  </si>
  <si>
    <t>I__Market_Operator_Tx</t>
  </si>
  <si>
    <t>R__Supplier</t>
  </si>
  <si>
    <t>I__Rule_Maker</t>
  </si>
  <si>
    <t>R__CER_Cyber_Coordinator</t>
  </si>
  <si>
    <t>I__Information_Provider</t>
  </si>
  <si>
    <t>R__Communication_Manager</t>
  </si>
  <si>
    <t>I__Policy_Maker</t>
  </si>
  <si>
    <t>R___Authorised_Data_Recipient</t>
  </si>
  <si>
    <t>I__CER_Device</t>
  </si>
  <si>
    <t>R__Claim_Manager</t>
  </si>
  <si>
    <t>I__Claim_Manager</t>
  </si>
  <si>
    <t>R__Consumer__Electricity</t>
  </si>
  <si>
    <t>I__Jurisdiction_System_Security_Coordinator</t>
  </si>
  <si>
    <t>R__CER_Dispute_Mediator</t>
  </si>
  <si>
    <t>I__CER_Independent_Expert</t>
  </si>
  <si>
    <t>R__Market_Operator_Dx</t>
  </si>
  <si>
    <t>I__Consumer__Electricity</t>
  </si>
  <si>
    <t>R__Rule_Maker</t>
  </si>
  <si>
    <t>I___Authorised_Data_Recipient</t>
  </si>
  <si>
    <t>R__Jurisdiction_System_Security_Coordinator</t>
  </si>
  <si>
    <t>I__CER_Data_Exchange_Coordinator</t>
  </si>
  <si>
    <t>R__CER_Independent_Expert</t>
  </si>
  <si>
    <t>I__CER_Dispute_Mediator</t>
  </si>
  <si>
    <t>R__Policy_Maker</t>
  </si>
  <si>
    <t>I__Market_Operator_Dx</t>
  </si>
  <si>
    <t>R__Information_Provider</t>
  </si>
  <si>
    <t>I__Public_Key_infrastructure__PKI_provider</t>
  </si>
  <si>
    <t>R__Public_Key_infrastructure__PKI_provider</t>
  </si>
  <si>
    <t>(All)</t>
  </si>
  <si>
    <t>Analysis</t>
  </si>
  <si>
    <t>Row Labels</t>
  </si>
  <si>
    <t>"Near Real Time" - frequency of minutes and latency of minutes is the predominant use case</t>
  </si>
  <si>
    <t>High frequency predominately sourced from 
I__System_Operator__Tx
I__Distributed_Network_Owner
I__Transmission_Network_Owner__TNO
I__Customer_Agent
I__System_Operator_Dx</t>
  </si>
  <si>
    <t>none</t>
  </si>
  <si>
    <t>Initiator by Frequency</t>
  </si>
  <si>
    <t>Frequency</t>
  </si>
  <si>
    <t>Frequency_Minutes</t>
  </si>
  <si>
    <t>Frequency_Hours</t>
  </si>
  <si>
    <t>Frequency__Days</t>
  </si>
  <si>
    <t>Frequency__Months</t>
  </si>
  <si>
    <t>Frequency_Years</t>
  </si>
  <si>
    <t>Frequency_On_Demand</t>
  </si>
  <si>
    <t>Info categories by Sensitivity</t>
  </si>
  <si>
    <t>Data is Critical (20%) and Restricted (58%) - underlines the emphasis on cyber security
And a need for data sharing platform that is secure in ensuring data is secure at rest and in transit.  Also highlights the need for secure processes and cyber oversight</t>
  </si>
  <si>
    <t>Use cases by Quality</t>
  </si>
  <si>
    <t>Almost half of the data has quality issues</t>
  </si>
  <si>
    <t>Data Quality</t>
  </si>
  <si>
    <t>Description</t>
  </si>
  <si>
    <t>Contracts</t>
  </si>
  <si>
    <t>Agreement</t>
  </si>
  <si>
    <t>Supports establishing and managing contractual and consent-based arrangements for CER integration. It includes developing default contract offers, negotiating and accepting connection agreements, and facilitating customer consent for opting in or out of CER services. This area also handles inquiries, changes to service agreements, and publishing requirements to ensure transparent and standardised connection processes for CER deployment</t>
  </si>
  <si>
    <t>Breach &amp; Compensation</t>
  </si>
  <si>
    <t>Addresses the enforcement of customer protection regulations and the management of non-compliance and DOE limit breach events related to CER operations. It involves administering customer protections, implementing corrective actions, and issuing breach notifications. Additionally, this area manages compensation claims, investigates breaches, and applies enforcement measures such as compensatory controls, connection agreement clause triggers (e.g. reversion to zero export limits for persistent breaches of comms/connectivity obligations) or loss of accreditation to maintain compliance and protect customers.</t>
  </si>
  <si>
    <t>CER Service Offers</t>
  </si>
  <si>
    <t>Providing information and access to CER products, services, and incentives. It includes publishing product catalogues, offering details on incentives and subsidies, and enabling customers to find and compare CER offerings. This area ensures transparency by making relevant CER device, product, and service information publicly available to support informed decision-making by customers and stakeholders.</t>
  </si>
  <si>
    <t>Flex (Retail)</t>
  </si>
  <si>
    <t>Covers forecasting and managing future Retail flexibility services using resources outside their CER portfolios. It includes generating forecasts for retail flexibility, publishing service needs, and releasing requests for tenders. This area supports the integration of flexible CER services into retail markets, enhancing grid responsiveness and customer participation.</t>
  </si>
  <si>
    <t>Flex Services</t>
  </si>
  <si>
    <t>Defines and manages network support related flexibility service characteristics and contract terms. It includes publishing service needs and engaging off-market CER flexibility services to meet grid demands. This area ensures that flexibility services are well-defined and accessible, supporting dynamic grid operations.</t>
  </si>
  <si>
    <t>Locational Services</t>
  </si>
  <si>
    <t>Relates to procuring and managing off-market (non-wholesale market) system services to address specific transmission and distribution grid needs. It includes publishing service needs, defining contract terms, and negotiating transactions for transmission and distribution network services. This ensures CER availability for off-market services, supporting localised grid stability and flexibility.</t>
  </si>
  <si>
    <t>Portfolio</t>
  </si>
  <si>
    <t>Covers establishing and managing CER portfolios, including Voluntarily Scheduled Resources (VSRs) under Integrating Price Responsive resources (IPRR) reforms. It includes optimising portfolio capacities, developing bid and offer strategies, and confirming CER availability for off-market services. This maximises the value of CER contributions to grid services and market operations.</t>
  </si>
  <si>
    <t>Service Orders</t>
  </si>
  <si>
    <t>Supports requests and processes for CER device installation and meter alteration works. It includes developing installation services and coordinating service orders to ensure efficient and compliant deployment of CER devices.</t>
  </si>
  <si>
    <t>Forecasting</t>
  </si>
  <si>
    <t>Conformance</t>
  </si>
  <si>
    <t>Focuses on monitoring and assessing CER adherence to established technical and operational frameworks. It includes developing conformance frameworks, monitoring non-conformance incidents, and implementing corrective actions. This area also assesses the performance of CER devices against standards and ensures compliance with emergency commands and dispatch processes to maintain grid reliability.</t>
  </si>
  <si>
    <t>Focuses on managing and optimising CER operations within network constraints. It includes monitoring Dynamic Operating Envelopes (DOE) allocations, calculating transmission and distribution network capacities, and providing limits advice. This area generates DOE profiles, manages technical envelopes, and ensures CER operations align with network constraints to support grid stability and efficiency.</t>
  </si>
  <si>
    <t>Forecast</t>
  </si>
  <si>
    <t>Relates to generating and publishing demand, market, and operational forecasts for CER integration. It includes ingesting historical data, weather data, and bids/offers to create load and generation forecasts for distribution, transmission, and retail operations. This area supports strategic planning and real-time decision-making for grid management.</t>
  </si>
  <si>
    <t>Market Outlook Report/Publication</t>
  </si>
  <si>
    <t>Informs analysis and reporting on CER uptake, market trends, and grid planning. It includes generating medium- to long-term forecasts, developing market insights, and identifying high-growth areas for CER. This area supports strategic planning through integrated system plans and joint investment planning with network operators.</t>
  </si>
  <si>
    <t>Operational Assessment</t>
  </si>
  <si>
    <t>Information to support evaluating and monitoring grid and network security, focusing on system and network constraints. It includes conducting under-frequency studies, advising on curtailment quantities, and developing monitoring frameworks for distribution networks. This area ensures proactive management of system security risks and grid operations.</t>
  </si>
  <si>
    <t>Master Data</t>
  </si>
  <si>
    <t>CER Master Data</t>
  </si>
  <si>
    <t>Information sharing required for managing and maintaining the metadata and asset data for CER devices. This includes establishing system goals and maintaining up-to-date registries for CER assets. Functions involve installing, validating, updating, and de-registering CER devices, as well as providing notifications for successful installations and ensuring accurate CER metadata for operational and compliance purposes.</t>
  </si>
  <si>
    <t>Commissioning</t>
  </si>
  <si>
    <t>Covers the processes for installing, testing, and activating CER devices to ensure operational readiness. It includes establishing communication channels, conducting onsite performance testing, and confirming compliance with technical standards. Notifications are sent to installers and customers to verify successful installation and operational status, enabling CER devices to integrate seamlessly into the grid.</t>
  </si>
  <si>
    <t>Compliance</t>
  </si>
  <si>
    <t>Ensures that CER devices and installations adhere to technical and regulatory standards. It involves authorising product certifications, defining technical standards, and conducting mandatory training for installers. Ongoing monitoring, testing, and reporting of CER conformance, along with providing guidance materials and accreditation processes, ensure that CER installations meet safety, performance, and regulatory requirements.</t>
  </si>
  <si>
    <t>Disconnection &amp; Disposal</t>
  </si>
  <si>
    <t>Supports the processes for safely disconnecting and disposing of CER devices. It includes initiating disconnection requests and ensuring proper disposal procedures are followed to comply with regulatory and environmental requirements, minimising risks to the grid and customers during decommissioning.</t>
  </si>
  <si>
    <t>Measurements</t>
  </si>
  <si>
    <t>Historic Telemetry</t>
  </si>
  <si>
    <t>Historical (non-real-time), traditional operational metering telemetry and weather data to inform forecasting and operational models. It includes ingesting historical load and generation data into power system models and creating transmission operational forecasts to enhance grid planning and reliability.  It is distinct from CER or aggregated CER telemetry.</t>
  </si>
  <si>
    <t>Telemetry (Device)</t>
  </si>
  <si>
    <t>Information to enable monitoring of CER device performance data. It includes confirming data visibility and capture, ensuring accurate telemetry for individual devices to support operational monitoring and compliance with limits (DOEs).</t>
  </si>
  <si>
    <t>Telemetry (Portfolio)</t>
  </si>
  <si>
    <t>Provides aggregated performance telemetry for CER portfolios. It supports grid operators by delivering comprehensive data on portfolio performance, enabling effective management and optimisation of CER contributions.</t>
  </si>
  <si>
    <t>Operations</t>
  </si>
  <si>
    <t>Customer Comms</t>
  </si>
  <si>
    <t>Facilitates communication with customers regarding CER operations and maintenance. It includes sending notifications about energy flow adjustments, tracking usage, and issuing alerts for dynamic pricing or maintenance needs. This area ensures customers are informed about their CER’s performance and any operational changes, enhancing engagement and transparency.</t>
  </si>
  <si>
    <t>Cyber Coordination</t>
  </si>
  <si>
    <t>Addresses cybersecurity for CER integration, focusing on threat detection, incident response, and risk containment. It involves assigning security identities, isolating affected CER devices, and communicating threat intelligence. This area also develops monitoring capabilities, generates cyber risk reports, and activates incident response plans to safeguard CER operations from cyber threats.</t>
  </si>
  <si>
    <t>Market Notice</t>
  </si>
  <si>
    <t>Handles the issuance and management of market-related notifications, such as emergency notices, system black notices, and market suspension notices. It ensures that CER customers and stakeholders are informed of critical market events and prepared to respond, maintaining grid reliability during emergencies.</t>
  </si>
  <si>
    <t>Operational Intervention</t>
  </si>
  <si>
    <t>Information exchanges supporting emergency and restorative actions to maintain grid stability. It includes developing restoration strategies, approving emergency protocols, and directing energy flow adjustments during critical events. This area ensures rapid response to system emergencies, including backstop processes and system restarts.</t>
  </si>
  <si>
    <t>Tx/Dx Interface</t>
  </si>
  <si>
    <t>Information relating to the integration and coordination between transmission and distribution networks. It includes developing infrastructure plans, defining interface standards, and calculating interface capacities. This area ensures seamless interaction between transmission and distribution systems for CER integration.</t>
  </si>
  <si>
    <t>Power system Models</t>
  </si>
  <si>
    <t>Sharing of outage plans for distribution and transmission networks. It includes developing and sending outage plans, assessing their impact on grid flows, and ensuring coordination between network operators to minimise disruptions and maintain system security.</t>
  </si>
  <si>
    <t>PS Models</t>
  </si>
  <si>
    <t>Sharing of possible/proposed future transmission and distribution network scenarios. It includes formulating transmission constraints, providing medium- and long-term forecasts, and supporting grid planning for a high-DER future. This area ensures robust modelling for future grid reliability and efficiency.</t>
  </si>
  <si>
    <t>Reports</t>
  </si>
  <si>
    <t>Regulatory Instrument</t>
  </si>
  <si>
    <t>Data sharing of regulatory decisions, documents and capabilities including network tariff schedules, workforce assessments and, consumer protections and investment submissions</t>
  </si>
  <si>
    <t>Transactions</t>
  </si>
  <si>
    <t>Information exchanges supporting processes and functions for engaging, triggering, and managing CER services to support grid operations. It includes issuing dispatch instructions, triggering network services (both transmission and distribution), and handling emergency and backstop commands to ensure system reliability. Key activities involve engaging off-market system services, retail flexibility services, and measuring Voluntarily Scheduled Resource (VSR)   portfolios.</t>
  </si>
  <si>
    <t>Financial</t>
  </si>
  <si>
    <t>Handles the financial aspects of CER integration, including setting and tracking incentives, managing settlements, and processing payments. It involves developing investment plans, running prudential processes, and settling payments for network services and off-market flexibility services. This area ensures financial transparency and supports economic incentives for CER adoption and operation.</t>
  </si>
  <si>
    <t>Market</t>
  </si>
  <si>
    <t>Relates to CER participation in wholesale energy and ancillary markets, including maintaining prudentials within bids and offers. It focuses on optimising CER contributions to market operations, ensuring compliance with market rules, and supporting portfolio management to maximise service delivery value.</t>
  </si>
  <si>
    <t>Gap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</si>
</sst>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font>
      <sz val="11"/>
      <color theme="1"/>
      <name val="Aptos Narrow"/>
      <family val="2"/>
      <scheme val="minor"/>
    </font>
    <font>
      <b/>
      <sz val="11"/>
      <color theme="1"/>
      <name val="Aptos Narrow"/>
      <family val="2"/>
      <scheme val="minor"/>
    </font>
    <font>
      <sz val="10"/>
      <color theme="1"/>
      <name val="Aptos Narrow"/>
      <family val="2"/>
      <scheme val="minor"/>
    </font>
    <font>
      <sz val="10"/>
      <name val="Aptos Narrow"/>
      <family val="2"/>
      <scheme val="minor"/>
    </font>
    <font>
      <sz val="11"/>
      <color theme="1"/>
      <name val="Calibri"/>
      <family val="2"/>
    </font>
    <font>
      <sz val="10"/>
      <color rgb="FF000000"/>
      <name val="Calibri"/>
      <family val="2"/>
    </font>
    <font>
      <sz val="11"/>
      <color theme="1"/>
      <name val="Aptos Narrow"/>
      <family val="2"/>
      <scheme val="minor"/>
    </font>
    <font>
      <sz val="10"/>
      <color theme="1"/>
      <name val="Calibri"/>
      <family val="2"/>
    </font>
    <font>
      <sz val="10"/>
      <color rgb="FF000000"/>
      <name val="Aptos Narrow"/>
      <family val="2"/>
    </font>
    <font>
      <sz val="10"/>
      <color theme="9"/>
      <name val="Calibri"/>
      <family val="2"/>
    </font>
    <font>
      <b/>
      <sz val="10"/>
      <color theme="1"/>
      <name val="Calibri"/>
      <family val="2"/>
    </font>
    <font>
      <sz val="10"/>
      <name val="Calibri"/>
      <family val="2"/>
    </font>
    <font>
      <sz val="10"/>
      <color rgb="FFFF0000"/>
      <name val="Calibri"/>
      <family val="2"/>
    </font>
    <font>
      <strike/>
      <sz val="10"/>
      <color theme="1"/>
      <name val="Calibri"/>
      <family val="2"/>
    </font>
    <font>
      <sz val="10"/>
      <color rgb="FF000000"/>
      <name val="Aptos Narrow"/>
      <family val="2"/>
      <scheme val="minor"/>
    </font>
    <font>
      <b/>
      <sz val="10"/>
      <name val="Calibri"/>
      <family val="2"/>
    </font>
    <font>
      <b/>
      <sz val="10"/>
      <color rgb="FF000000"/>
      <name val="Calibri"/>
      <family val="2"/>
    </font>
    <font>
      <b/>
      <sz val="16"/>
      <color rgb="FF000000"/>
      <name val="Aptos Narrow"/>
      <family val="2"/>
      <scheme val="minor"/>
    </font>
    <font>
      <u/>
      <sz val="11"/>
      <color theme="1"/>
      <name val="Aptos Narrow"/>
      <family val="2"/>
      <scheme val="minor"/>
    </font>
    <font>
      <b/>
      <sz val="10"/>
      <color theme="0"/>
      <name val="Aptos Narrow"/>
      <family val="2"/>
      <scheme val="minor"/>
    </font>
    <font>
      <b/>
      <sz val="12"/>
      <color theme="1"/>
      <name val="Aptos Narrow"/>
      <family val="2"/>
      <scheme val="minor"/>
    </font>
    <font>
      <i/>
      <sz val="10"/>
      <color theme="1"/>
      <name val="Calibri"/>
      <family val="2"/>
    </font>
    <font>
      <sz val="11"/>
      <color rgb="FF000000"/>
      <name val="Aptos Narrow"/>
      <family val="2"/>
      <scheme val="minor"/>
    </font>
    <font>
      <sz val="9"/>
      <color theme="1"/>
      <name val="Aptos Narrow"/>
      <family val="2"/>
      <scheme val="minor"/>
    </font>
    <font>
      <sz val="9"/>
      <color rgb="FF000000"/>
      <name val="Aptos Narrow"/>
      <family val="2"/>
      <scheme val="minor"/>
    </font>
    <font>
      <b/>
      <sz val="9"/>
      <color rgb="FFFFFFFF"/>
      <name val="Calibri"/>
      <family val="2"/>
    </font>
    <font>
      <b/>
      <sz val="9"/>
      <color rgb="FF000000"/>
      <name val="Calibri"/>
      <family val="2"/>
    </font>
    <font>
      <sz val="10"/>
      <color rgb="FF000000"/>
      <name val="Aptos Narrow"/>
      <scheme val="minor"/>
    </font>
    <font>
      <sz val="11"/>
      <color rgb="FF9C0006"/>
      <name val="Aptos Narrow"/>
      <family val="2"/>
      <scheme val="minor"/>
    </font>
    <font>
      <b/>
      <sz val="9"/>
      <color theme="1"/>
      <name val="Calibri"/>
      <family val="2"/>
    </font>
    <font>
      <b/>
      <sz val="11"/>
      <color theme="0"/>
      <name val="Aptos Narrow"/>
      <family val="2"/>
      <scheme val="minor"/>
    </font>
    <font>
      <sz val="11"/>
      <color theme="0"/>
      <name val="Aptos Narrow"/>
      <family val="2"/>
      <scheme val="minor"/>
    </font>
    <font>
      <b/>
      <sz val="12"/>
      <name val="Aptos Narrow"/>
      <family val="2"/>
      <scheme val="minor"/>
    </font>
    <font>
      <b/>
      <sz val="10"/>
      <color rgb="FF000000"/>
      <name val="Aptos Narrow"/>
      <family val="2"/>
    </font>
    <font>
      <sz val="10"/>
      <name val="Aptos Narrow"/>
      <family val="2"/>
    </font>
    <font>
      <b/>
      <sz val="10"/>
      <color theme="1"/>
      <name val="Aptos Narrow"/>
      <family val="2"/>
      <scheme val="minor"/>
    </font>
    <font>
      <strike/>
      <sz val="10"/>
      <name val="Aptos Narrow"/>
      <family val="2"/>
      <scheme val="minor"/>
    </font>
    <font>
      <sz val="10"/>
      <color rgb="FF242424"/>
      <name val="Aptos Narrow"/>
      <family val="2"/>
    </font>
    <font>
      <sz val="10"/>
      <color theme="1"/>
      <name val="Aptos Narrow"/>
      <family val="2"/>
    </font>
    <font>
      <sz val="8"/>
      <name val="Aptos Narrow"/>
      <family val="2"/>
      <scheme val="minor"/>
    </font>
  </fonts>
  <fills count="58">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7979"/>
        <bgColor indexed="64"/>
      </patternFill>
    </fill>
    <fill>
      <patternFill patternType="solid">
        <fgColor rgb="FFFFFF8F"/>
        <bgColor indexed="64"/>
      </patternFill>
    </fill>
    <fill>
      <patternFill patternType="solid">
        <fgColor rgb="FFBFBFBF"/>
        <bgColor rgb="FF000000"/>
      </patternFill>
    </fill>
    <fill>
      <patternFill patternType="solid">
        <fgColor rgb="FF9BC2E6"/>
        <bgColor rgb="FF000000"/>
      </patternFill>
    </fill>
    <fill>
      <patternFill patternType="solid">
        <fgColor rgb="FFD9D9D9"/>
        <bgColor rgb="FF000000"/>
      </patternFill>
    </fill>
    <fill>
      <patternFill patternType="solid">
        <fgColor rgb="FFA9D08E"/>
        <bgColor rgb="FF000000"/>
      </patternFill>
    </fill>
    <fill>
      <patternFill patternType="solid">
        <fgColor rgb="FFFFD966"/>
        <bgColor rgb="FF000000"/>
      </patternFill>
    </fill>
    <fill>
      <patternFill patternType="solid">
        <fgColor rgb="FF8497B0"/>
        <bgColor rgb="FF000000"/>
      </patternFill>
    </fill>
    <fill>
      <patternFill patternType="solid">
        <fgColor rgb="FF00CC99"/>
        <bgColor rgb="FF000000"/>
      </patternFill>
    </fill>
    <fill>
      <patternFill patternType="solid">
        <fgColor rgb="FFC0A0E0"/>
        <bgColor rgb="FF000000"/>
      </patternFill>
    </fill>
    <fill>
      <patternFill patternType="solid">
        <fgColor rgb="FFDDEBF7"/>
        <bgColor rgb="FF000000"/>
      </patternFill>
    </fill>
    <fill>
      <patternFill patternType="solid">
        <fgColor rgb="FFE2EFDA"/>
        <bgColor rgb="FF000000"/>
      </patternFill>
    </fill>
    <fill>
      <patternFill patternType="solid">
        <fgColor rgb="FFFFF2CC"/>
        <bgColor rgb="FF000000"/>
      </patternFill>
    </fill>
    <fill>
      <patternFill patternType="solid">
        <fgColor rgb="FFD6DCE4"/>
        <bgColor rgb="FF000000"/>
      </patternFill>
    </fill>
    <fill>
      <patternFill patternType="solid">
        <fgColor rgb="FFCCFFCC"/>
        <bgColor rgb="FF000000"/>
      </patternFill>
    </fill>
    <fill>
      <patternFill patternType="solid">
        <fgColor rgb="FFE2D3F1"/>
        <bgColor rgb="FF000000"/>
      </patternFill>
    </fill>
    <fill>
      <patternFill patternType="solid">
        <fgColor rgb="FFF2F2F2"/>
        <bgColor rgb="FF000000"/>
      </patternFill>
    </fill>
    <fill>
      <patternFill patternType="darkGrid">
        <fgColor rgb="FFFFFFFF"/>
        <bgColor rgb="FFA9D08E"/>
      </patternFill>
    </fill>
    <fill>
      <patternFill patternType="solid">
        <fgColor theme="2" tint="-9.9978637043366805E-2"/>
        <bgColor rgb="FF000000"/>
      </patternFill>
    </fill>
    <fill>
      <patternFill patternType="solid">
        <fgColor rgb="FFF1A983"/>
        <bgColor rgb="FF000000"/>
      </patternFill>
    </fill>
    <fill>
      <patternFill patternType="solid">
        <fgColor theme="5" tint="0.79998168889431442"/>
        <bgColor rgb="FF000000"/>
      </patternFill>
    </fill>
    <fill>
      <patternFill patternType="solid">
        <fgColor theme="5" tint="0.39997558519241921"/>
        <bgColor rgb="FF000000"/>
      </patternFill>
    </fill>
    <fill>
      <patternFill patternType="solid">
        <fgColor theme="3" tint="0.749992370372631"/>
        <bgColor indexed="64"/>
      </patternFill>
    </fill>
    <fill>
      <patternFill patternType="solid">
        <fgColor theme="0"/>
        <bgColor indexed="64"/>
      </patternFill>
    </fill>
    <fill>
      <patternFill patternType="solid">
        <fgColor rgb="FFB5E6A2"/>
        <bgColor indexed="64"/>
      </patternFill>
    </fill>
    <fill>
      <patternFill patternType="solid">
        <fgColor rgb="FFFFFFFF"/>
        <bgColor rgb="FF000000"/>
      </patternFill>
    </fill>
    <fill>
      <patternFill patternType="solid">
        <fgColor rgb="FFF2F2F2"/>
        <bgColor indexed="64"/>
      </patternFill>
    </fill>
    <fill>
      <patternFill patternType="solid">
        <fgColor rgb="FFA9D08E"/>
        <bgColor indexed="64"/>
      </patternFill>
    </fill>
    <fill>
      <patternFill patternType="solid">
        <fgColor rgb="FFFFD966"/>
        <bgColor indexed="64"/>
      </patternFill>
    </fill>
    <fill>
      <patternFill patternType="solid">
        <fgColor rgb="FF8497B0"/>
        <bgColor indexed="64"/>
      </patternFill>
    </fill>
    <fill>
      <patternFill patternType="solid">
        <fgColor rgb="FFF1A983"/>
        <bgColor indexed="64"/>
      </patternFill>
    </fill>
    <fill>
      <patternFill patternType="solid">
        <fgColor rgb="FF00CC99"/>
        <bgColor indexed="64"/>
      </patternFill>
    </fill>
    <fill>
      <patternFill patternType="solid">
        <fgColor rgb="FFC0A0E0"/>
        <bgColor indexed="64"/>
      </patternFill>
    </fill>
    <fill>
      <patternFill patternType="solid">
        <fgColor theme="0" tint="-0.249977111117893"/>
        <bgColor rgb="FF000000"/>
      </patternFill>
    </fill>
    <fill>
      <patternFill patternType="solid">
        <fgColor theme="8"/>
        <bgColor indexed="64"/>
      </patternFill>
    </fill>
    <fill>
      <patternFill patternType="solid">
        <fgColor theme="0"/>
        <bgColor rgb="FF000000"/>
      </patternFill>
    </fill>
    <fill>
      <patternFill patternType="solid">
        <fgColor rgb="FFB5E6A2"/>
        <bgColor rgb="FF000000"/>
      </patternFill>
    </fill>
    <fill>
      <patternFill patternType="solid">
        <fgColor rgb="FFFFFF8F"/>
        <bgColor rgb="FF000000"/>
      </patternFill>
    </fill>
    <fill>
      <patternFill patternType="solid">
        <fgColor rgb="FFFF7979"/>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BC2E6"/>
        <bgColor indexed="64"/>
      </patternFill>
    </fill>
    <fill>
      <patternFill patternType="solid">
        <fgColor theme="8" tint="0.59999389629810485"/>
        <bgColor indexed="64"/>
      </patternFill>
    </fill>
    <fill>
      <patternFill patternType="solid">
        <fgColor rgb="FF197C7D"/>
        <bgColor indexed="64"/>
      </patternFill>
    </fill>
    <fill>
      <patternFill patternType="solid">
        <fgColor rgb="FFFFC7CE"/>
      </patternFill>
    </fill>
    <fill>
      <patternFill patternType="solid">
        <fgColor theme="7" tint="0.39997558519241921"/>
        <bgColor rgb="FF000000"/>
      </patternFill>
    </fill>
    <fill>
      <patternFill patternType="solid">
        <fgColor theme="8" tint="0.39997558519241921"/>
        <bgColor rgb="FF000000"/>
      </patternFill>
    </fill>
    <fill>
      <patternFill patternType="solid">
        <fgColor theme="6" tint="0.39997558519241921"/>
        <bgColor rgb="FF000000"/>
      </patternFill>
    </fill>
    <fill>
      <patternFill patternType="solid">
        <fgColor rgb="FF40C1AC"/>
        <bgColor indexed="64"/>
      </patternFill>
    </fill>
    <fill>
      <patternFill patternType="solid">
        <fgColor theme="3"/>
        <bgColor indexed="64"/>
      </patternFill>
    </fill>
  </fills>
  <borders count="27">
    <border>
      <left/>
      <right/>
      <top/>
      <bottom/>
      <diagonal/>
    </border>
    <border>
      <left/>
      <right/>
      <top style="thin">
        <color theme="2" tint="-0.499984740745262"/>
      </top>
      <bottom style="thin">
        <color theme="2" tint="-0.499984740745262"/>
      </bottom>
      <diagonal/>
    </border>
    <border>
      <left style="thin">
        <color theme="0" tint="-0.14999847407452621"/>
      </left>
      <right/>
      <top style="thin">
        <color theme="0" tint="-0.14999847407452621"/>
      </top>
      <bottom style="thin">
        <color theme="0" tint="-0.14999847407452621"/>
      </bottom>
      <diagonal/>
    </border>
    <border>
      <left style="thin">
        <color rgb="FFBFBFBF"/>
      </left>
      <right style="thin">
        <color rgb="FFBFBFBF"/>
      </right>
      <top/>
      <bottom style="thin">
        <color rgb="FFBFBFBF"/>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rgb="FFBFBFBF"/>
      </right>
      <top style="thin">
        <color indexed="64"/>
      </top>
      <bottom style="thin">
        <color indexed="64"/>
      </bottom>
      <diagonal/>
    </border>
    <border>
      <left style="thin">
        <color rgb="FFBFBFBF"/>
      </left>
      <right style="thin">
        <color indexed="64"/>
      </right>
      <top style="thin">
        <color indexed="64"/>
      </top>
      <bottom/>
      <diagonal/>
    </border>
    <border>
      <left style="thin">
        <color rgb="FFBFBFBF"/>
      </left>
      <right style="thin">
        <color indexed="64"/>
      </right>
      <top/>
      <bottom/>
      <diagonal/>
    </border>
    <border>
      <left style="thin">
        <color indexed="64"/>
      </left>
      <right/>
      <top style="thin">
        <color indexed="64"/>
      </top>
      <bottom style="thin">
        <color indexed="64"/>
      </bottom>
      <diagonal/>
    </border>
    <border>
      <left style="thin">
        <color rgb="FFBFBFBF"/>
      </left>
      <right style="thin">
        <color indexed="64"/>
      </right>
      <top/>
      <bottom style="thin">
        <color indexed="64"/>
      </bottom>
      <diagonal/>
    </border>
    <border>
      <left style="thin">
        <color rgb="FF197C7D"/>
      </left>
      <right style="thin">
        <color rgb="FF197C7D"/>
      </right>
      <top style="thin">
        <color rgb="FF197C7D"/>
      </top>
      <bottom style="thin">
        <color rgb="FF197C7D"/>
      </bottom>
      <diagonal/>
    </border>
    <border>
      <left style="thin">
        <color rgb="FF197C7D"/>
      </left>
      <right/>
      <top style="thin">
        <color rgb="FF197C7D"/>
      </top>
      <bottom style="thin">
        <color rgb="FF197C7D"/>
      </bottom>
      <diagonal/>
    </border>
    <border>
      <left/>
      <right/>
      <top style="thin">
        <color rgb="FF197C7D"/>
      </top>
      <bottom style="thin">
        <color rgb="FF197C7D"/>
      </bottom>
      <diagonal/>
    </border>
    <border>
      <left/>
      <right style="thin">
        <color rgb="FF197C7D"/>
      </right>
      <top style="thin">
        <color rgb="FF197C7D"/>
      </top>
      <bottom style="thin">
        <color rgb="FF197C7D"/>
      </bottom>
      <diagonal/>
    </border>
    <border>
      <left style="thin">
        <color rgb="FF197C7D"/>
      </left>
      <right style="thin">
        <color rgb="FF197C7D"/>
      </right>
      <top style="thin">
        <color rgb="FF197C7D"/>
      </top>
      <bottom/>
      <diagonal/>
    </border>
    <border>
      <left/>
      <right style="thin">
        <color rgb="FF197C7D"/>
      </right>
      <top style="thin">
        <color rgb="FF197C7D"/>
      </top>
      <bottom/>
      <diagonal/>
    </border>
  </borders>
  <cellStyleXfs count="4">
    <xf numFmtId="0" fontId="0" fillId="0" borderId="0"/>
    <xf numFmtId="0" fontId="6" fillId="0" borderId="0"/>
    <xf numFmtId="9" fontId="6" fillId="0" borderId="0" applyFont="0" applyFill="0" applyBorder="0" applyAlignment="0" applyProtection="0"/>
    <xf numFmtId="0" fontId="28" fillId="52" borderId="0" applyNumberFormat="0" applyBorder="0" applyAlignment="0" applyProtection="0"/>
  </cellStyleXfs>
  <cellXfs count="334">
    <xf numFmtId="0" fontId="0" fillId="0" borderId="0" xfId="0"/>
    <xf numFmtId="0" fontId="1" fillId="0" borderId="0" xfId="0" applyFont="1"/>
    <xf numFmtId="0" fontId="2" fillId="0" borderId="0" xfId="0" applyFont="1" applyAlignment="1">
      <alignment vertical="center"/>
    </xf>
    <xf numFmtId="0" fontId="2" fillId="0" borderId="2" xfId="0" applyFont="1" applyBorder="1" applyAlignment="1">
      <alignment horizontal="center" vertical="center"/>
    </xf>
    <xf numFmtId="0" fontId="2" fillId="0" borderId="0" xfId="0" applyFont="1" applyAlignment="1">
      <alignment vertical="center" wrapText="1"/>
    </xf>
    <xf numFmtId="0" fontId="0" fillId="5" borderId="0" xfId="0" applyFill="1"/>
    <xf numFmtId="0" fontId="0" fillId="6" borderId="0" xfId="0" applyFill="1"/>
    <xf numFmtId="0" fontId="0" fillId="0" borderId="0" xfId="0" applyAlignment="1">
      <alignment wrapText="1"/>
    </xf>
    <xf numFmtId="0" fontId="0" fillId="0" borderId="0" xfId="0" applyAlignment="1">
      <alignment horizontal="left" vertical="top" textRotation="90"/>
    </xf>
    <xf numFmtId="0" fontId="5"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left" vertical="top"/>
    </xf>
    <xf numFmtId="0" fontId="2" fillId="0" borderId="0" xfId="0" applyFont="1" applyAlignment="1">
      <alignment vertical="top" wrapText="1"/>
    </xf>
    <xf numFmtId="0" fontId="7" fillId="0" borderId="0" xfId="0" applyFont="1" applyAlignment="1">
      <alignment vertical="top" wrapText="1"/>
    </xf>
    <xf numFmtId="0" fontId="0" fillId="29" borderId="0" xfId="0" applyFill="1"/>
    <xf numFmtId="0" fontId="2" fillId="0" borderId="0" xfId="0" applyFont="1" applyAlignment="1">
      <alignment horizontal="left" vertical="center" wrapText="1"/>
    </xf>
    <xf numFmtId="0" fontId="0" fillId="0" borderId="0" xfId="0" pivotButton="1"/>
    <xf numFmtId="9" fontId="0" fillId="0" borderId="0" xfId="2" applyFont="1"/>
    <xf numFmtId="0" fontId="2" fillId="0" borderId="0" xfId="0" applyFont="1"/>
    <xf numFmtId="0" fontId="7" fillId="7" borderId="0" xfId="0" applyFont="1" applyFill="1" applyAlignment="1">
      <alignment horizontal="left" vertical="top" textRotation="90"/>
    </xf>
    <xf numFmtId="0" fontId="10" fillId="21" borderId="0" xfId="0" applyFont="1" applyFill="1" applyAlignment="1">
      <alignment horizontal="left" vertical="top" textRotation="90" wrapText="1"/>
    </xf>
    <xf numFmtId="0" fontId="2" fillId="0" borderId="0" xfId="0" applyFont="1" applyAlignment="1">
      <alignment horizontal="left" vertical="top" textRotation="90"/>
    </xf>
    <xf numFmtId="0" fontId="7" fillId="0" borderId="0" xfId="0" applyFont="1" applyAlignment="1">
      <alignment horizontal="left" vertical="top" wrapText="1"/>
    </xf>
    <xf numFmtId="0" fontId="2" fillId="0" borderId="0" xfId="1" applyFont="1" applyAlignment="1">
      <alignment horizontal="left" vertical="top"/>
    </xf>
    <xf numFmtId="0" fontId="7" fillId="0" borderId="0" xfId="0" applyFont="1" applyAlignment="1">
      <alignment horizontal="left" vertical="top" textRotation="90"/>
    </xf>
    <xf numFmtId="0" fontId="7" fillId="9" borderId="0" xfId="0" applyFont="1" applyFill="1" applyAlignment="1">
      <alignment vertical="top"/>
    </xf>
    <xf numFmtId="0" fontId="2" fillId="0" borderId="0" xfId="0" applyFont="1" applyAlignment="1">
      <alignment horizontal="left" vertical="top" wrapText="1"/>
    </xf>
    <xf numFmtId="0" fontId="7" fillId="0" borderId="0" xfId="0" applyFont="1" applyAlignment="1">
      <alignment vertical="center"/>
    </xf>
    <xf numFmtId="0" fontId="7" fillId="8" borderId="0" xfId="0" applyFont="1" applyFill="1" applyAlignment="1">
      <alignment vertical="center"/>
    </xf>
    <xf numFmtId="0" fontId="13" fillId="9" borderId="0" xfId="0" applyFont="1" applyFill="1" applyAlignment="1">
      <alignment vertical="top"/>
    </xf>
    <xf numFmtId="0" fontId="7" fillId="0" borderId="0" xfId="0" applyFont="1" applyAlignment="1">
      <alignment wrapText="1"/>
    </xf>
    <xf numFmtId="0" fontId="7" fillId="7" borderId="0" xfId="0" applyFont="1" applyFill="1"/>
    <xf numFmtId="0" fontId="2" fillId="0" borderId="0" xfId="0" applyFont="1" applyAlignment="1">
      <alignment wrapText="1"/>
    </xf>
    <xf numFmtId="0" fontId="7" fillId="0" borderId="0" xfId="0" applyFont="1" applyAlignment="1">
      <alignment horizontal="left" vertical="top"/>
    </xf>
    <xf numFmtId="0" fontId="7" fillId="0" borderId="0" xfId="0" applyFont="1" applyAlignment="1">
      <alignment horizontal="left" vertical="center" wrapText="1"/>
    </xf>
    <xf numFmtId="0" fontId="2" fillId="0" borderId="0" xfId="0" applyFont="1" applyAlignment="1">
      <alignment horizontal="left" vertical="center"/>
    </xf>
    <xf numFmtId="0" fontId="7" fillId="9" borderId="0" xfId="0" applyFont="1" applyFill="1"/>
    <xf numFmtId="0" fontId="14"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vertical="center" wrapText="1"/>
    </xf>
    <xf numFmtId="0" fontId="2" fillId="0" borderId="0" xfId="1" applyFont="1" applyAlignment="1">
      <alignment horizontal="left" vertical="top" wrapText="1"/>
    </xf>
    <xf numFmtId="0" fontId="2" fillId="28" borderId="0" xfId="0" applyFont="1" applyFill="1" applyAlignment="1">
      <alignment horizontal="left" vertical="center" wrapText="1"/>
    </xf>
    <xf numFmtId="0" fontId="7" fillId="9" borderId="0" xfId="0" applyFont="1" applyFill="1" applyAlignment="1">
      <alignment horizontal="left" vertical="top"/>
    </xf>
    <xf numFmtId="0" fontId="2" fillId="0" borderId="2" xfId="0" applyFont="1" applyBorder="1" applyAlignment="1">
      <alignment horizontal="left" vertical="top"/>
    </xf>
    <xf numFmtId="0" fontId="2" fillId="0" borderId="0" xfId="0" applyFont="1" applyAlignment="1">
      <alignment horizontal="right"/>
    </xf>
    <xf numFmtId="0" fontId="15" fillId="21" borderId="0" xfId="0" applyFont="1" applyFill="1" applyAlignment="1">
      <alignment horizontal="left" vertical="top" wrapText="1"/>
    </xf>
    <xf numFmtId="0" fontId="15" fillId="21" borderId="3" xfId="0" applyFont="1" applyFill="1" applyBorder="1" applyAlignment="1">
      <alignment horizontal="left" vertical="top"/>
    </xf>
    <xf numFmtId="0" fontId="7" fillId="31" borderId="0" xfId="0" applyFont="1" applyFill="1" applyAlignment="1">
      <alignment horizontal="left" vertical="top" textRotation="90"/>
    </xf>
    <xf numFmtId="0" fontId="7" fillId="0" borderId="0" xfId="1" applyFont="1" applyAlignment="1">
      <alignment horizontal="left" vertical="top"/>
    </xf>
    <xf numFmtId="0" fontId="7" fillId="0" borderId="2" xfId="0" applyFont="1" applyBorder="1" applyAlignment="1">
      <alignment horizontal="center" vertical="center"/>
    </xf>
    <xf numFmtId="0" fontId="7" fillId="7" borderId="0" xfId="0" applyFont="1" applyFill="1" applyAlignment="1">
      <alignment horizontal="left" vertical="center"/>
    </xf>
    <xf numFmtId="0" fontId="7" fillId="7" borderId="0" xfId="0" applyFont="1" applyFill="1" applyAlignment="1">
      <alignment horizontal="left" vertical="center" wrapText="1"/>
    </xf>
    <xf numFmtId="0" fontId="7" fillId="10" borderId="0" xfId="0" applyFont="1" applyFill="1" applyAlignment="1">
      <alignment vertical="center"/>
    </xf>
    <xf numFmtId="0" fontId="7" fillId="14" borderId="0" xfId="0" applyFont="1" applyFill="1" applyAlignment="1">
      <alignment vertical="center"/>
    </xf>
    <xf numFmtId="0" fontId="7" fillId="7" borderId="0" xfId="0" applyFont="1" applyFill="1" applyAlignment="1">
      <alignment vertical="center"/>
    </xf>
    <xf numFmtId="0" fontId="7" fillId="3" borderId="0" xfId="0" applyFont="1" applyFill="1" applyAlignment="1">
      <alignment vertical="center"/>
    </xf>
    <xf numFmtId="0" fontId="7" fillId="31" borderId="0" xfId="0" applyFont="1" applyFill="1" applyAlignment="1">
      <alignment vertical="center"/>
    </xf>
    <xf numFmtId="0" fontId="7" fillId="15" borderId="0" xfId="0" applyFont="1" applyFill="1" applyAlignment="1">
      <alignment vertical="center"/>
    </xf>
    <xf numFmtId="0" fontId="7" fillId="16" borderId="0" xfId="0" applyFont="1" applyFill="1" applyAlignment="1">
      <alignment vertical="center"/>
    </xf>
    <xf numFmtId="0" fontId="7" fillId="17" borderId="0" xfId="0" applyFont="1" applyFill="1" applyAlignment="1">
      <alignment vertical="center"/>
    </xf>
    <xf numFmtId="0" fontId="7" fillId="18" borderId="0" xfId="0" applyFont="1" applyFill="1" applyAlignment="1">
      <alignment vertical="center"/>
    </xf>
    <xf numFmtId="0" fontId="7" fillId="25" borderId="0" xfId="0" applyFont="1" applyFill="1" applyAlignment="1">
      <alignment vertical="center"/>
    </xf>
    <xf numFmtId="0" fontId="7" fillId="19" borderId="0" xfId="0" applyFont="1" applyFill="1" applyAlignment="1">
      <alignment vertical="center"/>
    </xf>
    <xf numFmtId="0" fontId="7" fillId="20" borderId="0" xfId="0" applyFont="1" applyFill="1" applyAlignment="1">
      <alignment vertical="center"/>
    </xf>
    <xf numFmtId="0" fontId="7" fillId="0" borderId="0" xfId="0" applyFont="1" applyAlignment="1">
      <alignment horizontal="left" vertical="center" textRotation="90"/>
    </xf>
    <xf numFmtId="0" fontId="7" fillId="0" borderId="0" xfId="1" applyFont="1" applyAlignment="1">
      <alignment horizontal="left" vertical="center"/>
    </xf>
    <xf numFmtId="0" fontId="7" fillId="0" borderId="0" xfId="0" applyFont="1" applyAlignment="1">
      <alignment horizontal="left" vertical="center"/>
    </xf>
    <xf numFmtId="0" fontId="7" fillId="9" borderId="0" xfId="0" applyFont="1" applyFill="1" applyAlignment="1">
      <alignment vertical="center"/>
    </xf>
    <xf numFmtId="0" fontId="11" fillId="10" borderId="0" xfId="0" applyFont="1" applyFill="1" applyAlignment="1">
      <alignment vertical="center"/>
    </xf>
    <xf numFmtId="0" fontId="5"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7" fillId="0" borderId="0" xfId="1" applyFont="1" applyAlignment="1">
      <alignment horizontal="left" vertical="center" wrapText="1"/>
    </xf>
    <xf numFmtId="0" fontId="7" fillId="23" borderId="0" xfId="0" applyFont="1" applyFill="1" applyAlignment="1">
      <alignment horizontal="left" vertical="center"/>
    </xf>
    <xf numFmtId="0" fontId="7" fillId="2" borderId="1" xfId="0" applyFont="1" applyFill="1" applyBorder="1" applyAlignment="1">
      <alignment horizontal="left" vertical="center" wrapText="1"/>
    </xf>
    <xf numFmtId="0" fontId="0" fillId="0" borderId="0" xfId="0" pivotButton="1" applyAlignment="1">
      <alignment wrapText="1"/>
    </xf>
    <xf numFmtId="0" fontId="17" fillId="0" borderId="0" xfId="0" applyFont="1"/>
    <xf numFmtId="0" fontId="0" fillId="0" borderId="0" xfId="0" applyAlignment="1">
      <alignment vertical="center"/>
    </xf>
    <xf numFmtId="0" fontId="18" fillId="0" borderId="0" xfId="0" applyFont="1" applyAlignment="1">
      <alignment vertical="center"/>
    </xf>
    <xf numFmtId="0" fontId="10" fillId="38" borderId="4" xfId="0" applyFont="1" applyFill="1" applyBorder="1" applyAlignment="1">
      <alignment horizontal="left" vertical="center"/>
    </xf>
    <xf numFmtId="0" fontId="2" fillId="3" borderId="4" xfId="0" applyFont="1" applyFill="1" applyBorder="1" applyAlignment="1">
      <alignment horizontal="left" vertical="center" wrapText="1"/>
    </xf>
    <xf numFmtId="0" fontId="10" fillId="38" borderId="4" xfId="0" applyFont="1" applyFill="1" applyBorder="1" applyAlignment="1">
      <alignment horizontal="left" vertical="center" wrapText="1"/>
    </xf>
    <xf numFmtId="0" fontId="7" fillId="27" borderId="4" xfId="0" applyFont="1" applyFill="1" applyBorder="1" applyAlignment="1">
      <alignment horizontal="left" vertical="center"/>
    </xf>
    <xf numFmtId="0" fontId="10" fillId="11" borderId="4" xfId="0" applyFont="1" applyFill="1" applyBorder="1" applyAlignment="1">
      <alignment horizontal="left" vertical="center"/>
    </xf>
    <xf numFmtId="0" fontId="7" fillId="17" borderId="4" xfId="0" applyFont="1" applyFill="1" applyBorder="1" applyAlignment="1">
      <alignment horizontal="left" vertical="center" wrapText="1"/>
    </xf>
    <xf numFmtId="0" fontId="10" fillId="12" borderId="4" xfId="0" applyFont="1" applyFill="1" applyBorder="1" applyAlignment="1">
      <alignment horizontal="left" vertical="center"/>
    </xf>
    <xf numFmtId="0" fontId="7" fillId="18" borderId="4" xfId="0" applyFont="1" applyFill="1" applyBorder="1" applyAlignment="1">
      <alignment horizontal="left" vertical="center" wrapText="1"/>
    </xf>
    <xf numFmtId="0" fontId="16" fillId="24" borderId="4" xfId="0" applyFont="1" applyFill="1" applyBorder="1" applyAlignment="1">
      <alignment horizontal="left" vertical="center"/>
    </xf>
    <xf numFmtId="0" fontId="7" fillId="25" borderId="4" xfId="0" applyFont="1" applyFill="1" applyBorder="1" applyAlignment="1">
      <alignment horizontal="left" vertical="center" wrapText="1"/>
    </xf>
    <xf numFmtId="0" fontId="10" fillId="13" borderId="4" xfId="0" applyFont="1" applyFill="1" applyBorder="1" applyAlignment="1">
      <alignment horizontal="left" vertical="center"/>
    </xf>
    <xf numFmtId="0" fontId="7" fillId="19" borderId="4" xfId="0" applyFont="1" applyFill="1" applyBorder="1" applyAlignment="1">
      <alignment horizontal="left" vertical="center" wrapText="1"/>
    </xf>
    <xf numFmtId="0" fontId="10" fillId="14" borderId="4" xfId="0" applyFont="1" applyFill="1" applyBorder="1" applyAlignment="1">
      <alignment horizontal="left" vertical="center"/>
    </xf>
    <xf numFmtId="0" fontId="7" fillId="20" borderId="4" xfId="0" applyFont="1" applyFill="1" applyBorder="1" applyAlignment="1">
      <alignment horizontal="left" vertical="center" wrapText="1"/>
    </xf>
    <xf numFmtId="0" fontId="19" fillId="39" borderId="4" xfId="0" applyFont="1" applyFill="1" applyBorder="1" applyAlignment="1">
      <alignment horizontal="center" vertical="center"/>
    </xf>
    <xf numFmtId="0" fontId="19" fillId="39" borderId="4" xfId="0" applyFont="1" applyFill="1" applyBorder="1" applyAlignment="1">
      <alignment horizontal="center" vertical="center" wrapText="1"/>
    </xf>
    <xf numFmtId="0" fontId="2" fillId="28" borderId="0" xfId="0" applyFont="1" applyFill="1" applyAlignment="1">
      <alignment horizontal="left" vertical="center"/>
    </xf>
    <xf numFmtId="0" fontId="2" fillId="0" borderId="5" xfId="0" applyFont="1" applyBorder="1" applyAlignment="1">
      <alignment horizontal="left" vertical="center" wrapText="1"/>
    </xf>
    <xf numFmtId="0" fontId="0" fillId="28" borderId="0" xfId="0" applyFill="1" applyAlignment="1">
      <alignment vertical="center"/>
    </xf>
    <xf numFmtId="0" fontId="7" fillId="32" borderId="9" xfId="0" applyFont="1" applyFill="1" applyBorder="1" applyAlignment="1">
      <alignment horizontal="left" vertical="center"/>
    </xf>
    <xf numFmtId="0" fontId="7" fillId="27" borderId="6" xfId="0" applyFont="1" applyFill="1" applyBorder="1" applyAlignment="1">
      <alignment horizontal="left" vertical="top" textRotation="90"/>
    </xf>
    <xf numFmtId="0" fontId="7" fillId="27" borderId="13" xfId="0" applyFont="1" applyFill="1" applyBorder="1" applyAlignment="1">
      <alignment horizontal="left" vertical="top" textRotation="90"/>
    </xf>
    <xf numFmtId="0" fontId="7" fillId="32" borderId="6" xfId="0" applyFont="1" applyFill="1" applyBorder="1" applyAlignment="1">
      <alignment horizontal="left" vertical="top" textRotation="90"/>
    </xf>
    <xf numFmtId="0" fontId="7" fillId="32" borderId="13" xfId="0" applyFont="1" applyFill="1" applyBorder="1" applyAlignment="1">
      <alignment horizontal="left" vertical="top" textRotation="90"/>
    </xf>
    <xf numFmtId="0" fontId="7" fillId="33" borderId="6" xfId="0" applyFont="1" applyFill="1" applyBorder="1" applyAlignment="1">
      <alignment horizontal="left" vertical="top" textRotation="90"/>
    </xf>
    <xf numFmtId="0" fontId="7" fillId="34" borderId="6" xfId="0" applyFont="1" applyFill="1" applyBorder="1" applyAlignment="1">
      <alignment horizontal="left" vertical="top" textRotation="90"/>
    </xf>
    <xf numFmtId="0" fontId="7" fillId="35" borderId="6" xfId="0" applyFont="1" applyFill="1" applyBorder="1" applyAlignment="1">
      <alignment horizontal="left" vertical="top" textRotation="90"/>
    </xf>
    <xf numFmtId="0" fontId="7" fillId="36" borderId="6" xfId="0" applyFont="1" applyFill="1" applyBorder="1" applyAlignment="1">
      <alignment horizontal="left" vertical="top" textRotation="90"/>
    </xf>
    <xf numFmtId="0" fontId="7" fillId="37" borderId="6" xfId="0" applyFont="1" applyFill="1" applyBorder="1" applyAlignment="1">
      <alignment horizontal="left" vertical="top" textRotation="90"/>
    </xf>
    <xf numFmtId="0" fontId="7" fillId="0" borderId="0" xfId="0" applyFont="1" applyAlignment="1">
      <alignment horizontal="right" textRotation="90"/>
    </xf>
    <xf numFmtId="0" fontId="7" fillId="0" borderId="0" xfId="0" applyFont="1" applyAlignment="1">
      <alignment horizontal="right"/>
    </xf>
    <xf numFmtId="0" fontId="7" fillId="8" borderId="0" xfId="0" applyFont="1" applyFill="1" applyAlignment="1">
      <alignment horizontal="right"/>
    </xf>
    <xf numFmtId="0" fontId="11" fillId="10" borderId="0" xfId="0" applyFont="1" applyFill="1" applyAlignment="1">
      <alignment horizontal="right"/>
    </xf>
    <xf numFmtId="0" fontId="7" fillId="11" borderId="0" xfId="0" applyFont="1" applyFill="1" applyAlignment="1">
      <alignment horizontal="right"/>
    </xf>
    <xf numFmtId="0" fontId="7" fillId="12" borderId="0" xfId="0" applyFont="1" applyFill="1" applyAlignment="1">
      <alignment horizontal="right"/>
    </xf>
    <xf numFmtId="0" fontId="5" fillId="24" borderId="0" xfId="0" applyFont="1" applyFill="1" applyAlignment="1">
      <alignment horizontal="right"/>
    </xf>
    <xf numFmtId="0" fontId="7" fillId="13" borderId="0" xfId="0" applyFont="1" applyFill="1" applyAlignment="1">
      <alignment horizontal="right"/>
    </xf>
    <xf numFmtId="0" fontId="7" fillId="14" borderId="0" xfId="0" applyFont="1" applyFill="1" applyAlignment="1">
      <alignment horizontal="right"/>
    </xf>
    <xf numFmtId="0" fontId="2" fillId="0" borderId="0" xfId="0" applyFont="1" applyAlignment="1">
      <alignment horizontal="right" wrapText="1"/>
    </xf>
    <xf numFmtId="0" fontId="7" fillId="37" borderId="0" xfId="0" applyFont="1" applyFill="1" applyAlignment="1">
      <alignment horizontal="right"/>
    </xf>
    <xf numFmtId="0" fontId="11" fillId="0" borderId="0" xfId="0" applyFont="1" applyAlignment="1">
      <alignment horizontal="right"/>
    </xf>
    <xf numFmtId="0" fontId="11" fillId="0" borderId="0" xfId="0" applyFont="1" applyAlignment="1">
      <alignment horizontal="right" textRotation="90"/>
    </xf>
    <xf numFmtId="0" fontId="11" fillId="8" borderId="0" xfId="0" applyFont="1" applyFill="1" applyAlignment="1">
      <alignment horizontal="right"/>
    </xf>
    <xf numFmtId="0" fontId="5" fillId="0" borderId="0" xfId="0" applyFont="1" applyAlignment="1">
      <alignment horizontal="right"/>
    </xf>
    <xf numFmtId="0" fontId="12" fillId="0" borderId="0" xfId="0" applyFont="1" applyAlignment="1">
      <alignment horizontal="right"/>
    </xf>
    <xf numFmtId="0" fontId="11" fillId="12" borderId="0" xfId="0" applyFont="1" applyFill="1" applyAlignment="1">
      <alignment horizontal="right"/>
    </xf>
    <xf numFmtId="0" fontId="7" fillId="24" borderId="0" xfId="0" applyFont="1" applyFill="1" applyAlignment="1">
      <alignment horizontal="right"/>
    </xf>
    <xf numFmtId="0" fontId="11" fillId="22" borderId="0" xfId="0" applyFont="1" applyFill="1" applyAlignment="1">
      <alignment horizontal="right"/>
    </xf>
    <xf numFmtId="0" fontId="7" fillId="0" borderId="0" xfId="0" applyFont="1" applyAlignment="1">
      <alignment horizontal="right" wrapText="1"/>
    </xf>
    <xf numFmtId="0" fontId="2" fillId="0" borderId="0" xfId="0" applyFont="1" applyAlignment="1">
      <alignment horizontal="right" textRotation="90"/>
    </xf>
    <xf numFmtId="0" fontId="7" fillId="10" borderId="0" xfId="0" applyFont="1" applyFill="1" applyAlignment="1">
      <alignment horizontal="right"/>
    </xf>
    <xf numFmtId="0" fontId="7" fillId="27" borderId="0" xfId="0" applyFont="1" applyFill="1" applyAlignment="1">
      <alignment horizontal="right"/>
    </xf>
    <xf numFmtId="0" fontId="13" fillId="0" borderId="0" xfId="0" applyFont="1" applyAlignment="1">
      <alignment horizontal="right"/>
    </xf>
    <xf numFmtId="0" fontId="10" fillId="0" borderId="0" xfId="0" applyFont="1" applyAlignment="1">
      <alignment horizontal="right"/>
    </xf>
    <xf numFmtId="0" fontId="13" fillId="8" borderId="0" xfId="0" applyFont="1" applyFill="1" applyAlignment="1">
      <alignment horizontal="right"/>
    </xf>
    <xf numFmtId="0" fontId="13" fillId="10" borderId="0" xfId="0" applyFont="1" applyFill="1" applyAlignment="1">
      <alignment horizontal="right"/>
    </xf>
    <xf numFmtId="0" fontId="7" fillId="30" borderId="0" xfId="0" applyFont="1" applyFill="1" applyAlignment="1">
      <alignment horizontal="right"/>
    </xf>
    <xf numFmtId="0" fontId="2" fillId="3" borderId="4" xfId="0" applyFont="1" applyFill="1" applyBorder="1" applyAlignment="1">
      <alignment horizontal="center" vertical="center" wrapText="1"/>
    </xf>
    <xf numFmtId="0" fontId="2" fillId="4" borderId="0" xfId="0" applyFont="1" applyFill="1" applyAlignment="1">
      <alignment horizontal="center" vertical="top"/>
    </xf>
    <xf numFmtId="0" fontId="2" fillId="0" borderId="0" xfId="0" quotePrefix="1" applyFont="1" applyAlignment="1">
      <alignment vertical="center" wrapText="1"/>
    </xf>
    <xf numFmtId="0" fontId="2" fillId="0" borderId="0" xfId="0" quotePrefix="1" applyFont="1" applyAlignment="1">
      <alignment vertical="top" wrapText="1"/>
    </xf>
    <xf numFmtId="0" fontId="2" fillId="4" borderId="0" xfId="0" applyFont="1" applyFill="1" applyAlignment="1">
      <alignment vertical="top" wrapText="1"/>
    </xf>
    <xf numFmtId="0" fontId="8" fillId="0" borderId="0" xfId="0" applyFont="1" applyAlignment="1">
      <alignment vertical="top" wrapText="1"/>
    </xf>
    <xf numFmtId="0" fontId="2" fillId="4" borderId="0" xfId="0" applyFont="1" applyFill="1" applyAlignment="1">
      <alignment vertical="center" wrapText="1"/>
    </xf>
    <xf numFmtId="0" fontId="3" fillId="0" borderId="0" xfId="0" applyFont="1" applyAlignment="1">
      <alignment vertical="center" wrapText="1"/>
    </xf>
    <xf numFmtId="0" fontId="10" fillId="21" borderId="0" xfId="0" applyFont="1" applyFill="1" applyAlignment="1">
      <alignment horizontal="left" vertical="top" textRotation="90"/>
    </xf>
    <xf numFmtId="0" fontId="10" fillId="8" borderId="0" xfId="0" applyFont="1" applyFill="1" applyAlignment="1">
      <alignment vertical="center"/>
    </xf>
    <xf numFmtId="0" fontId="10" fillId="10" borderId="0" xfId="0" applyFont="1" applyFill="1" applyAlignment="1">
      <alignment vertical="center"/>
    </xf>
    <xf numFmtId="0" fontId="10" fillId="11" borderId="0" xfId="0" applyFont="1" applyFill="1" applyAlignment="1">
      <alignment vertical="center"/>
    </xf>
    <xf numFmtId="0" fontId="10" fillId="12" borderId="0" xfId="0" applyFont="1" applyFill="1" applyAlignment="1">
      <alignment vertical="center"/>
    </xf>
    <xf numFmtId="0" fontId="10" fillId="26" borderId="0" xfId="0" applyFont="1" applyFill="1" applyAlignment="1">
      <alignment vertical="center"/>
    </xf>
    <xf numFmtId="0" fontId="10" fillId="13" borderId="0" xfId="0" applyFont="1" applyFill="1" applyAlignment="1">
      <alignment vertical="center"/>
    </xf>
    <xf numFmtId="0" fontId="10" fillId="14" borderId="0" xfId="0" applyFont="1" applyFill="1" applyAlignment="1">
      <alignment vertical="center"/>
    </xf>
    <xf numFmtId="0" fontId="1" fillId="0" borderId="0" xfId="0" applyFont="1" applyAlignment="1">
      <alignment horizontal="left" wrapText="1"/>
    </xf>
    <xf numFmtId="0" fontId="20" fillId="0" borderId="0" xfId="0" applyFont="1" applyAlignment="1">
      <alignment horizontal="left" wrapText="1"/>
    </xf>
    <xf numFmtId="0" fontId="17" fillId="0" borderId="0" xfId="0" applyFont="1" applyAlignment="1">
      <alignment vertical="center"/>
    </xf>
    <xf numFmtId="0" fontId="7" fillId="23" borderId="0" xfId="0" applyFont="1" applyFill="1" applyAlignment="1">
      <alignment horizontal="left" vertical="center" wrapText="1"/>
    </xf>
    <xf numFmtId="0" fontId="16" fillId="41" borderId="0" xfId="0" applyFont="1" applyFill="1" applyAlignment="1">
      <alignment horizontal="left" vertical="center"/>
    </xf>
    <xf numFmtId="0" fontId="11" fillId="21" borderId="16" xfId="0" applyFont="1" applyFill="1" applyBorder="1" applyAlignment="1">
      <alignment vertical="center" wrapText="1"/>
    </xf>
    <xf numFmtId="0" fontId="16" fillId="42" borderId="0" xfId="0" applyFont="1" applyFill="1" applyAlignment="1">
      <alignment horizontal="left" vertical="center"/>
    </xf>
    <xf numFmtId="0" fontId="16" fillId="43" borderId="0" xfId="0" applyFont="1" applyFill="1" applyAlignment="1">
      <alignment horizontal="left" vertical="center"/>
    </xf>
    <xf numFmtId="0" fontId="16" fillId="0" borderId="0" xfId="0" applyFont="1" applyAlignment="1">
      <alignment horizontal="left" vertical="center"/>
    </xf>
    <xf numFmtId="0" fontId="11" fillId="21" borderId="16" xfId="0" applyFont="1" applyFill="1" applyBorder="1" applyAlignment="1">
      <alignment horizontal="center" vertical="center" wrapText="1"/>
    </xf>
    <xf numFmtId="0" fontId="16" fillId="7" borderId="4" xfId="0" applyFont="1" applyFill="1" applyBorder="1" applyAlignment="1">
      <alignment horizontal="center" vertical="center"/>
    </xf>
    <xf numFmtId="0" fontId="11" fillId="21" borderId="8" xfId="0" applyFont="1" applyFill="1" applyBorder="1" applyAlignment="1">
      <alignment horizontal="left" vertical="top" wrapText="1"/>
    </xf>
    <xf numFmtId="0" fontId="16" fillId="7" borderId="19" xfId="0" applyFont="1" applyFill="1" applyBorder="1" applyAlignment="1">
      <alignment horizontal="left" vertical="center"/>
    </xf>
    <xf numFmtId="0" fontId="11" fillId="21" borderId="16" xfId="0" applyFont="1" applyFill="1" applyBorder="1" applyAlignment="1">
      <alignment horizontal="left" vertical="top"/>
    </xf>
    <xf numFmtId="0" fontId="11" fillId="21" borderId="20" xfId="0" applyFont="1" applyFill="1" applyBorder="1" applyAlignment="1">
      <alignment horizontal="left" vertical="top"/>
    </xf>
    <xf numFmtId="0" fontId="7" fillId="11" borderId="0" xfId="0" applyFont="1" applyFill="1" applyAlignment="1">
      <alignment vertical="center"/>
    </xf>
    <xf numFmtId="0" fontId="7" fillId="12" borderId="0" xfId="0" applyFont="1" applyFill="1" applyAlignment="1">
      <alignment vertical="center"/>
    </xf>
    <xf numFmtId="0" fontId="7" fillId="26" borderId="0" xfId="0" applyFont="1" applyFill="1" applyAlignment="1">
      <alignment vertical="center"/>
    </xf>
    <xf numFmtId="0" fontId="13" fillId="0" borderId="0" xfId="0" applyFont="1" applyAlignment="1">
      <alignment vertical="top" wrapText="1"/>
    </xf>
    <xf numFmtId="0" fontId="23" fillId="0" borderId="0" xfId="0" pivotButton="1" applyFont="1"/>
    <xf numFmtId="0" fontId="23" fillId="0" borderId="0" xfId="0" applyFont="1" applyAlignment="1">
      <alignment wrapText="1"/>
    </xf>
    <xf numFmtId="0" fontId="23" fillId="0" borderId="0" xfId="0" applyFont="1"/>
    <xf numFmtId="0" fontId="23" fillId="0" borderId="0" xfId="0" applyFont="1" applyAlignment="1">
      <alignment horizontal="center" wrapText="1"/>
    </xf>
    <xf numFmtId="0" fontId="2" fillId="46" borderId="0" xfId="1" applyFont="1" applyFill="1" applyAlignment="1">
      <alignment horizontal="left" vertical="top" wrapText="1"/>
    </xf>
    <xf numFmtId="0" fontId="4" fillId="47" borderId="0" xfId="0" applyFont="1" applyFill="1" applyAlignment="1">
      <alignment horizontal="left" vertical="top"/>
    </xf>
    <xf numFmtId="0" fontId="4" fillId="44" borderId="0" xfId="0" applyFont="1" applyFill="1" applyAlignment="1">
      <alignment horizontal="left" vertical="top"/>
    </xf>
    <xf numFmtId="0" fontId="4" fillId="45" borderId="0" xfId="0" applyFont="1" applyFill="1" applyAlignment="1">
      <alignment horizontal="left" vertical="top"/>
    </xf>
    <xf numFmtId="0" fontId="4" fillId="48" borderId="0" xfId="0" applyFont="1" applyFill="1" applyAlignment="1">
      <alignment horizontal="left" vertical="top"/>
    </xf>
    <xf numFmtId="0" fontId="4" fillId="49" borderId="0" xfId="0" applyFont="1" applyFill="1" applyAlignment="1">
      <alignment horizontal="left" vertical="top"/>
    </xf>
    <xf numFmtId="0" fontId="4" fillId="50" borderId="0" xfId="0" applyFont="1" applyFill="1" applyAlignment="1">
      <alignment horizontal="left" vertical="top"/>
    </xf>
    <xf numFmtId="9" fontId="0" fillId="46" borderId="0" xfId="0" applyNumberFormat="1" applyFill="1"/>
    <xf numFmtId="0" fontId="21" fillId="40" borderId="13" xfId="0" applyFont="1" applyFill="1" applyBorder="1" applyAlignment="1">
      <alignment horizontal="center" vertical="center"/>
    </xf>
    <xf numFmtId="0" fontId="21" fillId="40" borderId="10" xfId="0" applyFont="1" applyFill="1" applyBorder="1" applyAlignment="1">
      <alignment horizontal="center" vertical="center"/>
    </xf>
    <xf numFmtId="0" fontId="21" fillId="40" borderId="14" xfId="0" applyFont="1" applyFill="1" applyBorder="1" applyAlignment="1">
      <alignment horizontal="center" vertical="center"/>
    </xf>
    <xf numFmtId="0" fontId="21" fillId="40" borderId="11" xfId="0" applyFont="1" applyFill="1" applyBorder="1" applyAlignment="1">
      <alignment horizontal="center" vertical="center"/>
    </xf>
    <xf numFmtId="0" fontId="21" fillId="40" borderId="15" xfId="0" applyFont="1" applyFill="1" applyBorder="1" applyAlignment="1">
      <alignment horizontal="center" vertical="center"/>
    </xf>
    <xf numFmtId="0" fontId="21" fillId="40" borderId="12" xfId="0" applyFont="1" applyFill="1" applyBorder="1" applyAlignment="1">
      <alignment horizontal="center" vertical="center"/>
    </xf>
    <xf numFmtId="0" fontId="25" fillId="51" borderId="4" xfId="0" applyFont="1" applyFill="1" applyBorder="1" applyAlignment="1">
      <alignment horizontal="center" vertical="center" wrapText="1"/>
    </xf>
    <xf numFmtId="0" fontId="26" fillId="0" borderId="4" xfId="0" applyFont="1" applyBorder="1" applyAlignment="1">
      <alignment vertical="center" wrapText="1"/>
    </xf>
    <xf numFmtId="49" fontId="5" fillId="28" borderId="4" xfId="0" applyNumberFormat="1" applyFont="1" applyFill="1" applyBorder="1" applyAlignment="1" applyProtection="1">
      <alignment vertical="center" wrapText="1"/>
      <protection locked="0"/>
    </xf>
    <xf numFmtId="0" fontId="5" fillId="0" borderId="4" xfId="0" applyFont="1" applyBorder="1" applyAlignment="1">
      <alignment vertical="center" wrapText="1"/>
    </xf>
    <xf numFmtId="0" fontId="10" fillId="7" borderId="0" xfId="0" applyFont="1" applyFill="1" applyAlignment="1">
      <alignment horizontal="left" vertical="center" wrapText="1"/>
    </xf>
    <xf numFmtId="0" fontId="29" fillId="53" borderId="0" xfId="0" applyFont="1" applyFill="1" applyAlignment="1">
      <alignment horizontal="left" vertical="top" textRotation="90" wrapText="1"/>
    </xf>
    <xf numFmtId="0" fontId="29" fillId="26" borderId="0" xfId="0" applyFont="1" applyFill="1" applyAlignment="1">
      <alignment horizontal="left" vertical="top" textRotation="90" wrapText="1"/>
    </xf>
    <xf numFmtId="0" fontId="29" fillId="54" borderId="0" xfId="0" applyFont="1" applyFill="1" applyAlignment="1">
      <alignment horizontal="left" vertical="top" textRotation="90" wrapText="1"/>
    </xf>
    <xf numFmtId="0" fontId="29" fillId="11" borderId="0" xfId="0" applyFont="1" applyFill="1" applyAlignment="1">
      <alignment horizontal="left" vertical="top" textRotation="90" wrapText="1"/>
    </xf>
    <xf numFmtId="0" fontId="29" fillId="55" borderId="0" xfId="0" applyFont="1" applyFill="1" applyAlignment="1">
      <alignment horizontal="left" vertical="top" textRotation="90" wrapText="1"/>
    </xf>
    <xf numFmtId="0" fontId="29" fillId="12" borderId="0" xfId="0" applyFont="1" applyFill="1" applyAlignment="1">
      <alignment horizontal="left" vertical="top" textRotation="90" wrapText="1"/>
    </xf>
    <xf numFmtId="0" fontId="2" fillId="4" borderId="0" xfId="0" applyFont="1" applyFill="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left" wrapText="1"/>
    </xf>
    <xf numFmtId="0" fontId="12" fillId="0" borderId="0" xfId="0" applyFont="1" applyAlignment="1">
      <alignment horizontal="left" vertical="center"/>
    </xf>
    <xf numFmtId="0" fontId="7" fillId="0" borderId="0" xfId="0" quotePrefix="1" applyFont="1" applyAlignment="1">
      <alignment horizontal="left" vertical="center" wrapText="1"/>
    </xf>
    <xf numFmtId="0" fontId="24" fillId="0" borderId="0" xfId="0" applyFont="1" applyAlignment="1">
      <alignment vertical="top" wrapText="1"/>
    </xf>
    <xf numFmtId="0" fontId="8" fillId="0" borderId="0" xfId="0" applyFont="1" applyAlignment="1">
      <alignment vertical="center" wrapText="1"/>
    </xf>
    <xf numFmtId="0" fontId="28" fillId="52" borderId="0" xfId="3" applyAlignment="1">
      <alignment horizontal="left" vertical="center" wrapText="1"/>
    </xf>
    <xf numFmtId="0" fontId="7" fillId="0" borderId="5" xfId="0" applyFont="1" applyBorder="1" applyAlignment="1">
      <alignment horizontal="left" vertical="center" wrapText="1"/>
    </xf>
    <xf numFmtId="0" fontId="7" fillId="23" borderId="0" xfId="0" applyFont="1" applyFill="1" applyAlignment="1">
      <alignment horizontal="right"/>
    </xf>
    <xf numFmtId="0" fontId="7" fillId="23" borderId="0" xfId="0" applyFont="1" applyFill="1" applyAlignment="1">
      <alignment horizontal="left"/>
    </xf>
    <xf numFmtId="0" fontId="7" fillId="2" borderId="1" xfId="0" applyFont="1" applyFill="1" applyBorder="1" applyAlignment="1">
      <alignment horizontal="right" wrapText="1"/>
    </xf>
    <xf numFmtId="0" fontId="7" fillId="2" borderId="1" xfId="0" applyFont="1" applyFill="1" applyBorder="1" applyAlignment="1">
      <alignment horizontal="left" wrapText="1"/>
    </xf>
    <xf numFmtId="0" fontId="7" fillId="0" borderId="0" xfId="0" applyFont="1" applyAlignment="1">
      <alignment horizontal="left"/>
    </xf>
    <xf numFmtId="0" fontId="20" fillId="56" borderId="0" xfId="0" applyFont="1" applyFill="1" applyAlignment="1">
      <alignment horizontal="left" vertical="center"/>
    </xf>
    <xf numFmtId="0" fontId="2" fillId="56" borderId="0" xfId="0" applyFont="1" applyFill="1" applyAlignment="1">
      <alignment horizontal="left" vertical="center" wrapText="1"/>
    </xf>
    <xf numFmtId="0" fontId="2" fillId="56" borderId="0" xfId="0" applyFont="1" applyFill="1" applyAlignment="1">
      <alignment horizontal="left" vertical="center"/>
    </xf>
    <xf numFmtId="0" fontId="14" fillId="0" borderId="21" xfId="0" applyFont="1" applyBorder="1" applyAlignment="1">
      <alignment horizontal="left" vertical="top" wrapText="1"/>
    </xf>
    <xf numFmtId="0" fontId="8" fillId="0" borderId="21" xfId="0" applyFont="1" applyBorder="1" applyAlignment="1">
      <alignment horizontal="left" vertical="top" wrapText="1"/>
    </xf>
    <xf numFmtId="0" fontId="14" fillId="28" borderId="21" xfId="0" applyFont="1" applyFill="1" applyBorder="1" applyAlignment="1">
      <alignment horizontal="left" vertical="top" wrapText="1"/>
    </xf>
    <xf numFmtId="0" fontId="8" fillId="0" borderId="25" xfId="0" applyFont="1" applyBorder="1" applyAlignment="1">
      <alignment horizontal="left" vertical="top" wrapText="1"/>
    </xf>
    <xf numFmtId="0" fontId="33" fillId="3" borderId="24" xfId="0" applyFont="1" applyFill="1" applyBorder="1" applyAlignment="1">
      <alignment horizontal="left" vertical="top" wrapText="1"/>
    </xf>
    <xf numFmtId="0" fontId="14" fillId="0" borderId="25" xfId="0" applyFont="1" applyBorder="1" applyAlignment="1">
      <alignment horizontal="left" vertical="top" wrapText="1"/>
    </xf>
    <xf numFmtId="0" fontId="0" fillId="0" borderId="0" xfId="0" applyAlignment="1">
      <alignment horizontal="left" vertical="top" wrapText="1"/>
    </xf>
    <xf numFmtId="0" fontId="3" fillId="0" borderId="21" xfId="0" applyFont="1" applyBorder="1" applyAlignment="1">
      <alignment horizontal="left" vertical="top" wrapText="1"/>
    </xf>
    <xf numFmtId="0" fontId="34" fillId="0" borderId="21" xfId="0" applyFont="1" applyBorder="1" applyAlignment="1">
      <alignment horizontal="left" vertical="top" wrapText="1"/>
    </xf>
    <xf numFmtId="0" fontId="3" fillId="0" borderId="25" xfId="0" applyFont="1" applyBorder="1" applyAlignment="1">
      <alignment horizontal="left" vertical="top" wrapText="1"/>
    </xf>
    <xf numFmtId="0" fontId="34" fillId="0" borderId="25" xfId="0" applyFont="1" applyBorder="1" applyAlignment="1">
      <alignment horizontal="left" vertical="top" wrapText="1"/>
    </xf>
    <xf numFmtId="0" fontId="30" fillId="51" borderId="21" xfId="0" applyFont="1" applyFill="1" applyBorder="1" applyAlignment="1">
      <alignment horizontal="left" vertical="top" wrapText="1"/>
    </xf>
    <xf numFmtId="0" fontId="30" fillId="51" borderId="24" xfId="0" applyFont="1" applyFill="1" applyBorder="1" applyAlignment="1">
      <alignment horizontal="left" vertical="top" wrapText="1"/>
    </xf>
    <xf numFmtId="0" fontId="0" fillId="0" borderId="0" xfId="0" applyAlignment="1">
      <alignment horizontal="left" vertical="top"/>
    </xf>
    <xf numFmtId="0" fontId="14" fillId="28" borderId="24" xfId="0" applyFont="1" applyFill="1" applyBorder="1" applyAlignment="1">
      <alignment horizontal="left" vertical="top" wrapText="1"/>
    </xf>
    <xf numFmtId="0" fontId="2" fillId="0" borderId="21" xfId="0" applyFont="1" applyBorder="1" applyAlignment="1">
      <alignment horizontal="left" vertical="top" wrapText="1"/>
    </xf>
    <xf numFmtId="0" fontId="14" fillId="0" borderId="21" xfId="0" quotePrefix="1" applyFont="1" applyBorder="1" applyAlignment="1">
      <alignment horizontal="left" vertical="top" wrapText="1"/>
    </xf>
    <xf numFmtId="0" fontId="35" fillId="3" borderId="24" xfId="0" applyFont="1" applyFill="1" applyBorder="1" applyAlignment="1">
      <alignment horizontal="left" vertical="top" wrapText="1"/>
    </xf>
    <xf numFmtId="0" fontId="2" fillId="0" borderId="21" xfId="0" quotePrefix="1" applyFont="1" applyBorder="1" applyAlignment="1">
      <alignment horizontal="left" vertical="top" wrapText="1"/>
    </xf>
    <xf numFmtId="0" fontId="2" fillId="28" borderId="21" xfId="0" applyFont="1" applyFill="1" applyBorder="1" applyAlignment="1">
      <alignment horizontal="left" vertical="top" wrapText="1"/>
    </xf>
    <xf numFmtId="0" fontId="2" fillId="28" borderId="24" xfId="0" applyFont="1" applyFill="1" applyBorder="1" applyAlignment="1">
      <alignment horizontal="left" vertical="top" wrapText="1"/>
    </xf>
    <xf numFmtId="0" fontId="8" fillId="0" borderId="21" xfId="0" quotePrefix="1" applyFont="1" applyBorder="1" applyAlignment="1">
      <alignment horizontal="left" vertical="top" wrapText="1"/>
    </xf>
    <xf numFmtId="0" fontId="37" fillId="0" borderId="21" xfId="0" applyFont="1" applyBorder="1" applyAlignment="1">
      <alignment horizontal="left" vertical="top" wrapText="1"/>
    </xf>
    <xf numFmtId="0" fontId="38" fillId="0" borderId="21" xfId="0" applyFont="1" applyBorder="1" applyAlignment="1">
      <alignment horizontal="left" vertical="top" wrapText="1"/>
    </xf>
    <xf numFmtId="0" fontId="3" fillId="28" borderId="24" xfId="0" applyFont="1" applyFill="1" applyBorder="1" applyAlignment="1">
      <alignment horizontal="left" vertical="top" wrapText="1"/>
    </xf>
    <xf numFmtId="0" fontId="35" fillId="3" borderId="26" xfId="0" applyFont="1" applyFill="1" applyBorder="1" applyAlignment="1">
      <alignment horizontal="left" vertical="top" wrapText="1"/>
    </xf>
    <xf numFmtId="0" fontId="14" fillId="28" borderId="26" xfId="0" applyFont="1" applyFill="1" applyBorder="1" applyAlignment="1">
      <alignment horizontal="left" vertical="top" wrapText="1"/>
    </xf>
    <xf numFmtId="0" fontId="2" fillId="0" borderId="25" xfId="0" applyFont="1" applyBorder="1" applyAlignment="1">
      <alignment horizontal="left" vertical="top" wrapText="1"/>
    </xf>
    <xf numFmtId="0" fontId="35" fillId="3" borderId="25" xfId="0" applyFont="1" applyFill="1" applyBorder="1" applyAlignment="1">
      <alignment horizontal="left" vertical="top" wrapText="1"/>
    </xf>
    <xf numFmtId="0" fontId="22" fillId="0" borderId="0" xfId="0" applyFont="1" applyAlignment="1">
      <alignment horizontal="left" vertical="top" wrapText="1"/>
    </xf>
    <xf numFmtId="0" fontId="0" fillId="0" borderId="0" xfId="0" applyAlignment="1">
      <alignment horizontal="center" vertical="center"/>
    </xf>
    <xf numFmtId="0" fontId="0" fillId="51" borderId="0" xfId="0" applyFill="1"/>
    <xf numFmtId="0" fontId="31" fillId="51" borderId="0" xfId="0" applyFont="1" applyFill="1" applyAlignment="1">
      <alignment horizontal="center" vertical="center"/>
    </xf>
    <xf numFmtId="0" fontId="0" fillId="51" borderId="0" xfId="0" applyFill="1" applyAlignment="1">
      <alignment horizontal="center" vertical="center"/>
    </xf>
    <xf numFmtId="0" fontId="0" fillId="56" borderId="0" xfId="0" applyFill="1"/>
    <xf numFmtId="0" fontId="0" fillId="56" borderId="0" xfId="0" applyFill="1" applyAlignment="1">
      <alignment horizontal="center" vertical="center"/>
    </xf>
    <xf numFmtId="0" fontId="31" fillId="51" borderId="0" xfId="0" pivotButton="1" applyFont="1" applyFill="1" applyAlignment="1">
      <alignment vertical="center"/>
    </xf>
    <xf numFmtId="0" fontId="31" fillId="51" borderId="0" xfId="0" pivotButton="1" applyFont="1" applyFill="1" applyAlignment="1">
      <alignment horizontal="center" vertical="center"/>
    </xf>
    <xf numFmtId="0" fontId="0" fillId="51" borderId="0" xfId="0" pivotButton="1" applyFill="1"/>
    <xf numFmtId="0" fontId="31" fillId="57" borderId="21" xfId="0" applyFont="1" applyFill="1" applyBorder="1" applyAlignment="1">
      <alignment horizontal="left" vertical="top" wrapText="1"/>
    </xf>
    <xf numFmtId="0" fontId="31" fillId="57" borderId="22" xfId="0" applyFont="1" applyFill="1" applyBorder="1" applyAlignment="1">
      <alignment horizontal="left" vertical="top" wrapText="1"/>
    </xf>
    <xf numFmtId="0" fontId="31" fillId="57" borderId="0" xfId="0" applyFont="1" applyFill="1" applyAlignment="1">
      <alignment horizontal="center" vertical="center"/>
    </xf>
    <xf numFmtId="0" fontId="2" fillId="28" borderId="0" xfId="0" applyFont="1" applyFill="1" applyAlignment="1">
      <alignment horizontal="left" vertical="center" wrapText="1"/>
    </xf>
    <xf numFmtId="0" fontId="27" fillId="28" borderId="0" xfId="0" applyFont="1" applyFill="1" applyAlignment="1">
      <alignment horizontal="left" vertical="center" wrapText="1"/>
    </xf>
    <xf numFmtId="0" fontId="32" fillId="44" borderId="0" xfId="0" applyFont="1" applyFill="1" applyAlignment="1">
      <alignment horizontal="left" vertical="center" wrapText="1"/>
    </xf>
    <xf numFmtId="0" fontId="10" fillId="8" borderId="6" xfId="0" applyFont="1" applyFill="1" applyBorder="1" applyAlignment="1">
      <alignment horizontal="center" vertical="center"/>
    </xf>
    <xf numFmtId="0" fontId="10" fillId="8" borderId="7" xfId="0" applyFont="1" applyFill="1" applyBorder="1" applyAlignment="1">
      <alignment horizontal="center" vertical="center"/>
    </xf>
    <xf numFmtId="0" fontId="7" fillId="15" borderId="6"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8" xfId="0" applyFont="1" applyFill="1" applyBorder="1" applyAlignment="1">
      <alignment horizontal="center" vertical="center"/>
    </xf>
    <xf numFmtId="0" fontId="21" fillId="15" borderId="6" xfId="0" applyFont="1" applyFill="1" applyBorder="1" applyAlignment="1">
      <alignment horizontal="center" vertical="center" wrapText="1"/>
    </xf>
    <xf numFmtId="0" fontId="21" fillId="15" borderId="7"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 fillId="0" borderId="0" xfId="0" applyFont="1" applyAlignment="1">
      <alignment horizontal="left" vertical="center" wrapText="1"/>
    </xf>
    <xf numFmtId="0" fontId="10"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7" fillId="20" borderId="6"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21" fillId="20" borderId="6" xfId="0" applyFont="1" applyFill="1" applyBorder="1" applyAlignment="1">
      <alignment horizontal="center" vertical="center" wrapText="1"/>
    </xf>
    <xf numFmtId="0" fontId="21" fillId="20" borderId="8" xfId="0" applyFont="1" applyFill="1" applyBorder="1" applyAlignment="1">
      <alignment horizontal="center" vertical="center" wrapText="1"/>
    </xf>
    <xf numFmtId="0" fontId="10" fillId="12" borderId="6"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8" xfId="0" applyFont="1" applyFill="1" applyBorder="1" applyAlignment="1">
      <alignment horizontal="center" vertical="center"/>
    </xf>
    <xf numFmtId="0" fontId="7" fillId="18" borderId="6"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8" borderId="8" xfId="0" applyFont="1" applyFill="1" applyBorder="1" applyAlignment="1">
      <alignment horizontal="center" vertical="center" wrapText="1"/>
    </xf>
    <xf numFmtId="0" fontId="21" fillId="18" borderId="6" xfId="0" applyFont="1" applyFill="1" applyBorder="1" applyAlignment="1">
      <alignment horizontal="center" vertical="center" wrapText="1"/>
    </xf>
    <xf numFmtId="0" fontId="21" fillId="18" borderId="7" xfId="0" applyFont="1" applyFill="1" applyBorder="1" applyAlignment="1">
      <alignment horizontal="center" vertical="center" wrapText="1"/>
    </xf>
    <xf numFmtId="0" fontId="21" fillId="18" borderId="8" xfId="0" applyFont="1" applyFill="1" applyBorder="1" applyAlignment="1">
      <alignment horizontal="center" vertical="center" wrapText="1"/>
    </xf>
    <xf numFmtId="0" fontId="16" fillId="24" borderId="6" xfId="0" applyFont="1" applyFill="1" applyBorder="1" applyAlignment="1">
      <alignment horizontal="center" vertical="center"/>
    </xf>
    <xf numFmtId="0" fontId="16" fillId="24" borderId="7" xfId="0" applyFont="1" applyFill="1" applyBorder="1" applyAlignment="1">
      <alignment horizontal="center" vertical="center"/>
    </xf>
    <xf numFmtId="0" fontId="16" fillId="24" borderId="8" xfId="0" applyFont="1" applyFill="1" applyBorder="1" applyAlignment="1">
      <alignment horizontal="center" vertical="center"/>
    </xf>
    <xf numFmtId="0" fontId="7" fillId="25" borderId="6" xfId="0" applyFont="1" applyFill="1" applyBorder="1" applyAlignment="1">
      <alignment horizontal="center" vertical="center" wrapText="1"/>
    </xf>
    <xf numFmtId="0" fontId="7" fillId="25" borderId="7" xfId="0" applyFont="1" applyFill="1" applyBorder="1" applyAlignment="1">
      <alignment horizontal="center" vertical="center" wrapText="1"/>
    </xf>
    <xf numFmtId="0" fontId="7" fillId="25" borderId="8" xfId="0" applyFont="1" applyFill="1" applyBorder="1" applyAlignment="1">
      <alignment horizontal="center" vertical="center" wrapText="1"/>
    </xf>
    <xf numFmtId="0" fontId="21" fillId="25" borderId="6" xfId="0" applyFont="1" applyFill="1" applyBorder="1" applyAlignment="1">
      <alignment horizontal="center" vertical="center" wrapText="1"/>
    </xf>
    <xf numFmtId="0" fontId="21" fillId="25" borderId="7" xfId="0" applyFont="1" applyFill="1" applyBorder="1" applyAlignment="1">
      <alignment horizontal="center" vertical="center" wrapText="1"/>
    </xf>
    <xf numFmtId="0" fontId="21" fillId="25" borderId="8" xfId="0" applyFont="1" applyFill="1" applyBorder="1" applyAlignment="1">
      <alignment horizontal="center" vertical="center" wrapText="1"/>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8" xfId="0" applyFont="1" applyFill="1" applyBorder="1" applyAlignment="1">
      <alignment horizontal="center" vertical="center"/>
    </xf>
    <xf numFmtId="0" fontId="21" fillId="16" borderId="6" xfId="0" applyFont="1" applyFill="1" applyBorder="1" applyAlignment="1">
      <alignment horizontal="center" vertical="center" wrapText="1"/>
    </xf>
    <xf numFmtId="0" fontId="21" fillId="16" borderId="7" xfId="0" applyFont="1" applyFill="1" applyBorder="1" applyAlignment="1">
      <alignment horizontal="center" vertical="center" wrapText="1"/>
    </xf>
    <xf numFmtId="0" fontId="21" fillId="16" borderId="8" xfId="0" applyFont="1" applyFill="1" applyBorder="1" applyAlignment="1">
      <alignment horizontal="center" vertical="center" wrapText="1"/>
    </xf>
    <xf numFmtId="0" fontId="10" fillId="11" borderId="6"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8" xfId="0" applyFont="1" applyFill="1" applyBorder="1" applyAlignment="1">
      <alignment horizontal="center" vertical="center"/>
    </xf>
    <xf numFmtId="0" fontId="7" fillId="17" borderId="6"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21" fillId="17" borderId="6" xfId="0" applyFont="1" applyFill="1" applyBorder="1" applyAlignment="1">
      <alignment horizontal="center" vertical="center" wrapText="1"/>
    </xf>
    <xf numFmtId="0" fontId="21" fillId="17" borderId="7" xfId="0" applyFont="1" applyFill="1" applyBorder="1" applyAlignment="1">
      <alignment horizontal="center" vertical="center" wrapText="1"/>
    </xf>
    <xf numFmtId="0" fontId="21" fillId="17" borderId="8" xfId="0"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1" fillId="21" borderId="6" xfId="0" applyFont="1" applyFill="1" applyBorder="1" applyAlignment="1">
      <alignment horizontal="center" vertical="center" wrapText="1"/>
    </xf>
    <xf numFmtId="0" fontId="11" fillId="21" borderId="7" xfId="0" applyFont="1" applyFill="1" applyBorder="1" applyAlignment="1">
      <alignment horizontal="center" vertical="center" wrapText="1"/>
    </xf>
    <xf numFmtId="0" fontId="11" fillId="21" borderId="17" xfId="0" applyFont="1" applyFill="1" applyBorder="1" applyAlignment="1">
      <alignment horizontal="center" vertical="center" wrapText="1"/>
    </xf>
    <xf numFmtId="0" fontId="11" fillId="21" borderId="18" xfId="0" applyFont="1" applyFill="1" applyBorder="1" applyAlignment="1">
      <alignment horizontal="center" vertical="center" wrapText="1"/>
    </xf>
    <xf numFmtId="0" fontId="7" fillId="19" borderId="6"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0" fillId="13" borderId="6" xfId="0" applyFont="1" applyFill="1" applyBorder="1" applyAlignment="1">
      <alignment horizontal="center" vertical="center"/>
    </xf>
    <xf numFmtId="0" fontId="10" fillId="13" borderId="7" xfId="0" applyFont="1" applyFill="1" applyBorder="1" applyAlignment="1">
      <alignment horizontal="center" vertical="center"/>
    </xf>
    <xf numFmtId="0" fontId="10" fillId="13" borderId="8" xfId="0" applyFont="1" applyFill="1" applyBorder="1" applyAlignment="1">
      <alignment horizontal="center" vertical="center"/>
    </xf>
    <xf numFmtId="0" fontId="21" fillId="19" borderId="6"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19" borderId="8" xfId="0" applyFont="1" applyFill="1" applyBorder="1" applyAlignment="1">
      <alignment horizontal="center" vertical="center" wrapText="1"/>
    </xf>
    <xf numFmtId="0" fontId="30" fillId="51" borderId="22" xfId="0" applyFont="1" applyFill="1" applyBorder="1" applyAlignment="1">
      <alignment horizontal="center" vertical="top" wrapText="1"/>
    </xf>
    <xf numFmtId="0" fontId="30" fillId="51" borderId="23" xfId="0" applyFont="1" applyFill="1" applyBorder="1" applyAlignment="1">
      <alignment horizontal="center" vertical="top" wrapText="1"/>
    </xf>
    <xf numFmtId="0" fontId="30" fillId="51" borderId="24" xfId="0" applyFont="1" applyFill="1" applyBorder="1" applyAlignment="1">
      <alignment horizontal="center" vertical="top" wrapText="1"/>
    </xf>
    <xf numFmtId="0" fontId="26" fillId="0" borderId="4" xfId="0" applyFont="1" applyBorder="1" applyAlignment="1">
      <alignment vertical="center" wrapText="1"/>
    </xf>
    <xf numFmtId="0" fontId="26" fillId="0" borderId="4" xfId="0" applyFont="1" applyBorder="1" applyAlignment="1">
      <alignment horizontal="center" vertical="center" wrapText="1"/>
    </xf>
  </cellXfs>
  <cellStyles count="4">
    <cellStyle name="Bad" xfId="3" builtinId="27"/>
    <cellStyle name="Normal" xfId="0" builtinId="0"/>
    <cellStyle name="Normal 2" xfId="1" xr:uid="{6308ABA9-22F1-46D4-890B-0D13F95DAFAD}"/>
    <cellStyle name="Percent" xfId="2" builtinId="5"/>
  </cellStyles>
  <dxfs count="9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0"/>
        <color auto="1"/>
        <name val="Aptos Narrow"/>
        <family val="2"/>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rgb="FF197C7D"/>
        </left>
        <right style="thin">
          <color rgb="FF197C7D"/>
        </right>
        <top style="thin">
          <color rgb="FF197C7D"/>
        </top>
        <bottom style="thin">
          <color rgb="FF197C7D"/>
        </bottom>
      </border>
    </dxf>
    <dxf>
      <fill>
        <patternFill patternType="solid">
          <fgColor indexed="64"/>
          <bgColor theme="5" tint="0.79998168889431442"/>
        </patternFill>
      </fill>
      <alignment horizontal="general" vertical="top" textRotation="0" wrapText="0" indent="0" justifyLastLine="0" shrinkToFit="0" readingOrder="0"/>
    </dxf>
    <dxf>
      <font>
        <strike val="0"/>
        <outline val="0"/>
        <shadow val="0"/>
        <u val="none"/>
        <vertAlign val="baseline"/>
        <sz val="10"/>
        <color auto="1"/>
        <name val="Aptos Narrow"/>
        <family val="2"/>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rgb="FF197C7D"/>
        </left>
        <right style="thin">
          <color rgb="FF197C7D"/>
        </right>
        <top style="thin">
          <color rgb="FF197C7D"/>
        </top>
        <bottom style="thin">
          <color rgb="FF197C7D"/>
        </bottom>
      </border>
    </dxf>
    <dxf>
      <fill>
        <patternFill patternType="solid">
          <fgColor indexed="64"/>
          <bgColor theme="8" tint="0.79998168889431442"/>
        </patternFill>
      </fill>
      <alignment horizontal="general" vertical="top" textRotation="0" wrapText="0" indent="0" justifyLastLine="0" shrinkToFit="0" readingOrder="0"/>
    </dxf>
    <dxf>
      <font>
        <strike val="0"/>
        <outline val="0"/>
        <shadow val="0"/>
        <u val="none"/>
        <vertAlign val="baseline"/>
        <sz val="10"/>
        <color auto="1"/>
        <name val="Aptos Narrow"/>
        <family val="2"/>
      </font>
      <alignment horizontal="left" vertical="top" textRotation="0" wrapText="1" indent="0" justifyLastLine="0" shrinkToFit="0" readingOrder="0"/>
      <border diagonalUp="0" diagonalDown="0" outline="0">
        <left style="thin">
          <color rgb="FF197C7D"/>
        </left>
        <right style="thin">
          <color rgb="FF197C7D"/>
        </right>
        <top style="thin">
          <color rgb="FF197C7D"/>
        </top>
        <bottom style="thin">
          <color rgb="FF197C7D"/>
        </bottom>
      </border>
    </dxf>
    <dxf>
      <alignment horizontal="general"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border diagonalUp="0" diagonalDown="0" outline="0">
        <left style="thin">
          <color rgb="FF197C7D"/>
        </left>
        <right style="thin">
          <color rgb="FF197C7D"/>
        </right>
        <top style="thin">
          <color rgb="FF197C7D"/>
        </top>
        <bottom style="thin">
          <color rgb="FF197C7D"/>
        </bottom>
      </border>
    </dxf>
    <dxf>
      <alignment horizontal="general" vertical="top" textRotation="0" wrapText="1" indent="0" justifyLastLine="0" shrinkToFit="0" readingOrder="0"/>
    </dxf>
    <dxf>
      <font>
        <strike val="0"/>
        <outline val="0"/>
        <shadow val="0"/>
        <u val="none"/>
        <vertAlign val="baseline"/>
        <sz val="10"/>
        <color rgb="FF000000"/>
        <name val="Aptos Narrow"/>
        <family val="2"/>
      </font>
      <alignment horizontal="left" vertical="top" textRotation="0" wrapText="1" indent="0" justifyLastLine="0" shrinkToFit="0" readingOrder="0"/>
      <border diagonalUp="0" diagonalDown="0" outline="0">
        <left style="thin">
          <color rgb="FF197C7D"/>
        </left>
        <right style="thin">
          <color rgb="FF197C7D"/>
        </right>
        <top style="thin">
          <color rgb="FF197C7D"/>
        </top>
        <bottom style="thin">
          <color rgb="FF197C7D"/>
        </bottom>
      </border>
    </dxf>
    <dxf>
      <alignment horizontal="general"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rgb="FF197C7D"/>
        </right>
        <top style="thin">
          <color rgb="FF197C7D"/>
        </top>
        <bottom style="thin">
          <color rgb="FF197C7D"/>
        </bottom>
      </border>
    </dxf>
    <dxf>
      <font>
        <b val="0"/>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border diagonalUp="0" diagonalDown="0" outline="0">
        <left/>
        <right/>
        <top style="thin">
          <color rgb="FF0F9ED5"/>
        </top>
        <bottom/>
      </border>
    </dxf>
    <dxf>
      <font>
        <b/>
        <strike val="0"/>
        <outline val="0"/>
        <shadow val="0"/>
        <u val="none"/>
        <vertAlign val="baseline"/>
        <sz val="10"/>
        <name val="Aptos Narrow"/>
        <family val="2"/>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rgb="FF197C7D"/>
        </right>
        <top style="thin">
          <color rgb="FF197C7D"/>
        </top>
        <bottom style="thin">
          <color rgb="FF197C7D"/>
        </bottom>
      </border>
    </dxf>
    <dxf>
      <alignment horizontal="general" vertical="top" textRotation="0" wrapText="0" indent="0" justifyLastLine="0" shrinkToFit="0" readingOrder="0"/>
    </dxf>
    <dxf>
      <border>
        <top style="thin">
          <color indexed="64"/>
        </top>
      </border>
    </dxf>
    <dxf>
      <border outline="0">
        <bottom style="thin">
          <color rgb="FF197C7D"/>
        </bottom>
      </border>
    </dxf>
    <dxf>
      <border outline="0">
        <left style="thin">
          <color rgb="FF197C7D"/>
        </left>
        <top style="thin">
          <color rgb="FF197C7D"/>
        </top>
        <bottom style="thin">
          <color rgb="FF197C7D"/>
        </bottom>
      </border>
    </dxf>
    <dxf>
      <alignment horizontal="left" vertical="top" textRotation="0" indent="0" justifyLastLine="0" shrinkToFit="0" readingOrder="0"/>
    </dxf>
    <dxf>
      <alignment horizontal="left" vertical="top" textRotation="0" indent="0" justifyLastLine="0" shrinkToFit="0" readingOrder="0"/>
    </dxf>
    <dxf>
      <fill>
        <patternFill>
          <bgColor rgb="FFC7D0DB"/>
        </patternFill>
      </fill>
    </dxf>
    <dxf>
      <fill>
        <patternFill>
          <bgColor theme="9" tint="0.79998168889431442"/>
        </patternFill>
      </fill>
    </dxf>
    <dxf>
      <fill>
        <patternFill>
          <bgColor rgb="FFD6BBEB"/>
        </patternFill>
      </fill>
    </dxf>
    <dxf>
      <fill>
        <patternFill>
          <bgColor rgb="FFFFFFCC"/>
        </patternFill>
      </fill>
    </dxf>
    <dxf>
      <fill>
        <patternFill>
          <bgColor theme="8" tint="0.79998168889431442"/>
        </patternFill>
      </fill>
    </dxf>
    <dxf>
      <fill>
        <patternFill>
          <bgColor theme="5" tint="0.79998168889431442"/>
        </patternFill>
      </fill>
    </dxf>
    <dxf>
      <fill>
        <patternFill>
          <bgColor rgb="FFA8EAB1"/>
        </patternFill>
      </fill>
    </dxf>
    <dxf>
      <fill>
        <patternFill>
          <bgColor theme="5" tint="0.79998168889431442"/>
        </patternFill>
      </fill>
    </dxf>
    <dxf>
      <fill>
        <patternFill>
          <bgColor theme="7" tint="0.79998168889431442"/>
        </patternFill>
      </fill>
    </dxf>
    <dxf>
      <fill>
        <patternFill>
          <bgColor rgb="FFD6BBEB"/>
        </patternFill>
      </fill>
    </dxf>
    <dxf>
      <alignment wrapText="1"/>
    </dxf>
    <dxf>
      <alignment wrapText="1"/>
    </dxf>
    <dxf>
      <alignment wrapText="1"/>
    </dxf>
    <dxf>
      <alignment wrapText="1"/>
    </dxf>
    <dxf>
      <alignment wrapText="1"/>
    </dxf>
    <dxf>
      <alignment wrapText="1"/>
    </dxf>
    <dxf>
      <font>
        <sz val="9"/>
      </font>
    </dxf>
    <dxf>
      <font>
        <sz val="9"/>
      </font>
    </dxf>
    <dxf>
      <font>
        <sz val="9"/>
      </font>
    </dxf>
    <dxf>
      <font>
        <sz val="9"/>
      </font>
    </dxf>
    <dxf>
      <font>
        <sz val="9"/>
      </font>
    </dxf>
    <dxf>
      <font>
        <sz val="9"/>
      </font>
    </dxf>
    <dxf>
      <font>
        <sz val="9"/>
      </font>
    </dxf>
    <dxf>
      <font>
        <sz val="9"/>
      </font>
    </dxf>
    <dxf>
      <font>
        <sz val="9"/>
      </font>
    </dxf>
    <dxf>
      <alignment horizontal="center"/>
    </dxf>
    <dxf>
      <alignment wrapText="1"/>
    </dxf>
    <dxf>
      <alignment wrapText="1"/>
    </dxf>
    <dxf>
      <alignment wrapText="1"/>
    </dxf>
    <dxf>
      <alignment wrapText="1"/>
    </dxf>
    <dxf>
      <alignment wrapText="1"/>
    </dxf>
    <dxf>
      <font>
        <sz val="9"/>
      </font>
    </dxf>
    <dxf>
      <font>
        <sz val="9"/>
      </font>
    </dxf>
    <dxf>
      <font>
        <sz val="9"/>
      </font>
    </dxf>
    <dxf>
      <font>
        <sz val="9"/>
      </font>
    </dxf>
    <dxf>
      <font>
        <sz val="9"/>
      </font>
    </dxf>
    <dxf>
      <font>
        <sz val="9"/>
      </font>
    </dxf>
    <dxf>
      <font>
        <sz val="9"/>
      </font>
    </dxf>
    <dxf>
      <font>
        <sz val="9"/>
      </font>
    </dxf>
    <dxf>
      <font>
        <sz val="9"/>
      </font>
    </dxf>
    <dxf>
      <alignment horizontal="center"/>
    </dxf>
    <dxf>
      <alignment horizontal="center"/>
    </dxf>
    <dxf>
      <alignment horizontal="center"/>
    </dxf>
    <dxf>
      <alignment wrapText="1"/>
    </dxf>
    <dxf>
      <alignment wrapText="1"/>
    </dxf>
    <dxf>
      <alignment wrapText="1"/>
    </dxf>
    <dxf>
      <fill>
        <patternFill patternType="solid">
          <bgColor rgb="FF197C7D"/>
        </patternFill>
      </fill>
    </dxf>
    <dxf>
      <fill>
        <patternFill patternType="solid">
          <bgColor rgb="FF197C7D"/>
        </patternFill>
      </fill>
    </dxf>
    <dxf>
      <fill>
        <patternFill patternType="solid">
          <bgColor rgb="FF197C7D"/>
        </patternFill>
      </fill>
    </dxf>
    <dxf>
      <fill>
        <patternFill patternType="solid">
          <bgColor rgb="FF197C7D"/>
        </patternFill>
      </fill>
    </dxf>
    <dxf>
      <font>
        <color theme="0"/>
      </font>
    </dxf>
    <dxf>
      <font>
        <color theme="0"/>
      </font>
    </dxf>
    <dxf>
      <font>
        <color theme="0"/>
      </font>
    </dxf>
    <dxf>
      <font>
        <color theme="0"/>
      </font>
    </dxf>
    <dxf>
      <fill>
        <patternFill patternType="solid">
          <bgColor rgb="FF40C1AC"/>
        </patternFill>
      </fill>
    </dxf>
    <dxf>
      <fill>
        <patternFill patternType="solid">
          <bgColor rgb="FF40C1AC"/>
        </patternFill>
      </fill>
    </dxf>
    <dxf>
      <font>
        <color theme="0"/>
      </font>
    </dxf>
    <dxf>
      <fill>
        <patternFill patternType="solid">
          <bgColor rgb="FF197C7D"/>
        </patternFill>
      </fill>
    </dxf>
    <dxf>
      <fill>
        <patternFill patternType="solid">
          <bgColor rgb="FF197C7D"/>
        </patternFill>
      </fill>
    </dxf>
    <dxf>
      <fill>
        <patternFill>
          <bgColor rgb="FF40C1AC"/>
        </patternFill>
      </fill>
    </dxf>
    <dxf>
      <fill>
        <patternFill>
          <bgColor rgb="FF197C7D"/>
        </patternFill>
      </fill>
    </dxf>
    <dxf>
      <fill>
        <patternFill>
          <bgColor rgb="FF197C7D"/>
        </patternFill>
      </fill>
    </dxf>
    <dxf>
      <fill>
        <patternFill patternType="solid">
          <bgColor rgb="FF40C1AC"/>
        </patternFill>
      </fill>
    </dxf>
    <dxf>
      <fill>
        <patternFill patternType="solid">
          <bgColor rgb="FF40C1AC"/>
        </patternFill>
      </fill>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fill>
        <patternFill>
          <bgColor theme="3"/>
        </patternFill>
      </fill>
    </dxf>
  </dxfs>
  <tableStyles count="1" defaultTableStyle="TableStyleMedium2" defaultPivotStyle="PivotStyleLight16">
    <tableStyle name="Invisible" pivot="0" table="0" count="0" xr9:uid="{53339637-70EF-4CE1-A416-901B3207CE6E}"/>
  </tableStyles>
  <colors>
    <mruColors>
      <color rgb="FF9BC2E6"/>
      <color rgb="FFC0A0E0"/>
      <color rgb="FF00CC99"/>
      <color rgb="FFF1A983"/>
      <color rgb="FF8497B0"/>
      <color rgb="FFFFD966"/>
      <color rgb="FFA9D08E"/>
      <color rgb="FFF2F2F2"/>
      <color rgb="FFB5E6A2"/>
      <color rgb="FFFF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ocumenttasks/documenttask1.xml><?xml version="1.0" encoding="utf-8"?>
<Tasks xmlns="http://schemas.microsoft.com/office/tasks/2019/documenttasks">
  <Task id="{C921EFCC-2920-4861-A20A-E6F6530BD7C5}">
    <Anchor>
      <Comment id="{1A7A9200-8DDE-4CA6-A399-D0505C32CDFB}"/>
    </Anchor>
    <History>
      <Event time="2025-05-07T04:43:06.40" id="{F9DE0708-9C46-46B1-88EE-E0901B8BE926}">
        <Attribution userId="S::Pablo.Campillos2@aemo.com.au::92f1d956-2ce3-4b3a-92f8-acdedb3c000b" userName="Pablo Campillos" userProvider="AD"/>
        <Anchor>
          <Comment id="{D951AD98-E40F-4D19-90D6-45EAEE772532}"/>
        </Anchor>
        <Create/>
      </Event>
      <Event time="2025-05-07T04:43:06.40" id="{7F648622-E0E9-45FF-96FF-ED9B9CB6AE05}">
        <Attribution userId="S::Pablo.Campillos2@aemo.com.au::92f1d956-2ce3-4b3a-92f8-acdedb3c000b" userName="Pablo Campillos" userProvider="AD"/>
        <Anchor>
          <Comment id="{D951AD98-E40F-4D19-90D6-45EAEE772532}"/>
        </Anchor>
        <Assign userId="S::nick.regan@aemo.com.au::b8cc4468-1b1d-4022-8396-b3d09a200bd6" userName="Nicholas Regan" userProvider="AD"/>
      </Event>
      <Event time="2025-05-07T04:43:06.40" id="{61E3C0A3-F50D-4E57-B205-9D4703F71C1F}">
        <Attribution userId="S::Pablo.Campillos2@aemo.com.au::92f1d956-2ce3-4b3a-92f8-acdedb3c000b" userName="Pablo Campillos" userProvider="AD"/>
        <Anchor>
          <Comment id="{D951AD98-E40F-4D19-90D6-45EAEE772532}"/>
        </Anchor>
        <SetTitle title="Per previous, conformance I think relates more to Orchestration. Although I can see strong link to V&amp;P…@Nicholas Regan thoughts?"/>
      </Event>
    </History>
  </Task>
</Task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362BE6C-A3EE-4B49-A763-0136EC7FAEA3}"/>
</namedSheetViews>
</file>

<file path=xl/persons/person.xml><?xml version="1.0" encoding="utf-8"?>
<personList xmlns="http://schemas.microsoft.com/office/spreadsheetml/2018/threadedcomments" xmlns:x="http://schemas.openxmlformats.org/spreadsheetml/2006/main">
  <person displayName="Nicholas Regan" id="{66C82842-C27D-4C36-9065-F27C37FBBAD1}" userId="Nick.Regan@aemo.com.au" providerId="PeoplePicker"/>
  <person displayName="Pablo Campillos" id="{77B47F4D-9249-4BFF-ACFB-76BD8C777A04}" userId="Pablo.Campillos2@aemo.com.au" providerId="PeoplePicker"/>
  <person displayName="Nicholas Regan" id="{D6CE1843-1BA3-4AF6-A7AD-2F82530C8E24}" userId="S::nick.regan@aemo.com.au::b8cc4468-1b1d-4022-8396-b3d09a200bd6" providerId="AD"/>
  <person displayName="Vartika Saxena" id="{7D7564A0-76AC-44CB-8B46-CF1AF0F6A825}" userId="S::Vartika.Saxena@aemo.com.au::6e510cba-b4b4-495a-b323-0fae7895ea01" providerId="AD"/>
  <person displayName="Vartika Saxena" id="{6D530966-2CE0-4B54-A213-52BF5D9C1D43}" userId="S::vartika.saxena@aemo.com.au::6e510cba-b4b4-495a-b323-0fae7895ea01" providerId="AD"/>
  <person displayName="Pablo Campillos" id="{3FC6028C-3C85-4B07-BE61-21F0ADCCA4B4}" userId="S::Pablo.Campillos2@aemo.com.au::92f1d956-2ce3-4b3a-92f8-acdedb3c000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https://aemocloud.sharepoint.com/sites/Markets/Shared%20Documents/General/A.%20DER%20Program/003.%20National%20CER%20Data%20Sharing%20Arrangements%20(CER%20Taskforce)/4.%20Data%20Sharing%20Arrangements%20Deliverables/Data%20Categorisation%20Worksheet_V1.1.xlsx?8D5D6EF1" TargetMode="External"/><Relationship Id="rId2" Type="http://schemas.openxmlformats.org/officeDocument/2006/relationships/externalLinkPath" Target="file:///\\8D5D6EF1\Data%20Categorisation%20Worksheet_V1.1.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blo Campillos" refreshedDate="45793.25569849537" createdVersion="8" refreshedVersion="8" minRefreshableVersion="3" recordCount="446" xr:uid="{72BB6D9C-1724-4C6B-8AB0-1F30F236D572}">
  <cacheSource type="worksheet">
    <worksheetSource ref="A3:CO318" sheet="Data Categorisation"/>
  </cacheSource>
  <cacheFields count="123">
    <cacheField name="Lifecycle" numFmtId="0">
      <sharedItems/>
    </cacheField>
    <cacheField name="Activity Diagram" numFmtId="0">
      <sharedItems containsBlank="1"/>
    </cacheField>
    <cacheField name="Pillars" numFmtId="0">
      <sharedItems/>
    </cacheField>
    <cacheField name="AEMC/Stds Stream" numFmtId="0">
      <sharedItems containsBlank="1"/>
    </cacheField>
    <cacheField name="Information Object" numFmtId="0">
      <sharedItems containsBlank="1"/>
    </cacheField>
    <cacheField name="Process Class" numFmtId="0">
      <sharedItems/>
    </cacheField>
    <cacheField name="Information Category" numFmtId="0">
      <sharedItems count="39">
        <s v="CUSTOMER COMMS"/>
        <s v="CER SERVICE OFFERS"/>
        <s v="CER MASTER DATA"/>
        <s v="AGREEMENT"/>
        <s v="TELEMETRY (DEVICE)"/>
        <s v="DISCONNECTION &amp; DISPOSAL"/>
        <s v="COMMISSIONING"/>
        <s v="REGULATORY INSTRUMENT"/>
        <s v="COMPLIANCE"/>
        <s v="CONFORMANCE"/>
        <s v="BREACHES "/>
        <s v="CYBER COORDINATION"/>
        <s v="BREACH&amp;COMPENSATION"/>
        <s v="SERVICE ORDERS"/>
        <s v="MARKET NOTICE"/>
        <s v="OPERATIONAL ASSESSMENT"/>
        <s v="OPERATIONAL INTERVENTION"/>
        <s v="ACTIVATION"/>
        <s v="PS MODELS"/>
        <s v="MASTER DATA (PS MODELS)"/>
        <s v="FORECAST"/>
        <s v="HISTORIC TELEMETRY"/>
        <s v="MASTER DATA (MODELS)"/>
        <s v="TXDX INTERFACE"/>
        <s v="FINANCIAL"/>
        <s v="DOE"/>
        <s v="OUTAGE PLAN"/>
        <s v="LOCATIONAL SERVICES"/>
        <s v="MODELS_TBC"/>
        <s v="MARKET OUTLOOK REPORT/PUBLICATION"/>
        <s v="PORTFOLIO"/>
        <s v="MARKET"/>
        <s v="TELEMETRY (PORTFOLIO)"/>
        <s v="FLEX (RETAIL)"/>
        <s v="Dx HOSTING CAPACITY"/>
        <s v="FLEX SERVICES"/>
        <s v="USAGE ALERTS" u="1"/>
        <s v="TELEMETRY" u="1"/>
        <s v="METER SERVICE ORDERS" u="1"/>
      </sharedItems>
    </cacheField>
    <cacheField name="Information Group" numFmtId="0">
      <sharedItems containsBlank="1" count="11">
        <s v="OPERATIONS"/>
        <s v="CONTRACTS"/>
        <s v="CER MASTER DATA"/>
        <s v="MEASUREMENTS"/>
        <s v="REPORTS"/>
        <s v="FORECASTING"/>
        <s v="DOE"/>
        <m/>
        <s v="FORECAST"/>
        <s v="TRANSACTIONS"/>
        <s v="POWER SYSTEM MODELS"/>
      </sharedItems>
    </cacheField>
    <cacheField name="UC1#" numFmtId="0">
      <sharedItems count="333">
        <s v="CI01"/>
        <s v="CI01.s"/>
        <s v="CI02"/>
        <s v="CI03 "/>
        <s v="CI03.s"/>
        <s v="CI04"/>
        <s v="CI04.s"/>
        <s v="CI05"/>
        <s v="CI06 "/>
        <s v="CI07 "/>
        <s v="CI08"/>
        <s v="CI08.s"/>
        <s v="CI09"/>
        <s v="CI10"/>
        <s v="CI11"/>
        <s v="CI12"/>
        <s v="CI12.s"/>
        <s v="CI13"/>
        <s v="CI14"/>
        <s v="CI14.s"/>
        <s v="CI15"/>
        <s v="CI15.s"/>
        <s v="CI16"/>
        <s v="CI17"/>
        <s v="CI17.s"/>
        <s v="CI18"/>
        <s v="CI19"/>
        <s v="CI19.s"/>
        <s v="CI20"/>
        <s v="CI20.s"/>
        <s v="CI21"/>
        <s v="CI21.s"/>
        <s v="CI22"/>
        <s v="CI22.s"/>
        <s v="CI23"/>
        <s v="CI23.s"/>
        <s v="CI24"/>
        <s v="CI24.s"/>
        <s v="CI25"/>
        <s v="CI25.s"/>
        <s v="CI26"/>
        <s v="CI26.s"/>
        <s v="CI27"/>
        <s v="CI28"/>
        <s v="CI29"/>
        <s v="CI29.s"/>
        <s v="CI30"/>
        <s v="CI30.s"/>
        <s v="CI31"/>
        <s v="CI31.s"/>
        <s v="CI32"/>
        <s v="CI33"/>
        <s v="CI34"/>
        <s v="CI34.s"/>
        <s v="CI35"/>
        <s v="CI36"/>
        <s v="CI36.s"/>
        <s v="CI37"/>
        <s v="CI38"/>
        <s v="CI39"/>
        <s v="CI40"/>
        <s v="CI41"/>
        <s v="CI42"/>
        <s v="CI43 "/>
        <s v="CI44 "/>
        <s v="OTE01"/>
        <s v="OTE01.s"/>
        <s v="OTE02"/>
        <s v="OTE03"/>
        <s v="OTE03.s "/>
        <s v="OTE04"/>
        <s v="OTE04.s"/>
        <s v="OTE05"/>
        <s v="OTE05.s"/>
        <s v="OTE06 "/>
        <s v="OTE06.s"/>
        <s v="OTE07"/>
        <s v="OTE07.s"/>
        <s v="OTE08"/>
        <s v="OTE09 "/>
        <s v="OTE10"/>
        <s v="OTE10.s"/>
        <s v="OTE11"/>
        <s v="OTE12"/>
        <s v="OTE12.s"/>
        <s v="OTE13"/>
        <s v="OTE14"/>
        <s v="OTE14.s"/>
        <s v="OTE15"/>
        <s v="OTE15.s"/>
        <s v="OTE16"/>
        <s v="OTE16.s"/>
        <s v="OTE17"/>
        <s v="OTE17.s"/>
        <s v="OTE18"/>
        <s v="OTE19"/>
        <s v="OTE20"/>
        <s v="OTE21"/>
        <s v="OTE21.s"/>
        <s v="OTE22"/>
        <s v="OTE22.s"/>
        <s v="OTE23"/>
        <s v="OTE23.s"/>
        <s v="OTE24"/>
        <s v="OTN01 "/>
        <s v="OTN01.s"/>
        <s v="OTN02"/>
        <s v="OTN03"/>
        <s v="OTN03.s"/>
        <s v="OTN04"/>
        <s v="OTN04.s"/>
        <s v="OTN05"/>
        <s v="OTN05.s"/>
        <s v="OTN06"/>
        <s v="OTN07"/>
        <s v="OTN08"/>
        <s v="OTN09"/>
        <s v="OTN09.s"/>
        <s v="OTN10"/>
        <s v="OTN10.s"/>
        <s v="OTN11"/>
        <s v="OTN12"/>
        <s v="OTN13"/>
        <s v="OTN14"/>
        <s v="OTN15"/>
        <s v="OTN16"/>
        <s v="OTN17"/>
        <s v="OTN18"/>
        <s v="OTN18.s"/>
        <s v="OTN19"/>
        <s v="OTN19.s"/>
        <s v="OTN20"/>
        <s v="OTN21"/>
        <s v="OTN21.s"/>
        <s v="OTN22"/>
        <s v="OTN22.s"/>
        <s v="OTN23"/>
        <s v="OTN24"/>
        <s v="OTN25"/>
        <s v="OTN26"/>
        <s v="OTN26.s"/>
        <s v="OTN27"/>
        <s v="OTN27.s"/>
        <s v="OTN28"/>
        <s v="OTN28.s"/>
        <s v="OTN29"/>
        <s v="OTN30"/>
        <s v="OTN31"/>
        <s v="OTN32"/>
        <s v="OTN33"/>
        <s v="OTN33.s"/>
        <s v="OTN34"/>
        <s v="OTN34.s"/>
        <s v="OTN35"/>
        <s v="OTN36"/>
        <s v="OTN37"/>
        <s v="OTN38"/>
        <s v="OTN39"/>
        <s v="OTN39.s"/>
        <s v="OTN41"/>
        <s v="OTN41.s"/>
        <s v="OTN42"/>
        <s v="OTN43"/>
        <s v="OTN43.s"/>
        <s v="OTN44"/>
        <s v="OTN45"/>
        <s v="OTN45.s"/>
        <s v="OTN46"/>
        <s v="OTN46.s"/>
        <s v="OTN47"/>
        <s v="OTN47.s"/>
        <s v="OTN48"/>
        <s v="OTN49"/>
        <s v="OTN50"/>
        <s v="OTN51"/>
        <s v="OTN52"/>
        <s v="OTN53"/>
        <s v="OTN54"/>
        <s v="OTN55"/>
        <s v="OTN55.s"/>
        <s v="OTN56"/>
        <s v="OTN57"/>
        <s v="OTN57.s"/>
        <s v="OTN58"/>
        <s v="OTN58.s"/>
        <s v="OTN59"/>
        <s v="OTN60"/>
        <s v="OTN61"/>
        <s v="OTN62"/>
        <s v="OTN63"/>
        <s v="OTN63.s"/>
        <s v="OTN64"/>
        <s v="OTN64.s"/>
        <s v="OTN65"/>
        <s v="OTN66"/>
        <s v="OTN67"/>
        <s v="OTN68"/>
        <s v="OTN69"/>
        <s v="OTN69.s"/>
        <s v="OTN70"/>
        <s v="OTN71"/>
        <s v="OTN71.s"/>
        <s v="OTN72"/>
        <s v="OTN72.s"/>
        <s v="OTN73"/>
        <s v="OTN73.s"/>
        <s v="OTN74"/>
        <s v="OTN74.s"/>
        <s v="OTN75"/>
        <s v="OTN75.s"/>
        <s v="OTN76"/>
        <s v="OTN77"/>
        <s v="OTN78"/>
        <s v="OTN78.s"/>
        <s v="OTN79 "/>
        <s v="OTN79.s"/>
        <s v="OTN80"/>
        <s v="OTN81"/>
        <s v="OTN81.s"/>
        <s v="OTN81s"/>
        <s v="OTN85 "/>
        <s v="OTN85.s "/>
        <s v="OTN86 "/>
        <s v="OTN88 "/>
        <s v="OTN89 "/>
        <s v="OTN90 "/>
        <s v="OTN91 "/>
        <s v="OTN93 "/>
        <s v="OTN94 "/>
        <s v="OTN95"/>
        <s v="OTN95.s"/>
        <s v="OTN96 "/>
        <s v="OTN97"/>
        <s v="PO01"/>
        <s v="PO02"/>
        <s v="PO03"/>
        <s v="PO03.s"/>
        <s v="PO04"/>
        <s v="PO05"/>
        <s v="PO06"/>
        <s v="PO06.s"/>
        <s v="PO07"/>
        <s v="PO08"/>
        <s v="PO09"/>
        <s v="PO10"/>
        <s v="PO11"/>
        <s v="PO12"/>
        <s v="PO13"/>
        <s v="PO13.s"/>
        <s v="PO14"/>
        <s v="PO15"/>
        <s v="PO16"/>
        <s v="PO17"/>
        <s v="PO18"/>
        <s v="PO18.s"/>
        <s v="PO19"/>
        <s v="PO19.s"/>
        <s v="PO20"/>
        <s v="PO21"/>
        <s v="PO22"/>
        <s v="PO23"/>
        <s v="PO24"/>
        <s v="PO25"/>
        <s v="PO26"/>
        <s v="PO28"/>
        <s v="PO28.s"/>
        <s v="PO29"/>
        <s v="PO29.s"/>
        <s v="PO30"/>
        <s v="PO31"/>
        <s v="PO31.s"/>
        <s v="PO32"/>
        <s v="PO33"/>
        <s v="PO34"/>
        <s v="PO35"/>
        <s v="PO36"/>
        <s v="PO36.s"/>
        <s v="PO37"/>
        <s v="PO37.s"/>
        <s v="PO38"/>
        <s v="PO39"/>
        <s v="PO40"/>
        <s v="PO40.s"/>
        <s v="PO41"/>
        <s v="PO42"/>
        <s v="PO42.s"/>
        <s v="PO43"/>
        <s v="PO44"/>
        <s v="PO45"/>
        <s v="PO45.s"/>
        <s v="PO46"/>
        <s v="PO47"/>
        <s v="PO48"/>
        <s v="PO48.s"/>
        <s v="PO49"/>
        <s v="PO49.s"/>
        <s v="PO50"/>
        <s v="PO51"/>
        <s v="PO52"/>
        <s v="PO53"/>
        <s v="PO54"/>
        <s v="PO55"/>
        <s v="PO56"/>
        <s v="PO56.s"/>
        <s v="PO57"/>
        <s v="PO57.s"/>
        <s v="PO58"/>
        <s v="PO59"/>
        <s v="PO59.s"/>
        <s v="PO60"/>
        <s v="PO60.s"/>
        <s v="PO61"/>
        <s v="PO62"/>
        <s v="PO63"/>
        <s v="PO63.s"/>
        <s v="PO64"/>
        <s v="PO65"/>
        <s v="PO66"/>
        <s v="PO66.s"/>
        <s v="PO67"/>
        <s v="PO68"/>
        <s v="PO68.s"/>
        <s v="PO69"/>
        <s v="PO69.s"/>
        <s v="PO70"/>
        <s v="PO70.s"/>
        <s v="PO71"/>
        <s v="PO71.s"/>
        <s v="PO72"/>
        <s v="PO73"/>
        <s v="PO74"/>
        <s v="PO74.s"/>
        <s v="PO28.s_x000a_PO29.s" u="1"/>
      </sharedItems>
    </cacheField>
    <cacheField name="UC2#" numFmtId="0">
      <sharedItems containsBlank="1"/>
    </cacheField>
    <cacheField name="Step#" numFmtId="0">
      <sharedItems containsBlank="1"/>
    </cacheField>
    <cacheField name="Step/Use Case Name" numFmtId="0">
      <sharedItems count="422">
        <s v="Access to CER implementation stories"/>
        <s v="Access CER device, CER service, installation service information"/>
        <s v="Access to Incentive and subsidies information"/>
        <s v="Find &amp; compare CER offerings"/>
        <s v="Decide to Purchase CER"/>
        <s v="Identify preferred CER offerings"/>
        <s v="Procure &amp; Get CER installed or upgraded"/>
        <s v="Purchase CER device"/>
        <s v="Process purchase"/>
        <s v="Verify CER device to be replaced or altered"/>
        <s v="Provide consent (opt in/opt out)"/>
        <s v="Switch CER services and deals"/>
        <s v="Facilitate control of their CER"/>
        <s v="Track own CER performance"/>
        <s v="Provide registration instructions for customer agent portal"/>
        <s v="Lodge complaints"/>
        <s v="Initiate Disconnection and Disposing of CER"/>
        <s v="Negotiate/Accept connection agreements"/>
        <s v="Establish communication pathway for emergency CER curtailment &amp; DOEs"/>
        <s v="Notify installer that communication links have been established"/>
        <s v="Provide and maintain connection portal "/>
        <s v="Develop Connections Agreements"/>
        <s v="Receive enquiry of connection agreement"/>
        <s v="Receive response to connection agreement"/>
        <s v="Provide information about connection agreement"/>
        <s v="Send connection agreements enquiry"/>
        <s v="Establish and manage network tariff pricing options"/>
        <s v="Publish connection agreement requirements"/>
        <s v="Offer / Negotiate connection agreements"/>
        <s v="Estabilish &amp; manage DER network performance requirements"/>
        <s v="Enable CER exports (if relevant)"/>
        <s v="Configure installation and CER to requirements (including emergency backstops)"/>
        <s v="Run onsite initial performance testing (including communications link)"/>
        <s v="Apply for permission to connect to distribution network"/>
        <s v="Obtain CER device for installation"/>
        <s v="Receive CER device from Supplier"/>
        <s v="Install, Modify or remove CER"/>
        <s v="Re-install CER and send notification"/>
        <s v="Receive notification that communication links have been established"/>
        <s v="Ship CER device to CER installer"/>
        <s v="Receive order from CER installer"/>
        <s v="Install CER device and notify DNSP and customer agent"/>
        <s v="Order CER device for installation"/>
        <s v="Update CER Asset Data registry"/>
        <s v="Validate and update CER Asset Data registry(s)"/>
        <s v="Confirm compliance and send approval to operate"/>
        <s v="Manufacture CER"/>
        <s v="CER product re-manufactured to technical and compliance standards"/>
        <s v="Provide CER device information"/>
        <s v="Certify, Test &amp; Register CER for sale"/>
        <s v="Submit CER device for certification testing"/>
        <s v="Receive CER/site data"/>
        <s v="Provide notification of product conformance"/>
        <s v="Send notification of non-conformance"/>
        <s v="Assess conformance of the CER product with technical standards"/>
        <s v="Update CER registration details"/>
        <s v="Send notification of need for re-installment"/>
        <s v="Complete remote update and send notification"/>
        <s v="Change existing CER device"/>
        <s v="Add/update CER product on compliant products list"/>
        <s v="Manage CER warranties &amp; protections"/>
        <s v="Investigate cause of breach"/>
        <s v="Establish communication channel"/>
        <s v="Install and access monitoring equipment"/>
        <s v="Install and access equipment for corrective measure"/>
        <s v="Provide conformity assessment data feed"/>
        <s v="Confirm CER data visibility/capture"/>
        <s v="Verify CER installation compliance"/>
        <s v="Provide non-conformance report"/>
        <s v="Develop CER products and services"/>
        <s v="Provide CER service information"/>
        <s v="Manage CER customer protections and requirements"/>
        <s v="Run de-registration / disconnection process "/>
        <s v="Sample and verify CER installation compliance"/>
        <s v="Monitor CER installation compliance"/>
        <s v="Receive notification of successful installation "/>
        <s v="Provide CER asset data"/>
        <s v="Receive approval to operate"/>
        <s v="Run final performance testing to ensure compliance"/>
        <s v="Review non-conformance report"/>
        <s v="Confirm non-compliance issue"/>
        <s v="Provide CER installation report"/>
        <s v="Send performance testing results"/>
        <s v="Send notification that CER device is ready to operate"/>
        <s v="Review installer compliance and flag repeat offenders"/>
        <s v="Provide key CER information to educate customers"/>
        <s v="Receive education and support"/>
        <s v="Publish all relevant CER device, products, and services information"/>
        <s v="Provide up to date CER metadata "/>
        <s v="Assign relevant security identities such as trusted certificates (private keys)"/>
        <s v="Submit formal complaints"/>
        <s v="Request for meter alteration works"/>
        <s v="Meter alteration works"/>
        <s v="Develop CER device installation services"/>
        <s v="Assess repeat offenders against installer accreditation framework"/>
        <s v="Publish Information about CER/DER"/>
        <s v="Publish market emergency notices"/>
        <s v="Identify type of emergency (cyber threat, system restart, MSL3, or LOR3)"/>
        <s v="Receive emergency notice, inform CER customer, and prepare to respond"/>
        <s v="Receive notification of CER energy flow adjustment (backstop)"/>
        <s v="Receive emergency notice and prepare to respond"/>
        <s v="De-escalate / inform all relevant parties"/>
        <s v="Publish system black notice"/>
        <s v="Direct TNSP to maintain energy demand levels"/>
        <s v="Suspend Market operations"/>
        <s v="Follow Cyber incident response Plan"/>
        <s v="Direct to action emergency plans"/>
        <s v="TD/IR is communicated to the CER Cyber Coordinator"/>
        <s v="Direct to isolate (affected ) CER"/>
        <s v="Isolate identified CER on the Dx network"/>
        <s v="Remove CER from Isolation"/>
        <s v="Isolate identified CER on the Tx network"/>
        <s v="Inform TNSP and DNSP it is safe to remove CER from isolation"/>
        <s v="Operate &amp; Adapt restoration strategy"/>
        <s v="Assess &amp; Adapt restoration strategy"/>
        <s v="Advise available curtailment quantity"/>
        <s v="Confirm available curtailment quantity"/>
        <s v="Generate and provide backstop commands (multiple mechanisms triggered in sequence)"/>
        <s v="UFLS or OFGS triggered"/>
        <s v="Monitor conformity of emergency commands"/>
        <s v="Provide CER/site data"/>
        <s v="Prepare and implement system restart"/>
        <s v="Initiate backstop process with DNSP"/>
        <s v="Receive Backstop commands and prepare to action"/>
        <s v="Identify cyber related corrective measure"/>
        <s v="Incident response plan activated"/>
        <s v="Follow Incident Response Plan"/>
        <s v="Receive Intelligence from CER Cyber Co-ordinator "/>
        <s v="Take other actions as directed from CER Cyber Coordinator"/>
        <s v="Contain the cyber risk"/>
        <s v="Communicate TD/IR response plan to all relevant parties"/>
        <s v="Action cyber emergency plans"/>
        <s v="Receive Threat Intelligence _x000a_(Input: Communication from all relevant parties on any current threat detection/incident response)"/>
        <s v="Record all actions taken and assess if cyber threat contained"/>
        <s v="Identify additional measures and action"/>
        <s v="Inform that threat has been contained"/>
        <s v="Notify about cyber incident"/>
        <s v="Risk Assessment/Correlation"/>
        <s v="Receive notification of cyber incident"/>
        <s v="Assess cyber threat response and report of incident"/>
        <s v="Receive report on cyber incident"/>
        <s v="Receive emergency commands to curtail generation"/>
        <s v="Notify CER Customer of backstop"/>
        <s v="Operate dis-aggregated CER per system restart"/>
        <s v="Receive and Action emergency commands"/>
        <s v="Receive &amp; Action emergency Commands to the customer"/>
        <s v="Backstop Conformity Assessment"/>
        <s v="Access Backstop Conformance Acceptance Criteria"/>
        <s v="Review Backstop Conformance Acceptance Criteria for conformance status change"/>
        <s v="Adjust CER energy flow on the network"/>
        <s v="Adjust the energy flow on the network (backstop)"/>
        <s v="Receive &amp; track emergency alerts for CER usage"/>
        <s v="Receive notification  of backstop"/>
        <s v="Assess network, technical or physical damage"/>
        <s v="Manage bulk/transmission power system models"/>
        <s v="Update power system models"/>
        <s v="Ingest Tx/Dx interface capacities into power system models"/>
        <s v=" Ingest forecast information (bids &amp; offers) for bulk power system"/>
        <s v=" Ingest historical data into power system models"/>
        <s v="Ingest CER data into power system models"/>
        <s v="ST PASA Assess Regional reserve"/>
        <s v="Ingest Dx and Tx operational forecasts and DOEs"/>
        <s v="Access relevant DOE profiles and update operational forecasts"/>
        <s v="Construct demand forecasts (ST PASA)"/>
        <s v="Network Model for PASA"/>
        <s v="Manage System Security"/>
        <s v="Monitor the power system and manage system security"/>
        <s v="Monitor the power system and assess system security risk resolved"/>
        <s v="Assess outage plan alignment to system security "/>
        <s v="Forecast LOR and MSL conditions"/>
        <s v="Forecast Tx network constraints "/>
        <s v="Publish demand and market forecasts"/>
        <s v="Manage coordination between network operators"/>
        <s v="Run dispatch process"/>
        <s v="Run Dispatch Conformance Process"/>
        <s v="Access Dispatch Conformance Acceptance Criteria"/>
        <s v="Review Dispatch Conformance Acceptance Criteria for conformance status change"/>
        <s v="Direct TNO, SO(Dx)to modify CER energy flow"/>
        <s v="Receive Market Notice"/>
        <s v="Identify market event (LOR1, LOR2, MSL1, MSL2) or emergency"/>
        <s v="Send market notices"/>
        <s v="Initiate RERT dispatch"/>
        <s v="Evaluate and report on grid operation at Tx Level"/>
        <s v="Run Prudential Process"/>
        <s v="Run settlement process"/>
        <s v="Receive compensation payment instructions"/>
        <s v="Manage Compensation claims process"/>
        <s v="Assess compensation claims"/>
        <s v="Manage Dx network models"/>
        <s v=" Update Dx network Models"/>
        <s v="Adjust CER energy flow on the network in response to LOR2/MSL2"/>
        <s v="Receive directions &amp; Adjust CER energy flow on the network"/>
        <s v="Generate Load Forecasts"/>
        <s v="Calculate and provide Dx capacities "/>
        <s v="Receive Dx and Tx capacities"/>
        <s v="Generate and publish DOE"/>
        <s v=" Ingest Dx constraints, operational forecasts, and outage plans, and services in the DOE calculator"/>
        <s v="Monitor Conformity of DOEs"/>
        <s v="Operate Dx data registries"/>
        <s v="Operate Dx customer engagement &amp; information systems"/>
        <s v="Develop Dx outage plan"/>
        <s v="Send Dx outage plan / impact on flows to TNIs"/>
        <s v="Calculate and provide Dx Network Constraints"/>
        <s v="Manage Technical envelope"/>
        <s v="Manage Dx Network constraints through CER service"/>
        <s v="Receive CER availability to acquire off-market services"/>
        <s v="Generate Dx network services forecast"/>
        <s v="Publish Dx network services forecast and release requests"/>
        <s v="Trigger Dx network service dispatch"/>
        <s v="Ensure Dx public and workforce safety"/>
        <s v="Settle Dx Network service payments"/>
        <s v="Ensure Tx public and workforce safety"/>
        <s v="Calculate and provide Tx Network constraint"/>
        <s v="Update Tx constraints for ST PASA"/>
        <s v="Manage Tx Network constraints through CER services"/>
        <s v="Generate Tx network services forecast"/>
        <s v="Publish Tx network services forecast and release requests"/>
        <s v="Trigger Tx network service dispatch"/>
        <s v="Settle Tx Network service payments"/>
        <s v="Operate Tx data registries"/>
        <s v="Operate Tx customer engagement &amp; information systems"/>
        <s v="Manage Tx network models"/>
        <s v="Update Tx network models"/>
        <s v="Analyse market and off-market opportunities"/>
        <s v=" Review off-market opportunities"/>
        <s v=" Manage CER customer contracts, including impact of customer preferences"/>
        <s v="Forecast portfolio (VSRs) capacities"/>
        <s v="Confirm portfolio capacity to respond to off-market services"/>
        <s v="Ingest DOE (system normal)"/>
        <s v="Maintain Prudentials within Bids &amp; Offers"/>
        <s v="Optimise CER capacity / flexibility contributions"/>
        <s v="Provide ongoing Bids"/>
        <s v="Develop bid and offer strategies"/>
        <s v="CER Portfolio establishment &amp; management"/>
        <s v="Manage CER portfolio to maximise service delivery value"/>
        <s v="Ingest Dispatch Instructions"/>
        <s v="Manage CERs in their VSRs"/>
        <s v="Monitor market notices"/>
        <s v="Calculate and provide aggregated telemetry"/>
        <s v="Participate in Settlement"/>
        <s v="Provide incentives or Receive payments "/>
        <s v="Monitor conformity of customer's CER"/>
        <s v="Manage breaches"/>
        <s v="Receive Network constraints for CER"/>
        <s v="Prepare &amp; respond to network constraints"/>
        <s v="Enroll for off-market services"/>
        <s v="Negotiate and structure transations"/>
        <s v="Contractual arrangements for off-market services"/>
        <s v="Receive direction to manage their (VSR) portfolios"/>
        <s v="Participate in RERT function"/>
        <s v="Develop compensation claim application"/>
        <s v="Issue messages to CER"/>
        <s v="Provide operational data to customer agent"/>
        <s v="Provide operational data to customer agent (backstop)"/>
        <s v="Engage off market CER flexibility services"/>
        <s v="Generate retail flexibility services forecast"/>
        <s v="Publish retail flexibility services forecast and release requests"/>
        <s v="Trigger off market financial agreement for flexibility Service"/>
        <s v="Settle off market flexibility service payments"/>
        <s v="Facilitate maintenance Of CER "/>
        <s v="Receive incentives or make Payment"/>
        <s v="Tracking usage and receive alerts"/>
        <s v="Receive notification of CER energy flow adjustment(MSL2)"/>
        <s v="Measure VSR Portfolio"/>
        <s v="Measure CER/site energy flow"/>
        <s v="Conformity Assessment of CERs performance standards"/>
        <s v="Access Performance Standards Acceptance Criteria"/>
        <s v="Review Performance Standards Acceptance for conformance status change"/>
        <s v="DOE Conformity Assessment"/>
        <s v="Access relevant DOEs"/>
        <s v="Review DOE criteria for conformance status change"/>
        <s v="Independent Telemetry Assessment"/>
        <s v="Assess Independent Telemetry Assessment Criteria"/>
        <s v="Review Telemetry Conformance Acceptance Criteria for conformance status change"/>
        <s v="Triggered Network Services Conformity Assessment"/>
        <s v=" Access Network Services Acceptance Criteria"/>
        <s v="Review Network Services Acceptance Criteria for conformance status change"/>
        <s v="Facilitate Data Exchange"/>
        <s v="Provide Tx capacities and limits advice"/>
        <s v="Create Tx operational forecasts _x000a_(Input: Historical load and generation forecasts and weather data)"/>
        <s v="Receive Dx operational forecasts and integrate into Tx operational forecasts"/>
        <s v="Develop Tx outage plan"/>
        <s v="Ingest outage plans"/>
        <s v="Manage Outage Plan co-ordination between network operators"/>
        <s v="Send Tx outage plan"/>
        <s v="Create load and generation forecasts using historical data _x000a_(Input: Historical load and generation forecasts and telemetry)"/>
        <s v="Create retail operational forecasts _x000a_(Input: Historical load and generation forecasts and telemetry)"/>
        <s v="Compile VSR portfolio"/>
        <s v="Update retail operational forecasts"/>
        <s v="Generate Off-market system service request"/>
        <s v="Publish off-market system services,including emergency"/>
        <s v="Monitor Dx networks and assess network security"/>
        <s v="Operate different Dx network arrangements"/>
        <s v="Monitor Tx networks and assess network security"/>
        <s v="Operate different Tx network arrangements"/>
        <s v="Provide breach report/notification"/>
        <s v="Evaluate and report on network operation"/>
        <s v="Create and update Dx operational forecasts"/>
        <s v="Create and send Dx operational forecasts _x000a_(Input: Historical load and generation forecasts, telemetry, weather data, and bid and offer data)"/>
        <s v="Trigger dynamic prices"/>
        <s v="Receive Service requests (LOR2/MSL2)"/>
        <s v="Track CER uptake and maturity"/>
        <s v="Monitor market trends influencing CER uptake and operation "/>
        <s v="Set, Adjust &amp; track CER incentive/credits"/>
        <s v="Incentive and subsidy information"/>
        <s v="Ensure CER regulatory requirements &amp; initiatives awareness"/>
        <s v="Generate regulatory decisions reports"/>
        <s v="Accreditation and registration process"/>
        <s v="Accredit CER installer"/>
        <s v="Develop &amp; refine conformance frameworks"/>
        <s v="Monitor DOE allocation"/>
        <s v="Administer Customer Protection"/>
        <s v="Develop regulation for distribution connections agreements"/>
        <s v="Develop CER default contract offers"/>
        <s v="Authorise CER product certification &amp; testing requirements"/>
        <s v="Define CER product technical standards development framework"/>
        <s v="Publish CER technical requirements"/>
        <s v="Add/Update rules to enforce customer protection laws"/>
        <s v="Develop &amp; refine regulatory frameworks"/>
        <s v="Develop monitoring &amp; reporting frameworks"/>
        <s v="Develop &amp; publish emergency operating protocols"/>
        <s v="Test performance of emergency tools"/>
        <s v="Share testing results"/>
        <s v="Publish emergency operating protocols"/>
        <s v="Integrated grid planning account for CER impact &amp; potential opportunities"/>
        <s v="Participate in joint planning with TNOs on the Tx system"/>
        <s v="Participate in joint planning with System Operator on the Tx system"/>
        <s v="Participate in joint planning with DNOs on demand-side factors factors"/>
        <s v="Participate in joint planning with System Operator on demand-side factors"/>
        <s v=" Conduct Capacity &amp; Adequacy Planning"/>
        <s v="Planning for system security"/>
        <s v="Develop a restoration strategy"/>
        <s v="Develop market insights"/>
        <s v="Review &amp; report workforce capabilities"/>
        <s v="Establish system goals &amp; create strategies to effectively utilise CER"/>
        <s v="Monitor customer complaints"/>
        <s v="Approve emergency operating protocols under high CER system security conditions"/>
        <s v="Apply corrective action on non-conformance"/>
        <s v=" Apply corrective action for non compliance"/>
        <s v="Report non-conformance"/>
        <s v="Review non-conformance incidents"/>
        <s v="Implement applicable compensatory controls"/>
        <s v="Provide corrective measure implementation usage report"/>
        <s v="Implementing Corrective Measure for breach"/>
        <s v="Implement necessary enforcement measures (e.g. compensatory control, loss of accreditation, etc.)"/>
        <s v="Determine credible cyber threat contingencies (and send)"/>
        <s v="Develop Dx Network infrastructure plans &amp; Tx/Dx interface standards"/>
        <s v="Participate in joint planning with TNOs"/>
        <s v="Prepare annual plans"/>
        <s v="Complete RIT-D (Limitations subject RIT-D)"/>
        <s v=" Identify Dx network constraints/limitations"/>
        <s v="Provide Dx emergency tools test compliance report"/>
        <s v="Develop &amp; manage Tx systems &amp; operating procedures for a high DER future"/>
        <s v="Establish customer protection law"/>
        <s v="Undertake under frequency studies and design remediation actions"/>
        <s v="Undertake joint investment planning activities"/>
        <s v="Develop Dx network Capex and Opex plans for revenue "/>
        <s v="Develop Tx network Capex and Opex plans for revenue "/>
        <s v="Calculate tariff models In line with approved regulatory funding"/>
        <s v="Assess regulatory investment submissions"/>
        <s v="Develop and model future transmission network &amp; power system "/>
        <s v="Provide medium &amp; long term forecast (regional, connection point) "/>
        <s v="Develop transmission constraints formulations"/>
        <s v="Develop Dx emergency operating protocols &amp; restoration strategies"/>
        <s v="Develop and model future Dx network &amp; power system "/>
        <s v="Provide medium &amp; long term forecast (zone substation, primary distribution feeder, connection point)"/>
        <s v="Provide Dx limits advice "/>
        <s v="Develop Tx Network infrastructure plans &amp; Tx/Dx interface standards"/>
        <s v="Identify Tx network constraints/limitations"/>
        <s v="Participate in joint planning with DNOs"/>
        <s v="Complete RIT-D (Limitations subject RIT-T)"/>
        <s v="Develop Tx emergency operating protocols &amp; restoration strategies"/>
        <s v="Provide Tx emergency tools test compliance report"/>
        <s v="Develop and model future Tx network"/>
        <s v="Provide medium &amp; long term forecast (transmission connection point)"/>
        <s v="Provide Tx limits advice "/>
        <s v="Monitor conformance using agreed framework"/>
        <s v="Monitor assessment using agreed framework"/>
        <s v="CER Technical Standards Conformance Assessment"/>
        <s v="CER Technical Standards Conformance criteria for conformance status change"/>
        <s v=" Provide breach report/notification"/>
        <s v="Build Monitoring capabilities to detect cyber compromise"/>
        <s v="Generate periodic cyber review risk reports e.g. health checks "/>
        <s v="Develop Dx monitoring &amp; reporting frameworks"/>
        <s v="Develop &amp; manage Dx systems &amp; operating procedures for a high DER future"/>
        <s v="Generate medium to long term forecast"/>
        <s v="Publish Off-market system service needs"/>
        <s v="Define service characteristics and contract terms"/>
        <s v="Engage Off market system services"/>
        <s v="Publish Tx NSS needs"/>
        <s v=" Identify Tx NSS procurement needs"/>
        <s v="Define Tx service characteristics and contract terms"/>
        <s v=" Complete qualification testing"/>
        <s v="Engage Tx NSS"/>
        <s v="Publish Dx NSS needs"/>
        <s v="Identify Dx NSS procurement needs"/>
        <s v="Define Dx service characteristics and contract terms"/>
        <s v="Engage Dx NSS"/>
        <s v="Publish retail flexibility service needs"/>
        <s v="Define retail service characteristics and contract terms"/>
        <s v="Engage retail flexibility service"/>
        <s v="Develop financial &amp; investment plans"/>
        <s v="Draft retail annual plans"/>
        <s v="Complete retail planning"/>
        <s v="Identify high CER growth areas informed by ISP"/>
        <s v="Draft Annual plans"/>
        <s v="Review Dx planning outputs and identify target locations for CER market participation"/>
        <s v="Incorporate CER device technical standards "/>
        <s v="Publish guidance material for installers on CER device technical standards"/>
        <s v="Incorporate CER installer technical standards"/>
        <s v="Publish guidance material on CER installation technical standards"/>
        <s v="Develop and provide mandatory training on CER standards"/>
        <s v=" Undertake mandatory training on CER standards "/>
        <s v="Complete installer accreditation process"/>
        <s v="Undertake mandatory training on CER standards to maintain accreditation"/>
        <s v="Ongoing monitoring of CER conformance to technical standards"/>
        <s v="Send notification of breach"/>
        <s v="Check CER conformance has been corrected"/>
        <s v="Sample and verify CER installation compliance, adhoc" u="1"/>
        <s v="FP.D4 Develop Dx outage plan" u="1"/>
        <s v="Register and track CER performance" u="1"/>
        <s v="Direct TNSP and DNSP to isolate affected CER" u="1"/>
      </sharedItems>
    </cacheField>
    <cacheField name="I - Authorised Data Recipient " numFmtId="0">
      <sharedItems containsString="0" containsBlank="1" containsNumber="1" containsInteger="1" minValue="1" maxValue="1"/>
    </cacheField>
    <cacheField name="I- CER Conformance Assessor" numFmtId="0">
      <sharedItems containsString="0" containsBlank="1" containsNumber="1" containsInteger="1" minValue="1" maxValue="1"/>
    </cacheField>
    <cacheField name="I- CER Conformance Monitor" numFmtId="0">
      <sharedItems containsString="0" containsBlank="1" containsNumber="1" containsInteger="1" minValue="1" maxValue="1"/>
    </cacheField>
    <cacheField name="I- CER Customer" numFmtId="0">
      <sharedItems containsString="0" containsBlank="1" containsNumber="1" containsInteger="1" minValue="1" maxValue="1" count="2">
        <m/>
        <n v="1"/>
      </sharedItems>
    </cacheField>
    <cacheField name="I- CER Cyber Coordinator" numFmtId="0">
      <sharedItems containsString="0" containsBlank="1" containsNumber="1" containsInteger="1" minValue="1" maxValue="1"/>
    </cacheField>
    <cacheField name="I- CER Data Exchange Coordinator" numFmtId="0">
      <sharedItems containsString="0" containsBlank="1" containsNumber="1" containsInteger="1" minValue="1" maxValue="1"/>
    </cacheField>
    <cacheField name="I- CER Device" numFmtId="0">
      <sharedItems containsString="0" containsBlank="1" containsNumber="1" containsInteger="1" minValue="1" maxValue="1"/>
    </cacheField>
    <cacheField name="I- CER Dispute Mediator" numFmtId="0">
      <sharedItems containsNonDate="0" containsString="0" containsBlank="1"/>
    </cacheField>
    <cacheField name="I- CER Enforcement Manager" numFmtId="0">
      <sharedItems containsString="0" containsBlank="1" containsNumber="1" containsInteger="1" minValue="1" maxValue="1"/>
    </cacheField>
    <cacheField name="I- CER Independent Expert" numFmtId="0">
      <sharedItems containsString="0" containsBlank="1" containsNumber="1" containsInteger="1" minValue="1" maxValue="1"/>
    </cacheField>
    <cacheField name="I- CER Installer / Remover" numFmtId="0">
      <sharedItems containsString="0" containsBlank="1" containsNumber="1" containsInteger="1" minValue="1" maxValue="1"/>
    </cacheField>
    <cacheField name="I- CER Regulator" numFmtId="0">
      <sharedItems containsString="0" containsBlank="1" containsNumber="1" containsInteger="1" minValue="1" maxValue="1"/>
    </cacheField>
    <cacheField name="I- Claim Manager" numFmtId="0">
      <sharedItems containsString="0" containsBlank="1" containsNumber="1" containsInteger="1" minValue="1" maxValue="1"/>
    </cacheField>
    <cacheField name="I- Communication Manager" numFmtId="0">
      <sharedItems containsString="0" containsBlank="1" containsNumber="1" containsInteger="1" minValue="1" maxValue="1"/>
    </cacheField>
    <cacheField name="I- Consumer (Electricity)" numFmtId="0">
      <sharedItems containsString="0" containsBlank="1" containsNumber="1" containsInteger="1" minValue="1" maxValue="1"/>
    </cacheField>
    <cacheField name="I- Customer Agent" numFmtId="0">
      <sharedItems containsString="0" containsBlank="1" containsNumber="1" containsInteger="1" minValue="1" maxValue="1" count="2">
        <m/>
        <n v="1"/>
      </sharedItems>
    </cacheField>
    <cacheField name="I- Distributed Network Owner" numFmtId="0">
      <sharedItems containsString="0" containsBlank="1" containsNumber="1" containsInteger="1" minValue="1" maxValue="1"/>
    </cacheField>
    <cacheField name="I- Energy Supplier" numFmtId="0">
      <sharedItems containsString="0" containsBlank="1" containsNumber="1" containsInteger="1" minValue="1" maxValue="1"/>
    </cacheField>
    <cacheField name="I- Information Provider" numFmtId="0">
      <sharedItems containsString="0" containsBlank="1" containsNumber="1" containsInteger="1" minValue="1" maxValue="1"/>
    </cacheField>
    <cacheField name="I- Jurisdiction System Security Coordinator" numFmtId="0">
      <sharedItems containsString="0" containsBlank="1" containsNumber="1" containsInteger="1" minValue="1" maxValue="1"/>
    </cacheField>
    <cacheField name="I- Market Operator(Dx)" numFmtId="0">
      <sharedItems containsNonDate="0" containsString="0" containsBlank="1"/>
    </cacheField>
    <cacheField name="I- Market Operator(Tx)" numFmtId="0">
      <sharedItems containsString="0" containsBlank="1" containsNumber="1" containsInteger="1" minValue="1" maxValue="1"/>
    </cacheField>
    <cacheField name="I- Policy Maker" numFmtId="0">
      <sharedItems containsString="0" containsBlank="1" containsNumber="1" containsInteger="1" minValue="1" maxValue="1"/>
    </cacheField>
    <cacheField name="I- Public Key infrastructure (PKI) provider" numFmtId="0">
      <sharedItems containsNonDate="0" containsString="0" containsBlank="1"/>
    </cacheField>
    <cacheField name="I- Rule Maker" numFmtId="0">
      <sharedItems containsString="0" containsBlank="1" containsNumber="1" containsInteger="1" minValue="1" maxValue="1"/>
    </cacheField>
    <cacheField name="I- Supplier" numFmtId="0">
      <sharedItems containsString="0" containsBlank="1" containsNumber="1" containsInteger="1" minValue="1" maxValue="1"/>
    </cacheField>
    <cacheField name="I- System Operator(Dx)" numFmtId="0">
      <sharedItems containsString="0" containsBlank="1" containsNumber="1" containsInteger="1" minValue="1" maxValue="1"/>
    </cacheField>
    <cacheField name="I- System Operator (Tx)" numFmtId="0">
      <sharedItems containsString="0" containsBlank="1" containsNumber="1" containsInteger="1" minValue="1" maxValue="1"/>
    </cacheField>
    <cacheField name="I- Transmission Network Owner (TNO)" numFmtId="0">
      <sharedItems containsString="0" containsBlank="1" containsNumber="1" containsInteger="1" minValue="1" maxValue="1"/>
    </cacheField>
    <cacheField name="R - Authorised Data Recipient " numFmtId="0">
      <sharedItems containsString="0" containsBlank="1" containsNumber="1" containsInteger="1" minValue="1" maxValue="1"/>
    </cacheField>
    <cacheField name="R- CER Conformance Assessor" numFmtId="0">
      <sharedItems containsString="0" containsBlank="1" containsNumber="1" containsInteger="1" minValue="1" maxValue="1"/>
    </cacheField>
    <cacheField name="R- CER Conformance Monitor" numFmtId="0">
      <sharedItems containsString="0" containsBlank="1" containsNumber="1" containsInteger="1" minValue="1" maxValue="1"/>
    </cacheField>
    <cacheField name="R- CER Customer" numFmtId="0">
      <sharedItems containsString="0" containsBlank="1" containsNumber="1" containsInteger="1" minValue="1" maxValue="1" count="2">
        <n v="1"/>
        <m/>
      </sharedItems>
    </cacheField>
    <cacheField name="R- CER Cyber Coordinator" numFmtId="0">
      <sharedItems containsString="0" containsBlank="1" containsNumber="1" containsInteger="1" minValue="1" maxValue="1"/>
    </cacheField>
    <cacheField name="R- CER Data Exchange Coordinator" numFmtId="0">
      <sharedItems containsString="0" containsBlank="1" containsNumber="1" containsInteger="1" minValue="1" maxValue="1"/>
    </cacheField>
    <cacheField name="R- CER Device" numFmtId="0">
      <sharedItems containsString="0" containsBlank="1" containsNumber="1" containsInteger="1" minValue="1" maxValue="1"/>
    </cacheField>
    <cacheField name="R- CER Dispute Mediator" numFmtId="0">
      <sharedItems containsString="0" containsBlank="1" containsNumber="1" containsInteger="1" minValue="1" maxValue="1"/>
    </cacheField>
    <cacheField name="R- CER Enforcement Manager" numFmtId="0">
      <sharedItems containsString="0" containsBlank="1" containsNumber="1" containsInteger="1" minValue="1" maxValue="1"/>
    </cacheField>
    <cacheField name="R- CER Independent Expert" numFmtId="0">
      <sharedItems containsString="0" containsBlank="1" containsNumber="1" containsInteger="1" minValue="1" maxValue="1"/>
    </cacheField>
    <cacheField name="R- CER Installer / Remover" numFmtId="0">
      <sharedItems containsString="0" containsBlank="1" containsNumber="1" containsInteger="1" minValue="1" maxValue="1"/>
    </cacheField>
    <cacheField name="R- CER Regulator" numFmtId="0">
      <sharedItems containsString="0" containsBlank="1" containsNumber="1" containsInteger="1" minValue="1" maxValue="1"/>
    </cacheField>
    <cacheField name="R- Claim Manager" numFmtId="0">
      <sharedItems containsString="0" containsBlank="1" containsNumber="1" containsInteger="1" minValue="1" maxValue="1"/>
    </cacheField>
    <cacheField name="R- Communication Manager" numFmtId="0">
      <sharedItems containsString="0" containsBlank="1" containsNumber="1" containsInteger="1" minValue="1" maxValue="1"/>
    </cacheField>
    <cacheField name="R- Consumer (Electricity)" numFmtId="0">
      <sharedItems containsString="0" containsBlank="1" containsNumber="1" containsInteger="1" minValue="1" maxValue="1"/>
    </cacheField>
    <cacheField name="R- Customer Agent " numFmtId="0">
      <sharedItems containsString="0" containsBlank="1" containsNumber="1" containsInteger="1" minValue="1" maxValue="1" count="2">
        <m/>
        <n v="1"/>
      </sharedItems>
    </cacheField>
    <cacheField name="R- Distributed Network Owner" numFmtId="0">
      <sharedItems containsString="0" containsBlank="1" containsNumber="1" containsInteger="1" minValue="1" maxValue="1"/>
    </cacheField>
    <cacheField name="R- Energy Supplier" numFmtId="0">
      <sharedItems containsString="0" containsBlank="1" containsNumber="1" containsInteger="1" minValue="1" maxValue="1"/>
    </cacheField>
    <cacheField name="R- Information Provider" numFmtId="0">
      <sharedItems containsNonDate="0" containsString="0" containsBlank="1"/>
    </cacheField>
    <cacheField name="R- Jurisdiction System Security Coordinator" numFmtId="0">
      <sharedItems containsString="0" containsBlank="1" containsNumber="1" containsInteger="1" minValue="1" maxValue="1"/>
    </cacheField>
    <cacheField name="R- Market Operator(Dx)" numFmtId="0">
      <sharedItems containsString="0" containsBlank="1" containsNumber="1" containsInteger="1" minValue="1" maxValue="1"/>
    </cacheField>
    <cacheField name="R- Market Operator(Tx)" numFmtId="0">
      <sharedItems containsString="0" containsBlank="1" containsNumber="1" containsInteger="1" minValue="1" maxValue="1"/>
    </cacheField>
    <cacheField name="R- Policy Maker" numFmtId="0">
      <sharedItems containsNonDate="0" containsString="0" containsBlank="1"/>
    </cacheField>
    <cacheField name="R- Public Key infrastructure (PKI) provider" numFmtId="0">
      <sharedItems containsNonDate="0" containsString="0" containsBlank="1"/>
    </cacheField>
    <cacheField name="R- Rule Maker" numFmtId="0">
      <sharedItems containsString="0" containsBlank="1" containsNumber="1" containsInteger="1" minValue="1" maxValue="1"/>
    </cacheField>
    <cacheField name="R- Supplier" numFmtId="0">
      <sharedItems containsString="0" containsBlank="1" containsNumber="1" containsInteger="1" minValue="1" maxValue="1"/>
    </cacheField>
    <cacheField name="R- System Operator(Dx)" numFmtId="0">
      <sharedItems containsString="0" containsBlank="1" containsNumber="1" containsInteger="1" minValue="1" maxValue="1"/>
    </cacheField>
    <cacheField name="R- System Operator (Tx)" numFmtId="0">
      <sharedItems containsString="0" containsBlank="1" containsNumber="1" containsInteger="1" minValue="1" maxValue="1"/>
    </cacheField>
    <cacheField name="R- Transmission Network Owner (TNO)" numFmtId="0">
      <sharedItems containsString="0" containsBlank="1" containsNumber="1" containsInteger="1" minValue="1" maxValue="1"/>
    </cacheField>
    <cacheField name="System to System" numFmtId="0">
      <sharedItems containsString="0" containsBlank="1" containsNumber="1" containsInteger="1" minValue="1" maxValue="1"/>
    </cacheField>
    <cacheField name="System to Person" numFmtId="0">
      <sharedItems containsString="0" containsBlank="1" containsNumber="1" containsInteger="1" minValue="1" maxValue="1"/>
    </cacheField>
    <cacheField name="Person to Person" numFmtId="0">
      <sharedItems containsString="0" containsBlank="1" containsNumber="1" containsInteger="1" minValue="1" maxValue="1"/>
    </cacheField>
    <cacheField name="Person to System" numFmtId="0">
      <sharedItems containsString="0" containsBlank="1" containsNumber="1" containsInteger="1" minValue="1" maxValue="1"/>
    </cacheField>
    <cacheField name="Frequency Minutes" numFmtId="0">
      <sharedItems containsString="0" containsBlank="1" containsNumber="1" containsInteger="1" minValue="1" maxValue="1"/>
    </cacheField>
    <cacheField name="Frequency Hours" numFmtId="0">
      <sharedItems containsString="0" containsBlank="1" containsNumber="1" containsInteger="1" minValue="1" maxValue="1"/>
    </cacheField>
    <cacheField name="Frequency  Days" numFmtId="0">
      <sharedItems containsString="0" containsBlank="1" containsNumber="1" containsInteger="1" minValue="1" maxValue="1"/>
    </cacheField>
    <cacheField name="Frequency  Months" numFmtId="0">
      <sharedItems containsString="0" containsBlank="1" containsNumber="1" containsInteger="1" minValue="1" maxValue="1"/>
    </cacheField>
    <cacheField name="Frequency Years" numFmtId="0">
      <sharedItems containsString="0" containsBlank="1" containsNumber="1" containsInteger="1" minValue="1" maxValue="1"/>
    </cacheField>
    <cacheField name="Frequency On Demand" numFmtId="0">
      <sharedItems containsString="0" containsBlank="1" containsNumber="1" containsInteger="1" minValue="1" maxValue="1"/>
    </cacheField>
    <cacheField name="Latency Minutes" numFmtId="0">
      <sharedItems containsString="0" containsBlank="1" containsNumber="1" containsInteger="1" minValue="1" maxValue="1"/>
    </cacheField>
    <cacheField name="Latency Hours" numFmtId="0">
      <sharedItems containsString="0" containsBlank="1" containsNumber="1" containsInteger="1" minValue="1" maxValue="1"/>
    </cacheField>
    <cacheField name="Latency Days" numFmtId="0">
      <sharedItems containsString="0" containsBlank="1" containsNumber="1" containsInteger="1" minValue="1" maxValue="1"/>
    </cacheField>
    <cacheField name="Latency Months" numFmtId="0">
      <sharedItems containsString="0" containsBlank="1" containsNumber="1" containsInteger="1" minValue="1" maxValue="1"/>
    </cacheField>
    <cacheField name="Latency Years" numFmtId="0">
      <sharedItems containsString="0" containsBlank="1" containsNumber="1" containsInteger="1" minValue="1" maxValue="1"/>
    </cacheField>
    <cacheField name="Latency Not Applicable" numFmtId="0">
      <sharedItems containsString="0" containsBlank="1" containsNumber="1" containsInteger="1" minValue="1" maxValue="1"/>
    </cacheField>
    <cacheField name="Public" numFmtId="0">
      <sharedItems containsString="0" containsBlank="1" containsNumber="1" containsInteger="1" minValue="1" maxValue="1"/>
    </cacheField>
    <cacheField name="Restricted" numFmtId="0">
      <sharedItems containsString="0" containsBlank="1" containsNumber="1" containsInteger="1" minValue="1" maxValue="1"/>
    </cacheField>
    <cacheField name="Critical" numFmtId="0">
      <sharedItems containsString="0" containsBlank="1" containsNumber="1" containsInteger="1" minValue="1" maxValue="1"/>
    </cacheField>
    <cacheField name="DQ Issues" numFmtId="0">
      <sharedItems containsString="0" containsBlank="1" containsNumber="1" containsInteger="1" minValue="1" maxValue="1"/>
    </cacheField>
    <cacheField name="No DQ Issues" numFmtId="0">
      <sharedItems containsString="0" containsBlank="1" containsNumber="1" containsInteger="1" minValue="1" maxValue="1"/>
    </cacheField>
    <cacheField name="Comments_x000a_(existing issues)" numFmtId="0">
      <sharedItems containsBlank="1" longText="1"/>
    </cacheField>
    <cacheField name="x" numFmtId="0">
      <sharedItems containsNonDate="0" containsString="0" containsBlank="1"/>
    </cacheField>
    <cacheField name="Initial gap analysis" numFmtId="0">
      <sharedItems count="4">
        <s v="Capability exists"/>
        <s v="Not Identified"/>
        <s v="Augmentation required"/>
        <s v="New capability required"/>
      </sharedItems>
    </cacheField>
    <cacheField name="Equipment Gap" numFmtId="0">
      <sharedItems containsBlank="1"/>
    </cacheField>
    <cacheField name="Process Gap" numFmtId="0">
      <sharedItems containsBlank="1"/>
    </cacheField>
    <cacheField name="Tech Architecture Gap" numFmtId="0">
      <sharedItems containsBlank="1"/>
    </cacheField>
    <cacheField name="Interfaces Gap" numFmtId="0">
      <sharedItems containsBlank="1"/>
    </cacheField>
    <cacheField name="Data Protections Gap" numFmtId="0">
      <sharedItems containsBlank="1"/>
    </cacheField>
    <cacheField name="Data Accessibility Gap" numFmtId="0">
      <sharedItems containsBlank="1"/>
    </cacheField>
    <cacheField name="Data Accuracy Gap" numFmtId="0">
      <sharedItems containsBlank="1"/>
    </cacheField>
    <cacheField name="Regulatory Gap" numFmtId="0">
      <sharedItems containsBlank="1"/>
    </cacheField>
    <cacheField name="Rationale for Gap" numFmtId="0">
      <sharedItems containsBlank="1" longText="1"/>
    </cacheField>
    <cacheField name="Equipment Options" numFmtId="0">
      <sharedItems containsBlank="1"/>
    </cacheField>
    <cacheField name="Process Uplift Options" numFmtId="0">
      <sharedItems containsBlank="1"/>
    </cacheField>
    <cacheField name="Tech Architecture Options" numFmtId="0">
      <sharedItems containsBlank="1"/>
    </cacheField>
    <cacheField name="Interfaces Options" numFmtId="0">
      <sharedItems containsBlank="1"/>
    </cacheField>
    <cacheField name="Data Protections Options" numFmtId="0">
      <sharedItems containsBlank="1"/>
    </cacheField>
    <cacheField name="Data Accessbility Options" numFmtId="0">
      <sharedItems containsBlank="1"/>
    </cacheField>
    <cacheField name="Data Accuracy Options" numFmtId="0">
      <sharedItems containsBlank="1"/>
    </cacheField>
    <cacheField name="Regulatory Options" numFmtId="0">
      <sharedItems containsBlank="1"/>
    </cacheField>
    <cacheField name="Solution Options Decription" numFmtId="0">
      <sharedItems containsBlank="1" longText="1"/>
    </cacheField>
    <cacheField name="Step Vs Use Case" numFmtId="0">
      <sharedItems count="77">
        <s v="UC"/>
        <s v="ZCI01.s"/>
        <s v="ZCI03.s"/>
        <s v="ZCI08.s"/>
        <s v="ZCI14.s"/>
        <s v="ZCI15.s"/>
        <s v="ZCI17.s"/>
        <s v="ZCI20.s"/>
        <s v="ZCI23.s"/>
        <s v="ZCI25.s"/>
        <s v="ZCI30.s"/>
        <s v="ZCI34.s"/>
        <s v="ZCI36.s"/>
        <s v="ZOTE01.s"/>
        <s v="ZOTE03.s "/>
        <s v="ZOTE04.s"/>
        <s v="ZOTE05.s"/>
        <s v="ZOTE06.s"/>
        <s v="ZOTE07.s"/>
        <s v="ZOTE10.s"/>
        <s v="ZOTE12.s"/>
        <s v="ZOTE14.s"/>
        <s v="ZOTE15.s"/>
        <s v="ZOTE16.s"/>
        <s v="ZOTE21.s"/>
        <s v="ZOTE22.s"/>
        <s v="ZOTE23.s"/>
        <s v="ZOTN01.s"/>
        <s v="ZOTN04.s"/>
        <s v="ZOTN05.s"/>
        <s v="ZOTN09.s"/>
        <s v="ZOTN10.s"/>
        <s v="ZOTN18.s"/>
        <s v="ZOTN19.s"/>
        <s v="ZOTN22.s"/>
        <s v="ZOTN26.s"/>
        <s v="ZOTN27.s"/>
        <s v="ZOTN28.s"/>
        <s v="ZOTN33.s"/>
        <s v="ZOTN34.s"/>
        <s v="ZOTN39.s"/>
        <s v="ZOTN41.s"/>
        <s v="ZOTN43.s"/>
        <s v="ZOTN46.s"/>
        <s v="ZOTN47.s"/>
        <s v="ZOTN55.s"/>
        <s v="ZOTN57.s"/>
        <s v="ZOTN58.s"/>
        <s v="ZOTN63.s"/>
        <s v="ZOTN69.s"/>
        <s v="ZOTN71.s"/>
        <s v="ZOTN72.s"/>
        <s v="ZOTN73.s"/>
        <s v="ZOTN74.s"/>
        <s v="ZOTN75.s"/>
        <s v="ZOTN78.s"/>
        <s v="ZOTN79.s"/>
        <s v="ZOTN81.s"/>
        <s v="ZOTN81s"/>
        <s v="ZOTN85.s "/>
        <s v="ZOTN95.s"/>
        <s v="ZPO03.s"/>
        <s v="ZPO19.s"/>
        <s v="ZPO28.s"/>
        <s v="ZPO31.s"/>
        <s v="ZPO36.s"/>
        <s v="ZPO37.s"/>
        <s v="ZPO40.s"/>
        <s v="ZPO42.s"/>
        <s v="ZPO45.s"/>
        <s v="ZPO48.s"/>
        <s v="ZPO57.s"/>
        <s v="ZPO66.s"/>
        <s v="ZPO68.s"/>
        <s v="ZPO69.s"/>
        <s v="ZPO70.s"/>
        <s v="ZPO28.s_x000a_PO29.s" u="1"/>
      </sharedItems>
    </cacheField>
    <cacheField name="Data Sharing Approach" numFmtId="0">
      <sharedItems containsBlank="1"/>
    </cacheField>
    <cacheField name="Horizon" numFmtId="0">
      <sharedItems containsString="0" containsBlank="1" containsNumber="1" containsInteger="1" minValue="1" maxValue="3" count="4">
        <m/>
        <n v="1"/>
        <n v="2"/>
        <n v="3"/>
      </sharedItems>
    </cacheField>
    <cacheField name="Complexity_x000a_(L = 1|M = 2|H =3)" numFmtId="0">
      <sharedItems containsString="0" containsBlank="1" containsNumber="1" containsInteger="1" minValue="1" maxValue="3"/>
    </cacheField>
    <cacheField name="Notes/Assumptions" numFmtId="0">
      <sharedItems containsBlank="1" containsMixedTypes="1" containsNumber="1" containsInteger="1" minValue="1" maxValue="3" longText="1"/>
    </cacheField>
    <cacheField name="Review of EY content by ZZ" numFmtId="0">
      <sharedItems containsBlank="1"/>
    </cacheField>
    <cacheField name="Frequency" numFmtId="0">
      <sharedItems count="8">
        <s v="Frequency On Demand"/>
        <s v="Frequency  Days"/>
        <s v="Frequency Minutes"/>
        <s v="Frequency Hours"/>
        <s v="Frequency  Months"/>
        <s v="none"/>
        <s v="Frequency Years"/>
        <e v="#REF!" u="1"/>
      </sharedItems>
    </cacheField>
    <cacheField name="Latency" numFmtId="0">
      <sharedItems count="8">
        <s v="Latency Not Applicable"/>
        <s v="Latency Days"/>
        <s v="Latency Minutes"/>
        <s v="Latency Hours"/>
        <s v="Latency Months"/>
        <s v="none"/>
        <s v="Latency Years"/>
        <e v="#REF!" u="1"/>
      </sharedItems>
    </cacheField>
    <cacheField name="Sensativity" numFmtId="0">
      <sharedItems count="5">
        <s v="Public"/>
        <s v="Restricted"/>
        <s v="Critical"/>
        <s v="none"/>
        <e v="#REF!" u="1"/>
      </sharedItems>
    </cacheField>
    <cacheField name="Data Quality" numFmtId="0">
      <sharedItems count="4">
        <s v="No DQ Issues"/>
        <s v="Comments_x000a_(existing issues)"/>
        <s v="none"/>
        <e v="#REF!" u="1"/>
      </sharedItems>
    </cacheField>
    <cacheField name="Information_x000a_Grou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rtika Saxena" refreshedDate="45812.456292824078" createdVersion="8" refreshedVersion="8" minRefreshableVersion="3" recordCount="315" xr:uid="{7C7A19CA-A203-4243-9DD4-997A8CE82964}">
  <cacheSource type="worksheet">
    <worksheetSource ref="A3:CO318" sheet="Data Categorisation" r:id="rId2"/>
  </cacheSource>
  <cacheFields count="93">
    <cacheField name="Lifecycle" numFmtId="0">
      <sharedItems/>
    </cacheField>
    <cacheField name="Activity Diagram" numFmtId="0">
      <sharedItems containsBlank="1"/>
    </cacheField>
    <cacheField name="Major Outcome" numFmtId="0">
      <sharedItems/>
    </cacheField>
    <cacheField name="Information Object" numFmtId="0">
      <sharedItems containsBlank="1"/>
    </cacheField>
    <cacheField name="Information Category" numFmtId="0">
      <sharedItems count="39">
        <s v="CUSTOMER COMMS"/>
        <s v="CER SERVICE OFFERS"/>
        <s v="CER MASTER DATA"/>
        <s v="AGREEMENT"/>
        <s v="TELEMETRY (DEVICE)"/>
        <s v="DISCONNECTION &amp; DISPOSAL"/>
        <s v="COMMISSIONING"/>
        <s v="REGULATORY INSTRUMENT"/>
        <s v="COMPLIANCE"/>
        <s v="CONFORMANCE"/>
        <s v="CYBER COORDINATION"/>
        <s v="BREACH&amp;COMPENSATION"/>
        <s v="SERVICE ORDERS"/>
        <s v="MARKET NOTICE"/>
        <s v="OPERATIONAL ASSESSMENT"/>
        <s v="OPERATIONAL INTERVENTION"/>
        <s v="ACTIVATION"/>
        <s v="PS MODELS"/>
        <s v="FORECAST"/>
        <s v="HISTORIC TELEMETRY"/>
        <s v="TXDX INTERFACE"/>
        <s v="FINANCIAL"/>
        <s v="DOE"/>
        <s v="OUTAGE PLAN"/>
        <s v="LOCATIONAL SERVICES"/>
        <s v="MARKET OUTLOOK REPORT/PUBLICATION"/>
        <s v="PORTFOLIO"/>
        <s v="MARKET"/>
        <s v="TELEMETRY (PORTFOLIO)"/>
        <s v="FLEX (RETAIL)"/>
        <s v="FLEX SERVICES"/>
        <s v="BREACHES " u="1"/>
        <s v="MASTER DATA (PS MODELS)" u="1"/>
        <s v="MASTER DATA (MODELS)" u="1"/>
        <s v="MODELS_TBC" u="1"/>
        <s v="Dx HOSTING CAPACITY" u="1"/>
        <s v="USAGE ALERTS" u="1"/>
        <s v="TELEMETRY" u="1"/>
        <s v="METER SERVICE ORDERS" u="1"/>
      </sharedItems>
    </cacheField>
    <cacheField name="Information Group" numFmtId="0">
      <sharedItems containsBlank="1" count="11">
        <s v="OPERATIONS"/>
        <s v="CONTRACTS"/>
        <s v="CER MASTER DATA"/>
        <s v="MEASUREMENTS"/>
        <s v="REPORTS"/>
        <s v="FORECASTING"/>
        <s v="TRANSACTIONS"/>
        <s v="POWER SYSTEM MODELS"/>
        <s v="DOE" u="1"/>
        <m u="1"/>
        <s v="FORECAST" u="1"/>
      </sharedItems>
    </cacheField>
    <cacheField name="UC1#" numFmtId="0">
      <sharedItems count="333">
        <s v="CI01"/>
        <s v="CI02"/>
        <s v="CI03 "/>
        <s v="CI04"/>
        <s v="CI04.s"/>
        <s v="CI05"/>
        <s v="CI06 "/>
        <s v="CI07 "/>
        <s v="CI08"/>
        <s v="CI09"/>
        <s v="CI10"/>
        <s v="CI11"/>
        <s v="CI12"/>
        <s v="CI12.s"/>
        <s v="CI13"/>
        <s v="CI14"/>
        <s v="CI15"/>
        <s v="CI16"/>
        <s v="CI17"/>
        <s v="CI17.s"/>
        <s v="CI18"/>
        <s v="CI19"/>
        <s v="CI19.s"/>
        <s v="CI20"/>
        <s v="CI20.s"/>
        <s v="CI21"/>
        <s v="CI21.s"/>
        <s v="CI22"/>
        <s v="CI22.s"/>
        <s v="CI23"/>
        <s v="CI23.s"/>
        <s v="CI24"/>
        <s v="CI24.s"/>
        <s v="CI25"/>
        <s v="CI26"/>
        <s v="CI26.s"/>
        <s v="CI27"/>
        <s v="CI28"/>
        <s v="CI29"/>
        <s v="CI29.s"/>
        <s v="CI30"/>
        <s v="CI31"/>
        <s v="CI31.s"/>
        <s v="CI32"/>
        <s v="CI33"/>
        <s v="CI34"/>
        <s v="CI34.s"/>
        <s v="CI35"/>
        <s v="CI36"/>
        <s v="CI37"/>
        <s v="CI38"/>
        <s v="CI39"/>
        <s v="CI40"/>
        <s v="CI41"/>
        <s v="CI42"/>
        <s v="CI43 "/>
        <s v="CI44 "/>
        <s v="OTE01"/>
        <s v="OTE01.s"/>
        <s v="OTE02"/>
        <s v="OTE03"/>
        <s v="OTE04"/>
        <s v="OTE05"/>
        <s v="OTE06 "/>
        <s v="OTE07"/>
        <s v="OTE08"/>
        <s v="OTE09 "/>
        <s v="OTE10"/>
        <s v="OTE11"/>
        <s v="OTE12"/>
        <s v="OTE13"/>
        <s v="OTE14"/>
        <s v="OTE14.s"/>
        <s v="OTE15"/>
        <s v="OTE16"/>
        <s v="OTE16.s"/>
        <s v="OTE17"/>
        <s v="OTE17.s"/>
        <s v="OTE18"/>
        <s v="OTE19"/>
        <s v="OTE20"/>
        <s v="OTE21"/>
        <s v="OTE21.s"/>
        <s v="OTE22"/>
        <s v="OTE23"/>
        <s v="OTE24"/>
        <s v="OTN01 "/>
        <s v="OTN02"/>
        <s v="OTN03"/>
        <s v="OTN03.s"/>
        <s v="OTN04"/>
        <s v="OTN05"/>
        <s v="OTN05.s"/>
        <s v="OTN06"/>
        <s v="OTN07"/>
        <s v="OTN08"/>
        <s v="OTN09"/>
        <s v="OTN09.s"/>
        <s v="OTN10"/>
        <s v="OTN10.s"/>
        <s v="OTN11"/>
        <s v="OTN12"/>
        <s v="OTN13"/>
        <s v="OTN14"/>
        <s v="OTN15"/>
        <s v="OTN16"/>
        <s v="OTN17"/>
        <s v="OTN18"/>
        <s v="OTN19"/>
        <s v="OTN20"/>
        <s v="OTN21"/>
        <s v="OTN21.s"/>
        <s v="OTN22"/>
        <s v="OTN23"/>
        <s v="OTN24"/>
        <s v="OTN25"/>
        <s v="OTN26"/>
        <s v="OTN27"/>
        <s v="OTN28"/>
        <s v="OTN28.s"/>
        <s v="OTN29"/>
        <s v="OTN30"/>
        <s v="OTN31"/>
        <s v="OTN32"/>
        <s v="OTN33"/>
        <s v="OTN34"/>
        <s v="OTN35"/>
        <s v="OTN36"/>
        <s v="OTN37"/>
        <s v="OTN38"/>
        <s v="OTN39"/>
        <s v="OTN41"/>
        <s v="OTN42"/>
        <s v="OTN43"/>
        <s v="OTN44"/>
        <s v="OTN45"/>
        <s v="OTN45.s"/>
        <s v="OTN46"/>
        <s v="OTN47"/>
        <s v="OTN48"/>
        <s v="OTN49"/>
        <s v="OTN50"/>
        <s v="OTN51"/>
        <s v="OTN52"/>
        <s v="OTN53"/>
        <s v="OTN54"/>
        <s v="OTN55"/>
        <s v="OTN56"/>
        <s v="OTN57"/>
        <s v="OTN58"/>
        <s v="OTN59"/>
        <s v="OTN60"/>
        <s v="OTN61"/>
        <s v="OTN62"/>
        <s v="OTN63"/>
        <s v="OTN64"/>
        <s v="OTN64.s"/>
        <s v="OTN65"/>
        <s v="OTN66"/>
        <s v="OTN67"/>
        <s v="OTN68"/>
        <s v="OTN69"/>
        <s v="OTN70"/>
        <s v="OTN71"/>
        <s v="OTN72"/>
        <s v="OTN73"/>
        <s v="OTN73.s"/>
        <s v="OTN74"/>
        <s v="OTN75"/>
        <s v="OTN76"/>
        <s v="OTN77"/>
        <s v="OTN78"/>
        <s v="OTN79 "/>
        <s v="OTN80"/>
        <s v="OTN81"/>
        <s v="OTN85 "/>
        <s v="OTN86 "/>
        <s v="OTN88 "/>
        <s v="OTN89 "/>
        <s v="OTN90 "/>
        <s v="OTN91 "/>
        <s v="OTN93 "/>
        <s v="OTN94 "/>
        <s v="OTN95"/>
        <s v="OTN96 "/>
        <s v="OTN97"/>
        <s v="PO01"/>
        <s v="PO02"/>
        <s v="PO03"/>
        <s v="PO04"/>
        <s v="PO05"/>
        <s v="PO06"/>
        <s v="PO06.s"/>
        <s v="PO07"/>
        <s v="PO08"/>
        <s v="PO09"/>
        <s v="PO10"/>
        <s v="PO11"/>
        <s v="PO12"/>
        <s v="PO13"/>
        <s v="PO13.s"/>
        <s v="PO14"/>
        <s v="PO15"/>
        <s v="PO16"/>
        <s v="PO17"/>
        <s v="PO18"/>
        <s v="PO18.s"/>
        <s v="PO19"/>
        <s v="PO20"/>
        <s v="PO21"/>
        <s v="PO22"/>
        <s v="PO23"/>
        <s v="PO24"/>
        <s v="PO25"/>
        <s v="PO26"/>
        <s v="PO28"/>
        <s v="PO28.s"/>
        <s v="PO29"/>
        <s v="PO29.s"/>
        <s v="PO30"/>
        <s v="PO31"/>
        <s v="PO31.s"/>
        <s v="PO32"/>
        <s v="PO33"/>
        <s v="PO34"/>
        <s v="PO35"/>
        <s v="PO36"/>
        <s v="PO36.s"/>
        <s v="PO37"/>
        <s v="PO38"/>
        <s v="PO39"/>
        <s v="PO40"/>
        <s v="PO41"/>
        <s v="PO42"/>
        <s v="PO42.s"/>
        <s v="PO43"/>
        <s v="PO44"/>
        <s v="PO45"/>
        <s v="PO46"/>
        <s v="PO47"/>
        <s v="PO48"/>
        <s v="PO48.s"/>
        <s v="PO49"/>
        <s v="PO49.s"/>
        <s v="PO50"/>
        <s v="PO51"/>
        <s v="PO52"/>
        <s v="PO53"/>
        <s v="PO54"/>
        <s v="PO55"/>
        <s v="PO56"/>
        <s v="PO56.s"/>
        <s v="PO57"/>
        <s v="PO58"/>
        <s v="PO59"/>
        <s v="PO59.s"/>
        <s v="PO60"/>
        <s v="PO60.s"/>
        <s v="PO61"/>
        <s v="PO62"/>
        <s v="PO63"/>
        <s v="PO63.s"/>
        <s v="PO64"/>
        <s v="PO65"/>
        <s v="PO66"/>
        <s v="PO67"/>
        <s v="PO68"/>
        <s v="PO69"/>
        <s v="PO70"/>
        <s v="PO71"/>
        <s v="PO71.s"/>
        <s v="PO72"/>
        <s v="PO73"/>
        <s v="PO74"/>
        <s v="PO74.s"/>
        <s v="CI01.s" u="1"/>
        <s v="CI03.s" u="1"/>
        <s v="CI08.s" u="1"/>
        <s v="CI14.s" u="1"/>
        <s v="CI15.s" u="1"/>
        <s v="CI25.s" u="1"/>
        <s v="CI30.s" u="1"/>
        <s v="CI36.s" u="1"/>
        <s v="OTE03.s " u="1"/>
        <s v="OTE04.s" u="1"/>
        <s v="OTE05.s" u="1"/>
        <s v="OTE06.s" u="1"/>
        <s v="OTE07.s" u="1"/>
        <s v="OTE10.s" u="1"/>
        <s v="OTE12.s" u="1"/>
        <s v="OTE15.s" u="1"/>
        <s v="OTE22.s" u="1"/>
        <s v="OTE23.s" u="1"/>
        <s v="OTN01.s" u="1"/>
        <s v="OTN04.s" u="1"/>
        <s v="OTN18.s" u="1"/>
        <s v="OTN19.s" u="1"/>
        <s v="OTN22.s" u="1"/>
        <s v="OTN26.s" u="1"/>
        <s v="OTN27.s" u="1"/>
        <s v="OTN33.s" u="1"/>
        <s v="OTN34.s" u="1"/>
        <s v="OTN39.s" u="1"/>
        <s v="OTN41.s" u="1"/>
        <s v="OTN43.s" u="1"/>
        <s v="OTN46.s" u="1"/>
        <s v="OTN47.s" u="1"/>
        <s v="OTN55.s" u="1"/>
        <s v="OTN57.s" u="1"/>
        <s v="OTN58.s" u="1"/>
        <s v="OTN63.s" u="1"/>
        <s v="OTN69.s" u="1"/>
        <s v="OTN71.s" u="1"/>
        <s v="OTN72.s" u="1"/>
        <s v="OTN74.s" u="1"/>
        <s v="OTN75.s" u="1"/>
        <s v="OTN78.s" u="1"/>
        <s v="OTN79.s" u="1"/>
        <s v="OTN81.s" u="1"/>
        <s v="OTN81s" u="1"/>
        <s v="OTN85.s " u="1"/>
        <s v="OTN95.s" u="1"/>
        <s v="PO03.s" u="1"/>
        <s v="PO19.s" u="1"/>
        <s v="PO37.s" u="1"/>
        <s v="PO40.s" u="1"/>
        <s v="PO45.s" u="1"/>
        <s v="PO57.s" u="1"/>
        <s v="PO66.s" u="1"/>
        <s v="PO68.s" u="1"/>
        <s v="PO69.s" u="1"/>
        <s v="PO70.s" u="1"/>
        <s v="PO28.s_x000a_PO29.s" u="1"/>
      </sharedItems>
    </cacheField>
    <cacheField name="UC2#" numFmtId="0">
      <sharedItems containsBlank="1"/>
    </cacheField>
    <cacheField name="Step#" numFmtId="0">
      <sharedItems containsBlank="1"/>
    </cacheField>
    <cacheField name="Step/Use Case Name" numFmtId="0">
      <sharedItems count="422">
        <s v="Access to CER implementation stories"/>
        <s v="Access to Incentive and subsidies information"/>
        <s v="Find &amp; compare CER offerings"/>
        <s v="Procure &amp; Get CER installed or upgraded"/>
        <s v="Purchase CER device"/>
        <s v="Process purchase"/>
        <s v="Verify CER device to be replaced or altered"/>
        <s v="Provide consent (opt in/opt out)"/>
        <s v="Switch CER services and deals"/>
        <s v="Facilitate control of their CER"/>
        <s v="Track own CER performance"/>
        <s v="Lodge complaints"/>
        <s v="Initiate Disconnection and Disposing of CER"/>
        <s v="Negotiate/Accept connection agreements"/>
        <s v="Establish communication pathway for emergency CER curtailment &amp; DOEs"/>
        <s v="Notify installer that communication links have been established"/>
        <s v="Provide and maintain connection portal "/>
        <s v="Develop Connections Agreements"/>
        <s v="Establish and manage network tariff pricing options"/>
        <s v="Offer / Negotiate connection agreements"/>
        <s v="Estabilish &amp; manage DER network performance requirements"/>
        <s v="Configure installation and CER to requirements (including emergency backstops)"/>
        <s v="Run onsite initial performance testing (including communications link)"/>
        <s v="Apply for permission to connect to distribution network"/>
        <s v="Obtain CER device for installation"/>
        <s v="Receive CER device from Supplier"/>
        <s v="Install, Modify or remove CER"/>
        <s v="Receive notification that communication links have been established"/>
        <s v="Ship CER device to CER installer"/>
        <s v="Receive order from CER installer"/>
        <s v="Update CER Asset Data registry"/>
        <s v="Validate and update CER Asset Data registry(s)"/>
        <s v="Confirm compliance and send approval to operate"/>
        <s v="Manufacture CER"/>
        <s v="CER product re-manufactured to technical and compliance standards"/>
        <s v="Provide CER device information"/>
        <s v="Certify, Test &amp; Register CER for sale"/>
        <s v="Submit CER device for certification testing"/>
        <s v="Receive CER/site data"/>
        <s v="Provide notification of product conformance"/>
        <s v="Assess conformance of the CER product with technical standards"/>
        <s v="Update CER registration details"/>
        <s v="Send notification of need for re-installment"/>
        <s v="Complete remote update and send notification"/>
        <s v="Change existing CER device"/>
        <s v="Add/update CER product on compliant products list"/>
        <s v="Manage CER warranties &amp; protections"/>
        <s v="Establish communication channel"/>
        <s v="Install and access monitoring equipment"/>
        <s v="Install and access equipment for corrective measure"/>
        <s v="Provide conformity assessment data feed"/>
        <s v="Confirm CER data visibility/capture"/>
        <s v="Verify CER installation compliance"/>
        <s v="Develop CER products and services"/>
        <s v="Provide CER service information"/>
        <s v="Manage CER customer protections and requirements"/>
        <s v="Run de-registration / disconnection process "/>
        <s v="Sample and verify CER installation compliance"/>
        <s v="Provide CER asset data"/>
        <s v="Receive approval to operate"/>
        <s v="Receive notification of successful installation "/>
        <s v="Review non-conformance report"/>
        <s v="Confirm non-compliance issue"/>
        <s v="Provide CER installation report"/>
        <s v="Send performance testing results"/>
        <s v="Send notification that CER device is ready to operate"/>
        <s v="Review installer compliance and flag repeat offenders"/>
        <s v="Provide key CER information to educate customers"/>
        <s v="Receive education and support"/>
        <s v="Provide up to date CER metadata "/>
        <s v="Assign relevant security identities such as trusted certificates (private keys)"/>
        <s v="Submit formal complaints"/>
        <s v="Request for meter alteration works"/>
        <s v="Meter alteration works"/>
        <s v="Develop CER device installation services"/>
        <s v="Assess repeat offenders against installer accreditation framework"/>
        <s v="Publish Information about CER/DER"/>
        <s v="Publish market emergency notices"/>
        <s v="Identify type of emergency (cyber threat, system restart, MSL3, or LOR3)"/>
        <s v="De-escalate / inform all relevant parties"/>
        <s v="Publish system black notice"/>
        <s v="Direct TNSP to maintain energy demand levels"/>
        <s v="Suspend Market operations"/>
        <s v="Direct to action emergency plans"/>
        <s v="Direct to isolate (affected ) CER"/>
        <s v="Operate &amp; Adapt restoration strategy"/>
        <s v="Advise available curtailment quantity"/>
        <s v="Generate and provide backstop commands (multiple mechanisms triggered in sequence)"/>
        <s v="UFLS or OFGS triggered"/>
        <s v="Monitor conformity of emergency commands"/>
        <s v="Prepare and implement system restart"/>
        <s v="Initiate backstop process with DNSP"/>
        <s v="Identify cyber related corrective measure"/>
        <s v="Incident response plan activated"/>
        <s v="Receive Intelligence from CER Cyber Co-ordinator "/>
        <s v="Contain the cyber risk"/>
        <s v="Notify about cyber incident"/>
        <s v="Risk Assessment/Correlation"/>
        <s v="Receive notification of cyber incident"/>
        <s v="Assess cyber threat response and report of incident"/>
        <s v="Receive emergency commands to curtail generation"/>
        <s v="Notify CER Customer of backstop"/>
        <s v="Operate dis-aggregated CER per system restart"/>
        <s v="Receive and Action emergency commands"/>
        <s v="Receive &amp; Action emergency Commands to the customer"/>
        <s v="Backstop Conformity Assessment"/>
        <s v="Access Backstop Conformance Acceptance Criteria"/>
        <s v="Adjust CER energy flow on the network"/>
        <s v="Receive &amp; track emergency alerts for CER usage"/>
        <s v="Assess network, technical or physical damage"/>
        <s v="Manage bulk/transmission power system models"/>
        <s v="Ingest Tx/Dx interface capacities into power system models"/>
        <s v=" Ingest forecast information (bids &amp; offers) for bulk power system"/>
        <s v=" Ingest historical data into power system models"/>
        <s v="Ingest CER data into power system models"/>
        <s v="ST PASA Assess Regional reserve"/>
        <s v="Manage System Security"/>
        <s v="Assess outage plan alignment to system security "/>
        <s v="Publish demand and market forecasts"/>
        <s v="Manage coordination between network operators"/>
        <s v="Run dispatch process"/>
        <s v="Run Dispatch Conformance Process"/>
        <s v="Access Dispatch Conformance Acceptance Criteria"/>
        <s v="Direct TNO, SO(Dx)to modify CER energy flow"/>
        <s v="Receive Market Notice"/>
        <s v="Initiate RERT dispatch"/>
        <s v="Evaluate and report on grid operation at Tx Level"/>
        <s v="Run Prudential Process"/>
        <s v="Run settlement process"/>
        <s v="Receive compensation payment instructions"/>
        <s v="Manage Compensation claims process"/>
        <s v="Assess compensation claims"/>
        <s v="Manage Dx network models"/>
        <s v="Adjust CER energy flow on the network in response to LOR2/MSL2"/>
        <s v="Generate Load Forecasts"/>
        <s v="Calculate and provide Dx capacities "/>
        <s v="Receive Dx and Tx capacities"/>
        <s v="Generate and publish DOE"/>
        <s v="Monitor Conformity of DOEs"/>
        <s v="Operate Dx data registries"/>
        <s v="Operate Dx customer engagement &amp; information systems"/>
        <s v="Develop Dx outage plan"/>
        <s v="Calculate and provide Dx Network Constraints"/>
        <s v="Manage Dx Network constraints through CER service"/>
        <s v="Generate Dx network services forecast"/>
        <s v="Publish Dx network services forecast and release requests"/>
        <s v="Trigger Dx network service dispatch"/>
        <s v="Ensure Dx public and workforce safety"/>
        <s v="Settle Dx Network service payments"/>
        <s v="Ensure Tx public and workforce safety"/>
        <s v="Calculate and provide Tx Network constraint"/>
        <s v="Manage Tx Network constraints through CER services"/>
        <s v="Trigger Tx network service dispatch"/>
        <s v="Settle Tx Network service payments"/>
        <s v="Operate Tx data registries"/>
        <s v="Operate Tx customer engagement &amp; information systems"/>
        <s v="Manage Tx network models"/>
        <s v="Analyse market and off-market opportunities"/>
        <s v=" Manage CER customer contracts, including impact of customer preferences"/>
        <s v="Forecast portfolio (VSRs) capacities"/>
        <s v="Ingest DOE (system normal)"/>
        <s v="Maintain Prudentials within Bids &amp; Offers"/>
        <s v="Optimise CER capacity / flexibility contributions"/>
        <s v="Provide ongoing Bids"/>
        <s v="CER Portfolio establishment &amp; management"/>
        <s v="Ingest Dispatch Instructions"/>
        <s v="Manage CERs in their VSRs"/>
        <s v="Monitor market notices"/>
        <s v="Calculate and provide aggregated telemetry"/>
        <s v="Participate in Settlement"/>
        <s v="Provide incentives or Receive payments "/>
        <s v="Monitor conformity of customer's CER"/>
        <s v="Receive Network constraints for CER"/>
        <s v="Prepare &amp; respond to network constraints"/>
        <s v="Negotiate and structure transations"/>
        <s v="Receive direction to manage their (VSR) portfolios"/>
        <s v="Participate in RERT function"/>
        <s v="Develop compensation claim application"/>
        <s v="Issue messages to CER"/>
        <s v="Provide operational data to customer agent"/>
        <s v="Engage off market CER flexibility services"/>
        <s v="Receive CER availability to acquire off-market services"/>
        <s v="Generate retail flexibility services forecast"/>
        <s v="Publish retail flexibility services forecast and release requests"/>
        <s v="Trigger off market financial agreement for flexibility Service"/>
        <s v="Settle off market flexibility service payments"/>
        <s v="Facilitate maintenance Of CER "/>
        <s v="Receive incentives or make Payment"/>
        <s v="Tracking usage and receive alerts"/>
        <s v="Measure VSR Portfolio"/>
        <s v="Measure CER/site energy flow"/>
        <s v="Conformity Assessment of CERs performance standards"/>
        <s v="DOE Conformity Assessment"/>
        <s v="Access relevant DOEs"/>
        <s v="Independent Telemetry Assessment"/>
        <s v="Triggered Network Services Conformity Assessment"/>
        <s v="Facilitate Data Exchange"/>
        <s v="Provide Tx capacities and limits advice"/>
        <s v="Create Tx operational forecasts _x000a_(Input: Historical load and generation forecasts and weather data)"/>
        <s v="Develop Tx outage plan"/>
        <s v="Create load and generation forecasts using historical data _x000a_(Input: Historical load and generation forecasts and telemetry)"/>
        <s v="Create retail operational forecasts _x000a_(Input: Historical load and generation forecasts and telemetry)"/>
        <s v="Generate Off-market system service request"/>
        <s v="Publish off-market system services,including emergency"/>
        <s v="Monitor Dx networks and assess network security"/>
        <s v="Operate different Dx network arrangements"/>
        <s v="Monitor Tx networks and assess network security"/>
        <s v="Operate different Tx network arrangements"/>
        <s v="Provide breach report/notification"/>
        <s v="Evaluate and report on network operation"/>
        <s v="Create and update Dx operational forecasts"/>
        <s v="Trigger dynamic prices"/>
        <s v="Receive Service requests (LOR2/MSL2)"/>
        <s v="Track CER uptake and maturity"/>
        <s v="Monitor market trends influencing CER uptake and operation "/>
        <s v="Set, Adjust &amp; track CER incentive/credits"/>
        <s v="Ensure CER regulatory requirements &amp; initiatives awareness"/>
        <s v="Generate regulatory decisions reports"/>
        <s v="Accreditation and registration process"/>
        <s v="Accredit CER installer"/>
        <s v="Develop &amp; refine conformance frameworks"/>
        <s v="Monitor DOE allocation"/>
        <s v="Administer Customer Protection"/>
        <s v="Develop regulation for distribution connections agreements"/>
        <s v="Develop CER default contract offers"/>
        <s v="Authorise CER product certification &amp; testing requirements"/>
        <s v="Define CER product technical standards development framework"/>
        <s v="Publish CER technical requirements"/>
        <s v="Add/Update rules to enforce customer protection laws"/>
        <s v="Develop &amp; refine regulatory frameworks"/>
        <s v="Develop monitoring &amp; reporting frameworks"/>
        <s v="Develop &amp; publish emergency operating protocols"/>
        <s v="Test performance of emergency tools"/>
        <s v="Share testing results"/>
        <s v="Publish emergency operating protocols"/>
        <s v="Integrated grid planning account for CER impact &amp; potential opportunities"/>
        <s v="Planning for system security"/>
        <s v="Develop a restoration strategy"/>
        <s v="Develop market insights"/>
        <s v="Review &amp; report workforce capabilities"/>
        <s v="Establish system goals &amp; create strategies to effectively utilise CER"/>
        <s v="Monitor customer complaints"/>
        <s v="Approve emergency operating protocols under high CER system security conditions"/>
        <s v="Apply corrective action on non-conformance"/>
        <s v=" Apply corrective action for non compliance"/>
        <s v="Report non-conformance"/>
        <s v="Implement applicable compensatory controls"/>
        <s v="Provide corrective measure implementation usage report"/>
        <s v="Implementing Corrective Measure for breach"/>
        <s v="Implement necessary enforcement measures (e.g. compensatory control, loss of accreditation, etc.)"/>
        <s v="Determine credible cyber threat contingencies (and send)"/>
        <s v="Develop Dx Network infrastructure plans &amp; Tx/Dx interface standards"/>
        <s v=" Identify Dx network constraints/limitations"/>
        <s v="Provide Dx emergency tools test compliance report"/>
        <s v="Develop &amp; manage Tx systems &amp; operating procedures for a high DER future"/>
        <s v="Establish customer protection law"/>
        <s v="Undertake under frequency studies and design remediation actions"/>
        <s v="Undertake joint investment planning activities"/>
        <s v="Develop Dx network Capex and Opex plans for revenue "/>
        <s v="Calculate tariff models In line with approved regulatory funding"/>
        <s v="Assess regulatory investment submissions"/>
        <s v="Develop and model future transmission network &amp; power system "/>
        <s v="Develop transmission constraints formulations"/>
        <s v="Develop Dx emergency operating protocols &amp; restoration strategies"/>
        <s v="Develop and model future Dx network &amp; power system "/>
        <s v="Provide Dx limits advice "/>
        <s v="Develop Tx Network infrastructure plans &amp; Tx/Dx interface standards"/>
        <s v="Prepare annual plans"/>
        <s v="Identify Tx network constraints/limitations"/>
        <s v="Complete RIT-D (Limitations subject RIT-T)"/>
        <s v="Develop Tx emergency operating protocols &amp; restoration strategies"/>
        <s v="Provide Tx emergency tools test compliance report"/>
        <s v="Develop and model future Tx network"/>
        <s v="Provide Tx limits advice "/>
        <s v="Monitor conformance using agreed framework"/>
        <s v="Monitor assessment using agreed framework"/>
        <s v="CER Technical Standards Conformance Assessment"/>
        <s v="Build Monitoring capabilities to detect cyber compromise"/>
        <s v="Generate periodic cyber review risk reports e.g. health checks "/>
        <s v="Develop Dx monitoring &amp; reporting frameworks"/>
        <s v="Develop &amp; manage Dx systems &amp; operating procedures for a high DER future"/>
        <s v="Generate medium to long term forecast"/>
        <s v="Publish Off-market system service needs"/>
        <s v="Define service characteristics and contract terms"/>
        <s v="Engage Off market system services"/>
        <s v="Publish Tx NSS needs"/>
        <s v=" Identify Tx NSS procurement needs"/>
        <s v="Define Tx service characteristics and contract terms"/>
        <s v="Engage Tx NSS"/>
        <s v="Publish Dx NSS needs"/>
        <s v="Identify Dx NSS procurement needs"/>
        <s v="Define Dx service characteristics and contract terms"/>
        <s v=" Complete qualification testing"/>
        <s v="Engage Dx NSS"/>
        <s v="Publish retail flexibility service needs"/>
        <s v="Define retail service characteristics and contract terms"/>
        <s v="Engage retail flexibility service"/>
        <s v="Develop financial &amp; investment plans"/>
        <s v="Draft retail annual plans"/>
        <s v="Identify high CER growth areas informed by ISP"/>
        <s v="Draft Annual plans"/>
        <s v="Incorporate CER device technical standards "/>
        <s v="Incorporate CER installer technical standards"/>
        <s v="Develop and provide mandatory training on CER standards"/>
        <s v=" Undertake mandatory training on CER standards "/>
        <s v="Complete installer accreditation process"/>
        <s v="Undertake mandatory training on CER standards to maintain accreditation"/>
        <s v="Ongoing monitoring of CER conformance to technical standards"/>
        <s v="Send notification of breach"/>
        <s v="Check CER conformance has been corrected"/>
        <s v="Access CER device, CER service, installation service information" u="1"/>
        <s v="Decide to Purchase CER" u="1"/>
        <s v="Identify preferred CER offerings" u="1"/>
        <s v="Provide registration instructions for customer agent portal" u="1"/>
        <s v="Receive enquiry of connection agreement" u="1"/>
        <s v="Receive response to connection agreement" u="1"/>
        <s v="Provide information about connection agreement" u="1"/>
        <s v="Send connection agreements enquiry" u="1"/>
        <s v="Publish connection agreement requirements" u="1"/>
        <s v="Enable CER exports (if relevant)" u="1"/>
        <s v="Re-install CER and send notification" u="1"/>
        <s v="Install CER device and notify DNSP and customer agent" u="1"/>
        <s v="Order CER device for installation" u="1"/>
        <s v="Send notification of non-conformance" u="1"/>
        <s v="Investigate cause of breach" u="1"/>
        <s v="Provide non-conformance report" u="1"/>
        <s v="Monitor CER installation compliance" u="1"/>
        <s v="Run final performance testing to ensure compliance" u="1"/>
        <s v="Publish all relevant CER device, products, and services information" u="1"/>
        <s v="Receive emergency notice, inform CER customer, and prepare to respond" u="1"/>
        <s v="Receive notification of CER energy flow adjustment (backstop)" u="1"/>
        <s v="Receive emergency notice and prepare to respond" u="1"/>
        <s v="Follow Cyber incident response Plan" u="1"/>
        <s v="TD/IR is communicated to the CER Cyber Coordinator" u="1"/>
        <s v="Isolate identified CER on the Dx network" u="1"/>
        <s v="Remove CER from Isolation" u="1"/>
        <s v="Isolate identified CER on the Tx network" u="1"/>
        <s v="Inform TNSP and DNSP it is safe to remove CER from isolation" u="1"/>
        <s v="Assess &amp; Adapt restoration strategy" u="1"/>
        <s v="Confirm available curtailment quantity" u="1"/>
        <s v="Provide CER/site data" u="1"/>
        <s v="Receive Backstop commands and prepare to action" u="1"/>
        <s v="Follow Incident Response Plan" u="1"/>
        <s v="Take other actions as directed from CER Cyber Coordinator" u="1"/>
        <s v="Communicate TD/IR response plan to all relevant parties" u="1"/>
        <s v="Action cyber emergency plans" u="1"/>
        <s v="Receive Threat Intelligence _x000a_(Input: Communication from all relevant parties on any current threat detection/incident response)" u="1"/>
        <s v="Record all actions taken and assess if cyber threat contained" u="1"/>
        <s v="Identify additional measures and action" u="1"/>
        <s v="Inform that threat has been contained" u="1"/>
        <s v="Receive report on cyber incident" u="1"/>
        <s v="Review Backstop Conformance Acceptance Criteria for conformance status change" u="1"/>
        <s v="Adjust the energy flow on the network (backstop)" u="1"/>
        <s v="Receive notification  of backstop" u="1"/>
        <s v="Update power system models" u="1"/>
        <s v="Ingest Dx and Tx operational forecasts and DOEs" u="1"/>
        <s v="Access relevant DOE profiles and update operational forecasts" u="1"/>
        <s v="Construct demand forecasts (ST PASA)" u="1"/>
        <s v="Network Model for PASA" u="1"/>
        <s v="Monitor the power system and manage system security" u="1"/>
        <s v="Monitor the power system and assess system security risk resolved" u="1"/>
        <s v="Forecast LOR and MSL conditions" u="1"/>
        <s v="Forecast Tx network constraints " u="1"/>
        <s v="Review Dispatch Conformance Acceptance Criteria for conformance status change" u="1"/>
        <s v="Identify market event (LOR1, LOR2, MSL1, MSL2) or emergency" u="1"/>
        <s v="Send market notices" u="1"/>
        <s v=" Update Dx network Models" u="1"/>
        <s v="Receive directions &amp; Adjust CER energy flow on the network" u="1"/>
        <s v=" Ingest Dx constraints, operational forecasts, and outage plans, and services in the DOE calculator" u="1"/>
        <s v="Send Dx outage plan / impact on flows to TNIs" u="1"/>
        <s v="Manage Technical envelope" u="1"/>
        <s v="Update Tx constraints for ST PASA" u="1"/>
        <s v="Generate Tx network services forecast" u="1"/>
        <s v="Publish Tx network services forecast and release requests" u="1"/>
        <s v="Update Tx network models" u="1"/>
        <s v=" Review off-market opportunities" u="1"/>
        <s v="Confirm portfolio capacity to respond to off-market services" u="1"/>
        <s v="Develop bid and offer strategies" u="1"/>
        <s v="Manage CER portfolio to maximise service delivery value" u="1"/>
        <s v="Manage breaches" u="1"/>
        <s v="Enroll for off-market services" u="1"/>
        <s v="Contractual arrangements for off-market services" u="1"/>
        <s v="Provide operational data to customer agent (backstop)" u="1"/>
        <s v="Receive notification of CER energy flow adjustment(MSL2)" u="1"/>
        <s v="Access Performance Standards Acceptance Criteria" u="1"/>
        <s v="Review Performance Standards Acceptance for conformance status change" u="1"/>
        <s v="Review DOE criteria for conformance status change" u="1"/>
        <s v="Assess Independent Telemetry Assessment Criteria" u="1"/>
        <s v="Review Telemetry Conformance Acceptance Criteria for conformance status change" u="1"/>
        <s v=" Access Network Services Acceptance Criteria" u="1"/>
        <s v="Review Network Services Acceptance Criteria for conformance status change" u="1"/>
        <s v="Receive Dx operational forecasts and integrate into Tx operational forecasts" u="1"/>
        <s v="Ingest outage plans" u="1"/>
        <s v="Manage Outage Plan co-ordination between network operators" u="1"/>
        <s v="Send Tx outage plan" u="1"/>
        <s v="Compile VSR portfolio" u="1"/>
        <s v="Update retail operational forecasts" u="1"/>
        <s v="Create and send Dx operational forecasts _x000a_(Input: Historical load and generation forecasts, telemetry, weather data, and bid and offer data)" u="1"/>
        <s v="Incentive and subsidy information" u="1"/>
        <s v="Participate in joint planning with TNOs on the Tx system" u="1"/>
        <s v="Participate in joint planning with System Operator on the Tx system" u="1"/>
        <s v="Participate in joint planning with DNOs on demand-side factors factors" u="1"/>
        <s v="Participate in joint planning with System Operator on demand-side factors" u="1"/>
        <s v=" Conduct Capacity &amp; Adequacy Planning" u="1"/>
        <s v="Review non-conformance incidents" u="1"/>
        <s v="Participate in joint planning with TNOs" u="1"/>
        <s v="Complete RIT-D (Limitations subject RIT-D)" u="1"/>
        <s v="Develop Tx network Capex and Opex plans for revenue " u="1"/>
        <s v="Provide medium &amp; long term forecast (regional, connection point) " u="1"/>
        <s v="Provide medium &amp; long term forecast (zone substation, primary distribution feeder, connection point)" u="1"/>
        <s v="Participate in joint planning with DNOs" u="1"/>
        <s v="Provide medium &amp; long term forecast (transmission connection point)" u="1"/>
        <s v="CER Technical Standards Conformance criteria for conformance status change" u="1"/>
        <s v=" Provide breach report/notification" u="1"/>
        <s v="Complete retail planning" u="1"/>
        <s v="Review Dx planning outputs and identify target locations for CER market participation" u="1"/>
        <s v="Publish guidance material for installers on CER device technical standards" u="1"/>
        <s v="Publish guidance material on CER installation technical standards" u="1"/>
        <s v="Sample and verify CER installation compliance, adhoc" u="1"/>
        <s v="FP.D4 Develop Dx outage plan" u="1"/>
        <s v="Register and track CER performance" u="1"/>
        <s v="Direct TNSP and DNSP to isolate affected CER" u="1"/>
      </sharedItems>
    </cacheField>
    <cacheField name="I - Authorised Data Recipient " numFmtId="0">
      <sharedItems containsString="0" containsBlank="1" containsNumber="1" containsInteger="1" minValue="1" maxValue="1"/>
    </cacheField>
    <cacheField name="I- CER Conformance Assessor" numFmtId="0">
      <sharedItems containsString="0" containsBlank="1" containsNumber="1" containsInteger="1" minValue="1" maxValue="1"/>
    </cacheField>
    <cacheField name="I- CER Conformance Monitor" numFmtId="0">
      <sharedItems containsString="0" containsBlank="1" containsNumber="1" containsInteger="1" minValue="1" maxValue="1"/>
    </cacheField>
    <cacheField name="I- CER Customer" numFmtId="0">
      <sharedItems containsString="0" containsBlank="1" containsNumber="1" containsInteger="1" minValue="1" maxValue="1"/>
    </cacheField>
    <cacheField name="I- CER Cyber Coordinator" numFmtId="0">
      <sharedItems containsString="0" containsBlank="1" containsNumber="1" containsInteger="1" minValue="1" maxValue="1"/>
    </cacheField>
    <cacheField name="I- CER Data Exchange Coordinator" numFmtId="0">
      <sharedItems containsString="0" containsBlank="1" containsNumber="1" containsInteger="1" minValue="1" maxValue="1"/>
    </cacheField>
    <cacheField name="I- CER Device" numFmtId="0">
      <sharedItems containsString="0" containsBlank="1" containsNumber="1" containsInteger="1" minValue="1" maxValue="1"/>
    </cacheField>
    <cacheField name="I- CER Dispute Mediator" numFmtId="0">
      <sharedItems containsNonDate="0" containsString="0" containsBlank="1"/>
    </cacheField>
    <cacheField name="I- CER Enforcement Manager" numFmtId="0">
      <sharedItems containsString="0" containsBlank="1" containsNumber="1" containsInteger="1" minValue="1" maxValue="1"/>
    </cacheField>
    <cacheField name="I- CER Independent Expert" numFmtId="0">
      <sharedItems containsString="0" containsBlank="1" containsNumber="1" containsInteger="1" minValue="1" maxValue="1"/>
    </cacheField>
    <cacheField name="I- CER Installer / Remover" numFmtId="0">
      <sharedItems containsString="0" containsBlank="1" containsNumber="1" containsInteger="1" minValue="1" maxValue="1"/>
    </cacheField>
    <cacheField name="I- CER Regulator" numFmtId="0">
      <sharedItems containsString="0" containsBlank="1" containsNumber="1" containsInteger="1" minValue="1" maxValue="1"/>
    </cacheField>
    <cacheField name="I- Claim Manager" numFmtId="0">
      <sharedItems containsString="0" containsBlank="1" containsNumber="1" containsInteger="1" minValue="1" maxValue="1"/>
    </cacheField>
    <cacheField name="I- Communication Manager" numFmtId="0">
      <sharedItems containsString="0" containsBlank="1" containsNumber="1" containsInteger="1" minValue="1" maxValue="1"/>
    </cacheField>
    <cacheField name="I- Consumer (Electricity)" numFmtId="0">
      <sharedItems containsString="0" containsBlank="1" containsNumber="1" containsInteger="1" minValue="1" maxValue="1"/>
    </cacheField>
    <cacheField name="I- Customer Agent" numFmtId="0">
      <sharedItems containsString="0" containsBlank="1" containsNumber="1" containsInteger="1" minValue="1" maxValue="1"/>
    </cacheField>
    <cacheField name="I- Distribution Network Owner" numFmtId="0">
      <sharedItems containsString="0" containsBlank="1" containsNumber="1" containsInteger="1" minValue="1" maxValue="1"/>
    </cacheField>
    <cacheField name="I- Energy Supplier" numFmtId="0">
      <sharedItems containsString="0" containsBlank="1" containsNumber="1" containsInteger="1" minValue="1" maxValue="1"/>
    </cacheField>
    <cacheField name="I- Information Provider" numFmtId="0">
      <sharedItems containsString="0" containsBlank="1" containsNumber="1" containsInteger="1" minValue="1" maxValue="1"/>
    </cacheField>
    <cacheField name="I- Jurisdiction System Security Coordinator" numFmtId="0">
      <sharedItems containsString="0" containsBlank="1" containsNumber="1" containsInteger="1" minValue="1" maxValue="1"/>
    </cacheField>
    <cacheField name="I- Market Operator(Dx)" numFmtId="0">
      <sharedItems containsNonDate="0" containsString="0" containsBlank="1"/>
    </cacheField>
    <cacheField name="I- Market Operator(Tx)" numFmtId="0">
      <sharedItems containsString="0" containsBlank="1" containsNumber="1" containsInteger="1" minValue="1" maxValue="1"/>
    </cacheField>
    <cacheField name="I- Policy Maker" numFmtId="0">
      <sharedItems containsString="0" containsBlank="1" containsNumber="1" containsInteger="1" minValue="1" maxValue="1"/>
    </cacheField>
    <cacheField name="I- Public Key infrastructure (PKI) provider" numFmtId="0">
      <sharedItems containsNonDate="0" containsString="0" containsBlank="1"/>
    </cacheField>
    <cacheField name="I- Rule Maker" numFmtId="0">
      <sharedItems containsString="0" containsBlank="1" containsNumber="1" containsInteger="1" minValue="1" maxValue="1"/>
    </cacheField>
    <cacheField name="I- Supplier" numFmtId="0">
      <sharedItems containsString="0" containsBlank="1" containsNumber="1" containsInteger="1" minValue="1" maxValue="1"/>
    </cacheField>
    <cacheField name="I- System Operator(Dx)" numFmtId="0">
      <sharedItems containsString="0" containsBlank="1" containsNumber="1" containsInteger="1" minValue="1" maxValue="1"/>
    </cacheField>
    <cacheField name="I- System Operator (Tx)" numFmtId="0">
      <sharedItems containsString="0" containsBlank="1" containsNumber="1" containsInteger="1" minValue="1" maxValue="1"/>
    </cacheField>
    <cacheField name="I- Transmission Network Owner (TNO)" numFmtId="0">
      <sharedItems containsString="0" containsBlank="1" containsNumber="1" containsInteger="1" minValue="1" maxValue="1"/>
    </cacheField>
    <cacheField name="R - Authorised Data Recipient " numFmtId="0">
      <sharedItems containsString="0" containsBlank="1" containsNumber="1" containsInteger="1" minValue="1" maxValue="1"/>
    </cacheField>
    <cacheField name="R- CER Conformance Assessor" numFmtId="0">
      <sharedItems containsString="0" containsBlank="1" containsNumber="1" containsInteger="1" minValue="1" maxValue="1"/>
    </cacheField>
    <cacheField name="R- CER Conformance Monitor" numFmtId="0">
      <sharedItems containsString="0" containsBlank="1" containsNumber="1" containsInteger="1" minValue="1" maxValue="1"/>
    </cacheField>
    <cacheField name="R- CER Customer" numFmtId="0">
      <sharedItems containsString="0" containsBlank="1" containsNumber="1" containsInteger="1" minValue="1" maxValue="1"/>
    </cacheField>
    <cacheField name="R- CER Cyber Coordinator" numFmtId="0">
      <sharedItems containsString="0" containsBlank="1" containsNumber="1" containsInteger="1" minValue="1" maxValue="1"/>
    </cacheField>
    <cacheField name="R- CER Data Exchange Coordinator" numFmtId="0">
      <sharedItems containsString="0" containsBlank="1" containsNumber="1" containsInteger="1" minValue="1" maxValue="1"/>
    </cacheField>
    <cacheField name="R- CER Device" numFmtId="0">
      <sharedItems containsString="0" containsBlank="1" containsNumber="1" containsInteger="1" minValue="1" maxValue="1"/>
    </cacheField>
    <cacheField name="R- CER Dispute Mediator" numFmtId="0">
      <sharedItems containsString="0" containsBlank="1" containsNumber="1" containsInteger="1" minValue="1" maxValue="1"/>
    </cacheField>
    <cacheField name="R- CER Enforcement Manager" numFmtId="0">
      <sharedItems containsString="0" containsBlank="1" containsNumber="1" containsInteger="1" minValue="1" maxValue="1"/>
    </cacheField>
    <cacheField name="R- CER Independent Expert" numFmtId="0">
      <sharedItems containsString="0" containsBlank="1" containsNumber="1" containsInteger="1" minValue="1" maxValue="1"/>
    </cacheField>
    <cacheField name="R- CER Installer / Remover" numFmtId="0">
      <sharedItems containsString="0" containsBlank="1" containsNumber="1" containsInteger="1" minValue="1" maxValue="1"/>
    </cacheField>
    <cacheField name="R- CER Regulator" numFmtId="0">
      <sharedItems containsString="0" containsBlank="1" containsNumber="1" containsInteger="1" minValue="1" maxValue="1"/>
    </cacheField>
    <cacheField name="R- Claim Manager" numFmtId="0">
      <sharedItems containsString="0" containsBlank="1" containsNumber="1" containsInteger="1" minValue="1" maxValue="1"/>
    </cacheField>
    <cacheField name="R- Communication Manager" numFmtId="0">
      <sharedItems containsString="0" containsBlank="1" containsNumber="1" containsInteger="1" minValue="1" maxValue="1"/>
    </cacheField>
    <cacheField name="R- Consumer (Electricity)" numFmtId="0">
      <sharedItems containsString="0" containsBlank="1" containsNumber="1" containsInteger="1" minValue="1" maxValue="1"/>
    </cacheField>
    <cacheField name="R- Customer Agent " numFmtId="0">
      <sharedItems containsString="0" containsBlank="1" containsNumber="1" containsInteger="1" minValue="1" maxValue="1"/>
    </cacheField>
    <cacheField name="R- Distribution Network Owner" numFmtId="0">
      <sharedItems containsString="0" containsBlank="1" containsNumber="1" containsInteger="1" minValue="1" maxValue="1"/>
    </cacheField>
    <cacheField name="R- Energy Supplier" numFmtId="0">
      <sharedItems containsString="0" containsBlank="1" containsNumber="1" containsInteger="1" minValue="1" maxValue="1"/>
    </cacheField>
    <cacheField name="R- Information Provider" numFmtId="0">
      <sharedItems containsNonDate="0" containsString="0" containsBlank="1"/>
    </cacheField>
    <cacheField name="R- Jurisdiction System Security Coordinator" numFmtId="0">
      <sharedItems containsString="0" containsBlank="1" containsNumber="1" containsInteger="1" minValue="1" maxValue="1"/>
    </cacheField>
    <cacheField name="R- Market Operator(Dx)" numFmtId="0">
      <sharedItems containsString="0" containsBlank="1" containsNumber="1" containsInteger="1" minValue="1" maxValue="1"/>
    </cacheField>
    <cacheField name="R- Market Operator(Tx)" numFmtId="0">
      <sharedItems containsString="0" containsBlank="1" containsNumber="1" containsInteger="1" minValue="1" maxValue="1"/>
    </cacheField>
    <cacheField name="R- Policy Maker" numFmtId="0">
      <sharedItems containsNonDate="0" containsString="0" containsBlank="1"/>
    </cacheField>
    <cacheField name="R- Public Key infrastructure (PKI) provider" numFmtId="0">
      <sharedItems containsNonDate="0" containsString="0" containsBlank="1"/>
    </cacheField>
    <cacheField name="R- Rule Maker" numFmtId="0">
      <sharedItems containsString="0" containsBlank="1" containsNumber="1" containsInteger="1" minValue="1" maxValue="1"/>
    </cacheField>
    <cacheField name="R- Supplier" numFmtId="0">
      <sharedItems containsString="0" containsBlank="1" containsNumber="1" containsInteger="1" minValue="1" maxValue="1"/>
    </cacheField>
    <cacheField name="R- System Operator(Dx)" numFmtId="0">
      <sharedItems containsString="0" containsBlank="1" containsNumber="1" containsInteger="1" minValue="1" maxValue="1"/>
    </cacheField>
    <cacheField name="R- System Operator (Tx)" numFmtId="0">
      <sharedItems containsString="0" containsBlank="1" containsNumber="1" containsInteger="1" minValue="1" maxValue="1"/>
    </cacheField>
    <cacheField name="R- Transmission Network Owner (TNO)" numFmtId="0">
      <sharedItems containsString="0" containsBlank="1" containsNumber="1" containsInteger="1" minValue="1" maxValue="1"/>
    </cacheField>
    <cacheField name="System to System" numFmtId="0">
      <sharedItems containsString="0" containsBlank="1" containsNumber="1" containsInteger="1" minValue="1" maxValue="1"/>
    </cacheField>
    <cacheField name="System to Person" numFmtId="0">
      <sharedItems containsString="0" containsBlank="1" containsNumber="1" containsInteger="1" minValue="1" maxValue="1"/>
    </cacheField>
    <cacheField name="Person to Person" numFmtId="0">
      <sharedItems containsString="0" containsBlank="1" containsNumber="1" containsInteger="1" minValue="1" maxValue="1"/>
    </cacheField>
    <cacheField name="Person to System" numFmtId="0">
      <sharedItems containsString="0" containsBlank="1" containsNumber="1" containsInteger="1" minValue="1" maxValue="1"/>
    </cacheField>
    <cacheField name="Frequency Minutes" numFmtId="0">
      <sharedItems containsString="0" containsBlank="1" containsNumber="1" containsInteger="1" minValue="1" maxValue="1"/>
    </cacheField>
    <cacheField name="Frequency Hours" numFmtId="0">
      <sharedItems containsString="0" containsBlank="1" containsNumber="1" containsInteger="1" minValue="1" maxValue="1"/>
    </cacheField>
    <cacheField name="Frequency  Days" numFmtId="0">
      <sharedItems containsString="0" containsBlank="1" containsNumber="1" containsInteger="1" minValue="1" maxValue="1"/>
    </cacheField>
    <cacheField name="Frequency  Months" numFmtId="0">
      <sharedItems containsString="0" containsBlank="1" containsNumber="1" containsInteger="1" minValue="1" maxValue="1"/>
    </cacheField>
    <cacheField name="Frequency Years" numFmtId="0">
      <sharedItems containsString="0" containsBlank="1" containsNumber="1" containsInteger="1" minValue="1" maxValue="1"/>
    </cacheField>
    <cacheField name="Frequency On Demand" numFmtId="0">
      <sharedItems containsString="0" containsBlank="1" containsNumber="1" containsInteger="1" minValue="1" maxValue="1"/>
    </cacheField>
    <cacheField name="Latency Minutes" numFmtId="0">
      <sharedItems containsString="0" containsBlank="1" containsNumber="1" containsInteger="1" minValue="1" maxValue="1"/>
    </cacheField>
    <cacheField name="Latency Hours" numFmtId="0">
      <sharedItems containsString="0" containsBlank="1" containsNumber="1" containsInteger="1" minValue="1" maxValue="1"/>
    </cacheField>
    <cacheField name="Latency Days" numFmtId="0">
      <sharedItems containsString="0" containsBlank="1" containsNumber="1" containsInteger="1" minValue="1" maxValue="1"/>
    </cacheField>
    <cacheField name="Latency Months" numFmtId="0">
      <sharedItems containsString="0" containsBlank="1" containsNumber="1" containsInteger="1" minValue="1" maxValue="1"/>
    </cacheField>
    <cacheField name="Latency Years" numFmtId="0">
      <sharedItems containsString="0" containsBlank="1" containsNumber="1" containsInteger="1" minValue="1" maxValue="1"/>
    </cacheField>
    <cacheField name="Latency Not Applicable" numFmtId="0">
      <sharedItems containsString="0" containsBlank="1" containsNumber="1" containsInteger="1" minValue="1" maxValue="1"/>
    </cacheField>
    <cacheField name="Public" numFmtId="0">
      <sharedItems containsString="0" containsBlank="1" containsNumber="1" containsInteger="1" minValue="1" maxValue="1"/>
    </cacheField>
    <cacheField name="Restricted" numFmtId="0">
      <sharedItems containsString="0" containsBlank="1" containsNumber="1" containsInteger="1" minValue="1" maxValue="1"/>
    </cacheField>
    <cacheField name="Critical" numFmtId="0">
      <sharedItems containsString="0" containsBlank="1" containsNumber="1" containsInteger="1" minValue="1" maxValue="1"/>
    </cacheField>
    <cacheField name="DQ Issues" numFmtId="0">
      <sharedItems containsString="0" containsBlank="1" containsNumber="1" containsInteger="1" minValue="1" maxValue="1"/>
    </cacheField>
    <cacheField name="No DQ Issues" numFmtId="0">
      <sharedItems containsString="0" containsBlank="1" containsNumber="1" containsInteger="1" minValue="1" maxValue="1"/>
    </cacheField>
    <cacheField name="Comments_x000a_(existing issues)" numFmtId="0">
      <sharedItems containsBlank="1" longText="1"/>
    </cacheField>
    <cacheField name="x" numFmtId="0">
      <sharedItems containsNonDate="0" containsString="0" containsBlank="1"/>
    </cacheField>
    <cacheField name="Initial gap analysis" numFmtId="0">
      <sharedItems count="4">
        <s v="Capability exists"/>
        <s v="Augmentation required"/>
        <s v="New capability required"/>
        <s v="Not Identified" u="1"/>
      </sharedItems>
    </cacheField>
    <cacheField name="Rationale for Gap"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
  <r>
    <s v="Connect"/>
    <s v="IMIC"/>
    <s v="Visibility &amp; Predictability"/>
    <m/>
    <s v="Implementation Stories"/>
    <s v="Step 1 - Asset Registration and Prequalification"/>
    <x v="0"/>
    <x v="0"/>
    <x v="0"/>
    <m/>
    <s v="I.CE1"/>
    <x v="0"/>
    <m/>
    <m/>
    <m/>
    <x v="0"/>
    <m/>
    <m/>
    <m/>
    <m/>
    <m/>
    <m/>
    <m/>
    <m/>
    <m/>
    <m/>
    <m/>
    <x v="0"/>
    <m/>
    <m/>
    <n v="1"/>
    <m/>
    <m/>
    <m/>
    <m/>
    <m/>
    <m/>
    <m/>
    <m/>
    <m/>
    <m/>
    <m/>
    <m/>
    <m/>
    <x v="0"/>
    <m/>
    <m/>
    <m/>
    <m/>
    <m/>
    <m/>
    <m/>
    <m/>
    <m/>
    <m/>
    <n v="1"/>
    <x v="0"/>
    <m/>
    <m/>
    <m/>
    <m/>
    <m/>
    <m/>
    <m/>
    <m/>
    <m/>
    <m/>
    <m/>
    <m/>
    <m/>
    <m/>
    <n v="1"/>
    <n v="1"/>
    <m/>
    <m/>
    <m/>
    <m/>
    <m/>
    <m/>
    <n v="1"/>
    <m/>
    <m/>
    <m/>
    <m/>
    <m/>
    <n v="1"/>
    <n v="1"/>
    <m/>
    <m/>
    <m/>
    <n v="1"/>
    <m/>
    <m/>
    <x v="0"/>
    <m/>
    <m/>
    <m/>
    <m/>
    <m/>
    <m/>
    <m/>
    <m/>
    <m/>
    <m/>
    <m/>
    <m/>
    <m/>
    <m/>
    <m/>
    <m/>
    <m/>
    <m/>
    <x v="0"/>
    <m/>
    <x v="0"/>
    <m/>
    <m/>
    <m/>
    <x v="0"/>
    <x v="0"/>
    <x v="0"/>
    <x v="0"/>
    <s v="Operations"/>
  </r>
  <r>
    <s v="Connect"/>
    <s v="IMIC"/>
    <s v="Visibility &amp; Predictability"/>
    <m/>
    <s v="CER Offerings"/>
    <s v="Step 2 - Notification of Flexibility Requirements and Offers"/>
    <x v="1"/>
    <x v="1"/>
    <x v="1"/>
    <s v="CI02.S"/>
    <s v="I.CE3"/>
    <x v="1"/>
    <m/>
    <m/>
    <m/>
    <x v="0"/>
    <m/>
    <m/>
    <m/>
    <m/>
    <m/>
    <m/>
    <m/>
    <m/>
    <m/>
    <m/>
    <m/>
    <x v="0"/>
    <m/>
    <m/>
    <n v="1"/>
    <m/>
    <m/>
    <m/>
    <m/>
    <m/>
    <m/>
    <m/>
    <m/>
    <m/>
    <m/>
    <m/>
    <m/>
    <m/>
    <x v="0"/>
    <m/>
    <m/>
    <n v="1"/>
    <m/>
    <m/>
    <m/>
    <m/>
    <m/>
    <m/>
    <m/>
    <n v="1"/>
    <x v="0"/>
    <m/>
    <m/>
    <m/>
    <m/>
    <m/>
    <m/>
    <m/>
    <m/>
    <m/>
    <m/>
    <m/>
    <m/>
    <m/>
    <m/>
    <n v="1"/>
    <n v="1"/>
    <m/>
    <m/>
    <m/>
    <m/>
    <m/>
    <m/>
    <n v="1"/>
    <m/>
    <m/>
    <m/>
    <m/>
    <m/>
    <n v="1"/>
    <n v="1"/>
    <m/>
    <m/>
    <m/>
    <n v="1"/>
    <s v="Includes all consumers researching CER, whether they have existing device or have none."/>
    <m/>
    <x v="0"/>
    <m/>
    <m/>
    <m/>
    <m/>
    <m/>
    <m/>
    <m/>
    <m/>
    <m/>
    <m/>
    <m/>
    <m/>
    <m/>
    <m/>
    <m/>
    <m/>
    <m/>
    <m/>
    <x v="1"/>
    <m/>
    <x v="0"/>
    <m/>
    <m/>
    <m/>
    <x v="0"/>
    <x v="0"/>
    <x v="0"/>
    <x v="0"/>
    <s v="Contracts"/>
  </r>
  <r>
    <s v="Connect"/>
    <s v="IMIC"/>
    <s v="Visibility &amp; Predictability"/>
    <m/>
    <s v="Incentives"/>
    <s v="Step 5 - Price Formation"/>
    <x v="1"/>
    <x v="1"/>
    <x v="2"/>
    <m/>
    <s v="I.CE2"/>
    <x v="2"/>
    <m/>
    <m/>
    <m/>
    <x v="0"/>
    <m/>
    <m/>
    <m/>
    <m/>
    <m/>
    <m/>
    <m/>
    <m/>
    <m/>
    <m/>
    <m/>
    <x v="1"/>
    <m/>
    <m/>
    <n v="1"/>
    <m/>
    <m/>
    <m/>
    <m/>
    <m/>
    <m/>
    <m/>
    <m/>
    <m/>
    <m/>
    <m/>
    <m/>
    <m/>
    <x v="0"/>
    <m/>
    <m/>
    <m/>
    <m/>
    <m/>
    <m/>
    <m/>
    <m/>
    <m/>
    <m/>
    <n v="1"/>
    <x v="0"/>
    <m/>
    <m/>
    <m/>
    <m/>
    <m/>
    <m/>
    <m/>
    <m/>
    <m/>
    <m/>
    <m/>
    <m/>
    <m/>
    <m/>
    <n v="1"/>
    <n v="1"/>
    <m/>
    <m/>
    <m/>
    <m/>
    <m/>
    <m/>
    <n v="1"/>
    <m/>
    <m/>
    <m/>
    <m/>
    <m/>
    <n v="1"/>
    <n v="1"/>
    <m/>
    <m/>
    <m/>
    <n v="1"/>
    <m/>
    <m/>
    <x v="0"/>
    <m/>
    <m/>
    <m/>
    <m/>
    <m/>
    <m/>
    <m/>
    <m/>
    <m/>
    <m/>
    <m/>
    <m/>
    <m/>
    <m/>
    <m/>
    <m/>
    <m/>
    <m/>
    <x v="0"/>
    <m/>
    <x v="0"/>
    <m/>
    <m/>
    <m/>
    <x v="0"/>
    <x v="0"/>
    <x v="0"/>
    <x v="0"/>
    <s v="Contracts"/>
  </r>
  <r>
    <s v="Connect"/>
    <s v="IMIC"/>
    <s v="Visibility &amp; Predictability"/>
    <m/>
    <s v="CER Offerings"/>
    <s v="Step 2 - Notification of Flexibility Requirements and Offers"/>
    <x v="1"/>
    <x v="1"/>
    <x v="3"/>
    <m/>
    <s v="I.CE4"/>
    <x v="3"/>
    <m/>
    <m/>
    <m/>
    <x v="0"/>
    <m/>
    <m/>
    <m/>
    <m/>
    <m/>
    <m/>
    <m/>
    <m/>
    <m/>
    <m/>
    <m/>
    <x v="1"/>
    <m/>
    <m/>
    <n v="1"/>
    <m/>
    <m/>
    <m/>
    <m/>
    <m/>
    <m/>
    <m/>
    <m/>
    <m/>
    <m/>
    <m/>
    <m/>
    <m/>
    <x v="0"/>
    <m/>
    <m/>
    <m/>
    <m/>
    <m/>
    <m/>
    <m/>
    <n v="1"/>
    <m/>
    <m/>
    <n v="1"/>
    <x v="0"/>
    <m/>
    <m/>
    <m/>
    <m/>
    <m/>
    <m/>
    <m/>
    <m/>
    <m/>
    <m/>
    <m/>
    <m/>
    <m/>
    <m/>
    <n v="1"/>
    <n v="1"/>
    <m/>
    <m/>
    <m/>
    <m/>
    <m/>
    <m/>
    <n v="1"/>
    <m/>
    <m/>
    <m/>
    <m/>
    <m/>
    <n v="1"/>
    <n v="1"/>
    <m/>
    <m/>
    <m/>
    <n v="1"/>
    <m/>
    <m/>
    <x v="0"/>
    <m/>
    <m/>
    <m/>
    <m/>
    <m/>
    <m/>
    <m/>
    <m/>
    <m/>
    <m/>
    <m/>
    <m/>
    <m/>
    <m/>
    <m/>
    <m/>
    <m/>
    <m/>
    <x v="0"/>
    <m/>
    <x v="0"/>
    <m/>
    <m/>
    <m/>
    <x v="0"/>
    <x v="0"/>
    <x v="0"/>
    <x v="0"/>
    <s v="Contracts"/>
  </r>
  <r>
    <s v="Connect"/>
    <s v="IMIC"/>
    <s v="Visibility &amp; Predictability"/>
    <m/>
    <s v="CER Offerings"/>
    <s v="Step 2 - Notification of Flexibility Requirements and Offers"/>
    <x v="1"/>
    <x v="1"/>
    <x v="4"/>
    <m/>
    <s v="I.CE8"/>
    <x v="4"/>
    <m/>
    <m/>
    <m/>
    <x v="0"/>
    <m/>
    <m/>
    <m/>
    <m/>
    <m/>
    <m/>
    <m/>
    <m/>
    <m/>
    <m/>
    <m/>
    <x v="1"/>
    <m/>
    <m/>
    <m/>
    <m/>
    <m/>
    <m/>
    <m/>
    <m/>
    <m/>
    <m/>
    <m/>
    <m/>
    <m/>
    <m/>
    <m/>
    <m/>
    <x v="0"/>
    <m/>
    <m/>
    <m/>
    <m/>
    <m/>
    <m/>
    <m/>
    <m/>
    <m/>
    <m/>
    <n v="1"/>
    <x v="0"/>
    <m/>
    <m/>
    <m/>
    <m/>
    <m/>
    <m/>
    <m/>
    <m/>
    <m/>
    <m/>
    <m/>
    <m/>
    <m/>
    <m/>
    <m/>
    <n v="1"/>
    <n v="1"/>
    <m/>
    <m/>
    <m/>
    <m/>
    <m/>
    <n v="1"/>
    <m/>
    <m/>
    <m/>
    <m/>
    <m/>
    <n v="1"/>
    <m/>
    <n v="1"/>
    <m/>
    <n v="1"/>
    <m/>
    <s v="Consumer protection regime being reviewed which is likely to impact CER marketing literature"/>
    <m/>
    <x v="1"/>
    <m/>
    <m/>
    <m/>
    <m/>
    <m/>
    <m/>
    <m/>
    <m/>
    <m/>
    <m/>
    <m/>
    <m/>
    <m/>
    <m/>
    <m/>
    <m/>
    <m/>
    <m/>
    <x v="2"/>
    <s v="Existing Process"/>
    <x v="1"/>
    <n v="1"/>
    <m/>
    <m/>
    <x v="0"/>
    <x v="0"/>
    <x v="1"/>
    <x v="1"/>
    <s v="Contracts"/>
  </r>
  <r>
    <s v="Connect"/>
    <s v="IMIC"/>
    <s v="Visibility &amp; Predictability"/>
    <m/>
    <s v="CER Offerings"/>
    <s v="Step 2 - Notification of Flexibility Requirements and Offers"/>
    <x v="1"/>
    <x v="1"/>
    <x v="4"/>
    <m/>
    <s v="I.CE5"/>
    <x v="5"/>
    <m/>
    <m/>
    <m/>
    <x v="0"/>
    <m/>
    <m/>
    <m/>
    <m/>
    <m/>
    <m/>
    <m/>
    <m/>
    <m/>
    <m/>
    <m/>
    <x v="1"/>
    <m/>
    <m/>
    <m/>
    <m/>
    <m/>
    <m/>
    <m/>
    <m/>
    <m/>
    <m/>
    <m/>
    <m/>
    <m/>
    <m/>
    <m/>
    <m/>
    <x v="0"/>
    <m/>
    <m/>
    <m/>
    <m/>
    <m/>
    <m/>
    <m/>
    <m/>
    <m/>
    <m/>
    <n v="1"/>
    <x v="0"/>
    <m/>
    <m/>
    <m/>
    <m/>
    <m/>
    <m/>
    <m/>
    <m/>
    <m/>
    <m/>
    <m/>
    <m/>
    <m/>
    <m/>
    <n v="1"/>
    <n v="1"/>
    <m/>
    <m/>
    <m/>
    <m/>
    <m/>
    <m/>
    <n v="1"/>
    <m/>
    <m/>
    <n v="1"/>
    <n v="1"/>
    <m/>
    <m/>
    <m/>
    <n v="1"/>
    <m/>
    <n v="1"/>
    <m/>
    <s v="Consumer protection regime being reviewed which is likely to impact CER marketing literature"/>
    <m/>
    <x v="1"/>
    <m/>
    <m/>
    <m/>
    <m/>
    <m/>
    <m/>
    <m/>
    <m/>
    <m/>
    <m/>
    <m/>
    <m/>
    <m/>
    <m/>
    <m/>
    <m/>
    <m/>
    <m/>
    <x v="2"/>
    <s v="Existing Process"/>
    <x v="1"/>
    <n v="1"/>
    <m/>
    <m/>
    <x v="0"/>
    <x v="1"/>
    <x v="1"/>
    <x v="1"/>
    <s v="Contracts"/>
  </r>
  <r>
    <s v="Connect"/>
    <m/>
    <s v="Visibility &amp; Predictability"/>
    <s v="Stds Stream"/>
    <s v="Sales information"/>
    <s v="Step 1 - Asset Registration and Prequalification"/>
    <x v="1"/>
    <x v="1"/>
    <x v="5"/>
    <m/>
    <m/>
    <x v="6"/>
    <m/>
    <m/>
    <m/>
    <x v="1"/>
    <m/>
    <m/>
    <n v="1"/>
    <m/>
    <m/>
    <m/>
    <m/>
    <m/>
    <m/>
    <m/>
    <n v="1"/>
    <x v="0"/>
    <m/>
    <m/>
    <m/>
    <m/>
    <m/>
    <m/>
    <m/>
    <m/>
    <m/>
    <m/>
    <m/>
    <m/>
    <m/>
    <m/>
    <m/>
    <m/>
    <x v="1"/>
    <m/>
    <m/>
    <m/>
    <m/>
    <m/>
    <m/>
    <n v="1"/>
    <m/>
    <m/>
    <m/>
    <m/>
    <x v="1"/>
    <m/>
    <m/>
    <m/>
    <m/>
    <m/>
    <m/>
    <m/>
    <m/>
    <m/>
    <n v="1"/>
    <m/>
    <m/>
    <m/>
    <m/>
    <m/>
    <n v="1"/>
    <n v="1"/>
    <m/>
    <m/>
    <m/>
    <m/>
    <m/>
    <n v="1"/>
    <m/>
    <m/>
    <m/>
    <m/>
    <m/>
    <n v="1"/>
    <m/>
    <n v="1"/>
    <m/>
    <m/>
    <n v="1"/>
    <m/>
    <m/>
    <x v="0"/>
    <m/>
    <m/>
    <m/>
    <m/>
    <m/>
    <m/>
    <m/>
    <m/>
    <m/>
    <m/>
    <m/>
    <m/>
    <m/>
    <m/>
    <m/>
    <m/>
    <m/>
    <m/>
    <x v="0"/>
    <m/>
    <x v="0"/>
    <m/>
    <m/>
    <m/>
    <x v="0"/>
    <x v="0"/>
    <x v="1"/>
    <x v="0"/>
    <s v="Contracts"/>
  </r>
  <r>
    <s v="Connect"/>
    <s v="IMIC"/>
    <s v="Visibility &amp; Predictability"/>
    <s v="Stds Stream"/>
    <s v="CER Purchase Order"/>
    <s v="Step 1 - Asset Registration and Prequalification"/>
    <x v="1"/>
    <x v="1"/>
    <x v="6"/>
    <m/>
    <s v="I.C5"/>
    <x v="7"/>
    <m/>
    <m/>
    <m/>
    <x v="0"/>
    <m/>
    <m/>
    <m/>
    <m/>
    <m/>
    <m/>
    <n v="1"/>
    <m/>
    <m/>
    <m/>
    <m/>
    <x v="1"/>
    <m/>
    <m/>
    <m/>
    <m/>
    <m/>
    <m/>
    <m/>
    <m/>
    <m/>
    <n v="1"/>
    <m/>
    <m/>
    <m/>
    <m/>
    <m/>
    <m/>
    <x v="0"/>
    <m/>
    <m/>
    <m/>
    <m/>
    <m/>
    <m/>
    <m/>
    <m/>
    <m/>
    <m/>
    <n v="1"/>
    <x v="0"/>
    <m/>
    <m/>
    <m/>
    <m/>
    <m/>
    <m/>
    <m/>
    <m/>
    <m/>
    <m/>
    <m/>
    <m/>
    <m/>
    <m/>
    <n v="1"/>
    <m/>
    <m/>
    <m/>
    <m/>
    <m/>
    <m/>
    <m/>
    <n v="1"/>
    <m/>
    <m/>
    <m/>
    <m/>
    <m/>
    <n v="1"/>
    <n v="1"/>
    <m/>
    <m/>
    <m/>
    <n v="1"/>
    <m/>
    <m/>
    <x v="0"/>
    <m/>
    <m/>
    <m/>
    <m/>
    <m/>
    <m/>
    <m/>
    <m/>
    <m/>
    <m/>
    <m/>
    <m/>
    <m/>
    <m/>
    <m/>
    <m/>
    <m/>
    <m/>
    <x v="0"/>
    <m/>
    <x v="0"/>
    <m/>
    <m/>
    <m/>
    <x v="0"/>
    <x v="0"/>
    <x v="0"/>
    <x v="0"/>
    <s v="Contracts"/>
  </r>
  <r>
    <s v="Connect"/>
    <s v="IMIC"/>
    <s v="Visibility &amp; Predictability"/>
    <s v="Stds Stream"/>
    <s v="CER Purchase Receipt"/>
    <s v="Step 1 - Asset Registration and Prequalification"/>
    <x v="1"/>
    <x v="1"/>
    <x v="6"/>
    <m/>
    <s v="I.I3 "/>
    <x v="8"/>
    <m/>
    <m/>
    <m/>
    <x v="0"/>
    <m/>
    <m/>
    <m/>
    <m/>
    <m/>
    <m/>
    <n v="1"/>
    <m/>
    <m/>
    <m/>
    <m/>
    <x v="1"/>
    <m/>
    <m/>
    <m/>
    <m/>
    <m/>
    <m/>
    <m/>
    <m/>
    <m/>
    <n v="1"/>
    <m/>
    <m/>
    <m/>
    <m/>
    <m/>
    <m/>
    <x v="0"/>
    <m/>
    <m/>
    <m/>
    <m/>
    <m/>
    <m/>
    <m/>
    <m/>
    <m/>
    <m/>
    <n v="1"/>
    <x v="0"/>
    <m/>
    <m/>
    <m/>
    <m/>
    <m/>
    <m/>
    <m/>
    <m/>
    <m/>
    <m/>
    <m/>
    <m/>
    <m/>
    <m/>
    <n v="1"/>
    <m/>
    <m/>
    <m/>
    <m/>
    <m/>
    <m/>
    <m/>
    <n v="1"/>
    <m/>
    <m/>
    <m/>
    <m/>
    <m/>
    <n v="1"/>
    <n v="1"/>
    <m/>
    <m/>
    <m/>
    <n v="1"/>
    <m/>
    <m/>
    <x v="0"/>
    <m/>
    <m/>
    <m/>
    <m/>
    <m/>
    <m/>
    <m/>
    <m/>
    <m/>
    <m/>
    <m/>
    <m/>
    <m/>
    <m/>
    <m/>
    <m/>
    <m/>
    <m/>
    <x v="0"/>
    <m/>
    <x v="0"/>
    <m/>
    <m/>
    <m/>
    <x v="0"/>
    <x v="0"/>
    <x v="0"/>
    <x v="0"/>
    <s v="Contracts"/>
  </r>
  <r>
    <s v="Connect"/>
    <s v="IMIC"/>
    <s v="Visibility &amp; Predictability"/>
    <s v="Stds Stream"/>
    <s v="CER Replacement Order"/>
    <s v="Step 1 - Asset Registration and Prequalification"/>
    <x v="2"/>
    <x v="2"/>
    <x v="6"/>
    <m/>
    <s v="I.C2"/>
    <x v="9"/>
    <m/>
    <m/>
    <m/>
    <x v="0"/>
    <m/>
    <m/>
    <m/>
    <m/>
    <m/>
    <m/>
    <n v="1"/>
    <m/>
    <m/>
    <m/>
    <m/>
    <x v="0"/>
    <m/>
    <m/>
    <m/>
    <m/>
    <m/>
    <m/>
    <m/>
    <m/>
    <m/>
    <m/>
    <m/>
    <m/>
    <m/>
    <m/>
    <m/>
    <m/>
    <x v="0"/>
    <m/>
    <m/>
    <m/>
    <m/>
    <m/>
    <m/>
    <m/>
    <m/>
    <m/>
    <m/>
    <m/>
    <x v="0"/>
    <m/>
    <m/>
    <m/>
    <m/>
    <m/>
    <m/>
    <m/>
    <m/>
    <m/>
    <m/>
    <m/>
    <m/>
    <m/>
    <m/>
    <n v="1"/>
    <n v="1"/>
    <m/>
    <m/>
    <m/>
    <m/>
    <m/>
    <m/>
    <n v="1"/>
    <m/>
    <m/>
    <m/>
    <m/>
    <m/>
    <n v="1"/>
    <n v="1"/>
    <m/>
    <m/>
    <m/>
    <n v="1"/>
    <s v="Existing warranty arrangements invoke replacement process &amp; data requirement"/>
    <m/>
    <x v="0"/>
    <m/>
    <m/>
    <m/>
    <m/>
    <m/>
    <m/>
    <m/>
    <m/>
    <m/>
    <m/>
    <m/>
    <m/>
    <m/>
    <m/>
    <m/>
    <m/>
    <m/>
    <m/>
    <x v="0"/>
    <m/>
    <x v="0"/>
    <m/>
    <m/>
    <m/>
    <x v="0"/>
    <x v="0"/>
    <x v="0"/>
    <x v="0"/>
    <s v="Master Data"/>
  </r>
  <r>
    <s v="Connect"/>
    <s v="IMIC"/>
    <s v="Visibility &amp; Predictability"/>
    <m/>
    <s v="Opt In/Out"/>
    <s v="Step 1 - Asset Registration and Prequalification"/>
    <x v="3"/>
    <x v="1"/>
    <x v="7"/>
    <m/>
    <s v="I.C12"/>
    <x v="10"/>
    <m/>
    <m/>
    <m/>
    <x v="1"/>
    <m/>
    <m/>
    <m/>
    <m/>
    <m/>
    <m/>
    <m/>
    <m/>
    <m/>
    <m/>
    <m/>
    <x v="0"/>
    <m/>
    <m/>
    <m/>
    <m/>
    <m/>
    <m/>
    <m/>
    <m/>
    <m/>
    <m/>
    <m/>
    <m/>
    <m/>
    <m/>
    <m/>
    <m/>
    <x v="1"/>
    <m/>
    <m/>
    <m/>
    <m/>
    <m/>
    <m/>
    <n v="1"/>
    <m/>
    <m/>
    <m/>
    <m/>
    <x v="1"/>
    <n v="1"/>
    <m/>
    <m/>
    <m/>
    <m/>
    <m/>
    <m/>
    <m/>
    <m/>
    <n v="1"/>
    <m/>
    <m/>
    <m/>
    <m/>
    <m/>
    <n v="1"/>
    <n v="1"/>
    <m/>
    <m/>
    <m/>
    <m/>
    <m/>
    <n v="1"/>
    <m/>
    <m/>
    <m/>
    <m/>
    <m/>
    <n v="1"/>
    <m/>
    <n v="1"/>
    <m/>
    <m/>
    <n v="1"/>
    <m/>
    <m/>
    <x v="2"/>
    <m/>
    <s v="x"/>
    <s v="x"/>
    <s v="x"/>
    <s v="x"/>
    <m/>
    <m/>
    <m/>
    <s v="Lack of visibility to the ‘Opt-in’ process. _x000a_Poor online application user experience​._x000a_​Lack of consumer protection mechanisms​._x000a_Poor security of customer data​. "/>
    <m/>
    <s v="x"/>
    <s v="x"/>
    <s v="x"/>
    <s v="x"/>
    <m/>
    <m/>
    <m/>
    <s v="Streamline process - CER compliance obligations, certified products, consumer protections and application via online portal._x000a_Customer notified of DER ownership obligations and submits application for CER._x000a_Introduce customer protection mechanisms​."/>
    <x v="0"/>
    <s v="N/A"/>
    <x v="0"/>
    <m/>
    <s v="Customer consent is between customer and agent/retailer, explicit data/transaction not expected to be 'shared';_x000a_If 'Opt-In' also refers to events, (eg demand response) there may be value in sharing the 'opt in' event (noting Demand Side Programs are often opt-out/'override' rather than opt-in) "/>
    <m/>
    <x v="0"/>
    <x v="0"/>
    <x v="1"/>
    <x v="0"/>
    <s v="Contracts"/>
  </r>
  <r>
    <s v="Connect"/>
    <s v="IMIC"/>
    <s v="Visibility &amp; Predictability"/>
    <s v="Stds Stream"/>
    <s v="Change Request"/>
    <s v="Step 1 - Asset Registration and Prequalification"/>
    <x v="3"/>
    <x v="1"/>
    <x v="8"/>
    <m/>
    <s v="I.C3"/>
    <x v="11"/>
    <m/>
    <m/>
    <m/>
    <x v="1"/>
    <m/>
    <m/>
    <m/>
    <m/>
    <m/>
    <m/>
    <m/>
    <m/>
    <m/>
    <m/>
    <m/>
    <x v="0"/>
    <m/>
    <m/>
    <m/>
    <m/>
    <m/>
    <m/>
    <m/>
    <m/>
    <m/>
    <m/>
    <m/>
    <m/>
    <m/>
    <m/>
    <m/>
    <m/>
    <x v="1"/>
    <m/>
    <m/>
    <m/>
    <m/>
    <m/>
    <m/>
    <m/>
    <m/>
    <m/>
    <m/>
    <m/>
    <x v="1"/>
    <m/>
    <m/>
    <m/>
    <m/>
    <m/>
    <m/>
    <m/>
    <m/>
    <m/>
    <m/>
    <m/>
    <m/>
    <m/>
    <m/>
    <m/>
    <n v="1"/>
    <n v="1"/>
    <m/>
    <m/>
    <m/>
    <m/>
    <m/>
    <n v="1"/>
    <m/>
    <m/>
    <m/>
    <m/>
    <m/>
    <n v="1"/>
    <m/>
    <n v="1"/>
    <m/>
    <n v="1"/>
    <m/>
    <m/>
    <m/>
    <x v="2"/>
    <m/>
    <s v="x"/>
    <s v="x"/>
    <s v="x"/>
    <m/>
    <s v="x"/>
    <s v="x"/>
    <s v="x"/>
    <s v="No market capability to facilitate Customer Agent switching (as role does not exist)_x000a_No Customer Agent / Aggregator of last resort if an entity goes bust"/>
    <m/>
    <s v="x"/>
    <s v="x"/>
    <s v="x"/>
    <m/>
    <s v="x"/>
    <s v="x"/>
    <s v="x"/>
    <s v="New reg change, processes and systems to facilitate Customer Agent switching (once role exists)_x000a_New reg change, processes, data in standing and portfolio registries and systems to enable Customer Agent / Aggregator of last resort"/>
    <x v="0"/>
    <s v="DX"/>
    <x v="2"/>
    <n v="3"/>
    <s v="VSRPs are Retailers, so customer has to switch retailer to access others' CER offerings; FTA enables separate NMI for Battery/EV which could be churned separately - THIS IS A SIGNIFICANT GAP REQUIRING IN DEPTH REFORM DESIGN AND CONSULTATION"/>
    <m/>
    <x v="0"/>
    <x v="0"/>
    <x v="1"/>
    <x v="2"/>
    <s v="Contracts"/>
  </r>
  <r>
    <s v="Connect"/>
    <s v="IMIC"/>
    <s v="Visibility &amp; Predictability"/>
    <s v="Stds Stream"/>
    <s v="Consent"/>
    <s v="Step 1 - Asset Registration and Prequalification"/>
    <x v="3"/>
    <x v="1"/>
    <x v="9"/>
    <m/>
    <s v="I.C6"/>
    <x v="12"/>
    <m/>
    <m/>
    <m/>
    <x v="1"/>
    <m/>
    <m/>
    <m/>
    <m/>
    <m/>
    <m/>
    <m/>
    <m/>
    <m/>
    <m/>
    <m/>
    <x v="0"/>
    <m/>
    <m/>
    <m/>
    <m/>
    <m/>
    <m/>
    <m/>
    <m/>
    <m/>
    <m/>
    <m/>
    <m/>
    <m/>
    <m/>
    <m/>
    <m/>
    <x v="1"/>
    <m/>
    <m/>
    <n v="1"/>
    <m/>
    <m/>
    <m/>
    <m/>
    <m/>
    <m/>
    <m/>
    <m/>
    <x v="1"/>
    <m/>
    <m/>
    <m/>
    <m/>
    <m/>
    <m/>
    <m/>
    <m/>
    <m/>
    <m/>
    <m/>
    <m/>
    <m/>
    <n v="1"/>
    <m/>
    <n v="1"/>
    <m/>
    <m/>
    <m/>
    <m/>
    <m/>
    <m/>
    <n v="1"/>
    <m/>
    <m/>
    <m/>
    <m/>
    <m/>
    <n v="1"/>
    <m/>
    <m/>
    <n v="1"/>
    <m/>
    <n v="1"/>
    <m/>
    <m/>
    <x v="0"/>
    <m/>
    <m/>
    <m/>
    <m/>
    <m/>
    <m/>
    <m/>
    <m/>
    <m/>
    <m/>
    <m/>
    <m/>
    <m/>
    <m/>
    <m/>
    <m/>
    <m/>
    <m/>
    <x v="0"/>
    <m/>
    <x v="0"/>
    <m/>
    <m/>
    <m/>
    <x v="0"/>
    <x v="0"/>
    <x v="2"/>
    <x v="0"/>
    <s v="Contracts"/>
  </r>
  <r>
    <s v="Connect"/>
    <s v="IMIC"/>
    <s v="Visibility &amp; Predictability"/>
    <s v="Stds Stream"/>
    <s v="Customer registration data"/>
    <s v="Step 1 - Asset Registration and Prequalification"/>
    <x v="4"/>
    <x v="3"/>
    <x v="10"/>
    <m/>
    <s v="I.C10"/>
    <x v="13"/>
    <m/>
    <m/>
    <m/>
    <x v="1"/>
    <m/>
    <m/>
    <m/>
    <m/>
    <m/>
    <m/>
    <m/>
    <m/>
    <m/>
    <m/>
    <m/>
    <x v="0"/>
    <m/>
    <m/>
    <m/>
    <m/>
    <m/>
    <m/>
    <m/>
    <m/>
    <m/>
    <m/>
    <m/>
    <m/>
    <m/>
    <m/>
    <m/>
    <m/>
    <x v="1"/>
    <m/>
    <m/>
    <m/>
    <m/>
    <m/>
    <m/>
    <m/>
    <m/>
    <m/>
    <m/>
    <m/>
    <x v="1"/>
    <m/>
    <m/>
    <m/>
    <m/>
    <m/>
    <m/>
    <m/>
    <m/>
    <m/>
    <m/>
    <m/>
    <m/>
    <m/>
    <m/>
    <m/>
    <m/>
    <n v="1"/>
    <m/>
    <m/>
    <n v="1"/>
    <m/>
    <m/>
    <n v="1"/>
    <m/>
    <m/>
    <m/>
    <m/>
    <m/>
    <n v="1"/>
    <m/>
    <n v="1"/>
    <m/>
    <n v="1"/>
    <m/>
    <s v="Performance monitoring capability is non-existent at present |_x000a_NR: Update title to reflect this is rego with customer agent and not a regulator or Market Body"/>
    <m/>
    <x v="0"/>
    <m/>
    <m/>
    <m/>
    <m/>
    <m/>
    <m/>
    <m/>
    <m/>
    <m/>
    <m/>
    <m/>
    <m/>
    <m/>
    <m/>
    <m/>
    <m/>
    <m/>
    <m/>
    <x v="0"/>
    <m/>
    <x v="0"/>
    <m/>
    <m/>
    <m/>
    <x v="1"/>
    <x v="0"/>
    <x v="1"/>
    <x v="1"/>
    <s v="Measurements"/>
  </r>
  <r>
    <s v="Connect"/>
    <s v="IMIC"/>
    <s v="Visibility &amp; Predictability"/>
    <s v="Stds Stream"/>
    <s v="Customer registration data"/>
    <s v="Step 1 - Asset Registration and Prequalification"/>
    <x v="1"/>
    <x v="1"/>
    <x v="11"/>
    <m/>
    <s v="I.CA6 "/>
    <x v="14"/>
    <m/>
    <m/>
    <m/>
    <x v="0"/>
    <m/>
    <m/>
    <m/>
    <m/>
    <m/>
    <m/>
    <m/>
    <m/>
    <m/>
    <m/>
    <m/>
    <x v="1"/>
    <m/>
    <m/>
    <m/>
    <m/>
    <m/>
    <m/>
    <m/>
    <m/>
    <m/>
    <m/>
    <m/>
    <m/>
    <m/>
    <m/>
    <m/>
    <m/>
    <x v="0"/>
    <m/>
    <m/>
    <m/>
    <m/>
    <m/>
    <m/>
    <m/>
    <m/>
    <m/>
    <m/>
    <m/>
    <x v="0"/>
    <m/>
    <m/>
    <m/>
    <m/>
    <m/>
    <m/>
    <m/>
    <m/>
    <m/>
    <m/>
    <m/>
    <m/>
    <m/>
    <m/>
    <n v="1"/>
    <m/>
    <m/>
    <m/>
    <m/>
    <n v="1"/>
    <m/>
    <m/>
    <m/>
    <m/>
    <m/>
    <m/>
    <m/>
    <m/>
    <n v="1"/>
    <m/>
    <n v="1"/>
    <m/>
    <n v="1"/>
    <m/>
    <s v="Limited or non-existent"/>
    <m/>
    <x v="1"/>
    <m/>
    <m/>
    <m/>
    <m/>
    <m/>
    <m/>
    <m/>
    <m/>
    <m/>
    <m/>
    <m/>
    <m/>
    <m/>
    <m/>
    <m/>
    <m/>
    <m/>
    <m/>
    <x v="3"/>
    <s v="N/A"/>
    <x v="1"/>
    <n v="1"/>
    <m/>
    <m/>
    <x v="1"/>
    <x v="0"/>
    <x v="1"/>
    <x v="1"/>
    <s v="Contracts"/>
  </r>
  <r>
    <s v="Connect"/>
    <m/>
    <s v="Visibility &amp; Predictability"/>
    <m/>
    <s v="Complaint"/>
    <s v="Step 7 - Validation and Settlement"/>
    <x v="0"/>
    <x v="0"/>
    <x v="12"/>
    <m/>
    <m/>
    <x v="15"/>
    <m/>
    <m/>
    <m/>
    <x v="1"/>
    <m/>
    <m/>
    <m/>
    <m/>
    <m/>
    <m/>
    <m/>
    <m/>
    <m/>
    <m/>
    <m/>
    <x v="0"/>
    <m/>
    <m/>
    <m/>
    <m/>
    <m/>
    <m/>
    <m/>
    <m/>
    <m/>
    <m/>
    <m/>
    <m/>
    <m/>
    <m/>
    <m/>
    <m/>
    <x v="1"/>
    <m/>
    <m/>
    <m/>
    <m/>
    <m/>
    <m/>
    <n v="1"/>
    <m/>
    <m/>
    <m/>
    <m/>
    <x v="1"/>
    <n v="1"/>
    <m/>
    <m/>
    <m/>
    <m/>
    <m/>
    <m/>
    <m/>
    <m/>
    <n v="1"/>
    <m/>
    <m/>
    <m/>
    <m/>
    <m/>
    <n v="1"/>
    <n v="1"/>
    <m/>
    <m/>
    <m/>
    <m/>
    <m/>
    <n v="1"/>
    <m/>
    <m/>
    <m/>
    <m/>
    <m/>
    <n v="1"/>
    <m/>
    <n v="1"/>
    <m/>
    <m/>
    <n v="1"/>
    <m/>
    <m/>
    <x v="0"/>
    <m/>
    <m/>
    <m/>
    <m/>
    <m/>
    <m/>
    <m/>
    <m/>
    <m/>
    <m/>
    <m/>
    <m/>
    <m/>
    <m/>
    <m/>
    <m/>
    <m/>
    <m/>
    <x v="0"/>
    <m/>
    <x v="0"/>
    <m/>
    <m/>
    <m/>
    <x v="0"/>
    <x v="0"/>
    <x v="1"/>
    <x v="0"/>
    <s v="Operations"/>
  </r>
  <r>
    <s v="Connect"/>
    <s v="IMIC"/>
    <s v="Orchestration"/>
    <s v="Stds Stream"/>
    <s v="Disconnection request"/>
    <s v="Step 6 - Dispatching Instruction and Activation"/>
    <x v="5"/>
    <x v="2"/>
    <x v="13"/>
    <m/>
    <s v="I.C1"/>
    <x v="16"/>
    <m/>
    <m/>
    <m/>
    <x v="1"/>
    <m/>
    <m/>
    <m/>
    <m/>
    <m/>
    <m/>
    <m/>
    <m/>
    <m/>
    <m/>
    <m/>
    <x v="0"/>
    <m/>
    <m/>
    <m/>
    <m/>
    <m/>
    <m/>
    <m/>
    <m/>
    <m/>
    <m/>
    <m/>
    <m/>
    <m/>
    <m/>
    <m/>
    <m/>
    <x v="1"/>
    <m/>
    <m/>
    <m/>
    <m/>
    <n v="1"/>
    <m/>
    <n v="1"/>
    <m/>
    <m/>
    <m/>
    <m/>
    <x v="1"/>
    <m/>
    <m/>
    <m/>
    <m/>
    <m/>
    <m/>
    <m/>
    <m/>
    <m/>
    <m/>
    <m/>
    <m/>
    <m/>
    <m/>
    <m/>
    <n v="1"/>
    <n v="1"/>
    <m/>
    <m/>
    <m/>
    <m/>
    <m/>
    <n v="1"/>
    <m/>
    <m/>
    <m/>
    <m/>
    <m/>
    <n v="1"/>
    <m/>
    <n v="1"/>
    <m/>
    <m/>
    <n v="1"/>
    <m/>
    <m/>
    <x v="2"/>
    <m/>
    <s v="x"/>
    <s v="x"/>
    <s v="x"/>
    <m/>
    <m/>
    <m/>
    <s v="x"/>
    <s v="Lack of standardised process or portal to streamline/manage coordination between CER Installer, DNSP and Customer Agent regarding decommissioning of CER"/>
    <m/>
    <s v="x"/>
    <s v="x"/>
    <s v="x"/>
    <m/>
    <m/>
    <m/>
    <s v="x"/>
    <s v="Develop online portal for accredited service providers (incl. resources, training, address checking, applications, installation close outs)​."/>
    <x v="0"/>
    <s v="DX"/>
    <x v="1"/>
    <n v="2"/>
    <s v="DERR improvements, should include multi party approval etc and reflect the comms/commissioning status (ie beyond the electrical connection)"/>
    <s v="DERR updated and CATS / Meter Data Configs -possible an 'exists' one here"/>
    <x v="0"/>
    <x v="0"/>
    <x v="1"/>
    <x v="0"/>
    <s v="Master Data"/>
  </r>
  <r>
    <s v="Connect"/>
    <m/>
    <s v="Visibility &amp; Predictability"/>
    <m/>
    <s v="Connection agreement"/>
    <s v="Step 1 - Asset Registration and Prequalification"/>
    <x v="3"/>
    <x v="1"/>
    <x v="14"/>
    <m/>
    <m/>
    <x v="17"/>
    <m/>
    <m/>
    <m/>
    <x v="1"/>
    <m/>
    <m/>
    <m/>
    <m/>
    <m/>
    <m/>
    <m/>
    <m/>
    <m/>
    <m/>
    <m/>
    <x v="0"/>
    <m/>
    <m/>
    <m/>
    <m/>
    <m/>
    <m/>
    <m/>
    <m/>
    <m/>
    <m/>
    <m/>
    <m/>
    <m/>
    <m/>
    <m/>
    <m/>
    <x v="1"/>
    <m/>
    <m/>
    <m/>
    <m/>
    <m/>
    <m/>
    <m/>
    <m/>
    <m/>
    <m/>
    <m/>
    <x v="0"/>
    <n v="1"/>
    <m/>
    <m/>
    <m/>
    <m/>
    <m/>
    <m/>
    <m/>
    <m/>
    <m/>
    <m/>
    <m/>
    <m/>
    <m/>
    <m/>
    <n v="1"/>
    <n v="1"/>
    <m/>
    <m/>
    <m/>
    <m/>
    <m/>
    <n v="1"/>
    <m/>
    <m/>
    <m/>
    <m/>
    <m/>
    <n v="1"/>
    <m/>
    <n v="1"/>
    <m/>
    <m/>
    <n v="1"/>
    <m/>
    <m/>
    <x v="0"/>
    <m/>
    <m/>
    <m/>
    <m/>
    <m/>
    <m/>
    <m/>
    <m/>
    <m/>
    <m/>
    <m/>
    <m/>
    <m/>
    <m/>
    <m/>
    <m/>
    <m/>
    <m/>
    <x v="0"/>
    <m/>
    <x v="0"/>
    <m/>
    <m/>
    <m/>
    <x v="0"/>
    <x v="0"/>
    <x v="1"/>
    <x v="0"/>
    <s v="Contracts"/>
  </r>
  <r>
    <s v="Connect"/>
    <s v="IMIC"/>
    <s v="Security"/>
    <s v="Stds Stream"/>
    <s v="Connection portal"/>
    <s v="Step 1 - Asset Registration and Prequalification"/>
    <x v="6"/>
    <x v="2"/>
    <x v="15"/>
    <m/>
    <s v="I.D4 "/>
    <x v="18"/>
    <m/>
    <m/>
    <m/>
    <x v="0"/>
    <m/>
    <m/>
    <m/>
    <m/>
    <m/>
    <m/>
    <m/>
    <m/>
    <m/>
    <m/>
    <m/>
    <x v="0"/>
    <n v="1"/>
    <m/>
    <m/>
    <m/>
    <m/>
    <m/>
    <m/>
    <m/>
    <m/>
    <m/>
    <m/>
    <m/>
    <m/>
    <m/>
    <m/>
    <m/>
    <x v="1"/>
    <m/>
    <m/>
    <n v="1"/>
    <m/>
    <m/>
    <m/>
    <m/>
    <m/>
    <m/>
    <n v="1"/>
    <m/>
    <x v="0"/>
    <m/>
    <m/>
    <m/>
    <m/>
    <m/>
    <m/>
    <m/>
    <m/>
    <m/>
    <m/>
    <m/>
    <m/>
    <m/>
    <n v="1"/>
    <n v="1"/>
    <m/>
    <m/>
    <m/>
    <m/>
    <m/>
    <m/>
    <m/>
    <n v="1"/>
    <m/>
    <m/>
    <m/>
    <m/>
    <m/>
    <n v="1"/>
    <m/>
    <m/>
    <n v="1"/>
    <n v="1"/>
    <m/>
    <m/>
    <m/>
    <x v="2"/>
    <s v="x"/>
    <s v="x"/>
    <m/>
    <m/>
    <m/>
    <m/>
    <m/>
    <s v="x"/>
    <s v="Lack of provisions to ensure that installer configures the CER in accordance to the conditional approval. _x000a_There is no mandatory compliance test. _x000a_Lack of standardised process or portal to streamline/manage coordination between CER Installer, DNSP and Customer Agent._x000a_Lack of Cyber Informed Engineering in design such as alternative independent mechanisms of CER fleet monitoring that do not share a common mode of failure with the primary pathways."/>
    <s v="x"/>
    <s v="x"/>
    <m/>
    <m/>
    <m/>
    <m/>
    <m/>
    <s v="x"/>
    <s v="Introduce standardised process and enforcement measures for CER device installation and commissioning._x000a_Introduce installer CER training under Accredited Service Providers (ASP) Program ( and minimum competency requirements)​. _x000a_- Establish alternate mechanisms of monitoring and control that do not share a common mode of failure with the primary pathways."/>
    <x v="0"/>
    <s v="N/A"/>
    <x v="1"/>
    <n v="2"/>
    <m/>
    <s v="Mixture of augmentation and new between the 13 DNSPs"/>
    <x v="0"/>
    <x v="0"/>
    <x v="2"/>
    <x v="2"/>
    <s v="Master Data"/>
  </r>
  <r>
    <s v="Connect"/>
    <s v="IMIC"/>
    <s v="Security"/>
    <m/>
    <s v="Notification"/>
    <s v="Step 2 - Notification of Flexibility Requirements and Offers"/>
    <x v="6"/>
    <x v="2"/>
    <x v="16"/>
    <m/>
    <s v="I.D5"/>
    <x v="19"/>
    <m/>
    <m/>
    <m/>
    <x v="0"/>
    <m/>
    <m/>
    <m/>
    <m/>
    <m/>
    <m/>
    <m/>
    <m/>
    <m/>
    <m/>
    <m/>
    <x v="0"/>
    <n v="1"/>
    <m/>
    <m/>
    <m/>
    <m/>
    <m/>
    <m/>
    <m/>
    <m/>
    <m/>
    <m/>
    <m/>
    <m/>
    <m/>
    <m/>
    <m/>
    <x v="1"/>
    <m/>
    <m/>
    <m/>
    <m/>
    <m/>
    <m/>
    <n v="1"/>
    <m/>
    <m/>
    <m/>
    <m/>
    <x v="0"/>
    <m/>
    <m/>
    <m/>
    <m/>
    <m/>
    <m/>
    <m/>
    <m/>
    <m/>
    <m/>
    <m/>
    <m/>
    <m/>
    <n v="1"/>
    <m/>
    <m/>
    <m/>
    <n v="1"/>
    <m/>
    <m/>
    <m/>
    <m/>
    <m/>
    <n v="1"/>
    <m/>
    <m/>
    <m/>
    <m/>
    <m/>
    <m/>
    <n v="1"/>
    <m/>
    <n v="1"/>
    <m/>
    <m/>
    <m/>
    <x v="2"/>
    <m/>
    <m/>
    <m/>
    <m/>
    <m/>
    <m/>
    <m/>
    <m/>
    <s v="Only SAPN has commissioning process while Installer at site"/>
    <m/>
    <m/>
    <m/>
    <m/>
    <m/>
    <m/>
    <m/>
    <m/>
    <s v="On-site commissioning capability to be scaled across all DNSPs"/>
    <x v="0"/>
    <s v="DX"/>
    <x v="1"/>
    <n v="3"/>
    <m/>
    <m/>
    <x v="2"/>
    <x v="2"/>
    <x v="1"/>
    <x v="2"/>
    <s v="Master Data"/>
  </r>
  <r>
    <s v="Connect"/>
    <m/>
    <s v="Visibility &amp; Predictability"/>
    <m/>
    <s v="Connection portal"/>
    <s v="Step 1 - Asset Registration and Prequalification"/>
    <x v="6"/>
    <x v="2"/>
    <x v="17"/>
    <m/>
    <m/>
    <x v="20"/>
    <m/>
    <m/>
    <m/>
    <x v="0"/>
    <m/>
    <m/>
    <m/>
    <m/>
    <m/>
    <m/>
    <m/>
    <m/>
    <m/>
    <m/>
    <m/>
    <x v="0"/>
    <n v="1"/>
    <m/>
    <m/>
    <m/>
    <m/>
    <m/>
    <m/>
    <m/>
    <m/>
    <m/>
    <m/>
    <m/>
    <m/>
    <m/>
    <m/>
    <m/>
    <x v="1"/>
    <m/>
    <m/>
    <m/>
    <m/>
    <m/>
    <m/>
    <n v="1"/>
    <m/>
    <m/>
    <m/>
    <m/>
    <x v="0"/>
    <m/>
    <m/>
    <m/>
    <m/>
    <m/>
    <m/>
    <m/>
    <m/>
    <m/>
    <n v="1"/>
    <m/>
    <m/>
    <m/>
    <n v="1"/>
    <m/>
    <m/>
    <n v="1"/>
    <m/>
    <m/>
    <m/>
    <m/>
    <m/>
    <n v="1"/>
    <m/>
    <m/>
    <m/>
    <m/>
    <m/>
    <n v="1"/>
    <m/>
    <n v="1"/>
    <m/>
    <m/>
    <n v="1"/>
    <m/>
    <m/>
    <x v="2"/>
    <m/>
    <s v="x"/>
    <s v="x"/>
    <s v="x"/>
    <m/>
    <m/>
    <m/>
    <s v="x"/>
    <s v="Lack of ensurance that CER is compliant when connected to the network._x000a_CER compliant device list unavailable or difficult to access​._x000a_Poor online application user experience​._x000a_Lack of standardised process or portal to streamline/manage coordination between CER Installer, DNSP and Customer Agent, particularly across DNSP regions"/>
    <m/>
    <s v="x"/>
    <s v="x"/>
    <s v="x"/>
    <m/>
    <m/>
    <m/>
    <s v="x"/>
    <s v="Develop online portal for accredited service providers (incl. resources, training, address checking, applications, installation close outs)​. _x000a_Customers / installers can only select approved CER assets in the application form. _x000a_A Role is responsible for generating and shares list publicly of certified and compatible DER devices​._x000a_Customer Agents /installers offers only DER approved devices, this is regulated."/>
    <x v="0"/>
    <s v="N/A"/>
    <x v="1"/>
    <n v="2"/>
    <m/>
    <m/>
    <x v="0"/>
    <x v="0"/>
    <x v="1"/>
    <x v="0"/>
    <s v="Master Data"/>
  </r>
  <r>
    <s v="Connect"/>
    <m/>
    <s v="Visibility &amp; Predictability"/>
    <m/>
    <s v="Connection agreement"/>
    <s v="Step 1 - Asset Registration and Prequalification"/>
    <x v="3"/>
    <x v="1"/>
    <x v="18"/>
    <m/>
    <m/>
    <x v="21"/>
    <m/>
    <m/>
    <m/>
    <x v="0"/>
    <m/>
    <m/>
    <m/>
    <m/>
    <m/>
    <m/>
    <m/>
    <m/>
    <m/>
    <m/>
    <m/>
    <x v="0"/>
    <n v="1"/>
    <m/>
    <m/>
    <m/>
    <m/>
    <m/>
    <m/>
    <m/>
    <m/>
    <m/>
    <m/>
    <m/>
    <m/>
    <m/>
    <m/>
    <m/>
    <x v="1"/>
    <m/>
    <m/>
    <m/>
    <m/>
    <m/>
    <m/>
    <m/>
    <n v="1"/>
    <m/>
    <m/>
    <m/>
    <x v="0"/>
    <m/>
    <m/>
    <m/>
    <m/>
    <m/>
    <m/>
    <m/>
    <m/>
    <m/>
    <m/>
    <m/>
    <m/>
    <m/>
    <n v="1"/>
    <m/>
    <n v="1"/>
    <n v="1"/>
    <m/>
    <m/>
    <m/>
    <m/>
    <m/>
    <n v="1"/>
    <m/>
    <m/>
    <m/>
    <m/>
    <m/>
    <n v="1"/>
    <n v="1"/>
    <m/>
    <m/>
    <m/>
    <n v="1"/>
    <m/>
    <m/>
    <x v="2"/>
    <m/>
    <s v="x"/>
    <m/>
    <m/>
    <m/>
    <m/>
    <m/>
    <s v="x"/>
    <s v="Dynamic connection agreements not yet available across the NEM and WEM"/>
    <m/>
    <s v="x"/>
    <m/>
    <m/>
    <m/>
    <m/>
    <m/>
    <s v="x"/>
    <s v="Regulator develop guidelines or parameters that have required customer protections, compensatory controls and CER standards to regulate effective dynamic connections agreements across Australia"/>
    <x v="0"/>
    <s v="N/A"/>
    <x v="1"/>
    <n v="2"/>
    <m/>
    <m/>
    <x v="0"/>
    <x v="0"/>
    <x v="0"/>
    <x v="0"/>
    <s v="Contracts"/>
  </r>
  <r>
    <s v="Connect"/>
    <s v="IMIC"/>
    <s v="Visibility &amp; Predictability"/>
    <m/>
    <s v="Connection agreement enquiry"/>
    <s v="Step 1 - Asset Registration and Prequalification"/>
    <x v="3"/>
    <x v="1"/>
    <x v="19"/>
    <m/>
    <s v="I.D2"/>
    <x v="22"/>
    <m/>
    <m/>
    <m/>
    <x v="0"/>
    <m/>
    <m/>
    <m/>
    <m/>
    <m/>
    <m/>
    <m/>
    <n v="1"/>
    <m/>
    <m/>
    <m/>
    <x v="0"/>
    <m/>
    <m/>
    <m/>
    <m/>
    <m/>
    <m/>
    <m/>
    <m/>
    <m/>
    <m/>
    <m/>
    <m/>
    <m/>
    <m/>
    <n v="1"/>
    <m/>
    <x v="0"/>
    <m/>
    <n v="1"/>
    <m/>
    <n v="1"/>
    <n v="1"/>
    <m/>
    <n v="1"/>
    <m/>
    <m/>
    <n v="1"/>
    <n v="1"/>
    <x v="1"/>
    <n v="1"/>
    <m/>
    <m/>
    <m/>
    <m/>
    <m/>
    <m/>
    <m/>
    <m/>
    <n v="1"/>
    <m/>
    <n v="1"/>
    <m/>
    <m/>
    <m/>
    <n v="1"/>
    <m/>
    <m/>
    <m/>
    <n v="1"/>
    <m/>
    <m/>
    <m/>
    <m/>
    <n v="1"/>
    <m/>
    <m/>
    <m/>
    <m/>
    <m/>
    <n v="1"/>
    <m/>
    <m/>
    <n v="1"/>
    <m/>
    <m/>
    <x v="1"/>
    <m/>
    <m/>
    <m/>
    <m/>
    <m/>
    <m/>
    <m/>
    <m/>
    <m/>
    <m/>
    <m/>
    <m/>
    <m/>
    <m/>
    <m/>
    <m/>
    <m/>
    <m/>
    <x v="4"/>
    <s v="Existing Process"/>
    <x v="1"/>
    <n v="1"/>
    <m/>
    <m/>
    <x v="1"/>
    <x v="3"/>
    <x v="1"/>
    <x v="0"/>
    <s v="Contracts"/>
  </r>
  <r>
    <s v="Connect"/>
    <s v="IMIC"/>
    <s v="Visibility &amp; Predictability"/>
    <m/>
    <s v="Connection agreement enquiry"/>
    <s v="Step 1 - Asset Registration and Prequalification"/>
    <x v="3"/>
    <x v="1"/>
    <x v="19"/>
    <m/>
    <s v="I.CE7"/>
    <x v="23"/>
    <m/>
    <m/>
    <m/>
    <x v="0"/>
    <m/>
    <m/>
    <m/>
    <m/>
    <m/>
    <m/>
    <m/>
    <n v="1"/>
    <m/>
    <m/>
    <m/>
    <x v="0"/>
    <m/>
    <m/>
    <m/>
    <m/>
    <m/>
    <m/>
    <m/>
    <m/>
    <m/>
    <m/>
    <m/>
    <m/>
    <m/>
    <m/>
    <n v="1"/>
    <m/>
    <x v="0"/>
    <m/>
    <n v="1"/>
    <m/>
    <n v="1"/>
    <n v="1"/>
    <m/>
    <n v="1"/>
    <m/>
    <m/>
    <n v="1"/>
    <n v="1"/>
    <x v="1"/>
    <n v="1"/>
    <m/>
    <m/>
    <m/>
    <m/>
    <m/>
    <m/>
    <m/>
    <m/>
    <n v="1"/>
    <m/>
    <n v="1"/>
    <m/>
    <m/>
    <m/>
    <n v="1"/>
    <m/>
    <m/>
    <m/>
    <n v="1"/>
    <m/>
    <m/>
    <m/>
    <m/>
    <n v="1"/>
    <m/>
    <m/>
    <m/>
    <m/>
    <m/>
    <n v="1"/>
    <m/>
    <m/>
    <n v="1"/>
    <m/>
    <m/>
    <x v="1"/>
    <m/>
    <m/>
    <m/>
    <m/>
    <m/>
    <m/>
    <m/>
    <m/>
    <m/>
    <m/>
    <m/>
    <m/>
    <m/>
    <m/>
    <m/>
    <m/>
    <m/>
    <m/>
    <x v="4"/>
    <s v="Existing Process"/>
    <x v="1"/>
    <n v="1"/>
    <m/>
    <m/>
    <x v="1"/>
    <x v="3"/>
    <x v="1"/>
    <x v="0"/>
    <s v="Contracts"/>
  </r>
  <r>
    <s v="Connect"/>
    <s v="IMIC"/>
    <s v="Visibility &amp; Predictability"/>
    <m/>
    <s v="Connection agreement enquiry"/>
    <s v="Step 1 - Asset Registration and Prequalification"/>
    <x v="3"/>
    <x v="1"/>
    <x v="19"/>
    <m/>
    <s v="I.D3"/>
    <x v="24"/>
    <m/>
    <m/>
    <m/>
    <x v="0"/>
    <m/>
    <m/>
    <m/>
    <m/>
    <m/>
    <m/>
    <m/>
    <m/>
    <m/>
    <m/>
    <m/>
    <x v="0"/>
    <n v="1"/>
    <m/>
    <m/>
    <m/>
    <m/>
    <m/>
    <m/>
    <m/>
    <m/>
    <m/>
    <m/>
    <m/>
    <m/>
    <m/>
    <m/>
    <m/>
    <x v="1"/>
    <m/>
    <m/>
    <m/>
    <m/>
    <m/>
    <m/>
    <m/>
    <m/>
    <m/>
    <m/>
    <n v="1"/>
    <x v="0"/>
    <m/>
    <m/>
    <m/>
    <m/>
    <m/>
    <m/>
    <m/>
    <m/>
    <m/>
    <m/>
    <m/>
    <m/>
    <m/>
    <m/>
    <m/>
    <n v="1"/>
    <m/>
    <m/>
    <m/>
    <n v="1"/>
    <m/>
    <m/>
    <m/>
    <m/>
    <n v="1"/>
    <m/>
    <m/>
    <m/>
    <m/>
    <m/>
    <n v="1"/>
    <m/>
    <m/>
    <n v="1"/>
    <m/>
    <m/>
    <x v="1"/>
    <m/>
    <m/>
    <m/>
    <m/>
    <m/>
    <m/>
    <m/>
    <m/>
    <m/>
    <m/>
    <m/>
    <m/>
    <m/>
    <m/>
    <m/>
    <m/>
    <m/>
    <m/>
    <x v="4"/>
    <s v="Existing Process"/>
    <x v="1"/>
    <n v="1"/>
    <m/>
    <m/>
    <x v="1"/>
    <x v="3"/>
    <x v="1"/>
    <x v="0"/>
    <s v="Contracts"/>
  </r>
  <r>
    <s v="Connect"/>
    <s v="IMIC"/>
    <s v="Visibility &amp; Predictability"/>
    <m/>
    <s v="Connection agreement enquiry"/>
    <s v="Step 1 - Asset Registration and Prequalification"/>
    <x v="3"/>
    <x v="1"/>
    <x v="19"/>
    <m/>
    <s v="I.CE6"/>
    <x v="25"/>
    <m/>
    <m/>
    <m/>
    <x v="0"/>
    <m/>
    <m/>
    <m/>
    <m/>
    <m/>
    <m/>
    <m/>
    <m/>
    <m/>
    <m/>
    <n v="1"/>
    <x v="0"/>
    <m/>
    <m/>
    <m/>
    <m/>
    <m/>
    <m/>
    <m/>
    <m/>
    <m/>
    <m/>
    <m/>
    <m/>
    <m/>
    <m/>
    <m/>
    <m/>
    <x v="1"/>
    <m/>
    <m/>
    <m/>
    <m/>
    <m/>
    <m/>
    <m/>
    <m/>
    <m/>
    <m/>
    <m/>
    <x v="0"/>
    <n v="1"/>
    <m/>
    <m/>
    <m/>
    <m/>
    <m/>
    <m/>
    <m/>
    <m/>
    <m/>
    <m/>
    <m/>
    <m/>
    <m/>
    <m/>
    <n v="1"/>
    <m/>
    <m/>
    <m/>
    <n v="1"/>
    <m/>
    <m/>
    <m/>
    <m/>
    <n v="1"/>
    <m/>
    <m/>
    <m/>
    <m/>
    <m/>
    <n v="1"/>
    <m/>
    <m/>
    <n v="1"/>
    <m/>
    <m/>
    <x v="1"/>
    <m/>
    <m/>
    <m/>
    <m/>
    <m/>
    <m/>
    <m/>
    <m/>
    <m/>
    <m/>
    <m/>
    <m/>
    <m/>
    <m/>
    <m/>
    <m/>
    <m/>
    <m/>
    <x v="4"/>
    <s v="Existing Process"/>
    <x v="1"/>
    <n v="1"/>
    <m/>
    <m/>
    <x v="1"/>
    <x v="3"/>
    <x v="1"/>
    <x v="0"/>
    <s v="Contracts"/>
  </r>
  <r>
    <s v="Connect"/>
    <m/>
    <s v="Visibility &amp; Predictability"/>
    <m/>
    <s v="Network Product catalogue "/>
    <s v="Step 1 - Asset Registration and Prequalification"/>
    <x v="7"/>
    <x v="4"/>
    <x v="20"/>
    <m/>
    <m/>
    <x v="26"/>
    <m/>
    <m/>
    <m/>
    <x v="0"/>
    <m/>
    <m/>
    <m/>
    <m/>
    <m/>
    <m/>
    <m/>
    <m/>
    <m/>
    <m/>
    <m/>
    <x v="0"/>
    <n v="1"/>
    <m/>
    <m/>
    <m/>
    <m/>
    <m/>
    <m/>
    <m/>
    <m/>
    <m/>
    <m/>
    <m/>
    <m/>
    <m/>
    <m/>
    <m/>
    <x v="1"/>
    <m/>
    <m/>
    <m/>
    <m/>
    <m/>
    <m/>
    <n v="1"/>
    <m/>
    <m/>
    <m/>
    <m/>
    <x v="0"/>
    <m/>
    <m/>
    <m/>
    <m/>
    <m/>
    <m/>
    <m/>
    <m/>
    <m/>
    <m/>
    <m/>
    <m/>
    <m/>
    <m/>
    <m/>
    <m/>
    <n v="1"/>
    <m/>
    <m/>
    <m/>
    <m/>
    <m/>
    <n v="1"/>
    <m/>
    <m/>
    <m/>
    <m/>
    <m/>
    <n v="1"/>
    <n v="1"/>
    <m/>
    <m/>
    <m/>
    <n v="1"/>
    <m/>
    <m/>
    <x v="2"/>
    <m/>
    <m/>
    <m/>
    <s v="x"/>
    <m/>
    <s v="x"/>
    <s v="x"/>
    <m/>
    <s v="Lack of standardised way to communicate dynamic network prices_x000a_Lack of standardised/industry portal to obtain all current network tariff information - currently very inefficient for retailers / service providers to maintain accurate records"/>
    <m/>
    <m/>
    <m/>
    <s v="x"/>
    <m/>
    <s v="x"/>
    <s v="x"/>
    <m/>
    <s v="Possible use case with CER data exchange to communicate dynamic network prices_x000a_New processes / systems to share latest network tariff information in consistent way"/>
    <x v="0"/>
    <s v="DX"/>
    <x v="3"/>
    <n v="2"/>
    <s v="Dependent on Future Market Model, where combination of DOE, DNP and locational NSS will be used to manage Dx congestion (DNP may or may not play a significant role)"/>
    <s v="Don’t get me started.  DNSPs have this nailed BUT most retailers ignore the optionality that exists here (this is one for industry/regulators to educate themselves as well as customers regarding the tariff menu that is now in place )"/>
    <x v="0"/>
    <x v="0"/>
    <x v="0"/>
    <x v="0"/>
    <s v="Reports"/>
  </r>
  <r>
    <s v="Connect"/>
    <s v="IMIC"/>
    <s v="Visibility &amp; Predictability"/>
    <m/>
    <s v="Connection agreement"/>
    <s v="Step 1 - Asset Registration and Prequalification"/>
    <x v="3"/>
    <x v="1"/>
    <x v="21"/>
    <m/>
    <s v="I.D1 "/>
    <x v="27"/>
    <m/>
    <m/>
    <m/>
    <x v="0"/>
    <m/>
    <m/>
    <m/>
    <m/>
    <m/>
    <m/>
    <m/>
    <m/>
    <m/>
    <m/>
    <m/>
    <x v="1"/>
    <m/>
    <m/>
    <m/>
    <m/>
    <m/>
    <m/>
    <m/>
    <m/>
    <m/>
    <m/>
    <m/>
    <m/>
    <m/>
    <m/>
    <m/>
    <m/>
    <x v="1"/>
    <m/>
    <m/>
    <m/>
    <m/>
    <m/>
    <m/>
    <n v="1"/>
    <m/>
    <m/>
    <m/>
    <m/>
    <x v="0"/>
    <m/>
    <m/>
    <m/>
    <m/>
    <m/>
    <m/>
    <m/>
    <m/>
    <m/>
    <m/>
    <m/>
    <m/>
    <m/>
    <m/>
    <m/>
    <n v="1"/>
    <m/>
    <m/>
    <m/>
    <n v="1"/>
    <m/>
    <m/>
    <m/>
    <m/>
    <n v="1"/>
    <m/>
    <m/>
    <m/>
    <m/>
    <m/>
    <n v="1"/>
    <m/>
    <m/>
    <n v="1"/>
    <m/>
    <m/>
    <x v="1"/>
    <m/>
    <m/>
    <m/>
    <m/>
    <m/>
    <m/>
    <m/>
    <m/>
    <m/>
    <m/>
    <m/>
    <m/>
    <m/>
    <m/>
    <m/>
    <m/>
    <m/>
    <m/>
    <x v="5"/>
    <s v="DX"/>
    <x v="1"/>
    <n v="1"/>
    <m/>
    <m/>
    <x v="1"/>
    <x v="3"/>
    <x v="1"/>
    <x v="0"/>
    <s v="Contracts"/>
  </r>
  <r>
    <s v="Connect"/>
    <s v="IMIC"/>
    <s v="Visibility &amp; Predictability"/>
    <m/>
    <s v="Connection agreement"/>
    <s v="Step 1 - Asset Registration and Prequalification"/>
    <x v="3"/>
    <x v="1"/>
    <x v="22"/>
    <m/>
    <s v="I.D10"/>
    <x v="28"/>
    <m/>
    <m/>
    <m/>
    <x v="0"/>
    <m/>
    <m/>
    <m/>
    <m/>
    <m/>
    <m/>
    <m/>
    <m/>
    <m/>
    <m/>
    <m/>
    <x v="0"/>
    <n v="1"/>
    <m/>
    <m/>
    <m/>
    <m/>
    <m/>
    <m/>
    <m/>
    <m/>
    <m/>
    <m/>
    <m/>
    <m/>
    <m/>
    <m/>
    <m/>
    <x v="0"/>
    <m/>
    <m/>
    <m/>
    <m/>
    <m/>
    <m/>
    <m/>
    <m/>
    <m/>
    <m/>
    <m/>
    <x v="0"/>
    <m/>
    <m/>
    <m/>
    <m/>
    <m/>
    <m/>
    <m/>
    <m/>
    <m/>
    <m/>
    <m/>
    <m/>
    <m/>
    <m/>
    <m/>
    <n v="1"/>
    <m/>
    <m/>
    <m/>
    <m/>
    <m/>
    <m/>
    <n v="1"/>
    <m/>
    <m/>
    <m/>
    <m/>
    <m/>
    <n v="1"/>
    <m/>
    <m/>
    <n v="1"/>
    <n v="1"/>
    <m/>
    <m/>
    <m/>
    <x v="2"/>
    <m/>
    <s v="x"/>
    <m/>
    <m/>
    <m/>
    <m/>
    <m/>
    <s v="x"/>
    <s v="- Connections process for CER and transparency varies among networks making it more difficult for installers and customers to navigate and regulators to regulate._x000a_- Customer protections for CER/flexibility products do not yet exist"/>
    <m/>
    <s v="x"/>
    <m/>
    <m/>
    <m/>
    <m/>
    <m/>
    <s v="x"/>
    <s v="- Nationally (NEM at a minimum) consistent CER connections process with transparency_x000a_- National consumer protections for CER/flexibility products protecting the customers' essential electrical service"/>
    <x v="0"/>
    <s v="Existing Process"/>
    <x v="1"/>
    <n v="1"/>
    <m/>
    <m/>
    <x v="0"/>
    <x v="0"/>
    <x v="2"/>
    <x v="2"/>
    <s v="Contracts"/>
  </r>
  <r>
    <s v="Connect"/>
    <s v="IMIC"/>
    <s v="Visibility &amp; Predictability"/>
    <m/>
    <s v="CER connection application"/>
    <s v="Step 1 - Asset Registration and Prequalification"/>
    <x v="3"/>
    <x v="1"/>
    <x v="23"/>
    <m/>
    <s v="I.D.i1"/>
    <x v="29"/>
    <m/>
    <m/>
    <m/>
    <x v="0"/>
    <m/>
    <m/>
    <m/>
    <m/>
    <m/>
    <m/>
    <m/>
    <m/>
    <m/>
    <m/>
    <m/>
    <x v="0"/>
    <n v="1"/>
    <m/>
    <m/>
    <m/>
    <m/>
    <m/>
    <m/>
    <m/>
    <m/>
    <m/>
    <m/>
    <m/>
    <m/>
    <m/>
    <m/>
    <m/>
    <x v="1"/>
    <m/>
    <m/>
    <m/>
    <m/>
    <m/>
    <m/>
    <n v="1"/>
    <m/>
    <m/>
    <m/>
    <m/>
    <x v="0"/>
    <m/>
    <m/>
    <m/>
    <m/>
    <m/>
    <m/>
    <m/>
    <m/>
    <m/>
    <m/>
    <m/>
    <m/>
    <m/>
    <n v="1"/>
    <m/>
    <m/>
    <m/>
    <m/>
    <m/>
    <n v="1"/>
    <m/>
    <m/>
    <m/>
    <m/>
    <m/>
    <m/>
    <m/>
    <m/>
    <n v="1"/>
    <m/>
    <m/>
    <n v="1"/>
    <n v="1"/>
    <m/>
    <m/>
    <m/>
    <x v="2"/>
    <m/>
    <s v="x"/>
    <m/>
    <m/>
    <m/>
    <m/>
    <m/>
    <s v="x"/>
    <s v="Lack of standardisation in network performance requirements across the NEM"/>
    <m/>
    <s v="x"/>
    <m/>
    <m/>
    <m/>
    <m/>
    <m/>
    <s v="x"/>
    <s v="National coordination required to introduce standardised network connection processes and specifications for performance requirements"/>
    <x v="0"/>
    <s v="N/A"/>
    <x v="1"/>
    <n v="2"/>
    <m/>
    <m/>
    <x v="1"/>
    <x v="0"/>
    <x v="2"/>
    <x v="2"/>
    <s v="Contracts"/>
  </r>
  <r>
    <s v="Connect"/>
    <s v="IMIC"/>
    <s v="Visibility &amp; Predictability"/>
    <m/>
    <s v="Configuration guide"/>
    <s v="Step 1 - Asset Registration and Prequalification"/>
    <x v="8"/>
    <x v="2"/>
    <x v="24"/>
    <m/>
    <s v="I.I9"/>
    <x v="30"/>
    <m/>
    <m/>
    <m/>
    <x v="0"/>
    <m/>
    <m/>
    <m/>
    <m/>
    <m/>
    <m/>
    <m/>
    <m/>
    <m/>
    <m/>
    <m/>
    <x v="0"/>
    <n v="1"/>
    <m/>
    <m/>
    <m/>
    <m/>
    <m/>
    <m/>
    <m/>
    <m/>
    <m/>
    <m/>
    <m/>
    <m/>
    <m/>
    <m/>
    <m/>
    <x v="1"/>
    <m/>
    <m/>
    <m/>
    <m/>
    <m/>
    <m/>
    <n v="1"/>
    <m/>
    <m/>
    <m/>
    <m/>
    <x v="0"/>
    <m/>
    <m/>
    <m/>
    <m/>
    <m/>
    <m/>
    <m/>
    <m/>
    <m/>
    <m/>
    <m/>
    <m/>
    <m/>
    <n v="1"/>
    <m/>
    <m/>
    <m/>
    <n v="1"/>
    <m/>
    <m/>
    <m/>
    <m/>
    <m/>
    <n v="1"/>
    <m/>
    <m/>
    <m/>
    <m/>
    <m/>
    <m/>
    <m/>
    <n v="1"/>
    <m/>
    <n v="1"/>
    <m/>
    <m/>
    <x v="1"/>
    <m/>
    <m/>
    <m/>
    <m/>
    <m/>
    <m/>
    <m/>
    <m/>
    <m/>
    <m/>
    <m/>
    <m/>
    <m/>
    <m/>
    <m/>
    <m/>
    <m/>
    <m/>
    <x v="6"/>
    <s v="DX"/>
    <x v="2"/>
    <n v="3"/>
    <m/>
    <m/>
    <x v="2"/>
    <x v="2"/>
    <x v="2"/>
    <x v="0"/>
    <s v="Master Data"/>
  </r>
  <r>
    <s v="Connect"/>
    <s v="IMIC"/>
    <s v="Visibility &amp; Predictability"/>
    <m/>
    <s v="Configuration guide"/>
    <s v="Step 1 - Asset Registration and Prequalification"/>
    <x v="8"/>
    <x v="2"/>
    <x v="24"/>
    <m/>
    <s v="I.10"/>
    <x v="31"/>
    <m/>
    <m/>
    <m/>
    <x v="0"/>
    <m/>
    <m/>
    <m/>
    <m/>
    <m/>
    <m/>
    <m/>
    <m/>
    <m/>
    <m/>
    <m/>
    <x v="0"/>
    <n v="1"/>
    <m/>
    <m/>
    <m/>
    <m/>
    <m/>
    <m/>
    <m/>
    <m/>
    <m/>
    <m/>
    <m/>
    <m/>
    <m/>
    <m/>
    <m/>
    <x v="1"/>
    <m/>
    <m/>
    <m/>
    <m/>
    <m/>
    <m/>
    <n v="1"/>
    <m/>
    <m/>
    <m/>
    <m/>
    <x v="0"/>
    <m/>
    <m/>
    <m/>
    <m/>
    <m/>
    <m/>
    <m/>
    <m/>
    <m/>
    <m/>
    <m/>
    <m/>
    <m/>
    <n v="1"/>
    <m/>
    <m/>
    <m/>
    <n v="1"/>
    <m/>
    <m/>
    <m/>
    <m/>
    <m/>
    <n v="1"/>
    <m/>
    <m/>
    <m/>
    <m/>
    <m/>
    <m/>
    <m/>
    <n v="1"/>
    <m/>
    <n v="1"/>
    <m/>
    <m/>
    <x v="0"/>
    <m/>
    <m/>
    <m/>
    <m/>
    <m/>
    <m/>
    <m/>
    <m/>
    <m/>
    <m/>
    <m/>
    <m/>
    <m/>
    <m/>
    <m/>
    <m/>
    <m/>
    <m/>
    <x v="0"/>
    <m/>
    <x v="0"/>
    <m/>
    <m/>
    <m/>
    <x v="2"/>
    <x v="2"/>
    <x v="2"/>
    <x v="0"/>
    <s v="Master Data"/>
  </r>
  <r>
    <s v="Connect"/>
    <s v="IMIC"/>
    <s v="Visibility &amp; Predictability"/>
    <m/>
    <s v="Network performance requirements"/>
    <s v="Step 1 - Asset Registration and Prequalification"/>
    <x v="6"/>
    <x v="2"/>
    <x v="24"/>
    <m/>
    <s v="I.I8"/>
    <x v="32"/>
    <m/>
    <m/>
    <m/>
    <x v="0"/>
    <m/>
    <m/>
    <m/>
    <m/>
    <m/>
    <m/>
    <m/>
    <m/>
    <m/>
    <m/>
    <m/>
    <x v="0"/>
    <n v="1"/>
    <m/>
    <m/>
    <m/>
    <m/>
    <m/>
    <m/>
    <m/>
    <m/>
    <m/>
    <m/>
    <m/>
    <m/>
    <m/>
    <m/>
    <m/>
    <x v="1"/>
    <m/>
    <m/>
    <m/>
    <m/>
    <m/>
    <m/>
    <n v="1"/>
    <m/>
    <m/>
    <m/>
    <m/>
    <x v="0"/>
    <m/>
    <m/>
    <m/>
    <m/>
    <m/>
    <m/>
    <m/>
    <m/>
    <m/>
    <m/>
    <m/>
    <m/>
    <m/>
    <n v="1"/>
    <m/>
    <m/>
    <m/>
    <m/>
    <m/>
    <n v="1"/>
    <m/>
    <m/>
    <m/>
    <n v="1"/>
    <m/>
    <m/>
    <m/>
    <m/>
    <m/>
    <m/>
    <n v="1"/>
    <m/>
    <n v="1"/>
    <m/>
    <s v="Only SAPN has commissioning process while Installer at site"/>
    <m/>
    <x v="2"/>
    <m/>
    <m/>
    <m/>
    <m/>
    <m/>
    <m/>
    <m/>
    <m/>
    <s v="Only SAPN has commissioning process while Installer at site"/>
    <m/>
    <m/>
    <m/>
    <m/>
    <m/>
    <m/>
    <m/>
    <m/>
    <s v="All DNSPs to implement on-site commissioning process"/>
    <x v="0"/>
    <s v="DX"/>
    <x v="1"/>
    <n v="3"/>
    <m/>
    <m/>
    <x v="1"/>
    <x v="2"/>
    <x v="1"/>
    <x v="1"/>
    <s v="Master Data"/>
  </r>
  <r>
    <s v="Connect"/>
    <m/>
    <s v="Visibility &amp; Predictability"/>
    <m/>
    <s v="Connection Application"/>
    <s v="Step 1 - Asset Registration and Prequalification"/>
    <x v="6"/>
    <x v="2"/>
    <x v="25"/>
    <m/>
    <m/>
    <x v="33"/>
    <m/>
    <m/>
    <m/>
    <x v="0"/>
    <m/>
    <m/>
    <m/>
    <m/>
    <m/>
    <m/>
    <n v="1"/>
    <m/>
    <m/>
    <m/>
    <m/>
    <x v="0"/>
    <m/>
    <m/>
    <m/>
    <m/>
    <m/>
    <m/>
    <m/>
    <m/>
    <m/>
    <m/>
    <m/>
    <m/>
    <m/>
    <m/>
    <m/>
    <m/>
    <x v="1"/>
    <m/>
    <m/>
    <m/>
    <m/>
    <m/>
    <m/>
    <m/>
    <m/>
    <m/>
    <m/>
    <m/>
    <x v="0"/>
    <n v="1"/>
    <m/>
    <m/>
    <m/>
    <m/>
    <m/>
    <m/>
    <m/>
    <m/>
    <m/>
    <m/>
    <m/>
    <m/>
    <m/>
    <m/>
    <m/>
    <n v="1"/>
    <m/>
    <m/>
    <m/>
    <m/>
    <m/>
    <n v="1"/>
    <m/>
    <m/>
    <m/>
    <m/>
    <m/>
    <n v="1"/>
    <m/>
    <n v="1"/>
    <m/>
    <m/>
    <n v="1"/>
    <m/>
    <m/>
    <x v="2"/>
    <m/>
    <s v="x"/>
    <s v="x"/>
    <s v="x"/>
    <m/>
    <m/>
    <m/>
    <m/>
    <s v="Visibility constraints with the manual assessment pathway. _x000a_CER compliant device list unavailable or difficult to access​._x000a_Lack of standardised process or portal to streamline/manage coordination between CER Installer, DNSP and Customer Agent."/>
    <m/>
    <s v="x"/>
    <s v="x"/>
    <s v="x"/>
    <m/>
    <m/>
    <m/>
    <m/>
    <s v="Develop online portal for accredited service providers (incl. resources, training, address checking, applications, installation close outs)​. _x000a_Customers / installers can only select approved CER assets in the application form. _x000a_A role is responsible for generating and shares list publicly of certified and compatible DER devices​._x000a_Customer Agents /installers offers only DER approved devices."/>
    <x v="0"/>
    <s v="N/A"/>
    <x v="1"/>
    <n v="1"/>
    <m/>
    <m/>
    <x v="0"/>
    <x v="0"/>
    <x v="1"/>
    <x v="0"/>
    <s v="Master Data"/>
  </r>
  <r>
    <s v="Connect"/>
    <s v="IMIC"/>
    <s v="Visibility &amp; Predictability"/>
    <s v="Stds Stream"/>
    <s v="CER order"/>
    <s v="Step 1 - Asset Registration and Prequalification"/>
    <x v="1"/>
    <x v="1"/>
    <x v="26"/>
    <m/>
    <s v="I.I4"/>
    <x v="34"/>
    <m/>
    <m/>
    <m/>
    <x v="0"/>
    <m/>
    <m/>
    <m/>
    <m/>
    <m/>
    <m/>
    <m/>
    <m/>
    <m/>
    <m/>
    <m/>
    <x v="1"/>
    <m/>
    <m/>
    <m/>
    <m/>
    <m/>
    <m/>
    <m/>
    <m/>
    <m/>
    <m/>
    <m/>
    <m/>
    <m/>
    <m/>
    <m/>
    <m/>
    <x v="1"/>
    <m/>
    <m/>
    <m/>
    <m/>
    <m/>
    <m/>
    <m/>
    <m/>
    <m/>
    <m/>
    <m/>
    <x v="0"/>
    <m/>
    <m/>
    <m/>
    <m/>
    <m/>
    <m/>
    <m/>
    <m/>
    <m/>
    <n v="1"/>
    <m/>
    <m/>
    <m/>
    <n v="1"/>
    <m/>
    <m/>
    <n v="1"/>
    <m/>
    <m/>
    <m/>
    <m/>
    <m/>
    <n v="1"/>
    <m/>
    <m/>
    <m/>
    <m/>
    <m/>
    <n v="1"/>
    <m/>
    <n v="1"/>
    <m/>
    <m/>
    <n v="1"/>
    <m/>
    <m/>
    <x v="0"/>
    <m/>
    <m/>
    <m/>
    <m/>
    <m/>
    <m/>
    <m/>
    <m/>
    <m/>
    <m/>
    <m/>
    <m/>
    <m/>
    <m/>
    <m/>
    <m/>
    <m/>
    <m/>
    <x v="0"/>
    <m/>
    <x v="0"/>
    <m/>
    <m/>
    <m/>
    <x v="0"/>
    <x v="0"/>
    <x v="1"/>
    <x v="0"/>
    <s v="Contracts"/>
  </r>
  <r>
    <s v="Connect"/>
    <s v="IMIC"/>
    <s v="Visibility &amp; Predictability"/>
    <s v="Stds Stream"/>
    <s v="CER Delivery notice"/>
    <s v="Step 1 - Asset Registration and Prequalification"/>
    <x v="1"/>
    <x v="1"/>
    <x v="27"/>
    <m/>
    <s v="I.I5"/>
    <x v="35"/>
    <m/>
    <m/>
    <m/>
    <x v="0"/>
    <m/>
    <m/>
    <m/>
    <m/>
    <m/>
    <m/>
    <n v="1"/>
    <m/>
    <m/>
    <m/>
    <m/>
    <x v="0"/>
    <m/>
    <m/>
    <m/>
    <m/>
    <m/>
    <m/>
    <m/>
    <m/>
    <m/>
    <m/>
    <m/>
    <m/>
    <m/>
    <m/>
    <m/>
    <m/>
    <x v="1"/>
    <m/>
    <m/>
    <m/>
    <m/>
    <m/>
    <m/>
    <m/>
    <m/>
    <m/>
    <m/>
    <m/>
    <x v="0"/>
    <n v="1"/>
    <m/>
    <m/>
    <m/>
    <m/>
    <m/>
    <m/>
    <m/>
    <m/>
    <m/>
    <m/>
    <m/>
    <m/>
    <m/>
    <n v="1"/>
    <m/>
    <m/>
    <m/>
    <m/>
    <n v="1"/>
    <m/>
    <m/>
    <m/>
    <m/>
    <m/>
    <n v="1"/>
    <m/>
    <m/>
    <m/>
    <n v="1"/>
    <m/>
    <m/>
    <m/>
    <n v="1"/>
    <m/>
    <m/>
    <x v="0"/>
    <m/>
    <m/>
    <m/>
    <m/>
    <m/>
    <m/>
    <m/>
    <m/>
    <m/>
    <m/>
    <m/>
    <m/>
    <m/>
    <m/>
    <m/>
    <m/>
    <m/>
    <m/>
    <x v="0"/>
    <s v="N/A"/>
    <x v="0"/>
    <m/>
    <m/>
    <m/>
    <x v="1"/>
    <x v="1"/>
    <x v="0"/>
    <x v="0"/>
    <s v="Contracts"/>
  </r>
  <r>
    <s v="Connect"/>
    <m/>
    <s v="Visibility &amp; Predictability"/>
    <s v="Stds Stream"/>
    <s v="Notification"/>
    <s v="Step 2 - Notification of Flexibility Requirements and Offers"/>
    <x v="2"/>
    <x v="2"/>
    <x v="28"/>
    <m/>
    <m/>
    <x v="36"/>
    <m/>
    <m/>
    <m/>
    <x v="0"/>
    <m/>
    <m/>
    <m/>
    <m/>
    <m/>
    <m/>
    <n v="1"/>
    <m/>
    <m/>
    <m/>
    <m/>
    <x v="0"/>
    <m/>
    <m/>
    <m/>
    <m/>
    <m/>
    <m/>
    <m/>
    <m/>
    <m/>
    <n v="1"/>
    <m/>
    <m/>
    <m/>
    <m/>
    <m/>
    <m/>
    <x v="0"/>
    <m/>
    <m/>
    <m/>
    <m/>
    <m/>
    <m/>
    <m/>
    <m/>
    <m/>
    <n v="1"/>
    <n v="1"/>
    <x v="1"/>
    <n v="1"/>
    <m/>
    <m/>
    <m/>
    <m/>
    <m/>
    <m/>
    <m/>
    <m/>
    <m/>
    <m/>
    <m/>
    <m/>
    <m/>
    <m/>
    <m/>
    <n v="1"/>
    <m/>
    <m/>
    <m/>
    <m/>
    <m/>
    <n v="1"/>
    <m/>
    <m/>
    <m/>
    <m/>
    <m/>
    <n v="1"/>
    <m/>
    <n v="1"/>
    <m/>
    <n v="1"/>
    <m/>
    <s v="Modifications to CER not necessarily recorded in DERR or known to DNSP"/>
    <m/>
    <x v="0"/>
    <m/>
    <m/>
    <m/>
    <m/>
    <m/>
    <m/>
    <m/>
    <m/>
    <m/>
    <m/>
    <m/>
    <m/>
    <m/>
    <m/>
    <m/>
    <m/>
    <m/>
    <m/>
    <x v="0"/>
    <s v="DX"/>
    <x v="1"/>
    <n v="2"/>
    <m/>
    <m/>
    <x v="0"/>
    <x v="0"/>
    <x v="1"/>
    <x v="1"/>
    <s v="Master Data"/>
  </r>
  <r>
    <s v="Connect"/>
    <s v="CTS"/>
    <s v="Visibility &amp; Predictability"/>
    <s v="Stds Stream"/>
    <s v="CER metadata"/>
    <s v="Step 1 - Asset Registration and Prequalification"/>
    <x v="2"/>
    <x v="2"/>
    <x v="29"/>
    <m/>
    <s v="TC.I3"/>
    <x v="37"/>
    <m/>
    <m/>
    <m/>
    <x v="0"/>
    <m/>
    <m/>
    <m/>
    <m/>
    <m/>
    <m/>
    <n v="1"/>
    <m/>
    <m/>
    <m/>
    <m/>
    <x v="0"/>
    <m/>
    <m/>
    <m/>
    <m/>
    <m/>
    <m/>
    <m/>
    <m/>
    <m/>
    <n v="1"/>
    <m/>
    <m/>
    <m/>
    <m/>
    <m/>
    <m/>
    <x v="1"/>
    <m/>
    <m/>
    <m/>
    <m/>
    <m/>
    <m/>
    <m/>
    <m/>
    <m/>
    <n v="1"/>
    <m/>
    <x v="1"/>
    <n v="1"/>
    <m/>
    <m/>
    <m/>
    <m/>
    <m/>
    <m/>
    <m/>
    <m/>
    <m/>
    <m/>
    <n v="1"/>
    <m/>
    <n v="1"/>
    <m/>
    <m/>
    <m/>
    <m/>
    <m/>
    <n v="1"/>
    <m/>
    <m/>
    <m/>
    <m/>
    <m/>
    <n v="1"/>
    <m/>
    <m/>
    <m/>
    <n v="1"/>
    <m/>
    <m/>
    <m/>
    <n v="1"/>
    <m/>
    <m/>
    <x v="1"/>
    <m/>
    <m/>
    <m/>
    <m/>
    <m/>
    <m/>
    <m/>
    <m/>
    <m/>
    <m/>
    <m/>
    <m/>
    <m/>
    <m/>
    <m/>
    <m/>
    <m/>
    <m/>
    <x v="7"/>
    <s v="DX"/>
    <x v="1"/>
    <n v="1"/>
    <m/>
    <m/>
    <x v="1"/>
    <x v="1"/>
    <x v="0"/>
    <x v="0"/>
    <s v="Master Data"/>
  </r>
  <r>
    <s v="Connect"/>
    <s v="IMIC"/>
    <s v="Visibility &amp; Predictability"/>
    <s v="Stds Stream"/>
    <s v="Notification"/>
    <s v="Step 2 - Notification of Flexibility Requirements and Offers"/>
    <x v="6"/>
    <x v="2"/>
    <x v="29"/>
    <m/>
    <s v="I.I7 "/>
    <x v="38"/>
    <m/>
    <m/>
    <m/>
    <x v="1"/>
    <m/>
    <m/>
    <m/>
    <m/>
    <m/>
    <m/>
    <m/>
    <m/>
    <m/>
    <m/>
    <m/>
    <x v="0"/>
    <m/>
    <m/>
    <m/>
    <m/>
    <m/>
    <m/>
    <m/>
    <m/>
    <m/>
    <m/>
    <m/>
    <m/>
    <m/>
    <m/>
    <m/>
    <m/>
    <x v="1"/>
    <m/>
    <m/>
    <m/>
    <m/>
    <m/>
    <m/>
    <n v="1"/>
    <m/>
    <m/>
    <m/>
    <m/>
    <x v="1"/>
    <n v="1"/>
    <m/>
    <m/>
    <m/>
    <m/>
    <m/>
    <m/>
    <m/>
    <m/>
    <m/>
    <m/>
    <m/>
    <m/>
    <n v="1"/>
    <m/>
    <m/>
    <m/>
    <n v="1"/>
    <m/>
    <m/>
    <m/>
    <m/>
    <m/>
    <n v="1"/>
    <m/>
    <m/>
    <m/>
    <m/>
    <m/>
    <m/>
    <m/>
    <n v="1"/>
    <n v="1"/>
    <m/>
    <s v="Only SAPN has commissioning process while Installer at site"/>
    <m/>
    <x v="2"/>
    <m/>
    <m/>
    <m/>
    <m/>
    <m/>
    <m/>
    <m/>
    <m/>
    <s v="Only SAPN has commissioning process while Installer at site"/>
    <m/>
    <m/>
    <m/>
    <m/>
    <m/>
    <m/>
    <m/>
    <m/>
    <s v="All DNSPs to implement on-site commissioning process"/>
    <x v="0"/>
    <s v="DX"/>
    <x v="2"/>
    <n v="1"/>
    <m/>
    <m/>
    <x v="2"/>
    <x v="2"/>
    <x v="2"/>
    <x v="1"/>
    <s v="Master Data"/>
  </r>
  <r>
    <s v="Connect"/>
    <s v="IMIC"/>
    <s v="Visibility &amp; Predictability"/>
    <s v="Stds Stream"/>
    <s v="Shipping Notice"/>
    <s v="Step 1 - Asset Registration and Prequalification"/>
    <x v="1"/>
    <x v="1"/>
    <x v="29"/>
    <m/>
    <s v="C.Su4 "/>
    <x v="39"/>
    <m/>
    <m/>
    <m/>
    <x v="1"/>
    <m/>
    <m/>
    <m/>
    <m/>
    <m/>
    <m/>
    <m/>
    <m/>
    <m/>
    <m/>
    <m/>
    <x v="0"/>
    <m/>
    <m/>
    <m/>
    <m/>
    <m/>
    <m/>
    <m/>
    <m/>
    <m/>
    <m/>
    <m/>
    <m/>
    <m/>
    <m/>
    <m/>
    <m/>
    <x v="1"/>
    <m/>
    <m/>
    <m/>
    <m/>
    <m/>
    <m/>
    <n v="1"/>
    <m/>
    <m/>
    <m/>
    <m/>
    <x v="1"/>
    <n v="1"/>
    <m/>
    <m/>
    <m/>
    <m/>
    <m/>
    <m/>
    <m/>
    <m/>
    <m/>
    <m/>
    <m/>
    <m/>
    <m/>
    <n v="1"/>
    <m/>
    <m/>
    <m/>
    <n v="1"/>
    <m/>
    <m/>
    <m/>
    <m/>
    <m/>
    <n v="1"/>
    <m/>
    <m/>
    <m/>
    <m/>
    <m/>
    <n v="1"/>
    <m/>
    <m/>
    <n v="1"/>
    <m/>
    <m/>
    <x v="0"/>
    <m/>
    <m/>
    <m/>
    <m/>
    <m/>
    <m/>
    <m/>
    <m/>
    <m/>
    <m/>
    <m/>
    <m/>
    <m/>
    <m/>
    <m/>
    <m/>
    <m/>
    <m/>
    <x v="0"/>
    <m/>
    <x v="0"/>
    <m/>
    <m/>
    <m/>
    <x v="3"/>
    <x v="3"/>
    <x v="1"/>
    <x v="0"/>
    <s v="Contracts"/>
  </r>
  <r>
    <s v="Connect"/>
    <s v="IMIC"/>
    <s v="Visibility &amp; Predictability"/>
    <s v="Stds Stream"/>
    <s v="CER order"/>
    <s v="Step 1 - Asset Registration and Prequalification"/>
    <x v="1"/>
    <x v="1"/>
    <x v="29"/>
    <m/>
    <s v="C.Su3 "/>
    <x v="40"/>
    <m/>
    <m/>
    <m/>
    <x v="0"/>
    <m/>
    <m/>
    <m/>
    <m/>
    <m/>
    <m/>
    <m/>
    <m/>
    <m/>
    <m/>
    <m/>
    <x v="0"/>
    <m/>
    <m/>
    <m/>
    <m/>
    <m/>
    <m/>
    <m/>
    <m/>
    <m/>
    <n v="1"/>
    <m/>
    <m/>
    <m/>
    <m/>
    <m/>
    <m/>
    <x v="1"/>
    <m/>
    <m/>
    <m/>
    <m/>
    <m/>
    <m/>
    <n v="1"/>
    <m/>
    <m/>
    <m/>
    <m/>
    <x v="1"/>
    <n v="1"/>
    <m/>
    <m/>
    <m/>
    <m/>
    <m/>
    <m/>
    <m/>
    <m/>
    <m/>
    <m/>
    <m/>
    <m/>
    <m/>
    <n v="1"/>
    <m/>
    <m/>
    <m/>
    <n v="1"/>
    <m/>
    <m/>
    <m/>
    <m/>
    <m/>
    <n v="1"/>
    <m/>
    <m/>
    <m/>
    <m/>
    <m/>
    <n v="1"/>
    <m/>
    <m/>
    <n v="1"/>
    <m/>
    <m/>
    <x v="0"/>
    <m/>
    <m/>
    <m/>
    <m/>
    <m/>
    <m/>
    <m/>
    <m/>
    <m/>
    <m/>
    <m/>
    <m/>
    <m/>
    <m/>
    <m/>
    <m/>
    <m/>
    <m/>
    <x v="0"/>
    <m/>
    <x v="0"/>
    <m/>
    <m/>
    <m/>
    <x v="3"/>
    <x v="3"/>
    <x v="1"/>
    <x v="0"/>
    <s v="Contracts"/>
  </r>
  <r>
    <s v="Connect"/>
    <s v="IMIC"/>
    <s v="Visibility &amp; Predictability"/>
    <s v="Stds Stream"/>
    <s v="Notification"/>
    <s v="Step 2 - Notification of Flexibility Requirements and Offers"/>
    <x v="2"/>
    <x v="2"/>
    <x v="29"/>
    <m/>
    <s v="I.I6"/>
    <x v="41"/>
    <m/>
    <m/>
    <m/>
    <x v="0"/>
    <m/>
    <m/>
    <m/>
    <m/>
    <m/>
    <m/>
    <n v="1"/>
    <m/>
    <m/>
    <m/>
    <m/>
    <x v="0"/>
    <m/>
    <m/>
    <m/>
    <m/>
    <m/>
    <m/>
    <m/>
    <m/>
    <m/>
    <m/>
    <m/>
    <m/>
    <m/>
    <m/>
    <m/>
    <m/>
    <x v="1"/>
    <m/>
    <m/>
    <m/>
    <m/>
    <m/>
    <m/>
    <m/>
    <m/>
    <m/>
    <n v="1"/>
    <m/>
    <x v="1"/>
    <n v="1"/>
    <m/>
    <m/>
    <m/>
    <m/>
    <m/>
    <m/>
    <m/>
    <m/>
    <m/>
    <m/>
    <n v="1"/>
    <m/>
    <n v="1"/>
    <m/>
    <m/>
    <m/>
    <m/>
    <n v="1"/>
    <n v="1"/>
    <m/>
    <m/>
    <m/>
    <m/>
    <n v="1"/>
    <m/>
    <m/>
    <m/>
    <m/>
    <m/>
    <n v="1"/>
    <m/>
    <m/>
    <n v="1"/>
    <m/>
    <m/>
    <x v="1"/>
    <m/>
    <m/>
    <m/>
    <m/>
    <m/>
    <m/>
    <m/>
    <m/>
    <m/>
    <m/>
    <m/>
    <m/>
    <m/>
    <m/>
    <m/>
    <m/>
    <m/>
    <m/>
    <x v="7"/>
    <s v="DX"/>
    <x v="3"/>
    <n v="1"/>
    <s v="order status update type info"/>
    <m/>
    <x v="3"/>
    <x v="3"/>
    <x v="1"/>
    <x v="0"/>
    <s v="Master Data"/>
  </r>
  <r>
    <s v="Connect"/>
    <s v="IMIC"/>
    <s v="Visibility &amp; Predictability"/>
    <s v="Stds Stream"/>
    <s v="Service Order"/>
    <s v="Step 6 - Dispatching Instruction and Activation"/>
    <x v="1"/>
    <x v="1"/>
    <x v="29"/>
    <m/>
    <s v="I.14"/>
    <x v="42"/>
    <m/>
    <m/>
    <m/>
    <x v="0"/>
    <m/>
    <m/>
    <m/>
    <m/>
    <m/>
    <m/>
    <n v="1"/>
    <m/>
    <m/>
    <m/>
    <m/>
    <x v="0"/>
    <m/>
    <m/>
    <m/>
    <m/>
    <m/>
    <m/>
    <m/>
    <m/>
    <m/>
    <m/>
    <m/>
    <m/>
    <m/>
    <m/>
    <m/>
    <m/>
    <x v="1"/>
    <m/>
    <m/>
    <m/>
    <m/>
    <m/>
    <m/>
    <m/>
    <m/>
    <m/>
    <m/>
    <m/>
    <x v="0"/>
    <m/>
    <m/>
    <m/>
    <m/>
    <m/>
    <m/>
    <m/>
    <m/>
    <m/>
    <n v="1"/>
    <m/>
    <m/>
    <m/>
    <n v="1"/>
    <m/>
    <m/>
    <m/>
    <m/>
    <m/>
    <n v="1"/>
    <m/>
    <m/>
    <m/>
    <m/>
    <n v="1"/>
    <m/>
    <m/>
    <m/>
    <m/>
    <m/>
    <m/>
    <n v="1"/>
    <m/>
    <n v="1"/>
    <m/>
    <m/>
    <x v="1"/>
    <m/>
    <m/>
    <m/>
    <m/>
    <m/>
    <m/>
    <m/>
    <m/>
    <m/>
    <m/>
    <m/>
    <m/>
    <m/>
    <m/>
    <m/>
    <m/>
    <m/>
    <m/>
    <x v="7"/>
    <s v="DX"/>
    <x v="3"/>
    <n v="1"/>
    <s v="order status update type info"/>
    <m/>
    <x v="1"/>
    <x v="3"/>
    <x v="2"/>
    <x v="0"/>
    <s v="Contracts"/>
  </r>
  <r>
    <s v="Connect"/>
    <m/>
    <s v="Visibility &amp; Predictability"/>
    <s v="AEMC"/>
    <s v="CER metadata"/>
    <s v="Step 1 - Asset Registration and Prequalification"/>
    <x v="2"/>
    <x v="2"/>
    <x v="30"/>
    <m/>
    <m/>
    <x v="43"/>
    <m/>
    <m/>
    <m/>
    <x v="0"/>
    <m/>
    <m/>
    <m/>
    <m/>
    <m/>
    <m/>
    <n v="1"/>
    <m/>
    <m/>
    <m/>
    <m/>
    <x v="0"/>
    <n v="1"/>
    <m/>
    <m/>
    <m/>
    <m/>
    <m/>
    <m/>
    <m/>
    <m/>
    <m/>
    <m/>
    <m/>
    <m/>
    <m/>
    <m/>
    <m/>
    <x v="1"/>
    <m/>
    <n v="1"/>
    <m/>
    <m/>
    <m/>
    <m/>
    <m/>
    <n v="1"/>
    <m/>
    <n v="1"/>
    <m/>
    <x v="1"/>
    <n v="1"/>
    <m/>
    <m/>
    <m/>
    <m/>
    <m/>
    <m/>
    <m/>
    <m/>
    <m/>
    <m/>
    <n v="1"/>
    <m/>
    <n v="1"/>
    <m/>
    <m/>
    <n v="1"/>
    <m/>
    <m/>
    <n v="1"/>
    <m/>
    <m/>
    <m/>
    <m/>
    <m/>
    <n v="1"/>
    <m/>
    <m/>
    <m/>
    <m/>
    <n v="1"/>
    <m/>
    <n v="1"/>
    <m/>
    <s v="NR: Rules require DNSPs to uptade the DERR every 21 days. This is too infrequent and is a barrier to market participation and visibilty. Possibly critical as accurate and timely standing data underpins all CER UCs and value"/>
    <m/>
    <x v="2"/>
    <m/>
    <s v="x"/>
    <m/>
    <m/>
    <m/>
    <m/>
    <s v="x"/>
    <m/>
    <s v="Issues in accuracy of CER data. _x000a_Lack of enforcement/validation for installers to update the register accurately and in a timely matter.  _x000a_Lack of clear practices for application, commissioning and installation data management​._x000a_Registry provides only lag indicators, once devices are installed, lead indicators (serial number when brought to country) could help pre-populate registry and remove some burden on installers by populating job forms_x000a_Registry does not indicate whether CER at a site has a dynamic connection agreement (e.g. DOE), the default limits or maximum limits"/>
    <m/>
    <s v="x"/>
    <s v="x"/>
    <s v="x"/>
    <m/>
    <m/>
    <s v="x"/>
    <m/>
    <s v="Establish notification system (e.g. eNotice) for registrations and non-compliances. _x000a_Introduce a data coordinator role to ensure data accuracy. _x000a_Installer must register installed CER and confirm the CER type installed is an approved asset. _x000a_- utilise pre-register from CER suppliers_x000a_- update Registry with Dynamic limit information to inform modelling and planning (Dynamic connection, default and maximum limits)"/>
    <x v="0"/>
    <s v="DX"/>
    <x v="1"/>
    <n v="2"/>
    <s v="DERR improvements, should include multi party approval etc and reflect the comms/commissioning status (ie beyond the electrical connection)"/>
    <m/>
    <x v="1"/>
    <x v="1"/>
    <x v="1"/>
    <x v="1"/>
    <s v="Master Data"/>
  </r>
  <r>
    <s v="Connect"/>
    <s v="IMIC"/>
    <s v="Visibility &amp; Predictability"/>
    <s v="AEMC"/>
    <s v="CER metadata"/>
    <s v="Step 1 - Asset Registration and Prequalification"/>
    <x v="2"/>
    <x v="2"/>
    <x v="31"/>
    <m/>
    <s v="I.D6 "/>
    <x v="44"/>
    <m/>
    <m/>
    <m/>
    <x v="0"/>
    <m/>
    <m/>
    <m/>
    <m/>
    <m/>
    <m/>
    <m/>
    <m/>
    <m/>
    <m/>
    <m/>
    <x v="1"/>
    <n v="1"/>
    <m/>
    <m/>
    <m/>
    <m/>
    <m/>
    <m/>
    <m/>
    <m/>
    <m/>
    <m/>
    <m/>
    <m/>
    <m/>
    <m/>
    <m/>
    <x v="1"/>
    <m/>
    <n v="1"/>
    <m/>
    <m/>
    <m/>
    <m/>
    <n v="1"/>
    <n v="1"/>
    <m/>
    <n v="1"/>
    <m/>
    <x v="1"/>
    <n v="1"/>
    <m/>
    <m/>
    <m/>
    <m/>
    <m/>
    <m/>
    <m/>
    <m/>
    <m/>
    <m/>
    <n v="1"/>
    <m/>
    <n v="1"/>
    <m/>
    <m/>
    <m/>
    <m/>
    <m/>
    <n v="1"/>
    <m/>
    <m/>
    <m/>
    <n v="1"/>
    <m/>
    <m/>
    <m/>
    <m/>
    <m/>
    <m/>
    <n v="1"/>
    <m/>
    <n v="1"/>
    <m/>
    <s v="Significant issues relating to accuracy of CER standing data in DERR suggests inconsistent recording of CER asset data by installers."/>
    <m/>
    <x v="2"/>
    <m/>
    <m/>
    <m/>
    <m/>
    <m/>
    <m/>
    <m/>
    <m/>
    <s v="Significant issues relating to accuracy of CER standing data in DERR suggests inconsistent recording of CER asset data by installers."/>
    <m/>
    <m/>
    <m/>
    <m/>
    <m/>
    <m/>
    <m/>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3"/>
    <n v="3"/>
    <m/>
    <m/>
    <x v="1"/>
    <x v="2"/>
    <x v="1"/>
    <x v="1"/>
    <s v="Master Data"/>
  </r>
  <r>
    <s v="Connect"/>
    <s v="IMIC"/>
    <s v="Visibility &amp; Predictability"/>
    <s v="AEMC"/>
    <s v="Compliance approval"/>
    <s v="Step 7 - Validation and Settlement"/>
    <x v="6"/>
    <x v="2"/>
    <x v="31"/>
    <m/>
    <s v="I.D7"/>
    <x v="45"/>
    <m/>
    <m/>
    <m/>
    <x v="0"/>
    <m/>
    <m/>
    <m/>
    <m/>
    <m/>
    <m/>
    <m/>
    <m/>
    <m/>
    <m/>
    <m/>
    <x v="1"/>
    <n v="1"/>
    <m/>
    <m/>
    <m/>
    <m/>
    <m/>
    <m/>
    <m/>
    <m/>
    <m/>
    <m/>
    <m/>
    <m/>
    <m/>
    <m/>
    <m/>
    <x v="1"/>
    <m/>
    <m/>
    <m/>
    <m/>
    <m/>
    <m/>
    <n v="1"/>
    <m/>
    <m/>
    <m/>
    <m/>
    <x v="0"/>
    <m/>
    <m/>
    <m/>
    <m/>
    <m/>
    <m/>
    <m/>
    <m/>
    <m/>
    <m/>
    <m/>
    <m/>
    <m/>
    <n v="1"/>
    <m/>
    <m/>
    <m/>
    <n v="1"/>
    <m/>
    <m/>
    <m/>
    <m/>
    <m/>
    <n v="1"/>
    <m/>
    <m/>
    <m/>
    <m/>
    <m/>
    <m/>
    <n v="1"/>
    <m/>
    <n v="1"/>
    <m/>
    <s v="Compliance with standard not checked at installation"/>
    <m/>
    <x v="2"/>
    <m/>
    <m/>
    <m/>
    <m/>
    <m/>
    <m/>
    <m/>
    <m/>
    <s v="Compliance with standard not checked at installation"/>
    <m/>
    <m/>
    <m/>
    <m/>
    <m/>
    <m/>
    <m/>
    <m/>
    <s v="Require DNSPs to deploy on-site commissioning capabilities"/>
    <x v="0"/>
    <s v="DX"/>
    <x v="2"/>
    <n v="2"/>
    <m/>
    <m/>
    <x v="2"/>
    <x v="2"/>
    <x v="1"/>
    <x v="1"/>
    <s v="Master Data"/>
  </r>
  <r>
    <s v="Connect"/>
    <s v="CTS"/>
    <s v="Visibility &amp; Predictability"/>
    <s v="Stds Stream"/>
    <s v="CER standard"/>
    <s v="Step 1 - Asset Registration and Prequalification"/>
    <x v="8"/>
    <x v="2"/>
    <x v="32"/>
    <m/>
    <s v="TC.Su2"/>
    <x v="46"/>
    <m/>
    <m/>
    <m/>
    <x v="0"/>
    <m/>
    <m/>
    <m/>
    <m/>
    <m/>
    <m/>
    <m/>
    <m/>
    <m/>
    <m/>
    <m/>
    <x v="0"/>
    <m/>
    <m/>
    <m/>
    <m/>
    <m/>
    <m/>
    <m/>
    <m/>
    <m/>
    <n v="1"/>
    <m/>
    <m/>
    <m/>
    <m/>
    <m/>
    <m/>
    <x v="1"/>
    <m/>
    <m/>
    <m/>
    <m/>
    <m/>
    <m/>
    <n v="1"/>
    <m/>
    <m/>
    <m/>
    <m/>
    <x v="0"/>
    <m/>
    <m/>
    <m/>
    <m/>
    <m/>
    <m/>
    <m/>
    <m/>
    <m/>
    <m/>
    <m/>
    <m/>
    <m/>
    <n v="1"/>
    <n v="1"/>
    <m/>
    <m/>
    <m/>
    <m/>
    <m/>
    <m/>
    <m/>
    <n v="1"/>
    <m/>
    <m/>
    <m/>
    <m/>
    <m/>
    <n v="1"/>
    <m/>
    <n v="1"/>
    <m/>
    <m/>
    <n v="1"/>
    <m/>
    <m/>
    <x v="0"/>
    <m/>
    <m/>
    <m/>
    <m/>
    <m/>
    <m/>
    <m/>
    <m/>
    <m/>
    <m/>
    <m/>
    <m/>
    <m/>
    <m/>
    <m/>
    <m/>
    <m/>
    <m/>
    <x v="0"/>
    <m/>
    <x v="0"/>
    <m/>
    <m/>
    <m/>
    <x v="0"/>
    <x v="0"/>
    <x v="1"/>
    <x v="0"/>
    <s v="Master Data"/>
  </r>
  <r>
    <s v="Connect"/>
    <s v="CTS"/>
    <s v="Visibility &amp; Predictability"/>
    <s v="Stds Stream"/>
    <s v="CER standard"/>
    <s v="Step 1 - Asset Registration and Prequalification"/>
    <x v="8"/>
    <x v="2"/>
    <x v="33"/>
    <m/>
    <s v="TC.Su5"/>
    <x v="47"/>
    <m/>
    <n v="1"/>
    <m/>
    <x v="0"/>
    <m/>
    <m/>
    <m/>
    <m/>
    <m/>
    <m/>
    <m/>
    <m/>
    <m/>
    <m/>
    <m/>
    <x v="0"/>
    <m/>
    <m/>
    <m/>
    <m/>
    <m/>
    <m/>
    <m/>
    <m/>
    <m/>
    <m/>
    <m/>
    <m/>
    <m/>
    <m/>
    <m/>
    <m/>
    <x v="1"/>
    <m/>
    <m/>
    <m/>
    <m/>
    <m/>
    <m/>
    <m/>
    <m/>
    <m/>
    <m/>
    <m/>
    <x v="0"/>
    <m/>
    <m/>
    <m/>
    <m/>
    <m/>
    <m/>
    <m/>
    <m/>
    <m/>
    <n v="1"/>
    <m/>
    <m/>
    <m/>
    <m/>
    <m/>
    <m/>
    <n v="1"/>
    <m/>
    <m/>
    <m/>
    <n v="1"/>
    <m/>
    <m/>
    <m/>
    <m/>
    <m/>
    <n v="1"/>
    <m/>
    <m/>
    <n v="1"/>
    <m/>
    <m/>
    <m/>
    <n v="1"/>
    <m/>
    <m/>
    <x v="0"/>
    <m/>
    <m/>
    <m/>
    <m/>
    <m/>
    <m/>
    <m/>
    <m/>
    <m/>
    <m/>
    <m/>
    <m/>
    <m/>
    <m/>
    <m/>
    <m/>
    <m/>
    <m/>
    <x v="0"/>
    <m/>
    <x v="0"/>
    <m/>
    <m/>
    <m/>
    <x v="4"/>
    <x v="4"/>
    <x v="0"/>
    <x v="0"/>
    <s v="Master Data"/>
  </r>
  <r>
    <s v="Connect"/>
    <s v="IMIC"/>
    <s v="Visibility &amp; Predictability"/>
    <s v="Stds Stream"/>
    <s v="Product catalogue "/>
    <s v="Step 1 - Asset Registration and Prequalification"/>
    <x v="1"/>
    <x v="1"/>
    <x v="33"/>
    <m/>
    <s v="C.Su2"/>
    <x v="48"/>
    <m/>
    <m/>
    <m/>
    <x v="0"/>
    <m/>
    <m/>
    <m/>
    <m/>
    <m/>
    <m/>
    <m/>
    <m/>
    <m/>
    <m/>
    <m/>
    <x v="0"/>
    <m/>
    <m/>
    <m/>
    <m/>
    <m/>
    <m/>
    <m/>
    <m/>
    <m/>
    <n v="1"/>
    <m/>
    <m/>
    <m/>
    <m/>
    <m/>
    <m/>
    <x v="1"/>
    <m/>
    <m/>
    <m/>
    <m/>
    <m/>
    <m/>
    <n v="1"/>
    <m/>
    <m/>
    <m/>
    <m/>
    <x v="0"/>
    <m/>
    <m/>
    <m/>
    <m/>
    <m/>
    <m/>
    <m/>
    <m/>
    <m/>
    <m/>
    <m/>
    <m/>
    <m/>
    <n v="1"/>
    <m/>
    <m/>
    <m/>
    <n v="1"/>
    <m/>
    <m/>
    <m/>
    <m/>
    <m/>
    <n v="1"/>
    <m/>
    <m/>
    <m/>
    <m/>
    <m/>
    <m/>
    <n v="1"/>
    <m/>
    <m/>
    <n v="1"/>
    <m/>
    <m/>
    <x v="0"/>
    <m/>
    <m/>
    <m/>
    <m/>
    <m/>
    <m/>
    <m/>
    <m/>
    <m/>
    <m/>
    <m/>
    <m/>
    <m/>
    <m/>
    <m/>
    <m/>
    <m/>
    <m/>
    <x v="0"/>
    <s v="DX"/>
    <x v="2"/>
    <n v="2"/>
    <s v="Exists (retailer/aggregator core business)"/>
    <m/>
    <x v="2"/>
    <x v="2"/>
    <x v="1"/>
    <x v="0"/>
    <s v="Contracts"/>
  </r>
  <r>
    <s v="Connect"/>
    <m/>
    <s v="Visibility &amp; Predictability"/>
    <m/>
    <s v="Certification notice"/>
    <s v="Step 1 - Asset Registration and Prequalification"/>
    <x v="8"/>
    <x v="2"/>
    <x v="34"/>
    <m/>
    <m/>
    <x v="49"/>
    <m/>
    <m/>
    <m/>
    <x v="0"/>
    <m/>
    <m/>
    <m/>
    <m/>
    <m/>
    <m/>
    <m/>
    <m/>
    <m/>
    <m/>
    <m/>
    <x v="0"/>
    <m/>
    <m/>
    <m/>
    <m/>
    <m/>
    <m/>
    <m/>
    <m/>
    <m/>
    <n v="1"/>
    <m/>
    <m/>
    <m/>
    <m/>
    <n v="1"/>
    <m/>
    <x v="1"/>
    <m/>
    <m/>
    <m/>
    <m/>
    <m/>
    <m/>
    <m/>
    <n v="1"/>
    <m/>
    <m/>
    <m/>
    <x v="0"/>
    <m/>
    <m/>
    <m/>
    <m/>
    <m/>
    <m/>
    <m/>
    <m/>
    <m/>
    <m/>
    <m/>
    <m/>
    <m/>
    <n v="1"/>
    <m/>
    <m/>
    <n v="1"/>
    <m/>
    <m/>
    <m/>
    <m/>
    <m/>
    <n v="1"/>
    <m/>
    <m/>
    <m/>
    <m/>
    <m/>
    <n v="1"/>
    <n v="1"/>
    <m/>
    <m/>
    <n v="1"/>
    <m/>
    <s v="Issues in Data completeness"/>
    <m/>
    <x v="2"/>
    <m/>
    <s v="x"/>
    <m/>
    <m/>
    <m/>
    <m/>
    <m/>
    <s v="x"/>
    <s v="Lack of oversight on technical standards and operation of CER devices​. _x000a_Energy legislation fails to cover CER compliance​. "/>
    <m/>
    <s v="x"/>
    <m/>
    <m/>
    <m/>
    <m/>
    <m/>
    <s v="x"/>
    <s v="Introduce CER Technical Regulator to enable consistent approaches across the NEM and WEM._x000a_Regulatory change and new processes, systems to introduce standards compliance regime"/>
    <x v="0"/>
    <s v="N/A"/>
    <x v="1"/>
    <n v="1"/>
    <m/>
    <s v="Could be argued that certify, test and register is existing (but agree there are uplifts needed for end to end compliance )"/>
    <x v="0"/>
    <x v="0"/>
    <x v="0"/>
    <x v="1"/>
    <s v="Master Data"/>
  </r>
  <r>
    <s v="Connect"/>
    <s v="CTS"/>
    <s v="Visibility &amp; Predictability"/>
    <m/>
    <s v="Certification application"/>
    <s v="Step 1 - Asset Registration and Prequalification"/>
    <x v="8"/>
    <x v="2"/>
    <x v="35"/>
    <m/>
    <s v="TC.Su4"/>
    <x v="50"/>
    <m/>
    <m/>
    <m/>
    <x v="0"/>
    <m/>
    <m/>
    <m/>
    <m/>
    <m/>
    <m/>
    <m/>
    <m/>
    <m/>
    <m/>
    <m/>
    <x v="0"/>
    <m/>
    <m/>
    <m/>
    <m/>
    <m/>
    <m/>
    <m/>
    <m/>
    <m/>
    <n v="1"/>
    <m/>
    <m/>
    <m/>
    <m/>
    <n v="1"/>
    <m/>
    <x v="1"/>
    <m/>
    <m/>
    <m/>
    <m/>
    <m/>
    <m/>
    <m/>
    <m/>
    <m/>
    <m/>
    <m/>
    <x v="0"/>
    <m/>
    <m/>
    <m/>
    <m/>
    <m/>
    <m/>
    <m/>
    <m/>
    <m/>
    <m/>
    <m/>
    <m/>
    <m/>
    <n v="1"/>
    <m/>
    <m/>
    <m/>
    <m/>
    <n v="1"/>
    <m/>
    <m/>
    <m/>
    <m/>
    <m/>
    <n v="1"/>
    <m/>
    <m/>
    <m/>
    <m/>
    <n v="1"/>
    <m/>
    <m/>
    <n v="1"/>
    <m/>
    <s v="Testing regime (authorised labs) has gaps, enables self-testing that can't be verified"/>
    <m/>
    <x v="2"/>
    <m/>
    <m/>
    <m/>
    <m/>
    <m/>
    <m/>
    <m/>
    <m/>
    <s v="Self-testing arrangements enable loophole in satisfactory test arrangements"/>
    <m/>
    <m/>
    <m/>
    <m/>
    <m/>
    <m/>
    <m/>
    <m/>
    <s v="Improve lab testing arrangements"/>
    <x v="0"/>
    <s v="Existing Process"/>
    <x v="1"/>
    <n v="1"/>
    <m/>
    <m/>
    <x v="3"/>
    <x v="3"/>
    <x v="0"/>
    <x v="1"/>
    <s v="Master Data"/>
  </r>
  <r>
    <s v="Connect"/>
    <s v="CTS"/>
    <s v="Visibility &amp; Predictability"/>
    <m/>
    <s v="CER metadata"/>
    <s v="Step 1 - Asset Registration and Prequalification"/>
    <x v="8"/>
    <x v="2"/>
    <x v="35"/>
    <m/>
    <s v="TC.As4"/>
    <x v="51"/>
    <m/>
    <m/>
    <n v="1"/>
    <x v="0"/>
    <m/>
    <m/>
    <m/>
    <m/>
    <m/>
    <m/>
    <m/>
    <m/>
    <m/>
    <m/>
    <m/>
    <x v="0"/>
    <m/>
    <m/>
    <m/>
    <m/>
    <m/>
    <m/>
    <m/>
    <m/>
    <m/>
    <n v="1"/>
    <m/>
    <m/>
    <m/>
    <m/>
    <n v="1"/>
    <m/>
    <x v="1"/>
    <m/>
    <m/>
    <m/>
    <m/>
    <m/>
    <m/>
    <m/>
    <m/>
    <m/>
    <m/>
    <m/>
    <x v="0"/>
    <m/>
    <m/>
    <m/>
    <m/>
    <m/>
    <m/>
    <m/>
    <m/>
    <m/>
    <m/>
    <m/>
    <m/>
    <m/>
    <n v="1"/>
    <m/>
    <m/>
    <m/>
    <n v="1"/>
    <m/>
    <m/>
    <m/>
    <m/>
    <m/>
    <n v="1"/>
    <m/>
    <m/>
    <m/>
    <m/>
    <m/>
    <m/>
    <m/>
    <n v="1"/>
    <n v="1"/>
    <m/>
    <s v="Data quality of CER master data questionable with some DNSPs / jurisdictions"/>
    <m/>
    <x v="2"/>
    <m/>
    <m/>
    <m/>
    <m/>
    <m/>
    <m/>
    <m/>
    <m/>
    <s v="Significant issues relating to accuracy of CER standing data in DERR "/>
    <m/>
    <m/>
    <m/>
    <m/>
    <m/>
    <m/>
    <m/>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2"/>
    <n v="2"/>
    <s v="SHOULD THESE BE COMPLIACNE RATHER THAN COMFORMANCE?"/>
    <m/>
    <x v="2"/>
    <x v="2"/>
    <x v="2"/>
    <x v="0"/>
    <s v="Master Data"/>
  </r>
  <r>
    <s v="Connect"/>
    <s v="CTS"/>
    <s v="Visibility &amp; Predictability"/>
    <m/>
    <s v="Notification"/>
    <s v="Step 2 - Notification of Flexibility Requirements and Offers"/>
    <x v="9"/>
    <x v="5"/>
    <x v="35"/>
    <m/>
    <s v="TC.As3"/>
    <x v="52"/>
    <m/>
    <n v="1"/>
    <m/>
    <x v="0"/>
    <m/>
    <m/>
    <m/>
    <m/>
    <m/>
    <m/>
    <m/>
    <m/>
    <m/>
    <m/>
    <m/>
    <x v="0"/>
    <m/>
    <m/>
    <m/>
    <m/>
    <m/>
    <m/>
    <m/>
    <m/>
    <m/>
    <m/>
    <m/>
    <m/>
    <m/>
    <m/>
    <m/>
    <m/>
    <x v="1"/>
    <m/>
    <m/>
    <m/>
    <m/>
    <m/>
    <m/>
    <m/>
    <n v="1"/>
    <m/>
    <m/>
    <m/>
    <x v="0"/>
    <m/>
    <m/>
    <m/>
    <m/>
    <m/>
    <m/>
    <m/>
    <m/>
    <m/>
    <m/>
    <m/>
    <m/>
    <m/>
    <n v="1"/>
    <m/>
    <m/>
    <m/>
    <m/>
    <n v="1"/>
    <m/>
    <m/>
    <m/>
    <m/>
    <m/>
    <n v="1"/>
    <m/>
    <m/>
    <m/>
    <m/>
    <n v="1"/>
    <m/>
    <m/>
    <n v="1"/>
    <m/>
    <s v="Conformance frameworks for CER not defined"/>
    <m/>
    <x v="3"/>
    <m/>
    <m/>
    <m/>
    <m/>
    <m/>
    <m/>
    <m/>
    <m/>
    <s v="Conformance frameworks to be established and implemented"/>
    <m/>
    <m/>
    <m/>
    <m/>
    <m/>
    <m/>
    <m/>
    <m/>
    <s v="- Formalise CER Conformance Framework including for Cyber. Roles, responsiblilites, assign actors"/>
    <x v="0"/>
    <s v="DX"/>
    <x v="3"/>
    <n v="2"/>
    <m/>
    <m/>
    <x v="3"/>
    <x v="3"/>
    <x v="0"/>
    <x v="1"/>
    <s v="Forecasting"/>
  </r>
  <r>
    <s v="Connect"/>
    <s v="CTS"/>
    <s v="Visibility &amp; Predictability"/>
    <m/>
    <s v="Notification"/>
    <s v="Step 2 - Notification of Flexibility Requirements and Offers"/>
    <x v="9"/>
    <x v="6"/>
    <x v="35"/>
    <m/>
    <s v="TC.As2"/>
    <x v="53"/>
    <m/>
    <n v="1"/>
    <m/>
    <x v="0"/>
    <m/>
    <m/>
    <m/>
    <m/>
    <m/>
    <m/>
    <m/>
    <m/>
    <m/>
    <m/>
    <m/>
    <x v="0"/>
    <m/>
    <m/>
    <m/>
    <m/>
    <m/>
    <m/>
    <m/>
    <m/>
    <m/>
    <m/>
    <m/>
    <m/>
    <m/>
    <m/>
    <m/>
    <m/>
    <x v="1"/>
    <m/>
    <m/>
    <m/>
    <m/>
    <m/>
    <m/>
    <m/>
    <m/>
    <m/>
    <m/>
    <m/>
    <x v="0"/>
    <m/>
    <m/>
    <m/>
    <m/>
    <m/>
    <m/>
    <m/>
    <m/>
    <m/>
    <n v="1"/>
    <m/>
    <m/>
    <m/>
    <n v="1"/>
    <m/>
    <m/>
    <m/>
    <m/>
    <n v="1"/>
    <m/>
    <m/>
    <m/>
    <m/>
    <m/>
    <n v="1"/>
    <m/>
    <m/>
    <m/>
    <m/>
    <n v="1"/>
    <m/>
    <m/>
    <n v="1"/>
    <m/>
    <s v="Conformance frameworks for CER not defined"/>
    <m/>
    <x v="1"/>
    <m/>
    <m/>
    <m/>
    <m/>
    <m/>
    <m/>
    <m/>
    <m/>
    <m/>
    <m/>
    <m/>
    <m/>
    <m/>
    <m/>
    <m/>
    <m/>
    <m/>
    <m/>
    <x v="8"/>
    <s v="DX"/>
    <x v="3"/>
    <n v="2"/>
    <m/>
    <m/>
    <x v="3"/>
    <x v="3"/>
    <x v="0"/>
    <x v="1"/>
    <s v="Forecasting"/>
  </r>
  <r>
    <s v="Connect"/>
    <s v="CTS"/>
    <s v="Visibility &amp; Predictability"/>
    <m/>
    <s v="Conformance test"/>
    <s v="Step 1 - Asset Registration and Prequalification"/>
    <x v="9"/>
    <x v="5"/>
    <x v="35"/>
    <m/>
    <s v="TC.As1"/>
    <x v="54"/>
    <m/>
    <m/>
    <m/>
    <x v="0"/>
    <m/>
    <m/>
    <m/>
    <m/>
    <m/>
    <m/>
    <m/>
    <m/>
    <m/>
    <m/>
    <m/>
    <x v="0"/>
    <m/>
    <m/>
    <m/>
    <m/>
    <m/>
    <m/>
    <m/>
    <m/>
    <m/>
    <n v="1"/>
    <m/>
    <m/>
    <m/>
    <m/>
    <n v="1"/>
    <m/>
    <x v="1"/>
    <m/>
    <m/>
    <m/>
    <m/>
    <m/>
    <m/>
    <m/>
    <m/>
    <m/>
    <m/>
    <m/>
    <x v="0"/>
    <m/>
    <m/>
    <m/>
    <m/>
    <m/>
    <m/>
    <m/>
    <m/>
    <m/>
    <m/>
    <m/>
    <m/>
    <m/>
    <n v="1"/>
    <m/>
    <m/>
    <m/>
    <m/>
    <n v="1"/>
    <m/>
    <m/>
    <m/>
    <m/>
    <m/>
    <n v="1"/>
    <m/>
    <m/>
    <m/>
    <m/>
    <n v="1"/>
    <m/>
    <m/>
    <n v="1"/>
    <m/>
    <s v="Conformance frameworks for CER not defined"/>
    <m/>
    <x v="3"/>
    <m/>
    <m/>
    <m/>
    <m/>
    <m/>
    <m/>
    <m/>
    <m/>
    <s v="Conformance frameworks to be established and implemented"/>
    <m/>
    <m/>
    <m/>
    <m/>
    <m/>
    <m/>
    <m/>
    <m/>
    <s v="- Formalise CER Conformance Framework including for Cyber. Roles, responsiblilites, assign actors"/>
    <x v="0"/>
    <s v="DX"/>
    <x v="3"/>
    <n v="2"/>
    <m/>
    <m/>
    <x v="3"/>
    <x v="3"/>
    <x v="0"/>
    <x v="1"/>
    <s v="Forecasting"/>
  </r>
  <r>
    <s v="Connect"/>
    <m/>
    <s v="Visibility &amp; Predictability"/>
    <m/>
    <s v="CER metadata"/>
    <s v="Step 1 - Asset Registration and Prequalification"/>
    <x v="2"/>
    <x v="2"/>
    <x v="36"/>
    <m/>
    <m/>
    <x v="55"/>
    <m/>
    <m/>
    <m/>
    <x v="0"/>
    <m/>
    <m/>
    <m/>
    <m/>
    <m/>
    <m/>
    <m/>
    <m/>
    <m/>
    <m/>
    <m/>
    <x v="0"/>
    <m/>
    <m/>
    <m/>
    <m/>
    <m/>
    <m/>
    <m/>
    <m/>
    <m/>
    <n v="1"/>
    <m/>
    <m/>
    <m/>
    <m/>
    <m/>
    <m/>
    <x v="1"/>
    <m/>
    <m/>
    <m/>
    <m/>
    <m/>
    <m/>
    <m/>
    <n v="1"/>
    <m/>
    <m/>
    <m/>
    <x v="0"/>
    <m/>
    <m/>
    <m/>
    <m/>
    <m/>
    <m/>
    <m/>
    <m/>
    <m/>
    <m/>
    <m/>
    <m/>
    <m/>
    <n v="1"/>
    <m/>
    <m/>
    <n v="1"/>
    <m/>
    <m/>
    <m/>
    <m/>
    <m/>
    <n v="1"/>
    <m/>
    <m/>
    <m/>
    <m/>
    <m/>
    <n v="1"/>
    <n v="1"/>
    <m/>
    <m/>
    <n v="1"/>
    <m/>
    <s v="NR: talk to Steve, not in Activity Diagram_x000a_VS: This is where supplier will update the product recalls, warranties firmware updates etc where and installer may not have been engaged. CER reg might not be right here"/>
    <m/>
    <x v="2"/>
    <m/>
    <s v="x"/>
    <m/>
    <s v="x"/>
    <m/>
    <m/>
    <s v="x"/>
    <s v="x"/>
    <s v="Issues in accuracy of CER data._x000a_Lack of provisions to address legacy devices that become non-compliant._x000a_Doesn't cover all material CER devices_x000a_Lots of manual processes in how data is collected"/>
    <m/>
    <s v="x"/>
    <m/>
    <s v="x"/>
    <m/>
    <m/>
    <s v="x"/>
    <m/>
    <s v="Regualatory changes to require all relevant CER standing data to be captured_x000a_Procedure / reg changes to require decommissioning of CER to be captured_x000a_Updates to processes and tech interfaces to enable more efficient/accurate capture of data (e.g. installers scan a barcode and relevant info automatically uploaded to DERR)"/>
    <x v="0"/>
    <s v="DX"/>
    <x v="2"/>
    <n v="3"/>
    <s v="DERR improvement intiative, should include opportunities to capture all actors and stages of operation (not just installer at install time)"/>
    <s v="Agree with comments but is this more for the installer role?  (assuming OEMs use barcodes and can support more digitisation/automation)"/>
    <x v="0"/>
    <x v="0"/>
    <x v="0"/>
    <x v="1"/>
    <s v="Master Data"/>
  </r>
  <r>
    <s v="Connect"/>
    <s v="CTS"/>
    <s v="Visibility &amp; Predictability"/>
    <m/>
    <s v="Re-instalment notice"/>
    <s v="Step 1 - Asset Registration and Prequalification"/>
    <x v="1"/>
    <x v="1"/>
    <x v="37"/>
    <m/>
    <s v="TC.Su8"/>
    <x v="56"/>
    <m/>
    <m/>
    <m/>
    <x v="0"/>
    <m/>
    <m/>
    <m/>
    <m/>
    <m/>
    <m/>
    <m/>
    <m/>
    <m/>
    <m/>
    <m/>
    <x v="0"/>
    <m/>
    <m/>
    <m/>
    <m/>
    <m/>
    <m/>
    <m/>
    <m/>
    <m/>
    <n v="1"/>
    <m/>
    <m/>
    <m/>
    <m/>
    <m/>
    <m/>
    <x v="1"/>
    <m/>
    <m/>
    <m/>
    <m/>
    <m/>
    <m/>
    <n v="1"/>
    <m/>
    <m/>
    <m/>
    <m/>
    <x v="0"/>
    <m/>
    <m/>
    <m/>
    <m/>
    <m/>
    <m/>
    <m/>
    <m/>
    <m/>
    <m/>
    <m/>
    <m/>
    <m/>
    <n v="1"/>
    <m/>
    <m/>
    <m/>
    <m/>
    <n v="1"/>
    <m/>
    <m/>
    <m/>
    <m/>
    <m/>
    <n v="1"/>
    <m/>
    <m/>
    <m/>
    <m/>
    <m/>
    <n v="1"/>
    <m/>
    <m/>
    <n v="1"/>
    <s v="Existing warranty arrangements invoke replacement process &amp; data requirement. Re-instalment order can come from EnergySafety"/>
    <m/>
    <x v="0"/>
    <m/>
    <m/>
    <m/>
    <m/>
    <m/>
    <m/>
    <m/>
    <m/>
    <m/>
    <m/>
    <m/>
    <m/>
    <m/>
    <m/>
    <m/>
    <m/>
    <m/>
    <m/>
    <x v="0"/>
    <m/>
    <x v="0"/>
    <m/>
    <m/>
    <m/>
    <x v="3"/>
    <x v="3"/>
    <x v="1"/>
    <x v="0"/>
    <s v="Contracts"/>
  </r>
  <r>
    <s v="Connect"/>
    <s v="CTS"/>
    <s v="Visibility &amp; Predictability"/>
    <m/>
    <s v="Software update"/>
    <s v="Step 1 - Asset Registration and Prequalification"/>
    <x v="2"/>
    <x v="2"/>
    <x v="37"/>
    <m/>
    <s v="TC.Su7"/>
    <x v="57"/>
    <m/>
    <m/>
    <m/>
    <x v="0"/>
    <m/>
    <m/>
    <m/>
    <m/>
    <m/>
    <m/>
    <m/>
    <m/>
    <m/>
    <m/>
    <m/>
    <x v="0"/>
    <m/>
    <m/>
    <m/>
    <m/>
    <m/>
    <m/>
    <m/>
    <m/>
    <m/>
    <n v="1"/>
    <m/>
    <m/>
    <m/>
    <m/>
    <m/>
    <m/>
    <x v="1"/>
    <m/>
    <m/>
    <m/>
    <m/>
    <m/>
    <m/>
    <m/>
    <m/>
    <m/>
    <m/>
    <m/>
    <x v="1"/>
    <m/>
    <m/>
    <m/>
    <m/>
    <m/>
    <m/>
    <m/>
    <m/>
    <m/>
    <m/>
    <m/>
    <m/>
    <m/>
    <n v="1"/>
    <m/>
    <m/>
    <m/>
    <n v="1"/>
    <m/>
    <m/>
    <m/>
    <m/>
    <m/>
    <n v="1"/>
    <m/>
    <m/>
    <m/>
    <m/>
    <m/>
    <m/>
    <n v="1"/>
    <m/>
    <n v="1"/>
    <m/>
    <s v="OEM firmware updates not registered in DERR"/>
    <m/>
    <x v="2"/>
    <m/>
    <m/>
    <m/>
    <m/>
    <m/>
    <m/>
    <m/>
    <m/>
    <s v="Software updates that change CER settings or capabilities not registered with DERR"/>
    <m/>
    <m/>
    <m/>
    <m/>
    <m/>
    <m/>
    <m/>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2"/>
    <n v="3"/>
    <m/>
    <m/>
    <x v="2"/>
    <x v="2"/>
    <x v="1"/>
    <x v="1"/>
    <s v="Master Data"/>
  </r>
  <r>
    <s v="Connect"/>
    <s v="CTS"/>
    <s v="Visibility &amp; Predictability"/>
    <m/>
    <s v="Device registration"/>
    <s v="Step 1 - Asset Registration and Prequalification"/>
    <x v="8"/>
    <x v="2"/>
    <x v="37"/>
    <m/>
    <s v="TC.Su3"/>
    <x v="58"/>
    <m/>
    <m/>
    <m/>
    <x v="0"/>
    <m/>
    <m/>
    <m/>
    <m/>
    <m/>
    <m/>
    <m/>
    <m/>
    <m/>
    <m/>
    <m/>
    <x v="0"/>
    <m/>
    <m/>
    <m/>
    <m/>
    <m/>
    <m/>
    <m/>
    <m/>
    <m/>
    <n v="1"/>
    <m/>
    <m/>
    <m/>
    <m/>
    <m/>
    <m/>
    <x v="1"/>
    <m/>
    <m/>
    <m/>
    <m/>
    <m/>
    <m/>
    <m/>
    <m/>
    <m/>
    <m/>
    <m/>
    <x v="0"/>
    <m/>
    <m/>
    <m/>
    <m/>
    <m/>
    <m/>
    <m/>
    <m/>
    <m/>
    <n v="1"/>
    <m/>
    <m/>
    <m/>
    <n v="1"/>
    <m/>
    <m/>
    <m/>
    <n v="1"/>
    <n v="1"/>
    <m/>
    <m/>
    <m/>
    <m/>
    <n v="1"/>
    <n v="1"/>
    <m/>
    <m/>
    <m/>
    <m/>
    <n v="1"/>
    <m/>
    <m/>
    <n v="1"/>
    <m/>
    <s v="Device change not captured "/>
    <m/>
    <x v="2"/>
    <m/>
    <m/>
    <m/>
    <m/>
    <m/>
    <m/>
    <m/>
    <m/>
    <s v="Software updates that change CER settings or capabilities not registered with DERR"/>
    <m/>
    <m/>
    <m/>
    <m/>
    <m/>
    <m/>
    <m/>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2"/>
    <n v="3"/>
    <m/>
    <m/>
    <x v="2"/>
    <x v="2"/>
    <x v="0"/>
    <x v="1"/>
    <s v="Master Data"/>
  </r>
  <r>
    <s v="Connect"/>
    <s v="CTS"/>
    <s v="Visibility &amp; Predictability"/>
    <m/>
    <s v="CER metadata"/>
    <s v="Step 1 - Asset Registration and Prequalification"/>
    <x v="8"/>
    <x v="2"/>
    <x v="37"/>
    <m/>
    <s v="TC.CR8"/>
    <x v="59"/>
    <m/>
    <m/>
    <m/>
    <x v="0"/>
    <m/>
    <m/>
    <m/>
    <m/>
    <m/>
    <m/>
    <m/>
    <m/>
    <m/>
    <m/>
    <m/>
    <x v="0"/>
    <m/>
    <m/>
    <m/>
    <m/>
    <m/>
    <m/>
    <m/>
    <m/>
    <m/>
    <n v="1"/>
    <m/>
    <m/>
    <m/>
    <m/>
    <m/>
    <m/>
    <x v="1"/>
    <m/>
    <m/>
    <m/>
    <m/>
    <m/>
    <m/>
    <m/>
    <n v="1"/>
    <m/>
    <m/>
    <m/>
    <x v="0"/>
    <m/>
    <m/>
    <m/>
    <m/>
    <m/>
    <m/>
    <m/>
    <m/>
    <m/>
    <m/>
    <m/>
    <m/>
    <m/>
    <n v="1"/>
    <m/>
    <m/>
    <m/>
    <n v="1"/>
    <m/>
    <m/>
    <m/>
    <m/>
    <m/>
    <n v="1"/>
    <m/>
    <m/>
    <m/>
    <m/>
    <m/>
    <m/>
    <m/>
    <n v="1"/>
    <m/>
    <n v="1"/>
    <m/>
    <m/>
    <x v="0"/>
    <m/>
    <m/>
    <m/>
    <m/>
    <m/>
    <m/>
    <m/>
    <m/>
    <m/>
    <m/>
    <m/>
    <m/>
    <m/>
    <m/>
    <m/>
    <m/>
    <m/>
    <m/>
    <x v="0"/>
    <m/>
    <x v="0"/>
    <m/>
    <m/>
    <m/>
    <x v="2"/>
    <x v="2"/>
    <x v="2"/>
    <x v="0"/>
    <s v="Master Data"/>
  </r>
  <r>
    <s v="Connect"/>
    <s v="IMIC"/>
    <s v="Visibility &amp; Predictability"/>
    <m/>
    <s v="Consumer Protections"/>
    <s v="Step 7 - Validation and Settlement"/>
    <x v="8"/>
    <x v="2"/>
    <x v="38"/>
    <m/>
    <s v="I.Su1"/>
    <x v="60"/>
    <m/>
    <m/>
    <m/>
    <x v="0"/>
    <m/>
    <m/>
    <m/>
    <m/>
    <m/>
    <m/>
    <m/>
    <m/>
    <m/>
    <m/>
    <m/>
    <x v="0"/>
    <m/>
    <m/>
    <m/>
    <m/>
    <m/>
    <m/>
    <m/>
    <m/>
    <m/>
    <n v="1"/>
    <m/>
    <m/>
    <m/>
    <m/>
    <m/>
    <m/>
    <x v="1"/>
    <m/>
    <m/>
    <m/>
    <m/>
    <m/>
    <m/>
    <m/>
    <n v="1"/>
    <m/>
    <m/>
    <m/>
    <x v="0"/>
    <m/>
    <m/>
    <m/>
    <m/>
    <m/>
    <m/>
    <m/>
    <m/>
    <m/>
    <m/>
    <m/>
    <m/>
    <m/>
    <n v="1"/>
    <m/>
    <m/>
    <n v="1"/>
    <m/>
    <m/>
    <m/>
    <m/>
    <m/>
    <n v="1"/>
    <m/>
    <m/>
    <m/>
    <m/>
    <m/>
    <n v="1"/>
    <n v="1"/>
    <m/>
    <m/>
    <n v="1"/>
    <m/>
    <s v="NR: Managed with regulator and publicly available?"/>
    <m/>
    <x v="0"/>
    <m/>
    <m/>
    <m/>
    <m/>
    <m/>
    <m/>
    <m/>
    <m/>
    <m/>
    <m/>
    <m/>
    <m/>
    <m/>
    <m/>
    <m/>
    <m/>
    <m/>
    <m/>
    <x v="0"/>
    <m/>
    <x v="0"/>
    <m/>
    <m/>
    <m/>
    <x v="0"/>
    <x v="0"/>
    <x v="0"/>
    <x v="1"/>
    <s v="Master Data"/>
  </r>
  <r>
    <s v="Connect"/>
    <s v="CTE"/>
    <s v="Visibility &amp; Predictability"/>
    <m/>
    <s v="Breach report"/>
    <s v="Step 7 - Validation and Settlement"/>
    <x v="10"/>
    <x v="7"/>
    <x v="39"/>
    <m/>
    <s v="TC.Su6"/>
    <x v="61"/>
    <m/>
    <m/>
    <m/>
    <x v="0"/>
    <m/>
    <m/>
    <m/>
    <m/>
    <m/>
    <m/>
    <m/>
    <m/>
    <m/>
    <m/>
    <m/>
    <x v="0"/>
    <m/>
    <m/>
    <m/>
    <m/>
    <m/>
    <m/>
    <m/>
    <m/>
    <m/>
    <n v="1"/>
    <m/>
    <m/>
    <m/>
    <m/>
    <m/>
    <m/>
    <x v="1"/>
    <m/>
    <m/>
    <m/>
    <m/>
    <n v="1"/>
    <m/>
    <m/>
    <m/>
    <m/>
    <m/>
    <m/>
    <x v="0"/>
    <m/>
    <m/>
    <m/>
    <m/>
    <m/>
    <m/>
    <m/>
    <m/>
    <m/>
    <m/>
    <m/>
    <m/>
    <m/>
    <n v="1"/>
    <m/>
    <m/>
    <m/>
    <m/>
    <n v="1"/>
    <m/>
    <m/>
    <m/>
    <m/>
    <m/>
    <n v="1"/>
    <m/>
    <m/>
    <m/>
    <m/>
    <m/>
    <n v="1"/>
    <m/>
    <n v="1"/>
    <m/>
    <s v="Breach report / conformance requirements and process not defined "/>
    <m/>
    <x v="1"/>
    <m/>
    <m/>
    <m/>
    <m/>
    <m/>
    <m/>
    <m/>
    <m/>
    <m/>
    <m/>
    <m/>
    <m/>
    <m/>
    <m/>
    <m/>
    <m/>
    <m/>
    <m/>
    <x v="9"/>
    <s v="DX"/>
    <x v="3"/>
    <n v="3"/>
    <m/>
    <m/>
    <x v="3"/>
    <x v="3"/>
    <x v="1"/>
    <x v="1"/>
    <s v=""/>
  </r>
  <r>
    <s v="Connect"/>
    <s v="IMIC"/>
    <s v="Security"/>
    <s v="Stds Stream"/>
    <s v="Signal"/>
    <s v="Step 6 - Dispatching Instruction and Activation"/>
    <x v="6"/>
    <x v="2"/>
    <x v="40"/>
    <m/>
    <s v="I.Co1"/>
    <x v="62"/>
    <m/>
    <m/>
    <m/>
    <x v="0"/>
    <m/>
    <m/>
    <m/>
    <m/>
    <m/>
    <m/>
    <m/>
    <m/>
    <m/>
    <n v="1"/>
    <m/>
    <x v="0"/>
    <m/>
    <m/>
    <m/>
    <m/>
    <m/>
    <m/>
    <m/>
    <m/>
    <m/>
    <m/>
    <m/>
    <m/>
    <m/>
    <m/>
    <m/>
    <m/>
    <x v="0"/>
    <m/>
    <m/>
    <n v="1"/>
    <m/>
    <m/>
    <m/>
    <m/>
    <m/>
    <m/>
    <m/>
    <m/>
    <x v="0"/>
    <m/>
    <m/>
    <m/>
    <m/>
    <m/>
    <m/>
    <m/>
    <m/>
    <m/>
    <m/>
    <m/>
    <m/>
    <m/>
    <n v="1"/>
    <m/>
    <m/>
    <m/>
    <m/>
    <m/>
    <m/>
    <m/>
    <m/>
    <n v="1"/>
    <m/>
    <m/>
    <m/>
    <m/>
    <m/>
    <n v="1"/>
    <m/>
    <n v="1"/>
    <m/>
    <n v="1"/>
    <m/>
    <m/>
    <m/>
    <x v="2"/>
    <m/>
    <s v="x"/>
    <m/>
    <m/>
    <m/>
    <m/>
    <m/>
    <s v="x"/>
    <s v="Lack of provisions to ensure that installer configures the CER in accordance to the conditional approval. _x000a_There is no mandatory compliance test. _x000a_Lack of standardised process or portal to streamline/manage coordination between CER Installer, DNSP and Customer Agent._x000a_Control heirarchy and alternate pathways for monitoring and control that do not share a common mode of failure with the primary pathway are not part of installation requirements"/>
    <m/>
    <s v="x"/>
    <m/>
    <m/>
    <m/>
    <m/>
    <m/>
    <s v="x"/>
    <s v="Introduce standardised process and enforcement measures for CER device installation and commissioning consistent with CER Conformance Monitoring Framework._x000a_Introduce installer CER training under Accredited Service Providers (ASP) Program ( and minimum competency requirements)​. _x000a_- Control heirarchy to be defined and settings at install and commissioning to be part of the standardised process to facilitate alternate mechanisms of monitoring and control that do not share a common mode of failure with primary pathways_x000a_e.g._x000a_i. Safety_x000a_ii. Emergency commands_x000a_iii. Limits (e.g. DOEs)_x000a_iv. Customer Agent decisions (in line with customer preferences)"/>
    <x v="0"/>
    <s v="DX"/>
    <x v="1"/>
    <n v="2"/>
    <s v="DERR improvements, should include multi party approval etc and reflect the comms/commissioning status (ie beyond the electrical connection)"/>
    <m/>
    <x v="0"/>
    <x v="0"/>
    <x v="1"/>
    <x v="2"/>
    <s v="Master Data"/>
  </r>
  <r>
    <s v="Connect"/>
    <s v="IMIC"/>
    <s v="Security"/>
    <s v="Stds Stream"/>
    <s v="Notification"/>
    <s v="Step 2 - Notification of Flexibility Requirements and Offers"/>
    <x v="6"/>
    <x v="2"/>
    <x v="41"/>
    <m/>
    <s v="I.CA3"/>
    <x v="19"/>
    <m/>
    <m/>
    <m/>
    <x v="0"/>
    <m/>
    <m/>
    <m/>
    <m/>
    <m/>
    <m/>
    <m/>
    <m/>
    <m/>
    <m/>
    <m/>
    <x v="1"/>
    <m/>
    <m/>
    <m/>
    <m/>
    <m/>
    <m/>
    <m/>
    <m/>
    <m/>
    <m/>
    <m/>
    <m/>
    <m/>
    <m/>
    <m/>
    <m/>
    <x v="1"/>
    <m/>
    <m/>
    <m/>
    <m/>
    <m/>
    <m/>
    <n v="1"/>
    <m/>
    <m/>
    <m/>
    <m/>
    <x v="0"/>
    <m/>
    <m/>
    <m/>
    <m/>
    <m/>
    <m/>
    <m/>
    <m/>
    <m/>
    <m/>
    <m/>
    <m/>
    <m/>
    <n v="1"/>
    <m/>
    <m/>
    <m/>
    <m/>
    <m/>
    <n v="1"/>
    <m/>
    <m/>
    <m/>
    <n v="1"/>
    <m/>
    <m/>
    <m/>
    <m/>
    <m/>
    <m/>
    <n v="1"/>
    <m/>
    <n v="1"/>
    <m/>
    <s v="Only SAPN has commissioning process while Installer at site"/>
    <m/>
    <x v="2"/>
    <m/>
    <m/>
    <m/>
    <m/>
    <m/>
    <m/>
    <m/>
    <m/>
    <s v="Only SAPN has commissioning process while Installer at site"/>
    <m/>
    <m/>
    <m/>
    <m/>
    <m/>
    <m/>
    <m/>
    <m/>
    <s v="All DNSPs to implement on-site commissioning process"/>
    <x v="0"/>
    <s v="DX"/>
    <x v="2"/>
    <n v="3"/>
    <m/>
    <m/>
    <x v="1"/>
    <x v="2"/>
    <x v="1"/>
    <x v="1"/>
    <s v="Master Data"/>
  </r>
  <r>
    <s v="Connect"/>
    <s v="IMIC"/>
    <s v="Visibility &amp; Predictability"/>
    <s v="AEMC"/>
    <s v="Monitoring data"/>
    <s v="Step 1 - Asset Registration and Prequalification"/>
    <x v="9"/>
    <x v="5"/>
    <x v="42"/>
    <m/>
    <s v="I.Mo1 "/>
    <x v="63"/>
    <m/>
    <m/>
    <n v="1"/>
    <x v="0"/>
    <m/>
    <m/>
    <m/>
    <m/>
    <m/>
    <m/>
    <m/>
    <m/>
    <m/>
    <m/>
    <m/>
    <x v="0"/>
    <m/>
    <m/>
    <m/>
    <m/>
    <m/>
    <m/>
    <m/>
    <m/>
    <m/>
    <m/>
    <m/>
    <m/>
    <m/>
    <m/>
    <m/>
    <m/>
    <x v="1"/>
    <m/>
    <m/>
    <m/>
    <m/>
    <m/>
    <m/>
    <n v="1"/>
    <m/>
    <m/>
    <m/>
    <m/>
    <x v="0"/>
    <n v="1"/>
    <m/>
    <m/>
    <m/>
    <m/>
    <m/>
    <m/>
    <m/>
    <m/>
    <m/>
    <m/>
    <m/>
    <m/>
    <n v="1"/>
    <m/>
    <n v="1"/>
    <m/>
    <m/>
    <m/>
    <m/>
    <m/>
    <m/>
    <n v="1"/>
    <m/>
    <m/>
    <m/>
    <m/>
    <m/>
    <n v="1"/>
    <m/>
    <m/>
    <n v="1"/>
    <n v="1"/>
    <m/>
    <s v="Does not exist"/>
    <m/>
    <x v="2"/>
    <s v="x"/>
    <m/>
    <s v="x"/>
    <s v="x"/>
    <m/>
    <s v="x"/>
    <s v="x"/>
    <s v="x"/>
    <s v="CER conformance monitor role not allocated to an actor for each use case_x000a_Data needs for CER confromance role not yet defined_x000a_Control heirarchy and alternate pathways for monitoring and control that do not share a common mode of failure with the primary pathway are not part of installation requirements"/>
    <m/>
    <m/>
    <m/>
    <m/>
    <m/>
    <s v="x"/>
    <s v="x"/>
    <s v="x"/>
    <s v="- Introduce CER conformance monitoring framework with CER conformance monitor, conformance assessor and enforcement manager roles and define data needs_x000a_- In conjunction with establishment of CER Conformance monitoring Framework, Control heirarchy to be defined and settings at install and commissioning to be part of the standardised process to facilitate alternate mechanisms of monitoring and control that do not share a common mode of failure with primary pathways_x000a_e.g._x000a_i. Safety_x000a_ii. Emergency commands_x000a_iii. Limits (e.g. DOEs)_x000a_iv. Customer Agent decision (in line with customer preferences)"/>
    <x v="0"/>
    <s v="DX"/>
    <x v="3"/>
    <n v="3"/>
    <s v="Wide variety of data may be required for efffective conformance mgmt processes "/>
    <s v="Probably new capability . "/>
    <x v="0"/>
    <x v="0"/>
    <x v="2"/>
    <x v="1"/>
    <s v="Forecasting"/>
  </r>
  <r>
    <s v="Connect"/>
    <s v="IMIC"/>
    <s v="Security"/>
    <s v="Stds Stream"/>
    <s v="Monitoring data"/>
    <s v="Step 1 - Asset Registration and Prequalification"/>
    <x v="8"/>
    <x v="2"/>
    <x v="43"/>
    <m/>
    <s v="I.E2"/>
    <x v="64"/>
    <m/>
    <m/>
    <m/>
    <x v="0"/>
    <m/>
    <m/>
    <m/>
    <m/>
    <n v="1"/>
    <m/>
    <m/>
    <m/>
    <m/>
    <m/>
    <m/>
    <x v="0"/>
    <m/>
    <m/>
    <m/>
    <m/>
    <m/>
    <m/>
    <m/>
    <m/>
    <m/>
    <m/>
    <m/>
    <m/>
    <m/>
    <m/>
    <m/>
    <m/>
    <x v="1"/>
    <m/>
    <m/>
    <m/>
    <m/>
    <m/>
    <m/>
    <n v="1"/>
    <m/>
    <m/>
    <m/>
    <m/>
    <x v="0"/>
    <n v="1"/>
    <m/>
    <m/>
    <m/>
    <m/>
    <m/>
    <m/>
    <m/>
    <m/>
    <m/>
    <m/>
    <m/>
    <m/>
    <n v="1"/>
    <m/>
    <m/>
    <m/>
    <m/>
    <m/>
    <m/>
    <m/>
    <m/>
    <n v="1"/>
    <m/>
    <m/>
    <m/>
    <m/>
    <m/>
    <n v="1"/>
    <m/>
    <m/>
    <n v="1"/>
    <n v="1"/>
    <m/>
    <s v="Does not exist"/>
    <m/>
    <x v="2"/>
    <s v="x"/>
    <m/>
    <m/>
    <s v="x"/>
    <m/>
    <s v="x"/>
    <s v="x"/>
    <s v="x"/>
    <s v="CER Conformance monitoring framework, including Enforcement manager not defined and allocated to an actor for different use cases_x000a_Need to define equipment and data needs for corrective measure_x000a_Control hierarchy and alternate pathways for monitoring and control that do not share a common mode of failure with the primary pathway are not part of installation requirements"/>
    <m/>
    <m/>
    <m/>
    <m/>
    <m/>
    <s v="x"/>
    <s v="x"/>
    <s v="x"/>
    <s v="- Introduce CER conformance monitoring framework with CER conformance monitor, conformance assessor and enforcement manager roles and define data needs_x000a_- In conjunction with establishment of CER Conformance monitoring Framework, Control heirarchy to be defined and settings at install and commissioning to be part of the standardised process to facilitate alternate mechanisms of monitoring and control that do not share a common mode of failure with primary pathways_x000a_e.g._x000a_i. Safety_x000a_ii. Emergency commands_x000a_iii. Limits (e.g. DOEs)_x000a_iv. Customer Agent decision (in line with customer preferences)"/>
    <x v="0"/>
    <s v="DX"/>
    <x v="3"/>
    <n v="3"/>
    <s v="Wide variety of data may be required for efffective conformance mgmt processes "/>
    <s v="Probably new capability required (enforcement manager relates to non conformance in operate/trade stage but could extend to non compliant installs) "/>
    <x v="0"/>
    <x v="0"/>
    <x v="2"/>
    <x v="1"/>
    <s v="Master Data"/>
  </r>
  <r>
    <s v="Connect"/>
    <s v="IMIC"/>
    <s v="Visibility &amp; Predictability"/>
    <m/>
    <s v="Monitoring data"/>
    <s v="Step 7 - Validation and Settlement"/>
    <x v="9"/>
    <x v="5"/>
    <x v="44"/>
    <m/>
    <s v="C.As3"/>
    <x v="65"/>
    <m/>
    <n v="1"/>
    <m/>
    <x v="0"/>
    <m/>
    <m/>
    <m/>
    <m/>
    <m/>
    <m/>
    <m/>
    <m/>
    <m/>
    <m/>
    <m/>
    <x v="0"/>
    <m/>
    <m/>
    <m/>
    <m/>
    <m/>
    <m/>
    <m/>
    <m/>
    <m/>
    <m/>
    <m/>
    <m/>
    <m/>
    <m/>
    <m/>
    <m/>
    <x v="1"/>
    <m/>
    <m/>
    <m/>
    <m/>
    <m/>
    <m/>
    <m/>
    <n v="1"/>
    <m/>
    <m/>
    <m/>
    <x v="0"/>
    <n v="1"/>
    <m/>
    <m/>
    <m/>
    <m/>
    <m/>
    <m/>
    <m/>
    <m/>
    <m/>
    <m/>
    <m/>
    <m/>
    <n v="1"/>
    <m/>
    <m/>
    <m/>
    <m/>
    <m/>
    <m/>
    <m/>
    <m/>
    <n v="1"/>
    <m/>
    <m/>
    <m/>
    <m/>
    <m/>
    <n v="1"/>
    <m/>
    <m/>
    <n v="1"/>
    <n v="1"/>
    <m/>
    <m/>
    <m/>
    <x v="2"/>
    <m/>
    <m/>
    <m/>
    <s v="x"/>
    <m/>
    <s v="x"/>
    <s v="x"/>
    <s v="x"/>
    <s v="- CER Conformance Montoring Framework does not exist_x000a_- Detection and top-down response times (latency cascade) too slow for mass CER compromise_x000a_- Issues in accuracy of CER data"/>
    <m/>
    <m/>
    <m/>
    <m/>
    <m/>
    <m/>
    <s v="x"/>
    <s v="x"/>
    <s v="- Establish Conformance Monitoring Framework with reporting by exception and the ability for decentralised, automated, autonomous monitoring and corrective action to occur through on-site technology_x000a_- Define standardised data needs, interfaces and messages to accompany Conformance Monitoring Framework"/>
    <x v="0"/>
    <s v="DX"/>
    <x v="2"/>
    <n v="2"/>
    <m/>
    <s v="Conformance assessment is probably 'new required' - also may only be relevant to operate &amp; trade time (not install time)"/>
    <x v="0"/>
    <x v="0"/>
    <x v="2"/>
    <x v="2"/>
    <s v="Forecasting"/>
  </r>
  <r>
    <s v="Connect"/>
    <s v="IMIC"/>
    <s v="Visibility &amp; Predictability"/>
    <m/>
    <s v="Signal"/>
    <s v="Step 6 - Dispatching Instruction and Activation"/>
    <x v="4"/>
    <x v="3"/>
    <x v="45"/>
    <m/>
    <s v="I.As2 "/>
    <x v="66"/>
    <m/>
    <m/>
    <m/>
    <x v="0"/>
    <m/>
    <m/>
    <m/>
    <m/>
    <m/>
    <m/>
    <n v="1"/>
    <m/>
    <m/>
    <m/>
    <m/>
    <x v="0"/>
    <m/>
    <m/>
    <m/>
    <m/>
    <m/>
    <m/>
    <m/>
    <m/>
    <m/>
    <m/>
    <m/>
    <m/>
    <m/>
    <m/>
    <m/>
    <m/>
    <x v="1"/>
    <m/>
    <m/>
    <m/>
    <m/>
    <m/>
    <m/>
    <m/>
    <m/>
    <m/>
    <m/>
    <m/>
    <x v="0"/>
    <m/>
    <m/>
    <m/>
    <m/>
    <m/>
    <m/>
    <m/>
    <m/>
    <m/>
    <n v="1"/>
    <m/>
    <m/>
    <m/>
    <n v="1"/>
    <m/>
    <m/>
    <m/>
    <m/>
    <m/>
    <n v="1"/>
    <m/>
    <m/>
    <m/>
    <n v="1"/>
    <m/>
    <m/>
    <m/>
    <m/>
    <m/>
    <m/>
    <m/>
    <n v="1"/>
    <n v="1"/>
    <m/>
    <s v="Conformance frameworks for CER not defined"/>
    <m/>
    <x v="3"/>
    <m/>
    <m/>
    <m/>
    <m/>
    <m/>
    <m/>
    <m/>
    <m/>
    <s v="Conformance frameworks for CER not defined"/>
    <m/>
    <m/>
    <m/>
    <m/>
    <m/>
    <m/>
    <m/>
    <m/>
    <s v="Formalise CER Conformance Framework including for Cyber. Roles, responsiblilites, assign actors"/>
    <x v="0"/>
    <s v="N/A"/>
    <x v="2"/>
    <n v="3"/>
    <m/>
    <m/>
    <x v="1"/>
    <x v="2"/>
    <x v="2"/>
    <x v="1"/>
    <s v="Measurements"/>
  </r>
  <r>
    <s v="Connect"/>
    <s v="IMIC"/>
    <s v="Security"/>
    <m/>
    <s v="Compliance Data"/>
    <s v="Step 7 - Validation and Settlement"/>
    <x v="8"/>
    <x v="2"/>
    <x v="46"/>
    <m/>
    <s v="I.As1"/>
    <x v="67"/>
    <m/>
    <m/>
    <m/>
    <x v="0"/>
    <m/>
    <m/>
    <m/>
    <m/>
    <m/>
    <m/>
    <m/>
    <m/>
    <m/>
    <m/>
    <m/>
    <x v="0"/>
    <n v="1"/>
    <m/>
    <m/>
    <m/>
    <m/>
    <m/>
    <m/>
    <m/>
    <m/>
    <m/>
    <m/>
    <m/>
    <m/>
    <m/>
    <n v="1"/>
    <m/>
    <x v="1"/>
    <m/>
    <m/>
    <m/>
    <m/>
    <m/>
    <m/>
    <m/>
    <m/>
    <m/>
    <m/>
    <m/>
    <x v="0"/>
    <m/>
    <m/>
    <m/>
    <m/>
    <m/>
    <m/>
    <m/>
    <m/>
    <m/>
    <m/>
    <m/>
    <m/>
    <m/>
    <n v="1"/>
    <m/>
    <m/>
    <n v="1"/>
    <m/>
    <m/>
    <m/>
    <m/>
    <m/>
    <n v="1"/>
    <m/>
    <m/>
    <m/>
    <m/>
    <m/>
    <n v="1"/>
    <m/>
    <m/>
    <n v="1"/>
    <n v="1"/>
    <m/>
    <m/>
    <m/>
    <x v="2"/>
    <m/>
    <s v="x"/>
    <m/>
    <m/>
    <m/>
    <m/>
    <m/>
    <s v="x"/>
    <s v="Lack of CER Conformance monitoring framework and standardised process to review CER intstallation compliance and share data with relevant monitor, assessor, enforcer"/>
    <m/>
    <m/>
    <m/>
    <m/>
    <m/>
    <m/>
    <m/>
    <m/>
    <s v="Introduce standardised requirements for sharing CER installation compliance data with CER Regulator, and requirement for CER Regulator to publish consolidated reporting on CER Installation compliance._x000a_- include device, standing data capture, communications, compensatory controls and control heirarchy requiements in standardised installation compliance"/>
    <x v="0"/>
    <s v="DX"/>
    <x v="2"/>
    <n v="2"/>
    <m/>
    <s v="Conformance assessment is probably 'new required' - also may only be relevant to operate &amp; trade time (not install time)"/>
    <x v="0"/>
    <x v="0"/>
    <x v="2"/>
    <x v="2"/>
    <s v="Master Data"/>
  </r>
  <r>
    <s v="Connect"/>
    <s v="IMIC"/>
    <s v="Security"/>
    <m/>
    <s v="Compliance Data"/>
    <s v="Step 7 - Validation and Settlement"/>
    <x v="8"/>
    <x v="2"/>
    <x v="47"/>
    <m/>
    <s v="TC.As8"/>
    <x v="68"/>
    <m/>
    <n v="1"/>
    <m/>
    <x v="0"/>
    <m/>
    <m/>
    <m/>
    <m/>
    <m/>
    <m/>
    <m/>
    <m/>
    <m/>
    <m/>
    <m/>
    <x v="0"/>
    <m/>
    <m/>
    <m/>
    <m/>
    <m/>
    <m/>
    <m/>
    <m/>
    <m/>
    <m/>
    <m/>
    <m/>
    <m/>
    <m/>
    <m/>
    <m/>
    <x v="1"/>
    <m/>
    <m/>
    <m/>
    <m/>
    <m/>
    <m/>
    <m/>
    <n v="1"/>
    <m/>
    <m/>
    <m/>
    <x v="0"/>
    <m/>
    <m/>
    <m/>
    <m/>
    <m/>
    <m/>
    <m/>
    <m/>
    <m/>
    <m/>
    <m/>
    <m/>
    <m/>
    <n v="1"/>
    <m/>
    <m/>
    <m/>
    <m/>
    <n v="1"/>
    <m/>
    <m/>
    <m/>
    <m/>
    <m/>
    <n v="1"/>
    <m/>
    <m/>
    <m/>
    <m/>
    <n v="1"/>
    <m/>
    <m/>
    <n v="1"/>
    <m/>
    <s v="Conformance frameworks for CER not defined"/>
    <m/>
    <x v="1"/>
    <m/>
    <m/>
    <m/>
    <m/>
    <m/>
    <m/>
    <m/>
    <m/>
    <m/>
    <m/>
    <m/>
    <m/>
    <m/>
    <m/>
    <m/>
    <m/>
    <m/>
    <m/>
    <x v="10"/>
    <s v="DX"/>
    <x v="2"/>
    <n v="3"/>
    <m/>
    <m/>
    <x v="3"/>
    <x v="3"/>
    <x v="0"/>
    <x v="1"/>
    <s v="Master Data"/>
  </r>
  <r>
    <s v="Connect"/>
    <s v="IMIC"/>
    <s v="Visibility &amp; Predictability"/>
    <s v="Stds Stream"/>
    <s v="Products &amp; Services"/>
    <s v="Step 2 - Notification of Flexibility Requirements and Offers"/>
    <x v="1"/>
    <x v="1"/>
    <x v="48"/>
    <m/>
    <s v="I.CA1"/>
    <x v="69"/>
    <m/>
    <m/>
    <m/>
    <x v="0"/>
    <m/>
    <m/>
    <m/>
    <m/>
    <m/>
    <m/>
    <m/>
    <m/>
    <m/>
    <m/>
    <m/>
    <x v="1"/>
    <m/>
    <m/>
    <m/>
    <m/>
    <m/>
    <m/>
    <m/>
    <m/>
    <m/>
    <m/>
    <m/>
    <m/>
    <m/>
    <m/>
    <m/>
    <m/>
    <x v="0"/>
    <m/>
    <m/>
    <n v="1"/>
    <m/>
    <m/>
    <m/>
    <n v="1"/>
    <m/>
    <m/>
    <m/>
    <n v="1"/>
    <x v="0"/>
    <m/>
    <m/>
    <m/>
    <m/>
    <m/>
    <m/>
    <m/>
    <m/>
    <m/>
    <m/>
    <m/>
    <m/>
    <m/>
    <n v="1"/>
    <n v="1"/>
    <m/>
    <m/>
    <m/>
    <m/>
    <m/>
    <m/>
    <m/>
    <n v="1"/>
    <m/>
    <m/>
    <m/>
    <m/>
    <m/>
    <n v="1"/>
    <n v="1"/>
    <m/>
    <m/>
    <n v="1"/>
    <m/>
    <m/>
    <m/>
    <x v="2"/>
    <m/>
    <m/>
    <m/>
    <m/>
    <m/>
    <m/>
    <m/>
    <s v="x"/>
    <s v="Products and services will need to comply with customer protections."/>
    <m/>
    <s v="x"/>
    <m/>
    <m/>
    <m/>
    <m/>
    <m/>
    <s v="x"/>
    <s v="Policy on customer protections and subsequent update to processes to manage compliance"/>
    <x v="0"/>
    <s v="N/A"/>
    <x v="0"/>
    <m/>
    <m/>
    <m/>
    <x v="0"/>
    <x v="0"/>
    <x v="0"/>
    <x v="2"/>
    <s v="Contracts"/>
  </r>
  <r>
    <s v="Connect"/>
    <s v="IMIC"/>
    <s v="Visibility &amp; Predictability"/>
    <s v="Stds Stream"/>
    <s v="Product catalogue "/>
    <s v="Step 1 - Asset Registration and Prequalification"/>
    <x v="1"/>
    <x v="1"/>
    <x v="49"/>
    <m/>
    <s v="I.CA2"/>
    <x v="70"/>
    <m/>
    <m/>
    <m/>
    <x v="0"/>
    <m/>
    <m/>
    <m/>
    <m/>
    <m/>
    <m/>
    <m/>
    <m/>
    <m/>
    <m/>
    <m/>
    <x v="1"/>
    <m/>
    <m/>
    <m/>
    <m/>
    <m/>
    <m/>
    <m/>
    <m/>
    <m/>
    <m/>
    <m/>
    <m/>
    <m/>
    <m/>
    <m/>
    <m/>
    <x v="1"/>
    <m/>
    <m/>
    <m/>
    <m/>
    <m/>
    <m/>
    <n v="1"/>
    <m/>
    <m/>
    <m/>
    <m/>
    <x v="0"/>
    <m/>
    <m/>
    <m/>
    <m/>
    <m/>
    <m/>
    <m/>
    <m/>
    <m/>
    <m/>
    <m/>
    <m/>
    <m/>
    <m/>
    <n v="1"/>
    <n v="1"/>
    <m/>
    <m/>
    <m/>
    <m/>
    <m/>
    <m/>
    <n v="1"/>
    <m/>
    <m/>
    <n v="1"/>
    <n v="1"/>
    <m/>
    <m/>
    <m/>
    <n v="1"/>
    <m/>
    <m/>
    <n v="1"/>
    <m/>
    <m/>
    <x v="0"/>
    <m/>
    <m/>
    <m/>
    <m/>
    <m/>
    <m/>
    <m/>
    <m/>
    <m/>
    <m/>
    <m/>
    <m/>
    <m/>
    <m/>
    <m/>
    <m/>
    <m/>
    <m/>
    <x v="0"/>
    <m/>
    <x v="0"/>
    <m/>
    <m/>
    <m/>
    <x v="0"/>
    <x v="1"/>
    <x v="1"/>
    <x v="0"/>
    <s v="Contracts"/>
  </r>
  <r>
    <s v="Connect"/>
    <m/>
    <s v="Security"/>
    <m/>
    <s v="Customer Protections"/>
    <s v="Step 1 - Asset Registration and Prequalification"/>
    <x v="8"/>
    <x v="2"/>
    <x v="50"/>
    <m/>
    <m/>
    <x v="71"/>
    <m/>
    <m/>
    <m/>
    <x v="0"/>
    <m/>
    <m/>
    <m/>
    <m/>
    <m/>
    <m/>
    <m/>
    <m/>
    <m/>
    <m/>
    <m/>
    <x v="1"/>
    <m/>
    <m/>
    <m/>
    <m/>
    <m/>
    <m/>
    <m/>
    <m/>
    <m/>
    <m/>
    <m/>
    <m/>
    <m/>
    <m/>
    <m/>
    <m/>
    <x v="1"/>
    <m/>
    <m/>
    <m/>
    <n v="1"/>
    <n v="1"/>
    <m/>
    <m/>
    <n v="1"/>
    <m/>
    <m/>
    <m/>
    <x v="0"/>
    <m/>
    <m/>
    <m/>
    <m/>
    <m/>
    <m/>
    <m/>
    <m/>
    <m/>
    <m/>
    <m/>
    <m/>
    <m/>
    <m/>
    <m/>
    <n v="1"/>
    <m/>
    <m/>
    <m/>
    <m/>
    <m/>
    <m/>
    <n v="1"/>
    <m/>
    <m/>
    <m/>
    <m/>
    <m/>
    <n v="1"/>
    <m/>
    <n v="1"/>
    <m/>
    <n v="1"/>
    <m/>
    <m/>
    <m/>
    <x v="2"/>
    <m/>
    <s v="x"/>
    <m/>
    <m/>
    <s v="x"/>
    <m/>
    <m/>
    <s v="x"/>
    <s v="Poor security of customer data​. _x000a_Lack of consumer protection mechanisms​._x000a_Inadequate training for key CER service delivery stakeholders​. _x000a_Undefined or unclear roles and responsibilities outlined in governance mechanisms​._x000a_Customer protections for CER and flexibility services do not exist"/>
    <m/>
    <s v="x"/>
    <m/>
    <m/>
    <s v="x"/>
    <m/>
    <m/>
    <s v="x"/>
    <s v="Introduce customer protection mechanisms​ for CER and flexibility service products._x000a_Introduce Solar Australia Accreditation for Customer Agents, (including training and minimum competency requirements)​"/>
    <x v="0"/>
    <s v="N/A"/>
    <x v="0"/>
    <m/>
    <s v="Customer Consent may be required for some DX use cases, and in CDR regime it is part of the framework (customer authorises ADR)"/>
    <m/>
    <x v="0"/>
    <x v="0"/>
    <x v="1"/>
    <x v="2"/>
    <s v="Master Data"/>
  </r>
  <r>
    <s v="Connect"/>
    <m/>
    <s v="Visibility &amp; Predictability"/>
    <s v="Stds Stream"/>
    <s v="Disconnection process"/>
    <s v="Step 1 - Asset Registration and Prequalification"/>
    <x v="2"/>
    <x v="2"/>
    <x v="51"/>
    <m/>
    <s v="DD.CA5"/>
    <x v="72"/>
    <m/>
    <m/>
    <m/>
    <x v="0"/>
    <m/>
    <m/>
    <m/>
    <m/>
    <m/>
    <m/>
    <m/>
    <m/>
    <m/>
    <m/>
    <m/>
    <x v="1"/>
    <m/>
    <m/>
    <m/>
    <m/>
    <m/>
    <m/>
    <m/>
    <m/>
    <m/>
    <m/>
    <m/>
    <m/>
    <m/>
    <m/>
    <m/>
    <m/>
    <x v="1"/>
    <m/>
    <m/>
    <m/>
    <m/>
    <m/>
    <m/>
    <n v="1"/>
    <m/>
    <m/>
    <m/>
    <m/>
    <x v="0"/>
    <m/>
    <m/>
    <m/>
    <m/>
    <m/>
    <m/>
    <m/>
    <m/>
    <m/>
    <m/>
    <m/>
    <m/>
    <m/>
    <n v="1"/>
    <m/>
    <m/>
    <m/>
    <m/>
    <m/>
    <m/>
    <m/>
    <m/>
    <n v="1"/>
    <m/>
    <m/>
    <m/>
    <m/>
    <m/>
    <n v="1"/>
    <m/>
    <n v="1"/>
    <m/>
    <n v="1"/>
    <m/>
    <s v="New step"/>
    <m/>
    <x v="2"/>
    <m/>
    <s v="x"/>
    <m/>
    <m/>
    <m/>
    <m/>
    <m/>
    <s v="x"/>
    <s v="Disconnection of CER assets are not accurately captured. Lack of process to oversee compliance with disconnection processes."/>
    <m/>
    <s v="x"/>
    <m/>
    <m/>
    <m/>
    <m/>
    <m/>
    <s v="x"/>
    <s v="Introduce standardised process and enforcement measures for CER device removal and decomissioning. _x000a_Establish notification system (e.g. eNotice) for registrations and non-compliances.  _x000a_Implement failsafe settings for non-compliant CER. Licensing Penalty Scheme for non-compliant installations​."/>
    <x v="0"/>
    <s v="N/A"/>
    <x v="0"/>
    <m/>
    <m/>
    <m/>
    <x v="0"/>
    <x v="0"/>
    <x v="1"/>
    <x v="1"/>
    <s v="Master Data"/>
  </r>
  <r>
    <s v="Connect"/>
    <s v="IMIC"/>
    <s v="Visibility &amp; Predictability"/>
    <m/>
    <s v="Installation Verification report"/>
    <s v="Step 1 - Asset Registration and Prequalification"/>
    <x v="8"/>
    <x v="2"/>
    <x v="52"/>
    <m/>
    <s v="I.CR2"/>
    <x v="73"/>
    <m/>
    <m/>
    <m/>
    <x v="0"/>
    <m/>
    <m/>
    <m/>
    <m/>
    <m/>
    <m/>
    <m/>
    <m/>
    <m/>
    <m/>
    <m/>
    <x v="0"/>
    <n v="1"/>
    <m/>
    <m/>
    <m/>
    <m/>
    <m/>
    <m/>
    <m/>
    <m/>
    <m/>
    <m/>
    <m/>
    <m/>
    <m/>
    <m/>
    <m/>
    <x v="1"/>
    <m/>
    <m/>
    <m/>
    <m/>
    <m/>
    <m/>
    <m/>
    <n v="1"/>
    <m/>
    <m/>
    <m/>
    <x v="0"/>
    <m/>
    <m/>
    <m/>
    <m/>
    <m/>
    <m/>
    <m/>
    <m/>
    <m/>
    <m/>
    <m/>
    <m/>
    <m/>
    <n v="1"/>
    <n v="1"/>
    <m/>
    <m/>
    <m/>
    <m/>
    <m/>
    <m/>
    <m/>
    <n v="1"/>
    <m/>
    <m/>
    <m/>
    <m/>
    <m/>
    <n v="1"/>
    <m/>
    <n v="1"/>
    <m/>
    <n v="1"/>
    <m/>
    <m/>
    <m/>
    <x v="2"/>
    <m/>
    <s v="x"/>
    <m/>
    <m/>
    <m/>
    <m/>
    <m/>
    <s v="x"/>
    <s v="Lack of provisions to ensure that installer configures the CER in accordance to the conditional approval. _x000a_Lack of failsafe settings if CER is non-compliant. _x000a_Lack of clear practices for application, commissioning and installation data management​_x000a_Lack of compliance testing and enforcement program"/>
    <m/>
    <s v="x"/>
    <m/>
    <m/>
    <m/>
    <m/>
    <m/>
    <s v="x"/>
    <s v="Establish notification system (e.g. eNotice) for registrations and non-compliances. Implement failsafe settings for non-compliant CER. _x000a_Licensing Penalty Scheme for non-compliant installations​_x000a_Introduce compliance testing and enforcement program that includes  device, standing data capture, communications, compensatory controls and control heirarchy requiements in standardised installation compliance"/>
    <x v="0"/>
    <s v="DX"/>
    <x v="1"/>
    <n v="2"/>
    <s v="DERR improvements, should include multi party approval etc and reflect the comms/commissioning status (ie beyond the electrical connection)"/>
    <m/>
    <x v="0"/>
    <x v="0"/>
    <x v="1"/>
    <x v="2"/>
    <s v="Master Data"/>
  </r>
  <r>
    <s v="Connect"/>
    <s v="IMIC"/>
    <s v="Visibility &amp; Predictability"/>
    <m/>
    <s v="Installation Verification report"/>
    <s v="Step 1 - Asset Registration and Prequalification"/>
    <x v="8"/>
    <x v="2"/>
    <x v="53"/>
    <m/>
    <s v="I.TR3 "/>
    <x v="74"/>
    <m/>
    <m/>
    <m/>
    <x v="0"/>
    <m/>
    <m/>
    <m/>
    <m/>
    <m/>
    <m/>
    <n v="1"/>
    <m/>
    <m/>
    <m/>
    <m/>
    <x v="0"/>
    <m/>
    <m/>
    <m/>
    <m/>
    <m/>
    <m/>
    <m/>
    <m/>
    <m/>
    <m/>
    <m/>
    <m/>
    <m/>
    <m/>
    <m/>
    <m/>
    <x v="0"/>
    <m/>
    <m/>
    <m/>
    <m/>
    <m/>
    <m/>
    <m/>
    <n v="1"/>
    <m/>
    <m/>
    <m/>
    <x v="1"/>
    <n v="1"/>
    <m/>
    <m/>
    <m/>
    <m/>
    <m/>
    <m/>
    <m/>
    <m/>
    <m/>
    <m/>
    <m/>
    <m/>
    <n v="1"/>
    <m/>
    <m/>
    <m/>
    <n v="1"/>
    <n v="1"/>
    <m/>
    <m/>
    <m/>
    <m/>
    <m/>
    <n v="1"/>
    <m/>
    <m/>
    <m/>
    <m/>
    <n v="1"/>
    <m/>
    <m/>
    <n v="1"/>
    <m/>
    <s v="Current installation compliance assessment limited to random small sample annually, and focused upon physical installation requirements vs standards (eg. AS4777) compliance"/>
    <m/>
    <x v="1"/>
    <m/>
    <m/>
    <m/>
    <m/>
    <m/>
    <m/>
    <m/>
    <m/>
    <m/>
    <m/>
    <m/>
    <m/>
    <m/>
    <m/>
    <m/>
    <m/>
    <m/>
    <m/>
    <x v="11"/>
    <s v="DX"/>
    <x v="2"/>
    <n v="3"/>
    <m/>
    <m/>
    <x v="2"/>
    <x v="3"/>
    <x v="0"/>
    <x v="1"/>
    <s v="Master Data"/>
  </r>
  <r>
    <s v="Connect"/>
    <s v="IMIC"/>
    <s v="Visibility &amp; Predictability"/>
    <m/>
    <s v="Installation Verification report"/>
    <s v="Step 1 - Asset Registration and Prequalification"/>
    <x v="8"/>
    <x v="2"/>
    <x v="53"/>
    <m/>
    <s v="I.TR2"/>
    <x v="75"/>
    <m/>
    <m/>
    <m/>
    <x v="0"/>
    <m/>
    <m/>
    <m/>
    <m/>
    <m/>
    <m/>
    <m/>
    <m/>
    <m/>
    <m/>
    <m/>
    <x v="0"/>
    <n v="1"/>
    <m/>
    <m/>
    <m/>
    <m/>
    <m/>
    <m/>
    <m/>
    <m/>
    <m/>
    <m/>
    <m/>
    <m/>
    <m/>
    <m/>
    <m/>
    <x v="1"/>
    <m/>
    <m/>
    <m/>
    <m/>
    <m/>
    <m/>
    <n v="1"/>
    <m/>
    <m/>
    <m/>
    <m/>
    <x v="0"/>
    <m/>
    <m/>
    <m/>
    <m/>
    <m/>
    <m/>
    <m/>
    <m/>
    <m/>
    <m/>
    <m/>
    <m/>
    <m/>
    <n v="1"/>
    <m/>
    <m/>
    <m/>
    <n v="1"/>
    <m/>
    <m/>
    <m/>
    <m/>
    <m/>
    <n v="1"/>
    <m/>
    <m/>
    <m/>
    <m/>
    <m/>
    <m/>
    <n v="1"/>
    <m/>
    <n v="1"/>
    <m/>
    <s v="Only SAPN has commissioning process while Installer at site"/>
    <m/>
    <x v="1"/>
    <m/>
    <m/>
    <m/>
    <m/>
    <m/>
    <m/>
    <m/>
    <m/>
    <m/>
    <m/>
    <m/>
    <m/>
    <m/>
    <m/>
    <m/>
    <m/>
    <m/>
    <m/>
    <x v="11"/>
    <s v="DX"/>
    <x v="2"/>
    <n v="3"/>
    <m/>
    <m/>
    <x v="2"/>
    <x v="2"/>
    <x v="1"/>
    <x v="1"/>
    <s v="Master Data"/>
  </r>
  <r>
    <s v="Connect"/>
    <s v="IMIC"/>
    <s v="Visibility &amp; Predictability"/>
    <m/>
    <s v="CER metadata"/>
    <s v="Step 1 - Asset Registration and Prequalification"/>
    <x v="2"/>
    <x v="2"/>
    <x v="53"/>
    <m/>
    <s v="I.I3 "/>
    <x v="76"/>
    <m/>
    <m/>
    <m/>
    <x v="0"/>
    <m/>
    <m/>
    <m/>
    <m/>
    <m/>
    <m/>
    <m/>
    <m/>
    <m/>
    <m/>
    <m/>
    <x v="1"/>
    <n v="1"/>
    <m/>
    <m/>
    <m/>
    <m/>
    <m/>
    <m/>
    <m/>
    <m/>
    <m/>
    <m/>
    <m/>
    <m/>
    <m/>
    <m/>
    <m/>
    <x v="1"/>
    <m/>
    <m/>
    <m/>
    <m/>
    <m/>
    <m/>
    <n v="1"/>
    <m/>
    <m/>
    <m/>
    <m/>
    <x v="0"/>
    <m/>
    <m/>
    <m/>
    <m/>
    <m/>
    <m/>
    <m/>
    <m/>
    <m/>
    <m/>
    <m/>
    <m/>
    <m/>
    <n v="1"/>
    <m/>
    <m/>
    <m/>
    <n v="1"/>
    <m/>
    <m/>
    <m/>
    <m/>
    <m/>
    <n v="1"/>
    <m/>
    <m/>
    <m/>
    <m/>
    <m/>
    <m/>
    <m/>
    <n v="1"/>
    <n v="1"/>
    <m/>
    <s v="DERR data quality is questionable"/>
    <m/>
    <x v="2"/>
    <m/>
    <m/>
    <m/>
    <m/>
    <m/>
    <m/>
    <m/>
    <m/>
    <s v="DERR data quality is questionable"/>
    <m/>
    <m/>
    <m/>
    <m/>
    <m/>
    <m/>
    <m/>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3"/>
    <n v="3"/>
    <m/>
    <m/>
    <x v="2"/>
    <x v="2"/>
    <x v="2"/>
    <x v="1"/>
    <s v="Master Data"/>
  </r>
  <r>
    <s v="Connect"/>
    <s v="IMIC"/>
    <s v="Visibility &amp; Predictability"/>
    <m/>
    <s v="Operation approval notice"/>
    <s v="Step 1 - Asset Registration and Prequalification"/>
    <x v="6"/>
    <x v="2"/>
    <x v="53"/>
    <m/>
    <s v="I.I14 "/>
    <x v="77"/>
    <m/>
    <m/>
    <m/>
    <x v="0"/>
    <m/>
    <m/>
    <m/>
    <m/>
    <m/>
    <m/>
    <m/>
    <m/>
    <m/>
    <m/>
    <m/>
    <x v="0"/>
    <n v="1"/>
    <m/>
    <m/>
    <m/>
    <m/>
    <m/>
    <m/>
    <m/>
    <m/>
    <m/>
    <m/>
    <m/>
    <m/>
    <m/>
    <m/>
    <m/>
    <x v="1"/>
    <m/>
    <m/>
    <m/>
    <m/>
    <m/>
    <m/>
    <n v="1"/>
    <m/>
    <m/>
    <m/>
    <m/>
    <x v="0"/>
    <m/>
    <m/>
    <m/>
    <m/>
    <m/>
    <m/>
    <m/>
    <m/>
    <m/>
    <m/>
    <m/>
    <m/>
    <m/>
    <n v="1"/>
    <m/>
    <m/>
    <m/>
    <n v="1"/>
    <m/>
    <m/>
    <m/>
    <m/>
    <m/>
    <n v="1"/>
    <m/>
    <m/>
    <m/>
    <m/>
    <m/>
    <m/>
    <n v="1"/>
    <m/>
    <n v="1"/>
    <m/>
    <s v="Only SAPN has commissioning process while Installer at site"/>
    <m/>
    <x v="2"/>
    <m/>
    <m/>
    <m/>
    <m/>
    <m/>
    <m/>
    <m/>
    <m/>
    <s v="Only SAPN has commissioning process while Installer at site"/>
    <m/>
    <m/>
    <m/>
    <m/>
    <m/>
    <m/>
    <m/>
    <m/>
    <s v="All DNSPs to implement on-site commissioning process"/>
    <x v="0"/>
    <s v="DX"/>
    <x v="1"/>
    <n v="3"/>
    <m/>
    <m/>
    <x v="2"/>
    <x v="2"/>
    <x v="1"/>
    <x v="1"/>
    <s v="Master Data"/>
  </r>
  <r>
    <s v="Connect"/>
    <s v="IMIC"/>
    <s v="Visibility &amp; Predictability"/>
    <m/>
    <s v="Testing Certification"/>
    <s v="Step 1 - Asset Registration and Prequalification"/>
    <x v="8"/>
    <x v="2"/>
    <x v="53"/>
    <m/>
    <s v="I.I11"/>
    <x v="78"/>
    <m/>
    <m/>
    <m/>
    <x v="0"/>
    <m/>
    <m/>
    <m/>
    <m/>
    <m/>
    <m/>
    <m/>
    <m/>
    <m/>
    <m/>
    <m/>
    <x v="0"/>
    <n v="1"/>
    <m/>
    <m/>
    <m/>
    <m/>
    <m/>
    <m/>
    <m/>
    <m/>
    <m/>
    <m/>
    <m/>
    <m/>
    <m/>
    <m/>
    <m/>
    <x v="1"/>
    <m/>
    <m/>
    <m/>
    <m/>
    <m/>
    <m/>
    <n v="1"/>
    <m/>
    <m/>
    <m/>
    <m/>
    <x v="0"/>
    <m/>
    <m/>
    <m/>
    <m/>
    <m/>
    <m/>
    <m/>
    <m/>
    <m/>
    <m/>
    <m/>
    <m/>
    <m/>
    <n v="1"/>
    <m/>
    <m/>
    <m/>
    <n v="1"/>
    <m/>
    <m/>
    <m/>
    <m/>
    <m/>
    <n v="1"/>
    <m/>
    <m/>
    <m/>
    <m/>
    <m/>
    <m/>
    <n v="1"/>
    <m/>
    <n v="1"/>
    <m/>
    <s v="Regulator doesn't undertake performance testing"/>
    <m/>
    <x v="1"/>
    <m/>
    <m/>
    <m/>
    <m/>
    <m/>
    <m/>
    <m/>
    <m/>
    <m/>
    <m/>
    <m/>
    <m/>
    <m/>
    <m/>
    <m/>
    <m/>
    <m/>
    <m/>
    <x v="11"/>
    <s v="DX"/>
    <x v="2"/>
    <n v="3"/>
    <m/>
    <m/>
    <x v="2"/>
    <x v="2"/>
    <x v="1"/>
    <x v="1"/>
    <s v="Master Data"/>
  </r>
  <r>
    <s v="Connect"/>
    <s v="IMIC"/>
    <s v="Visibility &amp; Predictability"/>
    <m/>
    <s v="Operation approval notice"/>
    <s v="Step 1 - Asset Registration and Prequalification"/>
    <x v="8"/>
    <x v="2"/>
    <x v="53"/>
    <m/>
    <s v="I.D7"/>
    <x v="45"/>
    <m/>
    <m/>
    <m/>
    <x v="0"/>
    <m/>
    <m/>
    <m/>
    <m/>
    <m/>
    <m/>
    <n v="1"/>
    <m/>
    <m/>
    <m/>
    <m/>
    <x v="0"/>
    <m/>
    <m/>
    <m/>
    <m/>
    <m/>
    <m/>
    <m/>
    <m/>
    <m/>
    <m/>
    <m/>
    <m/>
    <m/>
    <m/>
    <m/>
    <m/>
    <x v="1"/>
    <m/>
    <m/>
    <m/>
    <m/>
    <m/>
    <m/>
    <m/>
    <m/>
    <m/>
    <m/>
    <m/>
    <x v="1"/>
    <n v="1"/>
    <m/>
    <m/>
    <m/>
    <m/>
    <m/>
    <m/>
    <m/>
    <m/>
    <m/>
    <m/>
    <m/>
    <m/>
    <n v="1"/>
    <m/>
    <m/>
    <m/>
    <n v="1"/>
    <m/>
    <m/>
    <m/>
    <m/>
    <m/>
    <n v="1"/>
    <m/>
    <m/>
    <m/>
    <m/>
    <m/>
    <m/>
    <n v="1"/>
    <m/>
    <n v="1"/>
    <m/>
    <s v="Only SAPN has commissioning process while Installer at site"/>
    <m/>
    <x v="1"/>
    <m/>
    <m/>
    <m/>
    <m/>
    <m/>
    <m/>
    <m/>
    <m/>
    <m/>
    <m/>
    <m/>
    <m/>
    <m/>
    <m/>
    <m/>
    <m/>
    <m/>
    <m/>
    <x v="11"/>
    <s v="DX"/>
    <x v="2"/>
    <n v="3"/>
    <m/>
    <m/>
    <x v="2"/>
    <x v="2"/>
    <x v="1"/>
    <x v="1"/>
    <s v="Master Data"/>
  </r>
  <r>
    <s v="Connect"/>
    <s v="IMIC"/>
    <s v="Visibility &amp; Predictability"/>
    <m/>
    <s v="Installation Verification report"/>
    <s v="Step 1 - Asset Registration and Prequalification"/>
    <x v="2"/>
    <x v="2"/>
    <x v="53"/>
    <m/>
    <s v="I.CA5"/>
    <x v="75"/>
    <m/>
    <m/>
    <m/>
    <x v="0"/>
    <m/>
    <m/>
    <m/>
    <m/>
    <m/>
    <m/>
    <m/>
    <m/>
    <m/>
    <m/>
    <m/>
    <x v="0"/>
    <n v="1"/>
    <m/>
    <m/>
    <m/>
    <m/>
    <m/>
    <m/>
    <m/>
    <m/>
    <m/>
    <m/>
    <m/>
    <m/>
    <m/>
    <m/>
    <m/>
    <x v="1"/>
    <m/>
    <m/>
    <m/>
    <m/>
    <m/>
    <m/>
    <n v="1"/>
    <m/>
    <m/>
    <m/>
    <m/>
    <x v="0"/>
    <m/>
    <m/>
    <m/>
    <m/>
    <m/>
    <m/>
    <m/>
    <m/>
    <m/>
    <m/>
    <m/>
    <m/>
    <m/>
    <n v="1"/>
    <m/>
    <m/>
    <m/>
    <n v="1"/>
    <m/>
    <m/>
    <m/>
    <m/>
    <m/>
    <n v="1"/>
    <m/>
    <m/>
    <m/>
    <m/>
    <m/>
    <m/>
    <n v="1"/>
    <m/>
    <n v="1"/>
    <m/>
    <s v="Regulator doesn't confirm installation success"/>
    <m/>
    <x v="2"/>
    <m/>
    <m/>
    <m/>
    <m/>
    <m/>
    <m/>
    <m/>
    <m/>
    <s v="Regulator doesn't confirm installation success"/>
    <m/>
    <m/>
    <m/>
    <m/>
    <m/>
    <m/>
    <m/>
    <m/>
    <s v="Require DNSPs to deploy on-site commissioning capabilities"/>
    <x v="0"/>
    <s v="DX"/>
    <x v="1"/>
    <n v="1"/>
    <m/>
    <m/>
    <x v="2"/>
    <x v="2"/>
    <x v="1"/>
    <x v="1"/>
    <s v="Master Data"/>
  </r>
  <r>
    <s v="Connect"/>
    <s v="CTS"/>
    <s v="Visibility &amp; Predictability"/>
    <m/>
    <s v="Non-conformance report"/>
    <s v="Step 7 - Validation and Settlement"/>
    <x v="9"/>
    <x v="5"/>
    <x v="53"/>
    <m/>
    <s v="TC.CR9"/>
    <x v="79"/>
    <m/>
    <m/>
    <m/>
    <x v="0"/>
    <m/>
    <m/>
    <m/>
    <m/>
    <m/>
    <m/>
    <m/>
    <m/>
    <m/>
    <m/>
    <m/>
    <x v="0"/>
    <m/>
    <m/>
    <m/>
    <m/>
    <m/>
    <m/>
    <m/>
    <m/>
    <m/>
    <m/>
    <m/>
    <m/>
    <m/>
    <m/>
    <m/>
    <m/>
    <x v="1"/>
    <m/>
    <m/>
    <m/>
    <m/>
    <m/>
    <m/>
    <n v="1"/>
    <m/>
    <m/>
    <m/>
    <m/>
    <x v="0"/>
    <m/>
    <m/>
    <m/>
    <m/>
    <m/>
    <m/>
    <m/>
    <m/>
    <m/>
    <m/>
    <m/>
    <m/>
    <m/>
    <m/>
    <m/>
    <n v="1"/>
    <m/>
    <m/>
    <m/>
    <n v="1"/>
    <m/>
    <m/>
    <m/>
    <m/>
    <n v="1"/>
    <m/>
    <m/>
    <m/>
    <m/>
    <m/>
    <n v="1"/>
    <m/>
    <n v="1"/>
    <m/>
    <s v="Lack of criteria to determine installation compliance breach vs. installation non-compliance."/>
    <m/>
    <x v="3"/>
    <m/>
    <m/>
    <m/>
    <m/>
    <m/>
    <m/>
    <m/>
    <m/>
    <s v="Conformance frameworks for CER not defined"/>
    <m/>
    <m/>
    <m/>
    <m/>
    <m/>
    <m/>
    <m/>
    <m/>
    <s v="Formalise CER Conformance Framework including for Cyber. Roles, responsiblilites, assign actors"/>
    <x v="0"/>
    <s v="N/A"/>
    <x v="3"/>
    <n v="3"/>
    <m/>
    <m/>
    <x v="1"/>
    <x v="3"/>
    <x v="1"/>
    <x v="1"/>
    <s v="Forecasting"/>
  </r>
  <r>
    <s v="Connect"/>
    <s v="CTS"/>
    <s v="Visibility &amp; Predictability"/>
    <m/>
    <s v="Non-compliance report"/>
    <s v="Step 7 - Validation and Settlement"/>
    <x v="8"/>
    <x v="2"/>
    <x v="53"/>
    <m/>
    <s v="TC.CR10"/>
    <x v="80"/>
    <m/>
    <m/>
    <m/>
    <x v="0"/>
    <m/>
    <m/>
    <m/>
    <m/>
    <m/>
    <m/>
    <m/>
    <m/>
    <m/>
    <m/>
    <m/>
    <x v="0"/>
    <m/>
    <m/>
    <m/>
    <m/>
    <m/>
    <m/>
    <m/>
    <m/>
    <m/>
    <m/>
    <m/>
    <m/>
    <m/>
    <m/>
    <m/>
    <m/>
    <x v="1"/>
    <m/>
    <m/>
    <m/>
    <m/>
    <m/>
    <m/>
    <n v="1"/>
    <m/>
    <m/>
    <m/>
    <m/>
    <x v="0"/>
    <m/>
    <m/>
    <m/>
    <m/>
    <m/>
    <m/>
    <m/>
    <m/>
    <m/>
    <m/>
    <m/>
    <m/>
    <m/>
    <m/>
    <m/>
    <n v="1"/>
    <m/>
    <m/>
    <m/>
    <n v="1"/>
    <m/>
    <m/>
    <m/>
    <m/>
    <n v="1"/>
    <m/>
    <m/>
    <m/>
    <m/>
    <m/>
    <n v="1"/>
    <m/>
    <n v="1"/>
    <m/>
    <s v="Lack of criteria to determine installation compliance breach vs. installation non-compliance."/>
    <m/>
    <x v="2"/>
    <m/>
    <m/>
    <m/>
    <m/>
    <m/>
    <m/>
    <m/>
    <m/>
    <s v="Compliance assessment (against standard) not conducted and registered during installation"/>
    <m/>
    <m/>
    <m/>
    <m/>
    <m/>
    <m/>
    <m/>
    <m/>
    <s v="Require DNSPs to deploy on-site commissioning capabilities"/>
    <x v="0"/>
    <s v="N/A"/>
    <x v="3"/>
    <n v="3"/>
    <m/>
    <m/>
    <x v="1"/>
    <x v="3"/>
    <x v="1"/>
    <x v="1"/>
    <s v="Master Data"/>
  </r>
  <r>
    <s v="Connect"/>
    <s v="IMIC"/>
    <s v="Visibility &amp; Predictability"/>
    <m/>
    <s v="CER installation report"/>
    <s v="Step 7 - Validation and Settlement"/>
    <x v="6"/>
    <x v="2"/>
    <x v="53"/>
    <m/>
    <s v="I.TR5"/>
    <x v="81"/>
    <m/>
    <m/>
    <m/>
    <x v="0"/>
    <m/>
    <m/>
    <m/>
    <m/>
    <m/>
    <m/>
    <m/>
    <m/>
    <m/>
    <m/>
    <m/>
    <x v="0"/>
    <m/>
    <m/>
    <m/>
    <m/>
    <m/>
    <m/>
    <m/>
    <m/>
    <m/>
    <m/>
    <m/>
    <m/>
    <m/>
    <m/>
    <m/>
    <m/>
    <x v="1"/>
    <m/>
    <m/>
    <m/>
    <m/>
    <m/>
    <m/>
    <n v="1"/>
    <m/>
    <m/>
    <m/>
    <m/>
    <x v="0"/>
    <m/>
    <m/>
    <m/>
    <m/>
    <m/>
    <m/>
    <m/>
    <m/>
    <m/>
    <m/>
    <m/>
    <m/>
    <m/>
    <m/>
    <m/>
    <n v="1"/>
    <m/>
    <m/>
    <m/>
    <n v="1"/>
    <m/>
    <m/>
    <m/>
    <m/>
    <n v="1"/>
    <m/>
    <m/>
    <m/>
    <m/>
    <m/>
    <n v="1"/>
    <m/>
    <n v="1"/>
    <m/>
    <s v="Lack of criteria to determine installation compliance breach vs. installation non-compliance."/>
    <m/>
    <x v="2"/>
    <m/>
    <m/>
    <m/>
    <m/>
    <m/>
    <m/>
    <m/>
    <m/>
    <s v="Compliance assessment (against standard) not conducted and registered during installation"/>
    <m/>
    <m/>
    <m/>
    <m/>
    <m/>
    <m/>
    <m/>
    <m/>
    <s v="Require DNSPs to deploy on-site commissioning capabilities"/>
    <x v="0"/>
    <s v="DX"/>
    <x v="3"/>
    <n v="1"/>
    <m/>
    <m/>
    <x v="1"/>
    <x v="3"/>
    <x v="1"/>
    <x v="1"/>
    <s v="Master Data"/>
  </r>
  <r>
    <s v="Connect"/>
    <s v="IMIC"/>
    <s v="Visibility &amp; Predictability"/>
    <m/>
    <s v="CER installation testing data"/>
    <s v="Step 7 - Validation and Settlement"/>
    <x v="8"/>
    <x v="2"/>
    <x v="53"/>
    <m/>
    <s v="I.I2 "/>
    <x v="82"/>
    <m/>
    <m/>
    <m/>
    <x v="0"/>
    <m/>
    <m/>
    <m/>
    <m/>
    <m/>
    <m/>
    <n v="1"/>
    <m/>
    <m/>
    <m/>
    <m/>
    <x v="0"/>
    <m/>
    <m/>
    <m/>
    <m/>
    <m/>
    <m/>
    <m/>
    <m/>
    <m/>
    <m/>
    <m/>
    <m/>
    <m/>
    <m/>
    <m/>
    <m/>
    <x v="1"/>
    <m/>
    <m/>
    <m/>
    <m/>
    <m/>
    <m/>
    <m/>
    <m/>
    <m/>
    <m/>
    <m/>
    <x v="1"/>
    <n v="1"/>
    <m/>
    <m/>
    <m/>
    <m/>
    <m/>
    <m/>
    <m/>
    <m/>
    <m/>
    <m/>
    <m/>
    <m/>
    <n v="1"/>
    <m/>
    <m/>
    <m/>
    <m/>
    <m/>
    <n v="1"/>
    <m/>
    <m/>
    <m/>
    <n v="1"/>
    <m/>
    <m/>
    <m/>
    <m/>
    <m/>
    <m/>
    <n v="1"/>
    <m/>
    <n v="1"/>
    <m/>
    <s v="Only SAPN has commissioning process while Installer at site"/>
    <m/>
    <x v="2"/>
    <m/>
    <m/>
    <m/>
    <m/>
    <m/>
    <m/>
    <m/>
    <m/>
    <s v="Only SAPN has commissioning process while Installer at site"/>
    <m/>
    <m/>
    <m/>
    <m/>
    <m/>
    <m/>
    <m/>
    <m/>
    <s v="All DNSPs to implement on-site commissioning process"/>
    <x v="0"/>
    <s v="DX"/>
    <x v="2"/>
    <n v="3"/>
    <m/>
    <m/>
    <x v="1"/>
    <x v="2"/>
    <x v="1"/>
    <x v="1"/>
    <s v="Master Data"/>
  </r>
  <r>
    <s v="Connect"/>
    <s v="IMIC"/>
    <s v="Visibility &amp; Predictability"/>
    <m/>
    <s v="Notification"/>
    <s v="Step 2 - Notification of Flexibility Requirements and Offers"/>
    <x v="6"/>
    <x v="2"/>
    <x v="53"/>
    <m/>
    <s v="I.I15"/>
    <x v="83"/>
    <m/>
    <m/>
    <m/>
    <x v="0"/>
    <m/>
    <m/>
    <m/>
    <m/>
    <m/>
    <m/>
    <n v="1"/>
    <m/>
    <m/>
    <m/>
    <m/>
    <x v="0"/>
    <m/>
    <m/>
    <m/>
    <m/>
    <m/>
    <m/>
    <m/>
    <m/>
    <m/>
    <m/>
    <m/>
    <m/>
    <m/>
    <m/>
    <m/>
    <m/>
    <x v="0"/>
    <m/>
    <m/>
    <m/>
    <m/>
    <m/>
    <m/>
    <m/>
    <n v="1"/>
    <m/>
    <m/>
    <m/>
    <x v="1"/>
    <n v="1"/>
    <m/>
    <m/>
    <m/>
    <m/>
    <m/>
    <m/>
    <m/>
    <m/>
    <m/>
    <m/>
    <m/>
    <m/>
    <n v="1"/>
    <n v="1"/>
    <m/>
    <m/>
    <m/>
    <m/>
    <n v="1"/>
    <m/>
    <m/>
    <m/>
    <n v="1"/>
    <m/>
    <m/>
    <m/>
    <m/>
    <m/>
    <m/>
    <n v="1"/>
    <m/>
    <n v="1"/>
    <m/>
    <s v="Only SAPN has commissioning process while Installer at site"/>
    <m/>
    <x v="2"/>
    <m/>
    <m/>
    <m/>
    <m/>
    <m/>
    <m/>
    <m/>
    <m/>
    <s v="Only SAPN has commissioning process while Installer at site"/>
    <m/>
    <m/>
    <m/>
    <m/>
    <m/>
    <m/>
    <m/>
    <m/>
    <s v="All DNSPs to implement on-site commissioning process"/>
    <x v="0"/>
    <s v="DX"/>
    <x v="2"/>
    <n v="3"/>
    <m/>
    <m/>
    <x v="1"/>
    <x v="2"/>
    <x v="1"/>
    <x v="1"/>
    <s v="Master Data"/>
  </r>
  <r>
    <s v="Connect"/>
    <s v="IMIC"/>
    <s v="Visibility &amp; Predictability"/>
    <m/>
    <s v="Notification"/>
    <s v="Step 2 - Notification of Flexibility Requirements and Offers"/>
    <x v="8"/>
    <x v="2"/>
    <x v="53"/>
    <m/>
    <s v="I.D9 "/>
    <x v="84"/>
    <m/>
    <m/>
    <m/>
    <x v="0"/>
    <m/>
    <m/>
    <m/>
    <m/>
    <m/>
    <m/>
    <n v="1"/>
    <m/>
    <m/>
    <m/>
    <m/>
    <x v="0"/>
    <m/>
    <m/>
    <m/>
    <m/>
    <m/>
    <m/>
    <m/>
    <m/>
    <m/>
    <m/>
    <m/>
    <m/>
    <m/>
    <m/>
    <m/>
    <m/>
    <x v="0"/>
    <m/>
    <m/>
    <m/>
    <m/>
    <m/>
    <m/>
    <m/>
    <n v="1"/>
    <m/>
    <m/>
    <m/>
    <x v="1"/>
    <n v="1"/>
    <m/>
    <m/>
    <m/>
    <m/>
    <m/>
    <m/>
    <m/>
    <m/>
    <m/>
    <m/>
    <m/>
    <m/>
    <n v="1"/>
    <n v="1"/>
    <m/>
    <m/>
    <m/>
    <m/>
    <n v="1"/>
    <m/>
    <m/>
    <m/>
    <m/>
    <n v="1"/>
    <m/>
    <m/>
    <m/>
    <m/>
    <m/>
    <n v="1"/>
    <m/>
    <n v="1"/>
    <m/>
    <s v="Only conducted for physical installation criteria (not Standards compliance)"/>
    <m/>
    <x v="2"/>
    <m/>
    <m/>
    <m/>
    <m/>
    <m/>
    <m/>
    <m/>
    <m/>
    <s v="Compliance assessment (against standard) not conducted and registered during installation"/>
    <m/>
    <m/>
    <m/>
    <m/>
    <m/>
    <m/>
    <m/>
    <m/>
    <s v="Require DNSPs to deploy on-site commissioning capabilities"/>
    <x v="0"/>
    <s v="DX"/>
    <x v="2"/>
    <n v="3"/>
    <m/>
    <m/>
    <x v="1"/>
    <x v="3"/>
    <x v="1"/>
    <x v="1"/>
    <s v="Master Data"/>
  </r>
  <r>
    <s v="Connect"/>
    <s v="IMIC"/>
    <s v="Visibility &amp; Predictability"/>
    <m/>
    <s v="Installation Verification report"/>
    <s v="Step 1 - Asset Registration and Prequalification"/>
    <x v="6"/>
    <x v="2"/>
    <x v="53"/>
    <m/>
    <s v="I.D8"/>
    <x v="75"/>
    <m/>
    <m/>
    <m/>
    <x v="0"/>
    <m/>
    <m/>
    <m/>
    <m/>
    <m/>
    <m/>
    <m/>
    <m/>
    <m/>
    <m/>
    <m/>
    <x v="0"/>
    <n v="1"/>
    <m/>
    <m/>
    <m/>
    <m/>
    <m/>
    <m/>
    <m/>
    <m/>
    <m/>
    <m/>
    <m/>
    <m/>
    <m/>
    <m/>
    <m/>
    <x v="1"/>
    <m/>
    <m/>
    <m/>
    <m/>
    <m/>
    <m/>
    <n v="1"/>
    <m/>
    <m/>
    <m/>
    <m/>
    <x v="0"/>
    <m/>
    <m/>
    <m/>
    <m/>
    <m/>
    <m/>
    <m/>
    <m/>
    <m/>
    <m/>
    <m/>
    <m/>
    <m/>
    <n v="1"/>
    <m/>
    <m/>
    <m/>
    <m/>
    <m/>
    <n v="1"/>
    <m/>
    <m/>
    <m/>
    <n v="1"/>
    <m/>
    <m/>
    <m/>
    <m/>
    <m/>
    <m/>
    <n v="1"/>
    <m/>
    <n v="1"/>
    <m/>
    <s v="Only SAPN has commissioning process while Installer at site"/>
    <m/>
    <x v="2"/>
    <m/>
    <m/>
    <m/>
    <m/>
    <m/>
    <m/>
    <m/>
    <m/>
    <s v="Only SAPN has commissioning process while Installer at site"/>
    <m/>
    <m/>
    <m/>
    <m/>
    <m/>
    <m/>
    <m/>
    <m/>
    <s v="All DNSPs to implement on-site commissioning process"/>
    <x v="0"/>
    <s v="DX"/>
    <x v="2"/>
    <n v="3"/>
    <m/>
    <m/>
    <x v="1"/>
    <x v="2"/>
    <x v="1"/>
    <x v="1"/>
    <s v="Master Data"/>
  </r>
  <r>
    <s v="Connect"/>
    <s v="IMIC"/>
    <s v="Visibility &amp; Predictability"/>
    <m/>
    <s v="Notification"/>
    <s v="Step 2 - Notification of Flexibility Requirements and Offers"/>
    <x v="8"/>
    <x v="2"/>
    <x v="53"/>
    <m/>
    <s v="I.CA4"/>
    <x v="45"/>
    <m/>
    <m/>
    <m/>
    <x v="0"/>
    <m/>
    <m/>
    <m/>
    <m/>
    <m/>
    <m/>
    <m/>
    <m/>
    <m/>
    <m/>
    <m/>
    <x v="1"/>
    <n v="1"/>
    <m/>
    <m/>
    <m/>
    <m/>
    <m/>
    <m/>
    <m/>
    <m/>
    <m/>
    <m/>
    <m/>
    <m/>
    <m/>
    <m/>
    <m/>
    <x v="1"/>
    <m/>
    <m/>
    <m/>
    <m/>
    <m/>
    <m/>
    <n v="1"/>
    <m/>
    <m/>
    <m/>
    <m/>
    <x v="0"/>
    <m/>
    <m/>
    <m/>
    <m/>
    <m/>
    <m/>
    <m/>
    <m/>
    <m/>
    <m/>
    <m/>
    <m/>
    <m/>
    <n v="1"/>
    <m/>
    <m/>
    <m/>
    <m/>
    <m/>
    <n v="1"/>
    <m/>
    <m/>
    <m/>
    <n v="1"/>
    <m/>
    <m/>
    <m/>
    <m/>
    <m/>
    <m/>
    <n v="1"/>
    <m/>
    <n v="1"/>
    <m/>
    <s v="Compliance to standards has been found to be poor."/>
    <m/>
    <x v="1"/>
    <m/>
    <m/>
    <m/>
    <m/>
    <m/>
    <m/>
    <m/>
    <m/>
    <m/>
    <m/>
    <m/>
    <m/>
    <m/>
    <m/>
    <m/>
    <m/>
    <m/>
    <m/>
    <x v="11"/>
    <s v="DX"/>
    <x v="2"/>
    <n v="3"/>
    <m/>
    <m/>
    <x v="1"/>
    <x v="2"/>
    <x v="1"/>
    <x v="1"/>
    <s v="Master Data"/>
  </r>
  <r>
    <s v="Connect"/>
    <s v="IMIC"/>
    <s v="Visibility &amp; Predictability"/>
    <m/>
    <s v="Education and support"/>
    <s v="Step 1 - Asset Registration and Prequalification"/>
    <x v="8"/>
    <x v="2"/>
    <x v="54"/>
    <m/>
    <s v="I.IP1"/>
    <x v="85"/>
    <m/>
    <m/>
    <m/>
    <x v="0"/>
    <m/>
    <m/>
    <m/>
    <m/>
    <m/>
    <m/>
    <m/>
    <m/>
    <m/>
    <m/>
    <m/>
    <x v="0"/>
    <m/>
    <m/>
    <m/>
    <m/>
    <m/>
    <m/>
    <m/>
    <m/>
    <m/>
    <m/>
    <m/>
    <m/>
    <m/>
    <m/>
    <m/>
    <m/>
    <x v="0"/>
    <m/>
    <m/>
    <m/>
    <m/>
    <m/>
    <m/>
    <n v="1"/>
    <m/>
    <m/>
    <n v="1"/>
    <n v="1"/>
    <x v="1"/>
    <n v="1"/>
    <m/>
    <m/>
    <m/>
    <m/>
    <m/>
    <m/>
    <m/>
    <m/>
    <n v="1"/>
    <m/>
    <n v="1"/>
    <m/>
    <m/>
    <n v="1"/>
    <m/>
    <n v="1"/>
    <m/>
    <m/>
    <m/>
    <m/>
    <m/>
    <n v="1"/>
    <m/>
    <m/>
    <m/>
    <m/>
    <m/>
    <n v="1"/>
    <n v="1"/>
    <n v="1"/>
    <m/>
    <n v="1"/>
    <m/>
    <m/>
    <m/>
    <x v="2"/>
    <m/>
    <m/>
    <m/>
    <m/>
    <m/>
    <s v="x"/>
    <s v="x"/>
    <m/>
    <s v="Customer research shows customers don't fully understand their products or whether they're getting the best value"/>
    <m/>
    <m/>
    <m/>
    <m/>
    <m/>
    <m/>
    <m/>
    <m/>
    <s v="For the market to develop simple, compelling offers._x000a_Base education material from trusted 3rd party information (e.g. Government) to support market and consumer knowledge."/>
    <x v="0"/>
    <s v="N/A"/>
    <x v="1"/>
    <n v="1"/>
    <m/>
    <m/>
    <x v="0"/>
    <x v="0"/>
    <x v="0"/>
    <x v="2"/>
    <s v="Master Data"/>
  </r>
  <r>
    <s v="Connect"/>
    <s v="IMIC"/>
    <s v="Visibility &amp; Predictability"/>
    <m/>
    <s v="Education and support"/>
    <s v="Step 1 - Asset Registration and Prequalification"/>
    <x v="8"/>
    <x v="2"/>
    <x v="55"/>
    <m/>
    <s v="I.C8 "/>
    <x v="86"/>
    <m/>
    <m/>
    <m/>
    <x v="0"/>
    <m/>
    <m/>
    <m/>
    <m/>
    <m/>
    <m/>
    <n v="1"/>
    <m/>
    <m/>
    <m/>
    <m/>
    <x v="0"/>
    <m/>
    <m/>
    <m/>
    <m/>
    <m/>
    <m/>
    <m/>
    <m/>
    <m/>
    <m/>
    <m/>
    <m/>
    <m/>
    <m/>
    <m/>
    <m/>
    <x v="0"/>
    <m/>
    <m/>
    <m/>
    <m/>
    <m/>
    <m/>
    <m/>
    <m/>
    <m/>
    <m/>
    <m/>
    <x v="0"/>
    <m/>
    <m/>
    <m/>
    <m/>
    <m/>
    <m/>
    <m/>
    <m/>
    <m/>
    <m/>
    <m/>
    <m/>
    <m/>
    <m/>
    <n v="1"/>
    <n v="1"/>
    <m/>
    <m/>
    <m/>
    <m/>
    <m/>
    <m/>
    <n v="1"/>
    <m/>
    <m/>
    <m/>
    <m/>
    <m/>
    <n v="1"/>
    <n v="1"/>
    <m/>
    <m/>
    <n v="1"/>
    <m/>
    <m/>
    <m/>
    <x v="2"/>
    <m/>
    <m/>
    <m/>
    <m/>
    <m/>
    <s v="x"/>
    <s v="x"/>
    <m/>
    <s v="Customer research shows customers don't fully understand their products or whether they're getting the best value"/>
    <m/>
    <m/>
    <m/>
    <m/>
    <m/>
    <m/>
    <m/>
    <m/>
    <s v="For the market to develop simple, compelling offers._x000a_Base education material from trusted 3rd party information (e.g. Government) to support market and consumer knowledge."/>
    <x v="0"/>
    <s v="N/A"/>
    <x v="1"/>
    <n v="1"/>
    <m/>
    <m/>
    <x v="0"/>
    <x v="0"/>
    <x v="0"/>
    <x v="2"/>
    <s v="Master Data"/>
  </r>
  <r>
    <s v="Connect"/>
    <s v="IMIC"/>
    <s v="Visibility &amp; Predictability"/>
    <m/>
    <s v="CER device, products and service information"/>
    <s v="Step 1 - Asset Registration and Prequalification"/>
    <x v="8"/>
    <x v="2"/>
    <x v="56"/>
    <m/>
    <s v="I.I2 "/>
    <x v="87"/>
    <m/>
    <m/>
    <m/>
    <x v="0"/>
    <m/>
    <m/>
    <m/>
    <m/>
    <m/>
    <m/>
    <m/>
    <m/>
    <m/>
    <m/>
    <m/>
    <x v="1"/>
    <m/>
    <m/>
    <m/>
    <m/>
    <m/>
    <m/>
    <m/>
    <m/>
    <m/>
    <n v="1"/>
    <m/>
    <m/>
    <m/>
    <m/>
    <m/>
    <m/>
    <x v="0"/>
    <m/>
    <m/>
    <m/>
    <m/>
    <m/>
    <m/>
    <m/>
    <m/>
    <m/>
    <m/>
    <m/>
    <x v="0"/>
    <m/>
    <m/>
    <m/>
    <m/>
    <m/>
    <m/>
    <m/>
    <m/>
    <m/>
    <m/>
    <m/>
    <m/>
    <m/>
    <m/>
    <m/>
    <m/>
    <m/>
    <m/>
    <m/>
    <m/>
    <m/>
    <m/>
    <m/>
    <m/>
    <m/>
    <m/>
    <m/>
    <m/>
    <m/>
    <m/>
    <m/>
    <m/>
    <m/>
    <m/>
    <m/>
    <m/>
    <x v="1"/>
    <m/>
    <m/>
    <m/>
    <m/>
    <m/>
    <m/>
    <m/>
    <m/>
    <m/>
    <m/>
    <m/>
    <m/>
    <m/>
    <m/>
    <m/>
    <m/>
    <m/>
    <m/>
    <x v="12"/>
    <s v="Existing Process"/>
    <x v="1"/>
    <n v="1"/>
    <m/>
    <m/>
    <x v="5"/>
    <x v="5"/>
    <x v="3"/>
    <x v="2"/>
    <s v="Master Data"/>
  </r>
  <r>
    <s v="Connect"/>
    <s v="IMIC"/>
    <s v="Visibility &amp; Predictability"/>
    <m/>
    <s v="CER metadata"/>
    <s v="Step 1 - Asset Registration and Prequalification"/>
    <x v="2"/>
    <x v="2"/>
    <x v="57"/>
    <m/>
    <s v="I.C11"/>
    <x v="88"/>
    <m/>
    <m/>
    <m/>
    <x v="1"/>
    <m/>
    <m/>
    <m/>
    <m/>
    <m/>
    <m/>
    <m/>
    <m/>
    <m/>
    <m/>
    <m/>
    <x v="0"/>
    <m/>
    <m/>
    <m/>
    <m/>
    <m/>
    <m/>
    <m/>
    <m/>
    <m/>
    <m/>
    <m/>
    <m/>
    <m/>
    <m/>
    <m/>
    <m/>
    <x v="1"/>
    <m/>
    <m/>
    <m/>
    <m/>
    <m/>
    <m/>
    <n v="1"/>
    <m/>
    <m/>
    <m/>
    <m/>
    <x v="1"/>
    <m/>
    <m/>
    <m/>
    <m/>
    <m/>
    <m/>
    <m/>
    <m/>
    <m/>
    <n v="1"/>
    <m/>
    <m/>
    <m/>
    <m/>
    <m/>
    <n v="1"/>
    <n v="1"/>
    <m/>
    <m/>
    <m/>
    <m/>
    <m/>
    <n v="1"/>
    <m/>
    <m/>
    <m/>
    <m/>
    <m/>
    <n v="1"/>
    <m/>
    <n v="1"/>
    <m/>
    <n v="1"/>
    <m/>
    <s v="New step"/>
    <m/>
    <x v="0"/>
    <m/>
    <m/>
    <m/>
    <m/>
    <m/>
    <m/>
    <m/>
    <m/>
    <m/>
    <m/>
    <m/>
    <m/>
    <m/>
    <m/>
    <m/>
    <m/>
    <m/>
    <m/>
    <x v="0"/>
    <m/>
    <x v="0"/>
    <m/>
    <m/>
    <m/>
    <x v="0"/>
    <x v="0"/>
    <x v="1"/>
    <x v="1"/>
    <s v="Master Data"/>
  </r>
  <r>
    <s v="Connect"/>
    <m/>
    <s v="Visibility &amp; Predictability"/>
    <m/>
    <s v="Identity"/>
    <s v="Step 1 - Asset Registration and Prequalification"/>
    <x v="11"/>
    <x v="0"/>
    <x v="58"/>
    <m/>
    <m/>
    <x v="89"/>
    <m/>
    <m/>
    <m/>
    <x v="0"/>
    <n v="1"/>
    <m/>
    <m/>
    <m/>
    <m/>
    <m/>
    <m/>
    <m/>
    <m/>
    <m/>
    <m/>
    <x v="0"/>
    <m/>
    <m/>
    <m/>
    <m/>
    <m/>
    <m/>
    <m/>
    <m/>
    <m/>
    <m/>
    <m/>
    <m/>
    <m/>
    <m/>
    <m/>
    <m/>
    <x v="1"/>
    <m/>
    <m/>
    <n v="1"/>
    <m/>
    <m/>
    <m/>
    <m/>
    <m/>
    <m/>
    <m/>
    <m/>
    <x v="0"/>
    <m/>
    <m/>
    <m/>
    <m/>
    <m/>
    <m/>
    <m/>
    <m/>
    <m/>
    <m/>
    <m/>
    <m/>
    <m/>
    <n v="1"/>
    <m/>
    <m/>
    <m/>
    <m/>
    <m/>
    <m/>
    <m/>
    <m/>
    <n v="1"/>
    <m/>
    <m/>
    <m/>
    <m/>
    <m/>
    <n v="1"/>
    <m/>
    <m/>
    <n v="1"/>
    <n v="1"/>
    <m/>
    <s v="PKI infra / capabilities not widely appplied to CER devices"/>
    <m/>
    <x v="3"/>
    <m/>
    <m/>
    <m/>
    <m/>
    <m/>
    <m/>
    <m/>
    <m/>
    <s v="PKI infra / capabilities not widely appplied to CER devices"/>
    <m/>
    <m/>
    <m/>
    <m/>
    <m/>
    <m/>
    <m/>
    <m/>
    <s v="Mandate security-by-design requirements for all CER products sold in Australia"/>
    <x v="0"/>
    <s v="IDAM (Identity &amp; Access Mgmt standard)"/>
    <x v="1"/>
    <n v="3"/>
    <m/>
    <m/>
    <x v="0"/>
    <x v="0"/>
    <x v="2"/>
    <x v="1"/>
    <s v="Operations"/>
  </r>
  <r>
    <s v="Connect"/>
    <m/>
    <s v="Visibility &amp; Predictability"/>
    <m/>
    <s v="Complaint"/>
    <s v="Step 7 - Validation and Settlement"/>
    <x v="12"/>
    <x v="1"/>
    <x v="59"/>
    <m/>
    <m/>
    <x v="90"/>
    <m/>
    <m/>
    <m/>
    <x v="1"/>
    <m/>
    <m/>
    <m/>
    <m/>
    <m/>
    <m/>
    <m/>
    <m/>
    <m/>
    <m/>
    <m/>
    <x v="0"/>
    <m/>
    <m/>
    <m/>
    <m/>
    <m/>
    <m/>
    <m/>
    <m/>
    <m/>
    <m/>
    <m/>
    <m/>
    <m/>
    <m/>
    <m/>
    <m/>
    <x v="1"/>
    <m/>
    <m/>
    <m/>
    <n v="1"/>
    <m/>
    <m/>
    <m/>
    <m/>
    <m/>
    <m/>
    <m/>
    <x v="0"/>
    <m/>
    <m/>
    <m/>
    <m/>
    <m/>
    <m/>
    <m/>
    <m/>
    <m/>
    <m/>
    <m/>
    <m/>
    <m/>
    <m/>
    <m/>
    <n v="1"/>
    <n v="1"/>
    <m/>
    <m/>
    <m/>
    <m/>
    <m/>
    <n v="1"/>
    <m/>
    <m/>
    <m/>
    <m/>
    <m/>
    <n v="1"/>
    <m/>
    <n v="1"/>
    <m/>
    <m/>
    <n v="1"/>
    <m/>
    <m/>
    <x v="0"/>
    <m/>
    <m/>
    <m/>
    <m/>
    <m/>
    <m/>
    <m/>
    <m/>
    <m/>
    <m/>
    <m/>
    <m/>
    <m/>
    <m/>
    <m/>
    <m/>
    <m/>
    <m/>
    <x v="0"/>
    <m/>
    <x v="0"/>
    <m/>
    <m/>
    <m/>
    <x v="0"/>
    <x v="0"/>
    <x v="1"/>
    <x v="0"/>
    <s v="Contracts"/>
  </r>
  <r>
    <s v="Connect"/>
    <m/>
    <s v="Visibility &amp; Predictability"/>
    <m/>
    <s v="Service Order"/>
    <s v="Step 6 - Dispatching Instruction and Activation"/>
    <x v="13"/>
    <x v="1"/>
    <x v="60"/>
    <m/>
    <m/>
    <x v="91"/>
    <m/>
    <m/>
    <m/>
    <x v="1"/>
    <m/>
    <m/>
    <m/>
    <m/>
    <m/>
    <m/>
    <m/>
    <m/>
    <m/>
    <m/>
    <m/>
    <x v="1"/>
    <m/>
    <m/>
    <m/>
    <m/>
    <m/>
    <m/>
    <m/>
    <m/>
    <m/>
    <m/>
    <m/>
    <m/>
    <m/>
    <m/>
    <m/>
    <m/>
    <x v="1"/>
    <m/>
    <m/>
    <m/>
    <m/>
    <m/>
    <m/>
    <m/>
    <m/>
    <m/>
    <m/>
    <m/>
    <x v="0"/>
    <n v="1"/>
    <m/>
    <m/>
    <m/>
    <m/>
    <m/>
    <m/>
    <m/>
    <m/>
    <m/>
    <m/>
    <m/>
    <m/>
    <n v="1"/>
    <m/>
    <n v="1"/>
    <n v="1"/>
    <m/>
    <m/>
    <m/>
    <m/>
    <m/>
    <n v="1"/>
    <m/>
    <m/>
    <m/>
    <m/>
    <m/>
    <n v="1"/>
    <m/>
    <n v="1"/>
    <m/>
    <m/>
    <n v="1"/>
    <m/>
    <m/>
    <x v="0"/>
    <m/>
    <m/>
    <m/>
    <m/>
    <m/>
    <m/>
    <m/>
    <m/>
    <m/>
    <m/>
    <m/>
    <m/>
    <m/>
    <m/>
    <m/>
    <m/>
    <m/>
    <m/>
    <x v="0"/>
    <m/>
    <x v="0"/>
    <m/>
    <m/>
    <m/>
    <x v="0"/>
    <x v="0"/>
    <x v="1"/>
    <x v="0"/>
    <s v="Contracts"/>
  </r>
  <r>
    <s v="Connect"/>
    <m/>
    <s v="Visibility &amp; Predictability"/>
    <m/>
    <s v="Service Order"/>
    <s v="Step 6 - Dispatching Instruction and Activation"/>
    <x v="13"/>
    <x v="1"/>
    <x v="61"/>
    <m/>
    <m/>
    <x v="92"/>
    <m/>
    <m/>
    <m/>
    <x v="1"/>
    <m/>
    <m/>
    <m/>
    <m/>
    <m/>
    <m/>
    <m/>
    <m/>
    <m/>
    <m/>
    <m/>
    <x v="1"/>
    <m/>
    <m/>
    <m/>
    <m/>
    <m/>
    <m/>
    <m/>
    <m/>
    <m/>
    <m/>
    <m/>
    <m/>
    <m/>
    <m/>
    <m/>
    <m/>
    <x v="0"/>
    <m/>
    <m/>
    <n v="1"/>
    <m/>
    <m/>
    <m/>
    <m/>
    <m/>
    <m/>
    <m/>
    <m/>
    <x v="0"/>
    <m/>
    <m/>
    <m/>
    <m/>
    <m/>
    <m/>
    <m/>
    <m/>
    <m/>
    <m/>
    <m/>
    <m/>
    <m/>
    <n v="1"/>
    <m/>
    <n v="1"/>
    <n v="1"/>
    <m/>
    <m/>
    <m/>
    <m/>
    <m/>
    <n v="1"/>
    <m/>
    <m/>
    <m/>
    <m/>
    <m/>
    <n v="1"/>
    <m/>
    <n v="1"/>
    <m/>
    <m/>
    <n v="1"/>
    <s v="NR: For Steve, unclear if recipient is Metering provider, CER installer or other"/>
    <m/>
    <x v="0"/>
    <m/>
    <m/>
    <m/>
    <m/>
    <m/>
    <m/>
    <m/>
    <m/>
    <m/>
    <m/>
    <m/>
    <m/>
    <m/>
    <m/>
    <m/>
    <m/>
    <m/>
    <m/>
    <x v="0"/>
    <m/>
    <x v="0"/>
    <m/>
    <m/>
    <m/>
    <x v="0"/>
    <x v="0"/>
    <x v="1"/>
    <x v="0"/>
    <s v="Contracts"/>
  </r>
  <r>
    <s v="Connect"/>
    <s v="IMIC"/>
    <s v="Visibility &amp; Predictability"/>
    <m/>
    <s v="Service Order"/>
    <s v="Step 6 - Dispatching Instruction and Activation"/>
    <x v="1"/>
    <x v="1"/>
    <x v="62"/>
    <m/>
    <s v="I.I1 "/>
    <x v="93"/>
    <m/>
    <m/>
    <m/>
    <x v="0"/>
    <m/>
    <m/>
    <m/>
    <m/>
    <m/>
    <m/>
    <m/>
    <m/>
    <m/>
    <m/>
    <m/>
    <x v="0"/>
    <n v="1"/>
    <m/>
    <m/>
    <m/>
    <m/>
    <m/>
    <m/>
    <m/>
    <m/>
    <m/>
    <m/>
    <m/>
    <m/>
    <m/>
    <m/>
    <m/>
    <x v="1"/>
    <m/>
    <m/>
    <m/>
    <m/>
    <m/>
    <m/>
    <n v="1"/>
    <m/>
    <m/>
    <m/>
    <m/>
    <x v="0"/>
    <m/>
    <m/>
    <m/>
    <m/>
    <m/>
    <m/>
    <m/>
    <m/>
    <m/>
    <m/>
    <m/>
    <m/>
    <m/>
    <m/>
    <m/>
    <n v="1"/>
    <n v="1"/>
    <m/>
    <m/>
    <m/>
    <m/>
    <m/>
    <n v="1"/>
    <m/>
    <m/>
    <m/>
    <m/>
    <m/>
    <n v="1"/>
    <n v="1"/>
    <m/>
    <m/>
    <n v="1"/>
    <m/>
    <m/>
    <m/>
    <x v="2"/>
    <m/>
    <s v="x"/>
    <m/>
    <m/>
    <m/>
    <m/>
    <m/>
    <s v="x"/>
    <s v="Lack of governance over installation services and standardised requirements."/>
    <m/>
    <m/>
    <m/>
    <m/>
    <m/>
    <m/>
    <m/>
    <s v="x"/>
    <s v="Introduce installer DER training under Accredited Service Providers (ASP) Program ( and minimum competency requirements), which is nationally consistent​."/>
    <x v="0"/>
    <s v="N/A"/>
    <x v="1"/>
    <n v="1"/>
    <m/>
    <m/>
    <x v="0"/>
    <x v="0"/>
    <x v="0"/>
    <x v="2"/>
    <s v="Contracts"/>
  </r>
  <r>
    <s v="Connect"/>
    <s v="IMIC"/>
    <s v="Visibility &amp; Predictability"/>
    <m/>
    <s v="Accreditation review"/>
    <s v="Step 7 - Validation and Settlement"/>
    <x v="12"/>
    <x v="1"/>
    <x v="63"/>
    <m/>
    <s v="I.TR6"/>
    <x v="94"/>
    <m/>
    <m/>
    <m/>
    <x v="0"/>
    <m/>
    <m/>
    <m/>
    <m/>
    <n v="1"/>
    <m/>
    <m/>
    <m/>
    <m/>
    <m/>
    <m/>
    <x v="0"/>
    <m/>
    <m/>
    <m/>
    <m/>
    <m/>
    <m/>
    <m/>
    <m/>
    <m/>
    <m/>
    <m/>
    <m/>
    <m/>
    <m/>
    <n v="1"/>
    <m/>
    <x v="1"/>
    <m/>
    <m/>
    <m/>
    <m/>
    <m/>
    <m/>
    <m/>
    <n v="1"/>
    <m/>
    <m/>
    <m/>
    <x v="0"/>
    <m/>
    <m/>
    <m/>
    <m/>
    <m/>
    <m/>
    <m/>
    <m/>
    <m/>
    <m/>
    <m/>
    <m/>
    <m/>
    <n v="1"/>
    <n v="1"/>
    <m/>
    <m/>
    <m/>
    <m/>
    <m/>
    <m/>
    <m/>
    <n v="1"/>
    <m/>
    <m/>
    <m/>
    <m/>
    <m/>
    <n v="1"/>
    <m/>
    <m/>
    <n v="1"/>
    <n v="1"/>
    <m/>
    <m/>
    <m/>
    <x v="3"/>
    <m/>
    <m/>
    <m/>
    <m/>
    <m/>
    <m/>
    <m/>
    <m/>
    <s v="Lack of governance over installation services and standardised requirements."/>
    <m/>
    <m/>
    <m/>
    <m/>
    <m/>
    <m/>
    <m/>
    <m/>
    <s v="Introduce installer DER training under Accredited Service Providers (ASP) Program ( and minimum competency requirements), which is nationally consistent​ and includes Role and measures to deter installer non-conformance._x000a_- possibly part of CER Conformance Monitoring Framework"/>
    <x v="0"/>
    <s v="N/A"/>
    <x v="3"/>
    <n v="2"/>
    <m/>
    <m/>
    <x v="0"/>
    <x v="0"/>
    <x v="2"/>
    <x v="2"/>
    <s v="Contracts"/>
  </r>
  <r>
    <s v="Connect"/>
    <m/>
    <s v="Visibility &amp; Predictability"/>
    <m/>
    <s v="Products &amp; Services"/>
    <s v="Step 2 - Notification of Flexibility Requirements and Offers"/>
    <x v="1"/>
    <x v="1"/>
    <x v="64"/>
    <m/>
    <m/>
    <x v="95"/>
    <m/>
    <m/>
    <m/>
    <x v="0"/>
    <m/>
    <m/>
    <m/>
    <m/>
    <m/>
    <m/>
    <m/>
    <m/>
    <m/>
    <m/>
    <m/>
    <x v="0"/>
    <m/>
    <m/>
    <n v="1"/>
    <m/>
    <m/>
    <m/>
    <m/>
    <m/>
    <m/>
    <m/>
    <m/>
    <m/>
    <m/>
    <m/>
    <m/>
    <m/>
    <x v="0"/>
    <m/>
    <m/>
    <m/>
    <m/>
    <m/>
    <m/>
    <m/>
    <m/>
    <m/>
    <m/>
    <n v="1"/>
    <x v="0"/>
    <m/>
    <m/>
    <m/>
    <m/>
    <m/>
    <m/>
    <m/>
    <m/>
    <m/>
    <m/>
    <m/>
    <m/>
    <m/>
    <m/>
    <n v="1"/>
    <m/>
    <m/>
    <m/>
    <m/>
    <m/>
    <m/>
    <m/>
    <n v="1"/>
    <m/>
    <m/>
    <m/>
    <m/>
    <m/>
    <n v="1"/>
    <n v="1"/>
    <m/>
    <m/>
    <m/>
    <n v="1"/>
    <m/>
    <m/>
    <x v="0"/>
    <m/>
    <m/>
    <m/>
    <m/>
    <m/>
    <m/>
    <m/>
    <m/>
    <m/>
    <m/>
    <m/>
    <m/>
    <m/>
    <m/>
    <m/>
    <m/>
    <m/>
    <m/>
    <x v="0"/>
    <m/>
    <x v="0"/>
    <m/>
    <m/>
    <m/>
    <x v="0"/>
    <x v="0"/>
    <x v="0"/>
    <x v="0"/>
    <s v="Contracts"/>
  </r>
  <r>
    <s v="Operate"/>
    <s v="OTE_x000a_TDC"/>
    <s v="Security"/>
    <m/>
    <s v="Market emergency notice"/>
    <s v="Step 2 - Notification of Flexibility Requirements and Offers"/>
    <x v="14"/>
    <x v="0"/>
    <x v="65"/>
    <m/>
    <s v="OE.S10"/>
    <x v="96"/>
    <m/>
    <m/>
    <m/>
    <x v="0"/>
    <m/>
    <m/>
    <m/>
    <m/>
    <m/>
    <m/>
    <m/>
    <m/>
    <m/>
    <m/>
    <m/>
    <x v="0"/>
    <m/>
    <m/>
    <m/>
    <m/>
    <m/>
    <m/>
    <m/>
    <m/>
    <m/>
    <m/>
    <m/>
    <n v="1"/>
    <m/>
    <m/>
    <n v="1"/>
    <n v="1"/>
    <x v="1"/>
    <n v="1"/>
    <n v="1"/>
    <m/>
    <m/>
    <n v="1"/>
    <m/>
    <m/>
    <n v="1"/>
    <n v="1"/>
    <m/>
    <m/>
    <x v="1"/>
    <n v="1"/>
    <n v="1"/>
    <m/>
    <m/>
    <m/>
    <n v="1"/>
    <m/>
    <m/>
    <m/>
    <m/>
    <n v="1"/>
    <m/>
    <n v="1"/>
    <n v="1"/>
    <m/>
    <m/>
    <m/>
    <m/>
    <m/>
    <m/>
    <m/>
    <m/>
    <n v="1"/>
    <m/>
    <m/>
    <m/>
    <m/>
    <m/>
    <n v="1"/>
    <n v="1"/>
    <m/>
    <m/>
    <m/>
    <n v="1"/>
    <s v="Market notices are generally public, need to confirm if there is need for embargo to be sent first"/>
    <m/>
    <x v="0"/>
    <m/>
    <m/>
    <m/>
    <m/>
    <m/>
    <m/>
    <m/>
    <m/>
    <s v="Disclaimer: May need augmentation depending on how off-market arrangements are defined and whether non-market participants need to receive if not public."/>
    <m/>
    <m/>
    <m/>
    <m/>
    <m/>
    <m/>
    <m/>
    <m/>
    <m/>
    <x v="0"/>
    <m/>
    <x v="0"/>
    <m/>
    <m/>
    <m/>
    <x v="0"/>
    <x v="0"/>
    <x v="0"/>
    <x v="0"/>
    <s v="Operations"/>
  </r>
  <r>
    <s v="Operate"/>
    <s v="OTE"/>
    <s v="Security"/>
    <m/>
    <s v="Emergency alerts (CER Usage)"/>
    <s v="Step 2 - Notification of Flexibility Requirements and Offers"/>
    <x v="15"/>
    <x v="5"/>
    <x v="66"/>
    <m/>
    <s v="OE.S8"/>
    <x v="97"/>
    <m/>
    <m/>
    <m/>
    <x v="0"/>
    <m/>
    <m/>
    <m/>
    <m/>
    <m/>
    <m/>
    <m/>
    <m/>
    <m/>
    <m/>
    <m/>
    <x v="0"/>
    <m/>
    <m/>
    <m/>
    <m/>
    <m/>
    <m/>
    <m/>
    <m/>
    <m/>
    <m/>
    <m/>
    <n v="1"/>
    <m/>
    <m/>
    <m/>
    <m/>
    <x v="1"/>
    <m/>
    <m/>
    <m/>
    <m/>
    <m/>
    <m/>
    <m/>
    <m/>
    <m/>
    <m/>
    <m/>
    <x v="0"/>
    <m/>
    <m/>
    <m/>
    <m/>
    <m/>
    <m/>
    <m/>
    <m/>
    <m/>
    <m/>
    <m/>
    <m/>
    <m/>
    <m/>
    <n v="1"/>
    <m/>
    <m/>
    <n v="1"/>
    <n v="1"/>
    <m/>
    <m/>
    <m/>
    <m/>
    <n v="1"/>
    <n v="1"/>
    <m/>
    <m/>
    <m/>
    <m/>
    <m/>
    <m/>
    <n v="1"/>
    <m/>
    <n v="1"/>
    <m/>
    <m/>
    <x v="0"/>
    <m/>
    <m/>
    <m/>
    <m/>
    <m/>
    <m/>
    <m/>
    <m/>
    <m/>
    <m/>
    <m/>
    <m/>
    <m/>
    <m/>
    <m/>
    <m/>
    <m/>
    <m/>
    <x v="0"/>
    <s v="N/A"/>
    <x v="0"/>
    <m/>
    <m/>
    <m/>
    <x v="2"/>
    <x v="2"/>
    <x v="2"/>
    <x v="0"/>
    <s v="Forecasting"/>
  </r>
  <r>
    <s v="Operate"/>
    <s v="OTE"/>
    <s v="Security"/>
    <m/>
    <s v="Market emergency notice"/>
    <s v="Step 2 - Notification of Flexibility Requirements and Offers"/>
    <x v="14"/>
    <x v="0"/>
    <x v="66"/>
    <m/>
    <s v="OE.CA4"/>
    <x v="98"/>
    <m/>
    <m/>
    <m/>
    <x v="0"/>
    <m/>
    <m/>
    <m/>
    <m/>
    <m/>
    <m/>
    <m/>
    <m/>
    <m/>
    <m/>
    <m/>
    <x v="1"/>
    <m/>
    <m/>
    <m/>
    <m/>
    <m/>
    <m/>
    <m/>
    <m/>
    <m/>
    <m/>
    <m/>
    <m/>
    <m/>
    <m/>
    <m/>
    <m/>
    <x v="0"/>
    <m/>
    <m/>
    <n v="1"/>
    <m/>
    <m/>
    <m/>
    <m/>
    <m/>
    <m/>
    <m/>
    <m/>
    <x v="0"/>
    <m/>
    <m/>
    <m/>
    <m/>
    <m/>
    <m/>
    <m/>
    <m/>
    <m/>
    <m/>
    <m/>
    <m/>
    <m/>
    <n v="1"/>
    <m/>
    <m/>
    <m/>
    <n v="1"/>
    <m/>
    <m/>
    <m/>
    <m/>
    <m/>
    <n v="1"/>
    <m/>
    <m/>
    <m/>
    <m/>
    <m/>
    <m/>
    <n v="1"/>
    <m/>
    <n v="1"/>
    <m/>
    <s v="Customers not informed of emergency in advance"/>
    <m/>
    <x v="1"/>
    <m/>
    <m/>
    <m/>
    <m/>
    <m/>
    <m/>
    <m/>
    <m/>
    <m/>
    <m/>
    <m/>
    <m/>
    <m/>
    <m/>
    <m/>
    <m/>
    <m/>
    <m/>
    <x v="13"/>
    <s v="Market Interfaces (existing)"/>
    <x v="0"/>
    <m/>
    <m/>
    <m/>
    <x v="2"/>
    <x v="2"/>
    <x v="1"/>
    <x v="1"/>
    <s v="Operations"/>
  </r>
  <r>
    <s v="Operate"/>
    <s v="OTE"/>
    <s v="Security"/>
    <m/>
    <s v="Market emergency notice"/>
    <s v="Step 2 - Notification of Flexibility Requirements and Offers"/>
    <x v="14"/>
    <x v="0"/>
    <x v="66"/>
    <m/>
    <s v="OE.CA6"/>
    <x v="99"/>
    <m/>
    <m/>
    <m/>
    <x v="0"/>
    <m/>
    <m/>
    <m/>
    <m/>
    <m/>
    <m/>
    <m/>
    <m/>
    <m/>
    <m/>
    <m/>
    <x v="0"/>
    <m/>
    <m/>
    <m/>
    <m/>
    <m/>
    <m/>
    <m/>
    <m/>
    <m/>
    <m/>
    <n v="1"/>
    <m/>
    <m/>
    <m/>
    <m/>
    <m/>
    <x v="1"/>
    <m/>
    <m/>
    <m/>
    <m/>
    <m/>
    <m/>
    <m/>
    <m/>
    <m/>
    <m/>
    <m/>
    <x v="1"/>
    <m/>
    <m/>
    <m/>
    <m/>
    <m/>
    <m/>
    <m/>
    <m/>
    <m/>
    <m/>
    <m/>
    <m/>
    <m/>
    <n v="1"/>
    <m/>
    <m/>
    <m/>
    <n v="1"/>
    <m/>
    <m/>
    <m/>
    <m/>
    <m/>
    <n v="1"/>
    <m/>
    <m/>
    <m/>
    <m/>
    <m/>
    <m/>
    <n v="1"/>
    <m/>
    <m/>
    <m/>
    <m/>
    <m/>
    <x v="1"/>
    <m/>
    <m/>
    <m/>
    <m/>
    <m/>
    <m/>
    <m/>
    <m/>
    <m/>
    <m/>
    <m/>
    <m/>
    <m/>
    <m/>
    <m/>
    <m/>
    <m/>
    <m/>
    <x v="13"/>
    <s v="Market Interfaces (existing)"/>
    <x v="0"/>
    <m/>
    <m/>
    <m/>
    <x v="2"/>
    <x v="2"/>
    <x v="1"/>
    <x v="2"/>
    <s v="Operations"/>
  </r>
  <r>
    <s v="Operate"/>
    <s v="OTE_x000a_TDC"/>
    <s v="Security"/>
    <m/>
    <s v="Market emergency notice"/>
    <s v="Step 2 - Notification of Flexibility Requirements and Offers"/>
    <x v="14"/>
    <x v="0"/>
    <x v="66"/>
    <m/>
    <s v="OE.D7"/>
    <x v="98"/>
    <m/>
    <m/>
    <m/>
    <x v="0"/>
    <m/>
    <m/>
    <m/>
    <m/>
    <m/>
    <m/>
    <m/>
    <m/>
    <m/>
    <m/>
    <m/>
    <x v="0"/>
    <m/>
    <m/>
    <m/>
    <m/>
    <m/>
    <m/>
    <m/>
    <m/>
    <m/>
    <m/>
    <n v="1"/>
    <m/>
    <n v="1"/>
    <m/>
    <m/>
    <m/>
    <x v="1"/>
    <m/>
    <m/>
    <m/>
    <m/>
    <m/>
    <m/>
    <m/>
    <m/>
    <m/>
    <m/>
    <m/>
    <x v="0"/>
    <n v="1"/>
    <m/>
    <m/>
    <m/>
    <m/>
    <m/>
    <m/>
    <m/>
    <m/>
    <m/>
    <m/>
    <m/>
    <m/>
    <n v="1"/>
    <m/>
    <m/>
    <m/>
    <n v="1"/>
    <m/>
    <m/>
    <m/>
    <m/>
    <m/>
    <n v="1"/>
    <m/>
    <m/>
    <m/>
    <m/>
    <m/>
    <m/>
    <n v="1"/>
    <m/>
    <m/>
    <m/>
    <m/>
    <m/>
    <x v="1"/>
    <m/>
    <m/>
    <m/>
    <m/>
    <m/>
    <m/>
    <m/>
    <m/>
    <m/>
    <m/>
    <m/>
    <m/>
    <m/>
    <m/>
    <m/>
    <m/>
    <m/>
    <m/>
    <x v="13"/>
    <s v="Market Interfaces (existing)"/>
    <x v="0"/>
    <m/>
    <m/>
    <m/>
    <x v="2"/>
    <x v="2"/>
    <x v="1"/>
    <x v="2"/>
    <s v="Operations"/>
  </r>
  <r>
    <s v="Operate"/>
    <s v="OTE_x000a_TDC"/>
    <s v="Security"/>
    <m/>
    <s v="Market emergency notice"/>
    <s v="Step 2 - Notification of Flexibility Requirements and Offers"/>
    <x v="14"/>
    <x v="0"/>
    <x v="66"/>
    <m/>
    <s v="OE.SoD4"/>
    <x v="100"/>
    <m/>
    <m/>
    <m/>
    <x v="0"/>
    <m/>
    <m/>
    <m/>
    <m/>
    <m/>
    <m/>
    <m/>
    <m/>
    <m/>
    <m/>
    <m/>
    <x v="0"/>
    <m/>
    <m/>
    <m/>
    <m/>
    <m/>
    <m/>
    <m/>
    <m/>
    <m/>
    <m/>
    <m/>
    <n v="1"/>
    <n v="1"/>
    <m/>
    <m/>
    <m/>
    <x v="1"/>
    <m/>
    <m/>
    <m/>
    <m/>
    <m/>
    <m/>
    <m/>
    <m/>
    <m/>
    <m/>
    <m/>
    <x v="0"/>
    <m/>
    <m/>
    <m/>
    <m/>
    <m/>
    <m/>
    <m/>
    <m/>
    <m/>
    <m/>
    <n v="1"/>
    <m/>
    <m/>
    <n v="1"/>
    <m/>
    <m/>
    <m/>
    <n v="1"/>
    <m/>
    <m/>
    <m/>
    <m/>
    <m/>
    <n v="1"/>
    <m/>
    <m/>
    <m/>
    <m/>
    <m/>
    <m/>
    <n v="1"/>
    <m/>
    <m/>
    <m/>
    <m/>
    <m/>
    <x v="1"/>
    <m/>
    <m/>
    <m/>
    <m/>
    <m/>
    <m/>
    <m/>
    <m/>
    <m/>
    <m/>
    <m/>
    <m/>
    <m/>
    <m/>
    <m/>
    <m/>
    <m/>
    <m/>
    <x v="13"/>
    <s v="Market Interfaces (existing)"/>
    <x v="0"/>
    <m/>
    <m/>
    <m/>
    <x v="2"/>
    <x v="2"/>
    <x v="1"/>
    <x v="2"/>
    <s v="Operations"/>
  </r>
  <r>
    <s v="Operate"/>
    <s v="OTE_x000a_TDC"/>
    <s v="Security"/>
    <m/>
    <s v="Market emergency notice"/>
    <s v="Step 2 - Notification of Flexibility Requirements and Offers"/>
    <x v="14"/>
    <x v="0"/>
    <x v="66"/>
    <m/>
    <s v="OE.T4"/>
    <x v="100"/>
    <m/>
    <m/>
    <m/>
    <x v="0"/>
    <m/>
    <m/>
    <m/>
    <m/>
    <m/>
    <m/>
    <m/>
    <m/>
    <m/>
    <m/>
    <m/>
    <x v="0"/>
    <m/>
    <m/>
    <m/>
    <m/>
    <m/>
    <m/>
    <m/>
    <m/>
    <m/>
    <m/>
    <m/>
    <n v="1"/>
    <m/>
    <m/>
    <m/>
    <m/>
    <x v="1"/>
    <m/>
    <m/>
    <m/>
    <m/>
    <m/>
    <m/>
    <m/>
    <m/>
    <m/>
    <m/>
    <m/>
    <x v="0"/>
    <m/>
    <m/>
    <m/>
    <m/>
    <m/>
    <m/>
    <m/>
    <m/>
    <m/>
    <m/>
    <m/>
    <m/>
    <n v="1"/>
    <n v="1"/>
    <m/>
    <m/>
    <m/>
    <n v="1"/>
    <m/>
    <m/>
    <m/>
    <m/>
    <m/>
    <n v="1"/>
    <m/>
    <m/>
    <m/>
    <m/>
    <m/>
    <m/>
    <n v="1"/>
    <m/>
    <m/>
    <m/>
    <m/>
    <m/>
    <x v="1"/>
    <m/>
    <m/>
    <m/>
    <m/>
    <m/>
    <m/>
    <m/>
    <m/>
    <m/>
    <m/>
    <m/>
    <m/>
    <m/>
    <m/>
    <m/>
    <m/>
    <m/>
    <m/>
    <x v="13"/>
    <s v="Market Interfaces (existing)"/>
    <x v="0"/>
    <m/>
    <m/>
    <m/>
    <x v="2"/>
    <x v="2"/>
    <x v="1"/>
    <x v="2"/>
    <s v="Operations"/>
  </r>
  <r>
    <s v="Operate"/>
    <s v="OTE_x000a_TDC"/>
    <s v="Security"/>
    <m/>
    <s v="Notification"/>
    <s v="Step 2 - Notification of Flexibility Requirements and Offers"/>
    <x v="16"/>
    <x v="0"/>
    <x v="66"/>
    <m/>
    <s v="OE.SoD7"/>
    <x v="101"/>
    <m/>
    <m/>
    <m/>
    <x v="0"/>
    <m/>
    <m/>
    <m/>
    <m/>
    <m/>
    <m/>
    <m/>
    <m/>
    <m/>
    <m/>
    <m/>
    <x v="0"/>
    <n v="1"/>
    <m/>
    <m/>
    <m/>
    <m/>
    <m/>
    <m/>
    <m/>
    <m/>
    <m/>
    <n v="1"/>
    <m/>
    <m/>
    <m/>
    <n v="1"/>
    <n v="1"/>
    <x v="0"/>
    <n v="1"/>
    <n v="1"/>
    <n v="1"/>
    <m/>
    <n v="1"/>
    <m/>
    <m/>
    <n v="1"/>
    <n v="1"/>
    <m/>
    <m/>
    <x v="1"/>
    <m/>
    <n v="1"/>
    <m/>
    <m/>
    <m/>
    <n v="1"/>
    <m/>
    <m/>
    <m/>
    <m/>
    <m/>
    <n v="1"/>
    <n v="1"/>
    <n v="1"/>
    <n v="1"/>
    <m/>
    <m/>
    <m/>
    <m/>
    <m/>
    <m/>
    <m/>
    <n v="1"/>
    <n v="1"/>
    <m/>
    <m/>
    <m/>
    <m/>
    <m/>
    <m/>
    <n v="1"/>
    <m/>
    <m/>
    <n v="1"/>
    <m/>
    <m/>
    <x v="0"/>
    <m/>
    <m/>
    <m/>
    <m/>
    <m/>
    <m/>
    <m/>
    <m/>
    <m/>
    <m/>
    <m/>
    <m/>
    <m/>
    <m/>
    <m/>
    <m/>
    <m/>
    <m/>
    <x v="0"/>
    <s v="Market Interfaces (existing)"/>
    <x v="0"/>
    <m/>
    <m/>
    <m/>
    <x v="0"/>
    <x v="2"/>
    <x v="1"/>
    <x v="0"/>
    <s v="Operations"/>
  </r>
  <r>
    <s v="Operate"/>
    <s v="OTE"/>
    <s v="Security"/>
    <m/>
    <s v="Notification"/>
    <s v="Step 2 - Notification of Flexibility Requirements and Offers"/>
    <x v="16"/>
    <x v="0"/>
    <x v="66"/>
    <m/>
    <s v="OE.S14"/>
    <x v="101"/>
    <m/>
    <m/>
    <m/>
    <x v="0"/>
    <m/>
    <m/>
    <m/>
    <m/>
    <m/>
    <m/>
    <m/>
    <m/>
    <m/>
    <m/>
    <m/>
    <x v="0"/>
    <m/>
    <m/>
    <m/>
    <m/>
    <m/>
    <m/>
    <m/>
    <m/>
    <m/>
    <m/>
    <m/>
    <n v="1"/>
    <m/>
    <m/>
    <n v="1"/>
    <n v="1"/>
    <x v="0"/>
    <n v="1"/>
    <n v="1"/>
    <n v="1"/>
    <m/>
    <n v="1"/>
    <m/>
    <m/>
    <n v="1"/>
    <n v="1"/>
    <m/>
    <m/>
    <x v="1"/>
    <n v="1"/>
    <n v="1"/>
    <m/>
    <m/>
    <m/>
    <n v="1"/>
    <m/>
    <m/>
    <m/>
    <m/>
    <n v="1"/>
    <m/>
    <n v="1"/>
    <n v="1"/>
    <n v="1"/>
    <m/>
    <m/>
    <m/>
    <m/>
    <m/>
    <m/>
    <m/>
    <n v="1"/>
    <n v="1"/>
    <m/>
    <m/>
    <m/>
    <m/>
    <m/>
    <m/>
    <n v="1"/>
    <m/>
    <m/>
    <n v="1"/>
    <m/>
    <m/>
    <x v="1"/>
    <m/>
    <m/>
    <m/>
    <m/>
    <m/>
    <m/>
    <m/>
    <m/>
    <m/>
    <m/>
    <m/>
    <m/>
    <m/>
    <m/>
    <m/>
    <m/>
    <m/>
    <m/>
    <x v="13"/>
    <s v="Market Interfaces (existing)"/>
    <x v="0"/>
    <m/>
    <m/>
    <m/>
    <x v="0"/>
    <x v="2"/>
    <x v="1"/>
    <x v="0"/>
    <s v="Operations"/>
  </r>
  <r>
    <s v="Operate"/>
    <s v="OTE"/>
    <s v="Security"/>
    <m/>
    <s v="System black notice"/>
    <s v="Step 2 - Notification of Flexibility Requirements and Offers"/>
    <x v="14"/>
    <x v="0"/>
    <x v="66"/>
    <m/>
    <s v="OE.S17"/>
    <x v="102"/>
    <m/>
    <m/>
    <m/>
    <x v="0"/>
    <m/>
    <m/>
    <m/>
    <m/>
    <m/>
    <m/>
    <m/>
    <m/>
    <m/>
    <m/>
    <m/>
    <x v="0"/>
    <m/>
    <m/>
    <m/>
    <m/>
    <m/>
    <m/>
    <m/>
    <m/>
    <m/>
    <m/>
    <m/>
    <n v="1"/>
    <m/>
    <m/>
    <n v="1"/>
    <n v="1"/>
    <x v="1"/>
    <n v="1"/>
    <n v="1"/>
    <m/>
    <m/>
    <n v="1"/>
    <m/>
    <m/>
    <n v="1"/>
    <n v="1"/>
    <m/>
    <m/>
    <x v="1"/>
    <n v="1"/>
    <n v="1"/>
    <m/>
    <m/>
    <m/>
    <n v="1"/>
    <m/>
    <m/>
    <m/>
    <m/>
    <n v="1"/>
    <m/>
    <n v="1"/>
    <n v="1"/>
    <m/>
    <m/>
    <m/>
    <n v="1"/>
    <n v="1"/>
    <n v="1"/>
    <m/>
    <m/>
    <m/>
    <n v="1"/>
    <m/>
    <m/>
    <m/>
    <m/>
    <m/>
    <m/>
    <n v="1"/>
    <m/>
    <m/>
    <n v="1"/>
    <m/>
    <m/>
    <x v="0"/>
    <m/>
    <m/>
    <m/>
    <m/>
    <m/>
    <m/>
    <m/>
    <m/>
    <m/>
    <m/>
    <m/>
    <m/>
    <m/>
    <m/>
    <m/>
    <m/>
    <m/>
    <m/>
    <x v="0"/>
    <s v="Market Interfaces (existing)"/>
    <x v="0"/>
    <m/>
    <m/>
    <m/>
    <x v="2"/>
    <x v="2"/>
    <x v="1"/>
    <x v="0"/>
    <s v="Operations"/>
  </r>
  <r>
    <s v="Operate"/>
    <s v="OTE_x000a_TDC"/>
    <s v="Security"/>
    <m/>
    <s v="Signal"/>
    <s v="Step 6 - Dispatching Instruction and Activation"/>
    <x v="16"/>
    <x v="0"/>
    <x v="67"/>
    <m/>
    <s v="OE.S12"/>
    <x v="103"/>
    <m/>
    <m/>
    <m/>
    <x v="0"/>
    <m/>
    <m/>
    <m/>
    <m/>
    <m/>
    <m/>
    <m/>
    <m/>
    <m/>
    <m/>
    <m/>
    <x v="0"/>
    <m/>
    <m/>
    <m/>
    <m/>
    <m/>
    <m/>
    <m/>
    <m/>
    <m/>
    <m/>
    <m/>
    <n v="1"/>
    <m/>
    <m/>
    <m/>
    <m/>
    <x v="1"/>
    <m/>
    <m/>
    <m/>
    <m/>
    <m/>
    <m/>
    <m/>
    <m/>
    <m/>
    <m/>
    <m/>
    <x v="0"/>
    <m/>
    <m/>
    <m/>
    <m/>
    <m/>
    <m/>
    <m/>
    <m/>
    <m/>
    <m/>
    <m/>
    <m/>
    <n v="1"/>
    <n v="1"/>
    <n v="1"/>
    <n v="1"/>
    <m/>
    <m/>
    <m/>
    <m/>
    <m/>
    <m/>
    <n v="1"/>
    <m/>
    <m/>
    <m/>
    <m/>
    <m/>
    <n v="1"/>
    <m/>
    <m/>
    <n v="1"/>
    <m/>
    <n v="1"/>
    <m/>
    <m/>
    <x v="0"/>
    <m/>
    <m/>
    <m/>
    <m/>
    <m/>
    <m/>
    <m/>
    <m/>
    <m/>
    <m/>
    <m/>
    <m/>
    <m/>
    <m/>
    <m/>
    <m/>
    <m/>
    <m/>
    <x v="0"/>
    <m/>
    <x v="0"/>
    <m/>
    <m/>
    <m/>
    <x v="0"/>
    <x v="0"/>
    <x v="2"/>
    <x v="0"/>
    <s v="Operations"/>
  </r>
  <r>
    <s v="Operate"/>
    <m/>
    <s v="Security"/>
    <m/>
    <s v="Market Suspension notice"/>
    <s v="Step 2 - Notification of Flexibility Requirements and Offers"/>
    <x v="14"/>
    <x v="0"/>
    <x v="68"/>
    <m/>
    <m/>
    <x v="104"/>
    <m/>
    <m/>
    <m/>
    <x v="0"/>
    <m/>
    <m/>
    <m/>
    <m/>
    <m/>
    <m/>
    <m/>
    <m/>
    <m/>
    <m/>
    <m/>
    <x v="0"/>
    <m/>
    <m/>
    <m/>
    <m/>
    <m/>
    <m/>
    <m/>
    <m/>
    <m/>
    <m/>
    <m/>
    <n v="1"/>
    <m/>
    <m/>
    <n v="1"/>
    <n v="1"/>
    <x v="1"/>
    <n v="1"/>
    <m/>
    <m/>
    <m/>
    <n v="1"/>
    <m/>
    <m/>
    <n v="1"/>
    <n v="1"/>
    <m/>
    <m/>
    <x v="1"/>
    <n v="1"/>
    <n v="1"/>
    <m/>
    <m/>
    <m/>
    <n v="1"/>
    <m/>
    <m/>
    <m/>
    <m/>
    <n v="1"/>
    <m/>
    <n v="1"/>
    <n v="1"/>
    <m/>
    <m/>
    <m/>
    <m/>
    <m/>
    <m/>
    <m/>
    <m/>
    <n v="1"/>
    <m/>
    <m/>
    <m/>
    <m/>
    <m/>
    <n v="1"/>
    <n v="1"/>
    <m/>
    <m/>
    <m/>
    <n v="1"/>
    <m/>
    <m/>
    <x v="0"/>
    <m/>
    <m/>
    <m/>
    <m/>
    <m/>
    <m/>
    <m/>
    <m/>
    <m/>
    <m/>
    <m/>
    <m/>
    <m/>
    <m/>
    <m/>
    <m/>
    <m/>
    <m/>
    <x v="0"/>
    <m/>
    <x v="0"/>
    <m/>
    <m/>
    <m/>
    <x v="0"/>
    <x v="0"/>
    <x v="0"/>
    <x v="0"/>
    <s v="Operations"/>
  </r>
  <r>
    <s v="Operate"/>
    <s v="OTE"/>
    <s v="Security"/>
    <m/>
    <s v="Market Suspension notice"/>
    <s v="Step 2 - Notification of Flexibility Requirements and Offers"/>
    <x v="14"/>
    <x v="0"/>
    <x v="69"/>
    <m/>
    <s v="OE.S11"/>
    <x v="105"/>
    <m/>
    <m/>
    <m/>
    <x v="0"/>
    <m/>
    <m/>
    <m/>
    <m/>
    <m/>
    <m/>
    <m/>
    <m/>
    <m/>
    <m/>
    <m/>
    <x v="0"/>
    <m/>
    <m/>
    <m/>
    <m/>
    <m/>
    <m/>
    <m/>
    <m/>
    <m/>
    <m/>
    <m/>
    <n v="1"/>
    <m/>
    <m/>
    <n v="1"/>
    <n v="1"/>
    <x v="1"/>
    <n v="1"/>
    <m/>
    <m/>
    <m/>
    <n v="1"/>
    <m/>
    <m/>
    <n v="1"/>
    <n v="1"/>
    <m/>
    <m/>
    <x v="1"/>
    <n v="1"/>
    <n v="1"/>
    <m/>
    <m/>
    <m/>
    <n v="1"/>
    <m/>
    <m/>
    <m/>
    <m/>
    <n v="1"/>
    <m/>
    <n v="1"/>
    <m/>
    <m/>
    <m/>
    <m/>
    <m/>
    <m/>
    <m/>
    <m/>
    <m/>
    <m/>
    <m/>
    <m/>
    <m/>
    <m/>
    <m/>
    <m/>
    <m/>
    <m/>
    <m/>
    <m/>
    <m/>
    <m/>
    <m/>
    <x v="1"/>
    <m/>
    <m/>
    <m/>
    <m/>
    <m/>
    <m/>
    <m/>
    <m/>
    <m/>
    <m/>
    <m/>
    <m/>
    <m/>
    <m/>
    <m/>
    <m/>
    <m/>
    <m/>
    <x v="14"/>
    <s v="Other (eg CERby)"/>
    <x v="2"/>
    <n v="3"/>
    <m/>
    <m/>
    <x v="5"/>
    <x v="5"/>
    <x v="3"/>
    <x v="2"/>
    <s v="Operations"/>
  </r>
  <r>
    <s v="Operate"/>
    <m/>
    <s v="Security"/>
    <m/>
    <s v="Signal"/>
    <s v="Step 6 - Dispatching Instruction and Activation"/>
    <x v="16"/>
    <x v="0"/>
    <x v="70"/>
    <m/>
    <m/>
    <x v="106"/>
    <m/>
    <m/>
    <m/>
    <x v="0"/>
    <m/>
    <m/>
    <m/>
    <m/>
    <m/>
    <m/>
    <m/>
    <m/>
    <m/>
    <m/>
    <m/>
    <x v="0"/>
    <m/>
    <m/>
    <m/>
    <m/>
    <m/>
    <m/>
    <m/>
    <m/>
    <m/>
    <m/>
    <m/>
    <n v="1"/>
    <m/>
    <m/>
    <m/>
    <m/>
    <x v="1"/>
    <n v="1"/>
    <m/>
    <m/>
    <m/>
    <m/>
    <m/>
    <m/>
    <m/>
    <m/>
    <m/>
    <m/>
    <x v="0"/>
    <m/>
    <m/>
    <m/>
    <m/>
    <m/>
    <m/>
    <m/>
    <m/>
    <m/>
    <m/>
    <m/>
    <m/>
    <m/>
    <m/>
    <n v="1"/>
    <m/>
    <m/>
    <m/>
    <m/>
    <m/>
    <m/>
    <m/>
    <n v="1"/>
    <m/>
    <m/>
    <m/>
    <m/>
    <m/>
    <n v="1"/>
    <m/>
    <m/>
    <n v="1"/>
    <n v="1"/>
    <m/>
    <s v="CER Cyber Coordinator does not exist._x000a_CER cybersecurity considerations are not currently defined and required processes and interfaces need to be built/implemented."/>
    <m/>
    <x v="3"/>
    <m/>
    <s v="x"/>
    <m/>
    <m/>
    <m/>
    <s v="x"/>
    <m/>
    <s v="x"/>
    <s v="CER Cyber Coordinator does not exist._x000a_CER cybersecurity considerations are not currently defined and required processes and interfaces need to be built/implemented."/>
    <m/>
    <m/>
    <m/>
    <m/>
    <m/>
    <m/>
    <m/>
    <m/>
    <s v="- Formally define and assign CER Cyber Coordinator Role and responsibilities of other relevant Roles._x000a_- Formally define procedures for coordination with other relevant Roles_x000a_- Build interfaces and messages to facilitate coordination_x000a_"/>
    <x v="0"/>
    <s v="Other (eg CERby)"/>
    <x v="2"/>
    <n v="3"/>
    <m/>
    <m/>
    <x v="0"/>
    <x v="0"/>
    <x v="2"/>
    <x v="1"/>
    <s v="Operations"/>
  </r>
  <r>
    <s v="Operate"/>
    <s v="OTE_x000a_TDC"/>
    <s v="Security"/>
    <m/>
    <s v="Notification"/>
    <s v="Step 2 - Notification of Flexibility Requirements and Offers"/>
    <x v="11"/>
    <x v="0"/>
    <x v="71"/>
    <m/>
    <s v="OE.S18"/>
    <x v="107"/>
    <m/>
    <m/>
    <m/>
    <x v="0"/>
    <m/>
    <m/>
    <m/>
    <m/>
    <m/>
    <m/>
    <m/>
    <m/>
    <m/>
    <m/>
    <m/>
    <x v="0"/>
    <m/>
    <m/>
    <m/>
    <m/>
    <m/>
    <m/>
    <m/>
    <m/>
    <m/>
    <m/>
    <m/>
    <n v="1"/>
    <m/>
    <m/>
    <m/>
    <m/>
    <x v="1"/>
    <n v="1"/>
    <m/>
    <m/>
    <m/>
    <m/>
    <m/>
    <m/>
    <m/>
    <m/>
    <m/>
    <m/>
    <x v="0"/>
    <m/>
    <m/>
    <m/>
    <m/>
    <m/>
    <m/>
    <m/>
    <m/>
    <m/>
    <m/>
    <m/>
    <m/>
    <m/>
    <m/>
    <n v="1"/>
    <m/>
    <m/>
    <m/>
    <m/>
    <m/>
    <m/>
    <m/>
    <n v="1"/>
    <m/>
    <m/>
    <m/>
    <m/>
    <m/>
    <m/>
    <m/>
    <n v="1"/>
    <m/>
    <n v="1"/>
    <m/>
    <s v="CER Cyber Coordinator does not exist._x000a_CER cybersecurity considerations are not currently defined and required processes and interfaces need to be built/implemented."/>
    <m/>
    <x v="1"/>
    <m/>
    <m/>
    <m/>
    <m/>
    <m/>
    <m/>
    <m/>
    <m/>
    <m/>
    <m/>
    <m/>
    <m/>
    <m/>
    <m/>
    <m/>
    <m/>
    <m/>
    <m/>
    <x v="15"/>
    <s v="Other (eg CERby)"/>
    <x v="0"/>
    <m/>
    <m/>
    <m/>
    <x v="0"/>
    <x v="5"/>
    <x v="1"/>
    <x v="1"/>
    <s v="Operations"/>
  </r>
  <r>
    <s v="Operate"/>
    <s v="OTE_x000a_TDC"/>
    <s v="Security"/>
    <m/>
    <s v="Signal"/>
    <s v="Step 6 - Dispatching Instruction and Activation"/>
    <x v="11"/>
    <x v="0"/>
    <x v="72"/>
    <m/>
    <s v="OE.S20"/>
    <x v="108"/>
    <m/>
    <m/>
    <m/>
    <x v="0"/>
    <m/>
    <m/>
    <m/>
    <m/>
    <m/>
    <m/>
    <m/>
    <m/>
    <m/>
    <m/>
    <m/>
    <x v="0"/>
    <m/>
    <m/>
    <m/>
    <m/>
    <m/>
    <m/>
    <m/>
    <m/>
    <m/>
    <m/>
    <m/>
    <n v="1"/>
    <m/>
    <m/>
    <m/>
    <m/>
    <x v="1"/>
    <m/>
    <m/>
    <m/>
    <m/>
    <m/>
    <m/>
    <m/>
    <m/>
    <m/>
    <m/>
    <m/>
    <x v="0"/>
    <n v="1"/>
    <m/>
    <m/>
    <m/>
    <m/>
    <m/>
    <m/>
    <m/>
    <m/>
    <m/>
    <m/>
    <m/>
    <n v="1"/>
    <n v="1"/>
    <n v="1"/>
    <n v="1"/>
    <m/>
    <m/>
    <m/>
    <m/>
    <m/>
    <m/>
    <n v="1"/>
    <m/>
    <m/>
    <m/>
    <m/>
    <m/>
    <n v="1"/>
    <m/>
    <m/>
    <n v="1"/>
    <n v="1"/>
    <m/>
    <s v="Can only isolate at the connection point currently, not at the device level."/>
    <m/>
    <x v="2"/>
    <m/>
    <s v="x"/>
    <s v="x"/>
    <s v="x"/>
    <m/>
    <m/>
    <m/>
    <s v="x"/>
    <s v="Cyber security considerations need to be defined._x000a_Gap in capability to isolate at the device level (rather than the connection point level)"/>
    <m/>
    <s v="x"/>
    <s v="x"/>
    <s v="x"/>
    <m/>
    <m/>
    <m/>
    <s v="x"/>
    <s v="- [Rule change] to define CER cyber security requirements (in devices and site installations)._x000a_- Develop new Role responsibilities, processes and systems/interfaces to isolate at the device level._x000a_- Establish obligation on non-registered Actors to comply (role not in NER)"/>
    <x v="0"/>
    <s v="Other (eg CERby)"/>
    <x v="2"/>
    <n v="3"/>
    <m/>
    <m/>
    <x v="0"/>
    <x v="0"/>
    <x v="2"/>
    <x v="1"/>
    <s v="Operations"/>
  </r>
  <r>
    <s v="Operate"/>
    <s v="OTE_x000a_TDC"/>
    <s v="Security"/>
    <m/>
    <s v="Signal"/>
    <s v="Step 6 - Dispatching Instruction and Activation"/>
    <x v="11"/>
    <x v="0"/>
    <x v="73"/>
    <m/>
    <s v="OE.SoD9"/>
    <x v="109"/>
    <m/>
    <m/>
    <m/>
    <x v="0"/>
    <m/>
    <m/>
    <m/>
    <m/>
    <m/>
    <m/>
    <m/>
    <m/>
    <m/>
    <m/>
    <m/>
    <x v="0"/>
    <n v="1"/>
    <m/>
    <m/>
    <m/>
    <m/>
    <m/>
    <m/>
    <m/>
    <m/>
    <m/>
    <n v="1"/>
    <m/>
    <m/>
    <m/>
    <m/>
    <m/>
    <x v="0"/>
    <m/>
    <m/>
    <n v="1"/>
    <m/>
    <m/>
    <m/>
    <m/>
    <m/>
    <m/>
    <n v="1"/>
    <m/>
    <x v="1"/>
    <m/>
    <m/>
    <m/>
    <m/>
    <m/>
    <m/>
    <m/>
    <m/>
    <m/>
    <m/>
    <m/>
    <m/>
    <m/>
    <n v="1"/>
    <m/>
    <m/>
    <m/>
    <m/>
    <m/>
    <m/>
    <m/>
    <m/>
    <n v="1"/>
    <m/>
    <m/>
    <m/>
    <m/>
    <m/>
    <m/>
    <m/>
    <n v="1"/>
    <m/>
    <n v="1"/>
    <m/>
    <s v="_x000a_CER cybersecurity considerations are not currently defined and required processes and interfaces need to be built/implemented."/>
    <m/>
    <x v="1"/>
    <m/>
    <m/>
    <m/>
    <m/>
    <m/>
    <m/>
    <m/>
    <m/>
    <m/>
    <m/>
    <m/>
    <m/>
    <m/>
    <m/>
    <m/>
    <m/>
    <m/>
    <m/>
    <x v="16"/>
    <s v="Other (eg CERby)"/>
    <x v="2"/>
    <n v="3"/>
    <m/>
    <m/>
    <x v="0"/>
    <x v="5"/>
    <x v="1"/>
    <x v="1"/>
    <s v="Operations"/>
  </r>
  <r>
    <s v="Operate"/>
    <s v="OTE_x000a_TDC"/>
    <s v="Security"/>
    <m/>
    <s v="Signal"/>
    <s v="Step 6 - Dispatching Instruction and Activation"/>
    <x v="11"/>
    <x v="0"/>
    <x v="73"/>
    <m/>
    <s v="OE.SoD10"/>
    <x v="110"/>
    <m/>
    <m/>
    <m/>
    <x v="0"/>
    <m/>
    <m/>
    <m/>
    <m/>
    <m/>
    <m/>
    <m/>
    <m/>
    <m/>
    <m/>
    <m/>
    <x v="0"/>
    <n v="1"/>
    <m/>
    <m/>
    <m/>
    <m/>
    <m/>
    <m/>
    <m/>
    <m/>
    <m/>
    <n v="1"/>
    <m/>
    <m/>
    <m/>
    <m/>
    <m/>
    <x v="0"/>
    <m/>
    <m/>
    <n v="1"/>
    <m/>
    <m/>
    <m/>
    <m/>
    <m/>
    <m/>
    <n v="1"/>
    <m/>
    <x v="1"/>
    <m/>
    <m/>
    <m/>
    <m/>
    <m/>
    <m/>
    <m/>
    <m/>
    <m/>
    <m/>
    <m/>
    <m/>
    <m/>
    <n v="1"/>
    <m/>
    <m/>
    <m/>
    <m/>
    <m/>
    <m/>
    <m/>
    <m/>
    <n v="1"/>
    <m/>
    <m/>
    <m/>
    <m/>
    <m/>
    <m/>
    <m/>
    <n v="1"/>
    <m/>
    <n v="1"/>
    <m/>
    <s v="_x000a_CER cybersecurity considerations are not currently defined and required processes and interfaces need to be built/implemented."/>
    <m/>
    <x v="1"/>
    <m/>
    <m/>
    <m/>
    <m/>
    <m/>
    <m/>
    <m/>
    <m/>
    <m/>
    <m/>
    <m/>
    <m/>
    <m/>
    <m/>
    <m/>
    <m/>
    <m/>
    <m/>
    <x v="16"/>
    <s v="Other (eg CERby)"/>
    <x v="2"/>
    <n v="3"/>
    <m/>
    <m/>
    <x v="0"/>
    <x v="5"/>
    <x v="1"/>
    <x v="1"/>
    <s v="Operations"/>
  </r>
  <r>
    <s v="Operate"/>
    <s v="OTE_x000a_TDC"/>
    <s v="Security"/>
    <m/>
    <s v="Signal"/>
    <s v="Step 6 - Dispatching Instruction and Activation"/>
    <x v="11"/>
    <x v="0"/>
    <x v="73"/>
    <m/>
    <s v="OE.T8"/>
    <x v="111"/>
    <m/>
    <m/>
    <m/>
    <x v="0"/>
    <m/>
    <m/>
    <m/>
    <m/>
    <m/>
    <m/>
    <m/>
    <m/>
    <m/>
    <m/>
    <m/>
    <x v="0"/>
    <m/>
    <m/>
    <m/>
    <m/>
    <m/>
    <m/>
    <m/>
    <m/>
    <m/>
    <m/>
    <m/>
    <n v="1"/>
    <n v="1"/>
    <m/>
    <m/>
    <m/>
    <x v="0"/>
    <n v="1"/>
    <n v="1"/>
    <n v="1"/>
    <m/>
    <m/>
    <m/>
    <m/>
    <m/>
    <m/>
    <n v="1"/>
    <m/>
    <x v="1"/>
    <m/>
    <m/>
    <m/>
    <m/>
    <m/>
    <m/>
    <m/>
    <m/>
    <m/>
    <m/>
    <m/>
    <m/>
    <m/>
    <n v="1"/>
    <m/>
    <m/>
    <m/>
    <m/>
    <m/>
    <m/>
    <m/>
    <m/>
    <n v="1"/>
    <m/>
    <m/>
    <m/>
    <m/>
    <m/>
    <m/>
    <m/>
    <n v="1"/>
    <m/>
    <n v="1"/>
    <m/>
    <s v="CER Cyber Coordinator does not exist._x000a_CER cybersecurity considerations are not currently defined and required processes and interfaces need to be built/implemented."/>
    <m/>
    <x v="1"/>
    <m/>
    <m/>
    <m/>
    <m/>
    <m/>
    <m/>
    <m/>
    <m/>
    <m/>
    <m/>
    <m/>
    <m/>
    <m/>
    <m/>
    <m/>
    <m/>
    <m/>
    <m/>
    <x v="16"/>
    <s v="Other (eg CERby)"/>
    <x v="2"/>
    <n v="3"/>
    <m/>
    <m/>
    <x v="0"/>
    <x v="5"/>
    <x v="1"/>
    <x v="1"/>
    <s v="Operations"/>
  </r>
  <r>
    <s v="Operate"/>
    <s v="OTE_x000a_TDC"/>
    <s v="Security"/>
    <m/>
    <s v="Signal"/>
    <s v="Step 6 - Dispatching Instruction and Activation"/>
    <x v="11"/>
    <x v="0"/>
    <x v="73"/>
    <m/>
    <s v="OE.T9"/>
    <x v="110"/>
    <m/>
    <m/>
    <m/>
    <x v="0"/>
    <m/>
    <m/>
    <m/>
    <m/>
    <m/>
    <m/>
    <m/>
    <m/>
    <m/>
    <m/>
    <m/>
    <x v="0"/>
    <n v="1"/>
    <m/>
    <m/>
    <m/>
    <m/>
    <m/>
    <m/>
    <m/>
    <m/>
    <m/>
    <n v="1"/>
    <m/>
    <m/>
    <m/>
    <m/>
    <m/>
    <x v="0"/>
    <m/>
    <m/>
    <n v="1"/>
    <m/>
    <m/>
    <m/>
    <m/>
    <m/>
    <m/>
    <n v="1"/>
    <m/>
    <x v="1"/>
    <m/>
    <m/>
    <m/>
    <m/>
    <m/>
    <m/>
    <m/>
    <m/>
    <m/>
    <m/>
    <m/>
    <m/>
    <m/>
    <n v="1"/>
    <m/>
    <m/>
    <m/>
    <m/>
    <m/>
    <m/>
    <m/>
    <m/>
    <n v="1"/>
    <m/>
    <m/>
    <m/>
    <m/>
    <m/>
    <m/>
    <m/>
    <n v="1"/>
    <m/>
    <n v="1"/>
    <m/>
    <s v="_x000a_CER cybersecurity considerations are not currently defined and required processes and interfaces need to be built/implemented."/>
    <m/>
    <x v="1"/>
    <m/>
    <m/>
    <m/>
    <m/>
    <m/>
    <m/>
    <m/>
    <m/>
    <m/>
    <m/>
    <m/>
    <m/>
    <m/>
    <m/>
    <m/>
    <m/>
    <m/>
    <m/>
    <x v="16"/>
    <s v="Other (eg CERby)"/>
    <x v="2"/>
    <n v="3"/>
    <m/>
    <m/>
    <x v="0"/>
    <x v="5"/>
    <x v="1"/>
    <x v="1"/>
    <s v="Operations"/>
  </r>
  <r>
    <s v="Operate"/>
    <s v="OTE_x000a_TDC"/>
    <s v="Security"/>
    <m/>
    <s v="Signal"/>
    <s v="Step 6 - Dispatching Instruction and Activation"/>
    <x v="11"/>
    <x v="0"/>
    <x v="73"/>
    <m/>
    <s v="OE.S22"/>
    <x v="112"/>
    <m/>
    <m/>
    <m/>
    <x v="0"/>
    <m/>
    <m/>
    <m/>
    <m/>
    <m/>
    <m/>
    <m/>
    <m/>
    <m/>
    <m/>
    <m/>
    <x v="0"/>
    <m/>
    <m/>
    <m/>
    <m/>
    <m/>
    <m/>
    <m/>
    <m/>
    <m/>
    <m/>
    <m/>
    <n v="1"/>
    <m/>
    <m/>
    <m/>
    <m/>
    <x v="1"/>
    <m/>
    <m/>
    <m/>
    <m/>
    <m/>
    <m/>
    <m/>
    <m/>
    <m/>
    <m/>
    <m/>
    <x v="0"/>
    <n v="1"/>
    <m/>
    <m/>
    <m/>
    <m/>
    <m/>
    <m/>
    <m/>
    <m/>
    <m/>
    <n v="1"/>
    <m/>
    <n v="1"/>
    <n v="1"/>
    <m/>
    <m/>
    <m/>
    <m/>
    <m/>
    <m/>
    <m/>
    <m/>
    <n v="1"/>
    <m/>
    <m/>
    <m/>
    <m/>
    <m/>
    <m/>
    <m/>
    <n v="1"/>
    <m/>
    <n v="1"/>
    <m/>
    <s v="Can only isolate at the connection point currently, not at the device level. "/>
    <m/>
    <x v="1"/>
    <m/>
    <m/>
    <m/>
    <m/>
    <m/>
    <m/>
    <m/>
    <m/>
    <m/>
    <m/>
    <m/>
    <m/>
    <m/>
    <m/>
    <m/>
    <m/>
    <m/>
    <m/>
    <x v="16"/>
    <s v="Other (eg CERby)"/>
    <x v="2"/>
    <n v="3"/>
    <m/>
    <m/>
    <x v="0"/>
    <x v="5"/>
    <x v="1"/>
    <x v="1"/>
    <s v="Operations"/>
  </r>
  <r>
    <s v="Operate"/>
    <s v="OTE_x000a_TDC"/>
    <s v="Security"/>
    <m/>
    <s v="Restoration strategy"/>
    <s v="Step 6 - Dispatching Instruction and Activation"/>
    <x v="16"/>
    <x v="0"/>
    <x v="74"/>
    <m/>
    <s v="OE.S9"/>
    <x v="113"/>
    <m/>
    <m/>
    <m/>
    <x v="0"/>
    <m/>
    <m/>
    <m/>
    <m/>
    <m/>
    <m/>
    <m/>
    <m/>
    <m/>
    <m/>
    <m/>
    <x v="0"/>
    <m/>
    <m/>
    <m/>
    <m/>
    <m/>
    <m/>
    <m/>
    <m/>
    <m/>
    <m/>
    <m/>
    <n v="1"/>
    <m/>
    <m/>
    <m/>
    <m/>
    <x v="1"/>
    <m/>
    <m/>
    <m/>
    <m/>
    <m/>
    <m/>
    <m/>
    <m/>
    <m/>
    <m/>
    <m/>
    <x v="0"/>
    <n v="1"/>
    <m/>
    <m/>
    <m/>
    <m/>
    <m/>
    <m/>
    <m/>
    <m/>
    <m/>
    <m/>
    <m/>
    <n v="1"/>
    <n v="1"/>
    <n v="1"/>
    <n v="1"/>
    <m/>
    <m/>
    <m/>
    <m/>
    <m/>
    <m/>
    <n v="1"/>
    <m/>
    <m/>
    <m/>
    <m/>
    <m/>
    <n v="1"/>
    <m/>
    <m/>
    <n v="1"/>
    <m/>
    <n v="1"/>
    <m/>
    <m/>
    <x v="0"/>
    <m/>
    <m/>
    <m/>
    <m/>
    <m/>
    <m/>
    <m/>
    <m/>
    <m/>
    <m/>
    <m/>
    <m/>
    <m/>
    <m/>
    <m/>
    <m/>
    <m/>
    <m/>
    <x v="0"/>
    <m/>
    <x v="0"/>
    <m/>
    <m/>
    <m/>
    <x v="0"/>
    <x v="0"/>
    <x v="2"/>
    <x v="0"/>
    <s v="Operations"/>
  </r>
  <r>
    <s v="Operate"/>
    <s v="OTE_x000a_TDC"/>
    <s v="Security"/>
    <m/>
    <s v="Restoration strategy"/>
    <s v="Step 6 - Dispatching Instruction and Activation"/>
    <x v="16"/>
    <x v="0"/>
    <x v="75"/>
    <m/>
    <s v="OE.S13"/>
    <x v="114"/>
    <m/>
    <m/>
    <m/>
    <x v="0"/>
    <m/>
    <m/>
    <m/>
    <m/>
    <m/>
    <m/>
    <m/>
    <m/>
    <m/>
    <m/>
    <m/>
    <x v="0"/>
    <m/>
    <m/>
    <m/>
    <m/>
    <m/>
    <m/>
    <m/>
    <m/>
    <m/>
    <m/>
    <m/>
    <n v="1"/>
    <m/>
    <m/>
    <m/>
    <m/>
    <x v="1"/>
    <m/>
    <m/>
    <m/>
    <m/>
    <m/>
    <m/>
    <m/>
    <m/>
    <m/>
    <m/>
    <m/>
    <x v="0"/>
    <n v="1"/>
    <m/>
    <m/>
    <m/>
    <m/>
    <m/>
    <m/>
    <m/>
    <m/>
    <m/>
    <n v="1"/>
    <m/>
    <n v="1"/>
    <m/>
    <m/>
    <m/>
    <m/>
    <m/>
    <m/>
    <m/>
    <m/>
    <m/>
    <m/>
    <m/>
    <m/>
    <m/>
    <m/>
    <m/>
    <m/>
    <m/>
    <m/>
    <m/>
    <m/>
    <m/>
    <m/>
    <m/>
    <x v="1"/>
    <m/>
    <m/>
    <m/>
    <m/>
    <m/>
    <m/>
    <m/>
    <m/>
    <m/>
    <m/>
    <m/>
    <m/>
    <m/>
    <m/>
    <m/>
    <m/>
    <m/>
    <m/>
    <x v="17"/>
    <s v="Existing Process"/>
    <x v="3"/>
    <n v="3"/>
    <m/>
    <m/>
    <x v="5"/>
    <x v="5"/>
    <x v="3"/>
    <x v="2"/>
    <s v="Operations"/>
  </r>
  <r>
    <s v="Operate"/>
    <s v="OTE"/>
    <s v="Security"/>
    <m/>
    <s v="Available curtailment quantity"/>
    <s v="Step 6 - Dispatching Instruction and Activation"/>
    <x v="15"/>
    <x v="5"/>
    <x v="76"/>
    <m/>
    <s v="OE.SoD1"/>
    <x v="115"/>
    <m/>
    <m/>
    <m/>
    <x v="0"/>
    <m/>
    <m/>
    <m/>
    <m/>
    <m/>
    <m/>
    <m/>
    <m/>
    <m/>
    <m/>
    <m/>
    <x v="0"/>
    <n v="1"/>
    <m/>
    <m/>
    <m/>
    <m/>
    <m/>
    <m/>
    <m/>
    <m/>
    <m/>
    <n v="1"/>
    <m/>
    <m/>
    <m/>
    <m/>
    <m/>
    <x v="1"/>
    <m/>
    <n v="1"/>
    <m/>
    <m/>
    <m/>
    <m/>
    <m/>
    <m/>
    <m/>
    <m/>
    <m/>
    <x v="0"/>
    <m/>
    <m/>
    <m/>
    <m/>
    <m/>
    <m/>
    <m/>
    <m/>
    <m/>
    <m/>
    <m/>
    <n v="1"/>
    <n v="1"/>
    <n v="1"/>
    <n v="1"/>
    <m/>
    <m/>
    <m/>
    <n v="1"/>
    <n v="1"/>
    <m/>
    <m/>
    <n v="1"/>
    <n v="1"/>
    <m/>
    <m/>
    <m/>
    <m/>
    <m/>
    <m/>
    <m/>
    <n v="1"/>
    <n v="1"/>
    <m/>
    <s v="Lack of visibility of live CER capacity connected to the network. And the capacity that can be curtailed, no Role requirements, no standardised format, processes or interfaces to facilitate reporting"/>
    <m/>
    <x v="2"/>
    <s v="x"/>
    <m/>
    <m/>
    <m/>
    <m/>
    <s v="x"/>
    <s v="x"/>
    <m/>
    <s v="- Gaps in accuracy of CER standing data (noting that BTM customer resources connected to transmission are likely to be industrial loads)_x000a_- Gaps in standardised processes/interfaces and capabilities required to share available curtailment quantities between system operators._x000a_- Customer Agents with access to the curtailable qty information may not have a Role in the rules and would need to be compelled to provide this information in another way"/>
    <s v="x"/>
    <m/>
    <m/>
    <m/>
    <m/>
    <s v="x"/>
    <s v="x"/>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2"/>
    <n v="3"/>
    <n v="3"/>
    <m/>
    <x v="3"/>
    <x v="2"/>
    <x v="2"/>
    <x v="1"/>
    <s v="Forecasting"/>
  </r>
  <r>
    <s v="Operate"/>
    <s v="OTE_x000a_TDC"/>
    <s v="Security"/>
    <m/>
    <s v="Available curtailment quantity"/>
    <s v="Step 6 - Dispatching Instruction and Activation"/>
    <x v="15"/>
    <x v="8"/>
    <x v="77"/>
    <m/>
    <s v="OE.T1"/>
    <x v="115"/>
    <m/>
    <m/>
    <m/>
    <x v="0"/>
    <m/>
    <m/>
    <m/>
    <m/>
    <m/>
    <m/>
    <m/>
    <m/>
    <m/>
    <m/>
    <m/>
    <x v="0"/>
    <m/>
    <m/>
    <m/>
    <m/>
    <m/>
    <m/>
    <m/>
    <m/>
    <m/>
    <m/>
    <m/>
    <m/>
    <n v="1"/>
    <m/>
    <m/>
    <m/>
    <x v="1"/>
    <m/>
    <n v="1"/>
    <m/>
    <m/>
    <m/>
    <m/>
    <m/>
    <m/>
    <m/>
    <m/>
    <m/>
    <x v="0"/>
    <m/>
    <m/>
    <m/>
    <m/>
    <m/>
    <m/>
    <m/>
    <m/>
    <m/>
    <m/>
    <m/>
    <n v="1"/>
    <m/>
    <m/>
    <m/>
    <m/>
    <m/>
    <m/>
    <m/>
    <m/>
    <m/>
    <m/>
    <m/>
    <m/>
    <m/>
    <m/>
    <m/>
    <m/>
    <m/>
    <n v="1"/>
    <m/>
    <m/>
    <n v="1"/>
    <m/>
    <s v="Lack of visibility of live CER capacity connected to the network."/>
    <m/>
    <x v="1"/>
    <m/>
    <m/>
    <m/>
    <m/>
    <m/>
    <m/>
    <m/>
    <m/>
    <m/>
    <m/>
    <m/>
    <m/>
    <m/>
    <m/>
    <m/>
    <m/>
    <m/>
    <m/>
    <x v="18"/>
    <s v="DX"/>
    <x v="2"/>
    <n v="3"/>
    <m/>
    <m/>
    <x v="5"/>
    <x v="5"/>
    <x v="0"/>
    <x v="1"/>
    <s v="Forecasting"/>
  </r>
  <r>
    <s v="Operate"/>
    <s v="OTE_x000a_TDC"/>
    <s v="Security"/>
    <m/>
    <s v="Available curtailment quantity"/>
    <s v="Step 6 - Dispatching Instruction and Activation"/>
    <x v="15"/>
    <x v="8"/>
    <x v="77"/>
    <m/>
    <s v="OE.SoD5"/>
    <x v="116"/>
    <m/>
    <m/>
    <m/>
    <x v="0"/>
    <m/>
    <m/>
    <m/>
    <m/>
    <m/>
    <m/>
    <m/>
    <m/>
    <m/>
    <m/>
    <m/>
    <x v="0"/>
    <n v="1"/>
    <m/>
    <m/>
    <m/>
    <m/>
    <m/>
    <m/>
    <m/>
    <m/>
    <m/>
    <n v="1"/>
    <m/>
    <m/>
    <m/>
    <m/>
    <m/>
    <x v="1"/>
    <m/>
    <n v="1"/>
    <m/>
    <m/>
    <m/>
    <m/>
    <m/>
    <m/>
    <m/>
    <m/>
    <m/>
    <x v="0"/>
    <m/>
    <m/>
    <m/>
    <m/>
    <m/>
    <m/>
    <m/>
    <m/>
    <m/>
    <m/>
    <m/>
    <n v="1"/>
    <n v="1"/>
    <m/>
    <n v="1"/>
    <m/>
    <m/>
    <n v="1"/>
    <n v="1"/>
    <n v="1"/>
    <m/>
    <m/>
    <m/>
    <m/>
    <m/>
    <m/>
    <m/>
    <m/>
    <m/>
    <n v="1"/>
    <m/>
    <m/>
    <n v="1"/>
    <m/>
    <s v="Lack of visibility of live CER capacity connected to the network."/>
    <m/>
    <x v="1"/>
    <m/>
    <m/>
    <m/>
    <m/>
    <m/>
    <m/>
    <m/>
    <m/>
    <m/>
    <m/>
    <m/>
    <m/>
    <m/>
    <m/>
    <m/>
    <m/>
    <m/>
    <m/>
    <x v="18"/>
    <s v="DX"/>
    <x v="2"/>
    <n v="3"/>
    <m/>
    <m/>
    <x v="2"/>
    <x v="5"/>
    <x v="0"/>
    <x v="1"/>
    <s v="Forecasting"/>
  </r>
  <r>
    <s v="Operate"/>
    <s v="OTE_x000a_TDC"/>
    <s v="Security"/>
    <m/>
    <s v="Available curtailment quantity"/>
    <s v="Step 6 - Dispatching Instruction and Activation"/>
    <x v="15"/>
    <x v="8"/>
    <x v="77"/>
    <m/>
    <s v="OE.T5"/>
    <x v="116"/>
    <m/>
    <m/>
    <m/>
    <x v="0"/>
    <m/>
    <m/>
    <m/>
    <m/>
    <m/>
    <m/>
    <m/>
    <m/>
    <m/>
    <m/>
    <m/>
    <x v="0"/>
    <m/>
    <m/>
    <m/>
    <m/>
    <m/>
    <m/>
    <m/>
    <m/>
    <m/>
    <m/>
    <m/>
    <m/>
    <n v="1"/>
    <m/>
    <m/>
    <m/>
    <x v="1"/>
    <m/>
    <n v="1"/>
    <m/>
    <m/>
    <m/>
    <m/>
    <m/>
    <m/>
    <m/>
    <m/>
    <m/>
    <x v="0"/>
    <m/>
    <m/>
    <m/>
    <m/>
    <m/>
    <m/>
    <m/>
    <m/>
    <m/>
    <m/>
    <m/>
    <n v="1"/>
    <m/>
    <m/>
    <m/>
    <m/>
    <m/>
    <m/>
    <m/>
    <m/>
    <m/>
    <m/>
    <m/>
    <m/>
    <m/>
    <m/>
    <m/>
    <m/>
    <m/>
    <n v="1"/>
    <m/>
    <m/>
    <n v="1"/>
    <m/>
    <s v="Lack of visibility of live CER capacity connected to the network."/>
    <m/>
    <x v="1"/>
    <m/>
    <m/>
    <m/>
    <m/>
    <m/>
    <m/>
    <m/>
    <m/>
    <m/>
    <m/>
    <m/>
    <m/>
    <m/>
    <m/>
    <m/>
    <m/>
    <m/>
    <m/>
    <x v="18"/>
    <s v="DX"/>
    <x v="2"/>
    <n v="3"/>
    <m/>
    <m/>
    <x v="5"/>
    <x v="5"/>
    <x v="0"/>
    <x v="1"/>
    <s v="Forecasting"/>
  </r>
  <r>
    <s v="Operate"/>
    <s v="OTE"/>
    <s v="Security"/>
    <s v="Stds Stream"/>
    <s v="Backstop command"/>
    <s v="Step 6 - Dispatching Instruction and Activation"/>
    <x v="17"/>
    <x v="9"/>
    <x v="78"/>
    <m/>
    <s v="OE.SoD8"/>
    <x v="117"/>
    <m/>
    <m/>
    <m/>
    <x v="0"/>
    <m/>
    <m/>
    <m/>
    <m/>
    <m/>
    <m/>
    <m/>
    <m/>
    <m/>
    <m/>
    <m/>
    <x v="0"/>
    <m/>
    <m/>
    <m/>
    <m/>
    <m/>
    <m/>
    <m/>
    <m/>
    <m/>
    <m/>
    <n v="1"/>
    <m/>
    <m/>
    <m/>
    <m/>
    <m/>
    <x v="1"/>
    <m/>
    <m/>
    <n v="1"/>
    <m/>
    <m/>
    <m/>
    <m/>
    <m/>
    <m/>
    <n v="1"/>
    <m/>
    <x v="1"/>
    <n v="1"/>
    <m/>
    <m/>
    <m/>
    <m/>
    <m/>
    <m/>
    <m/>
    <m/>
    <m/>
    <m/>
    <m/>
    <m/>
    <n v="1"/>
    <m/>
    <m/>
    <m/>
    <m/>
    <m/>
    <m/>
    <m/>
    <m/>
    <n v="1"/>
    <m/>
    <m/>
    <m/>
    <m/>
    <m/>
    <n v="1"/>
    <m/>
    <m/>
    <n v="1"/>
    <n v="1"/>
    <m/>
    <m/>
    <m/>
    <x v="2"/>
    <m/>
    <s v="x"/>
    <m/>
    <m/>
    <m/>
    <m/>
    <s v="x"/>
    <s v="x"/>
    <s v="- Backstop processes not in place across all NEM regions_x000a_- Efficiencies can be gained through greater standardisation across regions_x000a_- Response compliance impacted by curtailment instead of disconnection actions"/>
    <m/>
    <s v="x"/>
    <s v="x"/>
    <m/>
    <m/>
    <m/>
    <m/>
    <s v="x"/>
    <s v="- Achieve greater process and technology standardisations as backstop processes are rolled out and refined across regions._x000a_- Clarify instruction definitions and curtailable qty as disconnected from grid as opposed to curtailed (reduced but still active)_x000a_- Formalise consistent, national testing regime for backstop capability at commissioning and regularly post-install)"/>
    <x v="0"/>
    <s v="Backstop Operational Coordination"/>
    <x v="1"/>
    <n v="3"/>
    <n v="3"/>
    <m/>
    <x v="0"/>
    <x v="0"/>
    <x v="2"/>
    <x v="2"/>
    <s v="Transactions"/>
  </r>
  <r>
    <s v="Operate"/>
    <m/>
    <s v="Security"/>
    <m/>
    <s v="UFLS / OFGS notice"/>
    <s v="Step 6 - Dispatching Instruction and Activation"/>
    <x v="14"/>
    <x v="0"/>
    <x v="79"/>
    <m/>
    <m/>
    <x v="118"/>
    <m/>
    <m/>
    <m/>
    <x v="0"/>
    <m/>
    <m/>
    <m/>
    <m/>
    <m/>
    <m/>
    <m/>
    <m/>
    <m/>
    <m/>
    <m/>
    <x v="0"/>
    <n v="1"/>
    <m/>
    <m/>
    <m/>
    <m/>
    <m/>
    <m/>
    <m/>
    <m/>
    <m/>
    <m/>
    <m/>
    <m/>
    <m/>
    <m/>
    <m/>
    <x v="1"/>
    <m/>
    <m/>
    <m/>
    <m/>
    <m/>
    <m/>
    <m/>
    <m/>
    <m/>
    <n v="1"/>
    <m/>
    <x v="0"/>
    <m/>
    <m/>
    <m/>
    <m/>
    <m/>
    <m/>
    <m/>
    <m/>
    <m/>
    <m/>
    <n v="1"/>
    <n v="1"/>
    <m/>
    <n v="1"/>
    <m/>
    <m/>
    <m/>
    <m/>
    <m/>
    <m/>
    <m/>
    <m/>
    <n v="1"/>
    <m/>
    <m/>
    <m/>
    <m/>
    <m/>
    <n v="1"/>
    <m/>
    <n v="1"/>
    <m/>
    <n v="1"/>
    <m/>
    <m/>
    <m/>
    <x v="2"/>
    <m/>
    <s v="x"/>
    <m/>
    <s v="x"/>
    <m/>
    <s v="x"/>
    <m/>
    <m/>
    <s v="Unclear if gap, question (for Steve) whether DNO needs to notify others when protection systems trigger (these are automated)._x000a_Does a data gap exist now the capability is being impacted by greater DPV? I.e shedding is at feeder, not site or (ideally) CER asset._x000a_- CER not configured to provide frequency response (only through 3rd party Customer Agents)_x000a_- Gap in accessibility to real-time or post-event vidibility of UFLS/OFGS event_x000a_- DNSPs not obligated to provide real-time monitoring of load"/>
    <m/>
    <m/>
    <m/>
    <m/>
    <m/>
    <m/>
    <m/>
    <m/>
    <s v="- Update CER device performance standards regarding frequency response_x000a_- define Roles, responsibilities, processes and interfaces regarding Emergency Frequency response in a high CER system including information to be reported and exchanged"/>
    <x v="0"/>
    <s v="Market Interfaces (existing)"/>
    <x v="0"/>
    <m/>
    <m/>
    <m/>
    <x v="0"/>
    <x v="0"/>
    <x v="1"/>
    <x v="2"/>
    <s v="Operations"/>
  </r>
  <r>
    <s v="Operate"/>
    <m/>
    <s v="Security"/>
    <m/>
    <s v="Conformity Assessment"/>
    <s v="Step 7 - Validation and Settlement"/>
    <x v="9"/>
    <x v="5"/>
    <x v="80"/>
    <m/>
    <m/>
    <x v="119"/>
    <m/>
    <m/>
    <n v="1"/>
    <x v="0"/>
    <m/>
    <m/>
    <m/>
    <m/>
    <m/>
    <m/>
    <m/>
    <m/>
    <m/>
    <m/>
    <m/>
    <x v="0"/>
    <n v="1"/>
    <m/>
    <m/>
    <m/>
    <m/>
    <m/>
    <m/>
    <m/>
    <m/>
    <m/>
    <m/>
    <m/>
    <m/>
    <m/>
    <n v="1"/>
    <n v="1"/>
    <x v="1"/>
    <m/>
    <m/>
    <m/>
    <m/>
    <n v="1"/>
    <m/>
    <m/>
    <m/>
    <m/>
    <m/>
    <m/>
    <x v="0"/>
    <m/>
    <m/>
    <m/>
    <m/>
    <m/>
    <m/>
    <m/>
    <m/>
    <m/>
    <m/>
    <m/>
    <m/>
    <m/>
    <n v="1"/>
    <n v="1"/>
    <m/>
    <m/>
    <m/>
    <m/>
    <m/>
    <m/>
    <m/>
    <n v="1"/>
    <m/>
    <m/>
    <m/>
    <m/>
    <m/>
    <n v="1"/>
    <m/>
    <m/>
    <n v="1"/>
    <m/>
    <n v="1"/>
    <s v="Is it not the independent CER Conformance Monitor that sends Emergency command conformance information to the Conformity Assessor? To check"/>
    <m/>
    <x v="2"/>
    <s v="x"/>
    <s v="x"/>
    <s v="x"/>
    <s v="x"/>
    <m/>
    <s v="x"/>
    <s v="x"/>
    <s v="x"/>
    <s v="- Conformance assessments currently vary in accuracy._x000a_- Conformity assessment role does not exist_x000a_- Lack of Cyber Informed Engineering in design such as alternative independent mechanisms of CER fleet monitoring that do not share a common mode of failure with the primary pathways."/>
    <m/>
    <m/>
    <m/>
    <m/>
    <m/>
    <m/>
    <m/>
    <m/>
    <s v="- Formally define and assign CER Conformance Assessor  Role and responsibilities of other relevant Roles._x000a_- Formally define procedures for coordination with other relevant Roles_x000a_- Build standardised interfaces and messages to facilitate coordination_x000a_- Define compensatory controls for CER in emergencies into device standards, installation standards and emergency procedures, roles and interfaces including alternate mechanisms of monitoring and control that do not share a common mode of failure with the primary pathways"/>
    <x v="0"/>
    <s v="DX"/>
    <x v="2"/>
    <n v="2"/>
    <m/>
    <m/>
    <x v="0"/>
    <x v="0"/>
    <x v="2"/>
    <x v="0"/>
    <s v="Forecasting"/>
  </r>
  <r>
    <s v="Operate"/>
    <s v="MAEC"/>
    <s v="Security"/>
    <m/>
    <s v="Conformity assessment"/>
    <s v="Step 7 - Validation and Settlement"/>
    <x v="9"/>
    <x v="6"/>
    <x v="81"/>
    <m/>
    <s v="MC.Mo2"/>
    <x v="120"/>
    <m/>
    <m/>
    <m/>
    <x v="0"/>
    <m/>
    <m/>
    <m/>
    <m/>
    <m/>
    <m/>
    <m/>
    <m/>
    <m/>
    <m/>
    <m/>
    <x v="1"/>
    <m/>
    <m/>
    <m/>
    <m/>
    <m/>
    <m/>
    <m/>
    <m/>
    <m/>
    <m/>
    <m/>
    <m/>
    <m/>
    <m/>
    <n v="1"/>
    <n v="1"/>
    <x v="1"/>
    <m/>
    <m/>
    <m/>
    <m/>
    <n v="1"/>
    <m/>
    <m/>
    <m/>
    <m/>
    <m/>
    <m/>
    <x v="0"/>
    <n v="1"/>
    <m/>
    <m/>
    <m/>
    <m/>
    <m/>
    <m/>
    <m/>
    <m/>
    <m/>
    <m/>
    <m/>
    <m/>
    <m/>
    <m/>
    <m/>
    <m/>
    <m/>
    <m/>
    <m/>
    <m/>
    <m/>
    <m/>
    <m/>
    <m/>
    <n v="1"/>
    <m/>
    <m/>
    <m/>
    <m/>
    <m/>
    <m/>
    <m/>
    <m/>
    <m/>
    <m/>
    <x v="1"/>
    <m/>
    <m/>
    <m/>
    <m/>
    <m/>
    <m/>
    <m/>
    <m/>
    <m/>
    <m/>
    <m/>
    <m/>
    <m/>
    <m/>
    <m/>
    <m/>
    <m/>
    <m/>
    <x v="19"/>
    <s v="DX"/>
    <x v="2"/>
    <n v="1"/>
    <m/>
    <m/>
    <x v="5"/>
    <x v="1"/>
    <x v="3"/>
    <x v="2"/>
    <s v="Forecasting"/>
  </r>
  <r>
    <s v="Operate"/>
    <s v="MAEC"/>
    <s v="Security"/>
    <m/>
    <s v="Conformity assessment"/>
    <s v="Step 7 - Validation and Settlement"/>
    <x v="9"/>
    <x v="6"/>
    <x v="81"/>
    <s v="OTN71.s"/>
    <s v="MC.As1"/>
    <x v="51"/>
    <m/>
    <m/>
    <n v="1"/>
    <x v="0"/>
    <m/>
    <m/>
    <m/>
    <m/>
    <m/>
    <m/>
    <m/>
    <m/>
    <m/>
    <m/>
    <m/>
    <x v="1"/>
    <m/>
    <m/>
    <m/>
    <m/>
    <m/>
    <m/>
    <m/>
    <m/>
    <m/>
    <m/>
    <m/>
    <m/>
    <m/>
    <m/>
    <n v="1"/>
    <n v="1"/>
    <x v="1"/>
    <m/>
    <m/>
    <m/>
    <m/>
    <n v="1"/>
    <m/>
    <m/>
    <m/>
    <m/>
    <m/>
    <m/>
    <x v="0"/>
    <m/>
    <m/>
    <m/>
    <m/>
    <m/>
    <m/>
    <m/>
    <m/>
    <m/>
    <m/>
    <m/>
    <m/>
    <m/>
    <m/>
    <m/>
    <m/>
    <m/>
    <m/>
    <m/>
    <m/>
    <m/>
    <m/>
    <m/>
    <m/>
    <m/>
    <n v="1"/>
    <m/>
    <m/>
    <m/>
    <m/>
    <m/>
    <m/>
    <m/>
    <m/>
    <m/>
    <m/>
    <x v="1"/>
    <m/>
    <m/>
    <m/>
    <m/>
    <m/>
    <m/>
    <m/>
    <m/>
    <m/>
    <m/>
    <m/>
    <m/>
    <m/>
    <m/>
    <m/>
    <m/>
    <m/>
    <m/>
    <x v="19"/>
    <s v="DX"/>
    <x v="2"/>
    <n v="1"/>
    <m/>
    <m/>
    <x v="5"/>
    <x v="1"/>
    <x v="3"/>
    <x v="2"/>
    <s v="Forecasting"/>
  </r>
  <r>
    <s v="Operate"/>
    <s v="OTE"/>
    <s v="Security"/>
    <m/>
    <s v="Signal"/>
    <s v="Step 6 - Dispatching Instruction and Activation"/>
    <x v="16"/>
    <x v="0"/>
    <x v="82"/>
    <m/>
    <s v="OE.SoD11"/>
    <x v="121"/>
    <m/>
    <m/>
    <m/>
    <x v="0"/>
    <m/>
    <m/>
    <m/>
    <m/>
    <m/>
    <m/>
    <m/>
    <m/>
    <m/>
    <m/>
    <m/>
    <x v="0"/>
    <n v="1"/>
    <m/>
    <m/>
    <m/>
    <m/>
    <m/>
    <m/>
    <m/>
    <m/>
    <m/>
    <n v="1"/>
    <m/>
    <m/>
    <m/>
    <m/>
    <m/>
    <x v="1"/>
    <m/>
    <m/>
    <m/>
    <m/>
    <m/>
    <m/>
    <m/>
    <m/>
    <m/>
    <m/>
    <m/>
    <x v="1"/>
    <m/>
    <m/>
    <m/>
    <m/>
    <m/>
    <m/>
    <m/>
    <m/>
    <m/>
    <m/>
    <m/>
    <m/>
    <m/>
    <n v="1"/>
    <n v="1"/>
    <n v="1"/>
    <m/>
    <m/>
    <m/>
    <m/>
    <m/>
    <m/>
    <n v="1"/>
    <m/>
    <n v="1"/>
    <m/>
    <m/>
    <m/>
    <n v="1"/>
    <m/>
    <m/>
    <n v="1"/>
    <n v="1"/>
    <m/>
    <s v="- Lack of visibility of CER connected to the network_x000a_- Lack of compensatory controls for CER in emergencies (Known default behaviour)_x000a_- Lack of Cyber Informed Engineering in design such as alternative independent mechanisms of CER fleet monitoring and control that do not share a common mode of failure with the primary control path."/>
    <m/>
    <x v="2"/>
    <s v="x"/>
    <m/>
    <s v="x"/>
    <s v="x"/>
    <m/>
    <s v="x"/>
    <s v="x"/>
    <s v="x"/>
    <s v="- Gap in capability to withold CER from re-connecting to the grid once power is restored, which leads to volatility in power flows as PV generation comes online with load restoration and could result in unstable restoration._x000a_- Lack of compensatory controls for CER in emergencies (Known default behaviour)_x000a_- Lack of Cyber Informed Engineering in design such as alternative independent mechanisms of CER fleet monitoring and control that do not share a common mode of failure with the primary pathways."/>
    <s v="x"/>
    <m/>
    <m/>
    <m/>
    <m/>
    <s v="x"/>
    <s v="x"/>
    <s v="x"/>
    <s v="New rules / standards, processes and systems may be required to restrict CER from ramping back up and reconnecting to the grid after system restart, until notified by system operators_x000a_- Customer Agents may not be registered in a role under the NER but still need an obilgation to participate in System Restart_x000a_- Define compensatory controls for CER in emergencies into device standards, installation standards and emergency procedures, roles and interfaces including alternate mechanisms of monitoring and control that do not share a common mode of failure with the primary pathways"/>
    <x v="0"/>
    <s v="Manual/Operations Procedural coordination"/>
    <x v="1"/>
    <n v="3"/>
    <n v="3"/>
    <m/>
    <x v="0"/>
    <x v="3"/>
    <x v="2"/>
    <x v="1"/>
    <s v="Operations"/>
  </r>
  <r>
    <s v="Operate"/>
    <s v="OTE_x000a_TDC"/>
    <s v="Security"/>
    <m/>
    <s v="Signal"/>
    <s v="Step 6 - Dispatching Instruction and Activation"/>
    <x v="16"/>
    <x v="0"/>
    <x v="83"/>
    <m/>
    <s v="OE.T6"/>
    <x v="122"/>
    <m/>
    <m/>
    <m/>
    <x v="0"/>
    <m/>
    <m/>
    <m/>
    <m/>
    <m/>
    <m/>
    <m/>
    <m/>
    <m/>
    <m/>
    <m/>
    <x v="0"/>
    <m/>
    <m/>
    <m/>
    <m/>
    <m/>
    <m/>
    <m/>
    <m/>
    <m/>
    <m/>
    <m/>
    <n v="1"/>
    <n v="1"/>
    <m/>
    <m/>
    <m/>
    <x v="1"/>
    <m/>
    <m/>
    <m/>
    <m/>
    <m/>
    <m/>
    <m/>
    <m/>
    <m/>
    <m/>
    <m/>
    <x v="0"/>
    <n v="1"/>
    <m/>
    <m/>
    <m/>
    <m/>
    <m/>
    <m/>
    <m/>
    <m/>
    <m/>
    <n v="1"/>
    <m/>
    <m/>
    <n v="1"/>
    <m/>
    <n v="1"/>
    <m/>
    <m/>
    <m/>
    <m/>
    <m/>
    <m/>
    <n v="1"/>
    <n v="1"/>
    <m/>
    <m/>
    <m/>
    <m/>
    <n v="1"/>
    <m/>
    <m/>
    <n v="1"/>
    <n v="1"/>
    <m/>
    <s v="- Broadcast notifications not available yet._x000a_- Note, instruction may go direct from TNO to DNO or via SO (dx) depending on future market arrangements, both arrangements reflected in Initiators  / Receivers"/>
    <m/>
    <x v="2"/>
    <m/>
    <s v="x"/>
    <s v="x"/>
    <m/>
    <m/>
    <m/>
    <m/>
    <s v="x"/>
    <s v="Backstop processes not in place across all NEM regions_x000a_Efficiencies can be gained through greater standardisation across regions_x000a_- Manual processes"/>
    <m/>
    <s v="x"/>
    <s v="x"/>
    <m/>
    <m/>
    <m/>
    <m/>
    <s v="x"/>
    <s v="Achieve greater process and technology standardisations as backstop processes are rolled out and refined across regions."/>
    <x v="0"/>
    <s v="Manual/Operations Procedural coordination"/>
    <x v="1"/>
    <n v="3"/>
    <n v="3"/>
    <m/>
    <x v="0"/>
    <x v="2"/>
    <x v="2"/>
    <x v="1"/>
    <s v="Operations"/>
  </r>
  <r>
    <s v="Operate"/>
    <s v="OTE_x000a_TDC"/>
    <s v="Security"/>
    <m/>
    <s v="Signal"/>
    <s v="Step 6 - Dispatching Instruction and Activation"/>
    <x v="16"/>
    <x v="0"/>
    <x v="84"/>
    <m/>
    <s v="OE.SoD6"/>
    <x v="123"/>
    <m/>
    <m/>
    <m/>
    <x v="0"/>
    <m/>
    <m/>
    <m/>
    <m/>
    <m/>
    <m/>
    <m/>
    <m/>
    <m/>
    <m/>
    <m/>
    <x v="0"/>
    <m/>
    <m/>
    <m/>
    <m/>
    <m/>
    <m/>
    <m/>
    <m/>
    <m/>
    <m/>
    <m/>
    <n v="1"/>
    <n v="1"/>
    <m/>
    <m/>
    <m/>
    <x v="1"/>
    <m/>
    <m/>
    <m/>
    <m/>
    <m/>
    <m/>
    <m/>
    <m/>
    <m/>
    <m/>
    <m/>
    <x v="0"/>
    <m/>
    <m/>
    <m/>
    <m/>
    <m/>
    <m/>
    <m/>
    <m/>
    <m/>
    <m/>
    <n v="1"/>
    <m/>
    <m/>
    <m/>
    <m/>
    <m/>
    <m/>
    <m/>
    <m/>
    <m/>
    <m/>
    <m/>
    <m/>
    <m/>
    <m/>
    <m/>
    <m/>
    <m/>
    <m/>
    <m/>
    <m/>
    <m/>
    <m/>
    <m/>
    <m/>
    <m/>
    <x v="1"/>
    <m/>
    <m/>
    <m/>
    <m/>
    <m/>
    <m/>
    <m/>
    <m/>
    <m/>
    <m/>
    <m/>
    <m/>
    <m/>
    <m/>
    <m/>
    <m/>
    <m/>
    <m/>
    <x v="20"/>
    <s v="Manual/Operations Procedural coordination"/>
    <x v="1"/>
    <n v="3"/>
    <m/>
    <m/>
    <x v="5"/>
    <x v="5"/>
    <x v="3"/>
    <x v="2"/>
    <s v="Operations"/>
  </r>
  <r>
    <s v="Operate"/>
    <s v="OTE_x000a_TDC"/>
    <s v="Security"/>
    <m/>
    <s v="Signal"/>
    <s v="Step 6 - Dispatching Instruction and Activation"/>
    <x v="16"/>
    <x v="0"/>
    <x v="84"/>
    <m/>
    <s v="OE.D8"/>
    <x v="123"/>
    <m/>
    <m/>
    <m/>
    <x v="0"/>
    <m/>
    <m/>
    <m/>
    <m/>
    <m/>
    <m/>
    <m/>
    <m/>
    <m/>
    <m/>
    <m/>
    <x v="0"/>
    <m/>
    <m/>
    <m/>
    <m/>
    <m/>
    <m/>
    <m/>
    <m/>
    <m/>
    <m/>
    <n v="1"/>
    <n v="1"/>
    <m/>
    <m/>
    <m/>
    <m/>
    <x v="1"/>
    <m/>
    <m/>
    <m/>
    <m/>
    <m/>
    <m/>
    <m/>
    <m/>
    <m/>
    <m/>
    <m/>
    <x v="0"/>
    <n v="1"/>
    <m/>
    <m/>
    <m/>
    <m/>
    <m/>
    <m/>
    <m/>
    <m/>
    <m/>
    <m/>
    <m/>
    <m/>
    <m/>
    <m/>
    <m/>
    <m/>
    <m/>
    <m/>
    <m/>
    <m/>
    <m/>
    <m/>
    <m/>
    <m/>
    <m/>
    <m/>
    <m/>
    <m/>
    <m/>
    <m/>
    <m/>
    <m/>
    <m/>
    <m/>
    <m/>
    <x v="1"/>
    <m/>
    <m/>
    <m/>
    <m/>
    <m/>
    <m/>
    <m/>
    <m/>
    <m/>
    <m/>
    <m/>
    <m/>
    <m/>
    <m/>
    <m/>
    <m/>
    <m/>
    <m/>
    <x v="20"/>
    <s v="Manual/Operations Procedural coordination"/>
    <x v="1"/>
    <n v="3"/>
    <m/>
    <m/>
    <x v="5"/>
    <x v="5"/>
    <x v="3"/>
    <x v="2"/>
    <s v="Operations"/>
  </r>
  <r>
    <s v="Operate"/>
    <s v="OTE"/>
    <s v="Security"/>
    <m/>
    <s v="Signal"/>
    <s v="Step 6 - Dispatching Instruction and Activation"/>
    <x v="16"/>
    <x v="0"/>
    <x v="85"/>
    <m/>
    <s v="OE.T7"/>
    <x v="121"/>
    <m/>
    <m/>
    <m/>
    <x v="0"/>
    <m/>
    <m/>
    <m/>
    <m/>
    <m/>
    <m/>
    <m/>
    <m/>
    <m/>
    <m/>
    <m/>
    <x v="0"/>
    <m/>
    <m/>
    <m/>
    <m/>
    <m/>
    <m/>
    <m/>
    <m/>
    <m/>
    <m/>
    <m/>
    <n v="1"/>
    <n v="1"/>
    <m/>
    <m/>
    <m/>
    <x v="1"/>
    <m/>
    <m/>
    <m/>
    <m/>
    <m/>
    <m/>
    <m/>
    <m/>
    <m/>
    <m/>
    <m/>
    <x v="0"/>
    <n v="1"/>
    <m/>
    <m/>
    <m/>
    <m/>
    <m/>
    <m/>
    <m/>
    <m/>
    <m/>
    <n v="1"/>
    <m/>
    <m/>
    <n v="1"/>
    <m/>
    <n v="1"/>
    <m/>
    <m/>
    <m/>
    <m/>
    <m/>
    <m/>
    <n v="1"/>
    <m/>
    <m/>
    <m/>
    <m/>
    <m/>
    <n v="1"/>
    <m/>
    <m/>
    <n v="1"/>
    <n v="1"/>
    <m/>
    <s v="Note, instruction may go direct from TNO to DNO or via SO (dx) depending on future market arrangements, both arrangements reflected in Initiators  / Receivers"/>
    <m/>
    <x v="2"/>
    <s v="x"/>
    <m/>
    <m/>
    <m/>
    <m/>
    <s v="x"/>
    <s v="x"/>
    <s v="x"/>
    <s v="Gap in capability to withold CER from re-connecting to the grid once power is restored, which leads to volatility in power flows as PV generation comes online with load restoration and could result in unstable restoration."/>
    <s v="x"/>
    <m/>
    <m/>
    <m/>
    <m/>
    <s v="x"/>
    <s v="x"/>
    <s v="x"/>
    <s v="- New rules / standards, processes and systems may be required to restrict CER from ramping back up and reconnecting to the grid after system restart, until notified by system operators_x000a_- Customer Agents may not be registered in a role under the NER but still need an obilgation to participate in System Restart"/>
    <x v="0"/>
    <s v="Existing Process"/>
    <x v="1"/>
    <n v="3"/>
    <n v="3"/>
    <m/>
    <x v="0"/>
    <x v="0"/>
    <x v="2"/>
    <x v="1"/>
    <s v="Operations"/>
  </r>
  <r>
    <s v="Operate"/>
    <s v="OTE"/>
    <s v="Security"/>
    <m/>
    <s v="Cyber corrective measure notice"/>
    <s v="Step 0 - Regulation &amp; Cyber"/>
    <x v="11"/>
    <x v="0"/>
    <x v="86"/>
    <m/>
    <s v="OE.CR3"/>
    <x v="124"/>
    <m/>
    <m/>
    <m/>
    <x v="0"/>
    <m/>
    <m/>
    <m/>
    <m/>
    <m/>
    <m/>
    <m/>
    <n v="1"/>
    <m/>
    <m/>
    <m/>
    <x v="0"/>
    <m/>
    <m/>
    <m/>
    <m/>
    <m/>
    <m/>
    <m/>
    <m/>
    <m/>
    <m/>
    <m/>
    <m/>
    <m/>
    <n v="1"/>
    <m/>
    <m/>
    <x v="1"/>
    <n v="1"/>
    <m/>
    <m/>
    <m/>
    <n v="1"/>
    <m/>
    <m/>
    <m/>
    <m/>
    <m/>
    <m/>
    <x v="0"/>
    <m/>
    <m/>
    <m/>
    <m/>
    <m/>
    <m/>
    <m/>
    <m/>
    <m/>
    <m/>
    <m/>
    <m/>
    <m/>
    <m/>
    <n v="1"/>
    <m/>
    <m/>
    <m/>
    <m/>
    <m/>
    <m/>
    <m/>
    <n v="1"/>
    <m/>
    <m/>
    <m/>
    <m/>
    <m/>
    <n v="1"/>
    <m/>
    <m/>
    <n v="1"/>
    <n v="1"/>
    <m/>
    <s v="CHECK: Enforcement Manager needs to know too?"/>
    <m/>
    <x v="3"/>
    <m/>
    <s v="x"/>
    <m/>
    <m/>
    <m/>
    <m/>
    <m/>
    <s v="x"/>
    <s v="- Conformance framework, roles and corrective measures around Cyber Security do not exist"/>
    <m/>
    <m/>
    <m/>
    <m/>
    <m/>
    <m/>
    <m/>
    <m/>
    <s v="- Formalise CER Conformance Framework including for Cyber. Roles, responsiblilites, assign actors"/>
    <x v="0"/>
    <s v="Other (eg CERby)"/>
    <x v="2"/>
    <n v="3"/>
    <m/>
    <m/>
    <x v="0"/>
    <x v="0"/>
    <x v="2"/>
    <x v="1"/>
    <s v="Operations"/>
  </r>
  <r>
    <s v="Operate"/>
    <s v="OTE"/>
    <s v="Security"/>
    <m/>
    <s v="Notification"/>
    <s v="Step 2 - Notification of Flexibility Requirements and Offers"/>
    <x v="11"/>
    <x v="0"/>
    <x v="87"/>
    <m/>
    <s v="OE.CC3"/>
    <x v="125"/>
    <m/>
    <m/>
    <m/>
    <x v="0"/>
    <n v="1"/>
    <m/>
    <m/>
    <m/>
    <m/>
    <m/>
    <m/>
    <m/>
    <m/>
    <m/>
    <m/>
    <x v="0"/>
    <m/>
    <m/>
    <m/>
    <m/>
    <m/>
    <m/>
    <m/>
    <m/>
    <m/>
    <m/>
    <m/>
    <m/>
    <m/>
    <n v="1"/>
    <m/>
    <m/>
    <x v="1"/>
    <m/>
    <m/>
    <m/>
    <m/>
    <m/>
    <m/>
    <m/>
    <n v="1"/>
    <m/>
    <m/>
    <m/>
    <x v="0"/>
    <m/>
    <m/>
    <m/>
    <m/>
    <m/>
    <m/>
    <m/>
    <m/>
    <m/>
    <m/>
    <m/>
    <m/>
    <m/>
    <n v="1"/>
    <m/>
    <m/>
    <m/>
    <m/>
    <m/>
    <m/>
    <m/>
    <m/>
    <n v="1"/>
    <n v="1"/>
    <m/>
    <m/>
    <m/>
    <m/>
    <m/>
    <m/>
    <n v="1"/>
    <m/>
    <n v="1"/>
    <m/>
    <s v="CER Cyber Coordinator does not exist._x000a_CER cybersecurity considerations are not currently defined and required processes and interfaces need to be built/implemented."/>
    <m/>
    <x v="3"/>
    <m/>
    <m/>
    <m/>
    <m/>
    <m/>
    <m/>
    <m/>
    <m/>
    <s v="CER Cyber Coordinator does not exist._x000a_CER cybersecurity considerations are not currently defined and required processes and interfaces need to be built/implemented."/>
    <m/>
    <m/>
    <m/>
    <m/>
    <m/>
    <m/>
    <m/>
    <m/>
    <s v="- Define compensatory controls for CER in emergencies into device standards, installation standards and emergency procedures, roles and interfaces including alternate mechanisms of monitoring and control that do not share a common mode of failure with the primary pathways_x000a_- Formally Define and assign CER Cyber Coordinator Role and responsibilities of other relevant Roles._x000a_- Formally Define procedures for coordination with other relevant roles"/>
    <x v="0"/>
    <s v="Other (eg CERby)"/>
    <x v="2"/>
    <m/>
    <m/>
    <m/>
    <x v="0"/>
    <x v="2"/>
    <x v="1"/>
    <x v="1"/>
    <s v="Operations"/>
  </r>
  <r>
    <s v="Operate"/>
    <s v="OTE"/>
    <s v="Security"/>
    <m/>
    <s v="Incident Response Plan"/>
    <s v="Step 0 - Regulation &amp; Cyber"/>
    <x v="11"/>
    <x v="0"/>
    <x v="87"/>
    <m/>
    <s v="OE.S19"/>
    <x v="126"/>
    <m/>
    <m/>
    <m/>
    <x v="0"/>
    <m/>
    <m/>
    <m/>
    <m/>
    <m/>
    <m/>
    <m/>
    <m/>
    <m/>
    <m/>
    <m/>
    <x v="0"/>
    <m/>
    <m/>
    <m/>
    <m/>
    <m/>
    <m/>
    <m/>
    <m/>
    <m/>
    <m/>
    <m/>
    <n v="1"/>
    <m/>
    <m/>
    <m/>
    <m/>
    <x v="1"/>
    <m/>
    <m/>
    <m/>
    <m/>
    <m/>
    <m/>
    <m/>
    <m/>
    <m/>
    <m/>
    <m/>
    <x v="0"/>
    <m/>
    <m/>
    <m/>
    <m/>
    <m/>
    <m/>
    <m/>
    <m/>
    <m/>
    <m/>
    <m/>
    <m/>
    <m/>
    <n v="1"/>
    <m/>
    <m/>
    <m/>
    <m/>
    <m/>
    <m/>
    <m/>
    <m/>
    <n v="1"/>
    <m/>
    <m/>
    <m/>
    <m/>
    <m/>
    <m/>
    <m/>
    <n v="1"/>
    <m/>
    <n v="1"/>
    <m/>
    <s v="CER Cyber Coordinator does not exist._x000a_CER cybersecurity considerations are not currently defined and required processes and interfaces need to be built/implemented."/>
    <m/>
    <x v="1"/>
    <m/>
    <m/>
    <m/>
    <m/>
    <m/>
    <m/>
    <m/>
    <m/>
    <m/>
    <m/>
    <m/>
    <m/>
    <m/>
    <m/>
    <m/>
    <m/>
    <m/>
    <m/>
    <x v="21"/>
    <s v="Existing Process"/>
    <x v="0"/>
    <m/>
    <m/>
    <m/>
    <x v="0"/>
    <x v="5"/>
    <x v="1"/>
    <x v="1"/>
    <s v="Operations"/>
  </r>
  <r>
    <s v="Operate"/>
    <s v="OTE_x000a_TDC"/>
    <s v="Security"/>
    <m/>
    <s v="Cyber intel report"/>
    <s v="Step 0 - Regulation &amp; Cyber"/>
    <x v="11"/>
    <x v="0"/>
    <x v="87"/>
    <m/>
    <s v="OE.S23"/>
    <x v="127"/>
    <m/>
    <m/>
    <m/>
    <x v="0"/>
    <n v="1"/>
    <m/>
    <m/>
    <m/>
    <m/>
    <m/>
    <m/>
    <m/>
    <m/>
    <m/>
    <m/>
    <x v="0"/>
    <m/>
    <m/>
    <m/>
    <m/>
    <m/>
    <m/>
    <m/>
    <m/>
    <m/>
    <m/>
    <m/>
    <m/>
    <m/>
    <m/>
    <m/>
    <m/>
    <x v="1"/>
    <m/>
    <m/>
    <m/>
    <m/>
    <m/>
    <m/>
    <m/>
    <m/>
    <m/>
    <m/>
    <m/>
    <x v="0"/>
    <m/>
    <m/>
    <m/>
    <m/>
    <m/>
    <m/>
    <m/>
    <m/>
    <m/>
    <m/>
    <m/>
    <n v="1"/>
    <m/>
    <n v="1"/>
    <m/>
    <m/>
    <m/>
    <m/>
    <m/>
    <m/>
    <m/>
    <m/>
    <n v="1"/>
    <m/>
    <n v="1"/>
    <m/>
    <m/>
    <m/>
    <m/>
    <m/>
    <n v="1"/>
    <m/>
    <n v="1"/>
    <m/>
    <s v="CER Cyber Coordinator does not exist._x000a_CER cybersecurity considerations are not currently defined and required processes and interfaces need to be built/implemented."/>
    <m/>
    <x v="3"/>
    <m/>
    <m/>
    <m/>
    <m/>
    <m/>
    <m/>
    <m/>
    <m/>
    <s v="CER Cyber Coordinator does not exist._x000a_CER cybersecurity considerations are not currently defined and required processes and interfaces need to be built/implemented."/>
    <m/>
    <m/>
    <m/>
    <m/>
    <m/>
    <m/>
    <m/>
    <m/>
    <s v="- Define compensatory controls for CER in emergencies into device standards, installation standards and emergency procedures, roles and interfaces including alternate mechanisms of monitoring and control that do not share a common mode of failure with the primary pathways_x000a_- Formally Define and assign CER Cyber Coordinator Role and responsibilities of other relevant Roles._x000a_- Formally Define procedures for coordination with other relevant roles"/>
    <x v="0"/>
    <s v="Other (eg CERby)"/>
    <x v="2"/>
    <n v="3"/>
    <m/>
    <m/>
    <x v="0"/>
    <x v="3"/>
    <x v="1"/>
    <x v="1"/>
    <s v="Operations"/>
  </r>
  <r>
    <s v="Operate"/>
    <s v="OTE"/>
    <s v="Security"/>
    <m/>
    <s v="Notification"/>
    <s v="Step 2 - Notification of Flexibility Requirements and Offers"/>
    <x v="11"/>
    <x v="0"/>
    <x v="87"/>
    <m/>
    <s v="OE.S21"/>
    <x v="128"/>
    <m/>
    <m/>
    <m/>
    <x v="0"/>
    <n v="1"/>
    <m/>
    <m/>
    <m/>
    <m/>
    <m/>
    <m/>
    <m/>
    <m/>
    <m/>
    <m/>
    <x v="0"/>
    <m/>
    <m/>
    <m/>
    <m/>
    <m/>
    <m/>
    <m/>
    <m/>
    <m/>
    <m/>
    <m/>
    <m/>
    <m/>
    <m/>
    <m/>
    <m/>
    <x v="1"/>
    <m/>
    <m/>
    <m/>
    <m/>
    <m/>
    <m/>
    <m/>
    <m/>
    <m/>
    <m/>
    <m/>
    <x v="0"/>
    <m/>
    <m/>
    <m/>
    <m/>
    <m/>
    <m/>
    <m/>
    <m/>
    <m/>
    <m/>
    <m/>
    <n v="1"/>
    <m/>
    <n v="1"/>
    <m/>
    <m/>
    <m/>
    <m/>
    <m/>
    <m/>
    <m/>
    <m/>
    <n v="1"/>
    <m/>
    <n v="1"/>
    <m/>
    <m/>
    <m/>
    <m/>
    <m/>
    <n v="1"/>
    <m/>
    <n v="1"/>
    <m/>
    <s v="CER Cyber Coordinator does not exist._x000a_CER cybersecurity considerations are not currently defined and required processes and interfaces need to be built/implemented."/>
    <m/>
    <x v="1"/>
    <m/>
    <m/>
    <m/>
    <m/>
    <m/>
    <m/>
    <m/>
    <m/>
    <m/>
    <m/>
    <m/>
    <m/>
    <m/>
    <m/>
    <m/>
    <m/>
    <m/>
    <m/>
    <x v="21"/>
    <s v="Manual/Operations Procedural coordination"/>
    <x v="2"/>
    <n v="2"/>
    <m/>
    <m/>
    <x v="0"/>
    <x v="3"/>
    <x v="1"/>
    <x v="1"/>
    <s v="Operations"/>
  </r>
  <r>
    <s v="Operate"/>
    <m/>
    <s v="Security"/>
    <s v="Stds Stream"/>
    <s v="Notification"/>
    <s v="Step 2 - Notification of Flexibility Requirements and Offers"/>
    <x v="11"/>
    <x v="0"/>
    <x v="88"/>
    <m/>
    <m/>
    <x v="129"/>
    <m/>
    <m/>
    <m/>
    <x v="0"/>
    <n v="1"/>
    <m/>
    <m/>
    <m/>
    <m/>
    <m/>
    <m/>
    <m/>
    <m/>
    <m/>
    <m/>
    <x v="0"/>
    <m/>
    <m/>
    <m/>
    <m/>
    <m/>
    <m/>
    <m/>
    <m/>
    <m/>
    <m/>
    <m/>
    <m/>
    <m/>
    <n v="1"/>
    <m/>
    <m/>
    <x v="1"/>
    <m/>
    <m/>
    <m/>
    <m/>
    <m/>
    <m/>
    <m/>
    <n v="1"/>
    <m/>
    <m/>
    <m/>
    <x v="0"/>
    <m/>
    <m/>
    <m/>
    <m/>
    <m/>
    <m/>
    <m/>
    <m/>
    <m/>
    <m/>
    <m/>
    <n v="1"/>
    <m/>
    <n v="1"/>
    <n v="1"/>
    <n v="1"/>
    <m/>
    <m/>
    <m/>
    <m/>
    <m/>
    <m/>
    <n v="1"/>
    <m/>
    <m/>
    <m/>
    <m/>
    <m/>
    <n v="1"/>
    <m/>
    <m/>
    <n v="1"/>
    <n v="1"/>
    <m/>
    <s v="CER Cyber Coordinator does not exist._x000a_CER cybersecurity considerations are not currently defined and required processes and interfaces need to be built/implemented."/>
    <m/>
    <x v="3"/>
    <m/>
    <s v="x"/>
    <s v="x"/>
    <s v="x"/>
    <m/>
    <s v="x"/>
    <m/>
    <s v="x"/>
    <s v="CER Cyber Coordinator does not exist._x000a_CER cybersecurity considerations are not currently defined and required processes and interfaces need to be built/implemented._x000a_- Cyber informed engineering design needed to ensure alternate mechanisms of monitoring and control that do not share a common mode of failure with the primary pathways"/>
    <m/>
    <m/>
    <m/>
    <m/>
    <m/>
    <m/>
    <m/>
    <m/>
    <s v="- Formalise CER Conformance Framework including for Cyber. Roles, responsiblilites, assign actors and expected operational standards_x000a_- Define compensatory controls for CER in emergencies into device standards, installation standards and emergency procedures, roles and interfaces including alternate mechanisms of monitoring and control that do not share a common mode of failure with the primary pathways"/>
    <x v="0"/>
    <s v="Other (eg CERby)"/>
    <x v="2"/>
    <n v="3"/>
    <m/>
    <m/>
    <x v="0"/>
    <x v="0"/>
    <x v="2"/>
    <x v="1"/>
    <s v="Operations"/>
  </r>
  <r>
    <s v="Operate"/>
    <s v="OTE"/>
    <s v="Security"/>
    <s v="Stds Stream"/>
    <s v="Notification"/>
    <s v="Step 2 - Notification of Flexibility Requirements and Offers"/>
    <x v="11"/>
    <x v="0"/>
    <x v="89"/>
    <m/>
    <s v="OE.CC4"/>
    <x v="130"/>
    <m/>
    <m/>
    <m/>
    <x v="0"/>
    <n v="1"/>
    <m/>
    <m/>
    <m/>
    <m/>
    <m/>
    <m/>
    <m/>
    <m/>
    <m/>
    <m/>
    <x v="0"/>
    <m/>
    <m/>
    <m/>
    <m/>
    <m/>
    <m/>
    <m/>
    <m/>
    <m/>
    <m/>
    <m/>
    <m/>
    <m/>
    <n v="1"/>
    <m/>
    <m/>
    <x v="1"/>
    <m/>
    <m/>
    <m/>
    <m/>
    <m/>
    <m/>
    <m/>
    <n v="1"/>
    <m/>
    <m/>
    <m/>
    <x v="0"/>
    <m/>
    <m/>
    <m/>
    <m/>
    <m/>
    <m/>
    <m/>
    <m/>
    <m/>
    <m/>
    <m/>
    <m/>
    <m/>
    <n v="1"/>
    <m/>
    <m/>
    <m/>
    <m/>
    <m/>
    <m/>
    <m/>
    <m/>
    <n v="1"/>
    <m/>
    <m/>
    <m/>
    <m/>
    <m/>
    <m/>
    <m/>
    <n v="1"/>
    <m/>
    <n v="1"/>
    <m/>
    <s v="CER Cyber Coordinator does not exist._x000a_CER cybersecurity considerations are not currently defined and required processes and interfaces need to be built/implemented."/>
    <m/>
    <x v="1"/>
    <m/>
    <m/>
    <m/>
    <m/>
    <m/>
    <m/>
    <m/>
    <m/>
    <m/>
    <m/>
    <m/>
    <m/>
    <m/>
    <m/>
    <m/>
    <m/>
    <m/>
    <m/>
    <x v="22"/>
    <s v="Other (eg CERby)"/>
    <x v="2"/>
    <n v="3"/>
    <m/>
    <m/>
    <x v="0"/>
    <x v="5"/>
    <x v="1"/>
    <x v="1"/>
    <s v="Operations"/>
  </r>
  <r>
    <s v="Operate"/>
    <s v="OTE"/>
    <s v="Security"/>
    <s v="Stds Stream"/>
    <s v="Notification"/>
    <s v="Step 2 - Notification of Flexibility Requirements and Offers"/>
    <x v="11"/>
    <x v="0"/>
    <x v="89"/>
    <m/>
    <s v="OE.CC5"/>
    <x v="131"/>
    <m/>
    <m/>
    <m/>
    <x v="0"/>
    <n v="1"/>
    <m/>
    <m/>
    <m/>
    <m/>
    <m/>
    <m/>
    <m/>
    <m/>
    <m/>
    <m/>
    <x v="0"/>
    <m/>
    <m/>
    <m/>
    <m/>
    <m/>
    <m/>
    <m/>
    <m/>
    <m/>
    <m/>
    <m/>
    <m/>
    <m/>
    <n v="1"/>
    <m/>
    <m/>
    <x v="1"/>
    <m/>
    <m/>
    <m/>
    <m/>
    <m/>
    <m/>
    <m/>
    <n v="1"/>
    <m/>
    <m/>
    <m/>
    <x v="0"/>
    <m/>
    <m/>
    <m/>
    <m/>
    <m/>
    <m/>
    <m/>
    <m/>
    <m/>
    <m/>
    <m/>
    <m/>
    <m/>
    <m/>
    <m/>
    <m/>
    <m/>
    <m/>
    <m/>
    <m/>
    <m/>
    <m/>
    <m/>
    <m/>
    <m/>
    <m/>
    <m/>
    <m/>
    <m/>
    <m/>
    <m/>
    <m/>
    <m/>
    <m/>
    <s v="CER Cyber Coordinator does not exist._x000a_CER cybersecurity considerations are not currently defined and required processes and interfaces need to be built/implemented."/>
    <m/>
    <x v="1"/>
    <m/>
    <m/>
    <m/>
    <m/>
    <m/>
    <m/>
    <m/>
    <m/>
    <m/>
    <m/>
    <m/>
    <m/>
    <m/>
    <m/>
    <m/>
    <m/>
    <m/>
    <m/>
    <x v="22"/>
    <s v="Other (eg CERby)"/>
    <x v="2"/>
    <n v="3"/>
    <m/>
    <m/>
    <x v="5"/>
    <x v="5"/>
    <x v="3"/>
    <x v="1"/>
    <s v="Operations"/>
  </r>
  <r>
    <s v="Operate"/>
    <s v="OTE"/>
    <s v="Security"/>
    <s v="Stds Stream"/>
    <s v="Notification"/>
    <s v="Step 2 - Notification of Flexibility Requirements and Offers"/>
    <x v="11"/>
    <x v="0"/>
    <x v="89"/>
    <m/>
    <s v="OE.CC1"/>
    <x v="132"/>
    <m/>
    <m/>
    <m/>
    <x v="0"/>
    <m/>
    <m/>
    <m/>
    <m/>
    <m/>
    <m/>
    <m/>
    <m/>
    <m/>
    <m/>
    <m/>
    <x v="1"/>
    <n v="1"/>
    <n v="1"/>
    <m/>
    <m/>
    <m/>
    <n v="1"/>
    <m/>
    <m/>
    <m/>
    <m/>
    <n v="1"/>
    <n v="1"/>
    <n v="1"/>
    <m/>
    <m/>
    <m/>
    <x v="1"/>
    <n v="1"/>
    <m/>
    <m/>
    <m/>
    <m/>
    <m/>
    <m/>
    <m/>
    <m/>
    <m/>
    <m/>
    <x v="0"/>
    <m/>
    <m/>
    <m/>
    <m/>
    <m/>
    <m/>
    <m/>
    <m/>
    <m/>
    <m/>
    <m/>
    <m/>
    <m/>
    <n v="1"/>
    <m/>
    <m/>
    <m/>
    <m/>
    <m/>
    <m/>
    <m/>
    <m/>
    <n v="1"/>
    <m/>
    <m/>
    <m/>
    <m/>
    <m/>
    <m/>
    <m/>
    <n v="1"/>
    <m/>
    <n v="1"/>
    <m/>
    <s v="CER Cyber Coordinator does not exist._x000a_CER cybersecurity considerations are not currently defined and required processes and interfaces need to be built/implemented."/>
    <m/>
    <x v="1"/>
    <m/>
    <m/>
    <m/>
    <m/>
    <m/>
    <m/>
    <m/>
    <m/>
    <m/>
    <m/>
    <m/>
    <m/>
    <m/>
    <m/>
    <m/>
    <m/>
    <m/>
    <m/>
    <x v="22"/>
    <s v="Other (eg CERby)"/>
    <x v="2"/>
    <n v="3"/>
    <m/>
    <m/>
    <x v="0"/>
    <x v="5"/>
    <x v="1"/>
    <x v="1"/>
    <s v="Operations"/>
  </r>
  <r>
    <s v="Operate"/>
    <s v="OTE"/>
    <s v="Security"/>
    <s v="Stds Stream"/>
    <s v="Notification"/>
    <s v="Step 2 - Notification of Flexibility Requirements and Offers"/>
    <x v="11"/>
    <x v="0"/>
    <x v="89"/>
    <m/>
    <s v="OE.CC8"/>
    <x v="133"/>
    <m/>
    <m/>
    <m/>
    <x v="0"/>
    <m/>
    <m/>
    <m/>
    <m/>
    <m/>
    <m/>
    <m/>
    <m/>
    <m/>
    <n v="1"/>
    <m/>
    <x v="1"/>
    <n v="1"/>
    <n v="1"/>
    <m/>
    <m/>
    <m/>
    <m/>
    <m/>
    <m/>
    <m/>
    <m/>
    <n v="1"/>
    <n v="1"/>
    <n v="1"/>
    <m/>
    <m/>
    <m/>
    <x v="1"/>
    <n v="1"/>
    <m/>
    <m/>
    <m/>
    <m/>
    <m/>
    <m/>
    <m/>
    <m/>
    <m/>
    <m/>
    <x v="0"/>
    <m/>
    <m/>
    <m/>
    <m/>
    <m/>
    <m/>
    <m/>
    <m/>
    <m/>
    <m/>
    <m/>
    <m/>
    <m/>
    <m/>
    <m/>
    <m/>
    <m/>
    <m/>
    <m/>
    <m/>
    <m/>
    <m/>
    <m/>
    <m/>
    <m/>
    <m/>
    <m/>
    <m/>
    <m/>
    <m/>
    <m/>
    <m/>
    <m/>
    <m/>
    <m/>
    <m/>
    <x v="1"/>
    <m/>
    <m/>
    <m/>
    <m/>
    <m/>
    <m/>
    <m/>
    <m/>
    <m/>
    <m/>
    <m/>
    <m/>
    <m/>
    <m/>
    <m/>
    <m/>
    <m/>
    <m/>
    <x v="22"/>
    <s v="Other (eg CERby)"/>
    <x v="2"/>
    <n v="3"/>
    <m/>
    <m/>
    <x v="5"/>
    <x v="5"/>
    <x v="3"/>
    <x v="2"/>
    <s v="Operations"/>
  </r>
  <r>
    <s v="Operate"/>
    <s v="OTE"/>
    <s v="Security"/>
    <s v="Stds Stream"/>
    <s v="Notification"/>
    <s v="Step 2 - Notification of Flexibility Requirements and Offers"/>
    <x v="11"/>
    <x v="0"/>
    <x v="89"/>
    <m/>
    <s v="OE.CC9"/>
    <x v="134"/>
    <m/>
    <m/>
    <m/>
    <x v="0"/>
    <n v="1"/>
    <m/>
    <m/>
    <m/>
    <m/>
    <m/>
    <m/>
    <m/>
    <m/>
    <m/>
    <m/>
    <x v="0"/>
    <m/>
    <m/>
    <m/>
    <m/>
    <m/>
    <m/>
    <m/>
    <m/>
    <m/>
    <m/>
    <m/>
    <m/>
    <m/>
    <n v="1"/>
    <m/>
    <m/>
    <x v="1"/>
    <m/>
    <m/>
    <m/>
    <m/>
    <m/>
    <m/>
    <m/>
    <m/>
    <m/>
    <m/>
    <m/>
    <x v="0"/>
    <m/>
    <m/>
    <m/>
    <m/>
    <m/>
    <m/>
    <m/>
    <m/>
    <m/>
    <m/>
    <m/>
    <m/>
    <m/>
    <m/>
    <m/>
    <m/>
    <m/>
    <m/>
    <m/>
    <m/>
    <m/>
    <m/>
    <m/>
    <m/>
    <m/>
    <m/>
    <m/>
    <m/>
    <m/>
    <m/>
    <m/>
    <m/>
    <m/>
    <m/>
    <m/>
    <m/>
    <x v="1"/>
    <m/>
    <m/>
    <m/>
    <m/>
    <m/>
    <m/>
    <m/>
    <m/>
    <m/>
    <m/>
    <m/>
    <m/>
    <m/>
    <m/>
    <m/>
    <m/>
    <m/>
    <m/>
    <x v="22"/>
    <s v="Other (eg CERby)"/>
    <x v="2"/>
    <n v="3"/>
    <m/>
    <m/>
    <x v="5"/>
    <x v="5"/>
    <x v="3"/>
    <x v="2"/>
    <s v="Operations"/>
  </r>
  <r>
    <s v="Operate"/>
    <s v="OTE"/>
    <s v="Security"/>
    <s v="Stds Stream"/>
    <s v="Notification"/>
    <s v="Step 2 - Notification of Flexibility Requirements and Offers"/>
    <x v="11"/>
    <x v="0"/>
    <x v="89"/>
    <m/>
    <s v="OE.CC10"/>
    <x v="135"/>
    <m/>
    <m/>
    <m/>
    <x v="0"/>
    <n v="1"/>
    <m/>
    <m/>
    <m/>
    <m/>
    <m/>
    <m/>
    <m/>
    <m/>
    <m/>
    <m/>
    <x v="0"/>
    <m/>
    <m/>
    <m/>
    <m/>
    <m/>
    <m/>
    <m/>
    <m/>
    <m/>
    <m/>
    <m/>
    <m/>
    <m/>
    <n v="1"/>
    <m/>
    <n v="1"/>
    <x v="1"/>
    <m/>
    <n v="1"/>
    <m/>
    <m/>
    <m/>
    <m/>
    <m/>
    <n v="1"/>
    <n v="1"/>
    <m/>
    <m/>
    <x v="1"/>
    <n v="1"/>
    <n v="1"/>
    <m/>
    <m/>
    <m/>
    <n v="1"/>
    <m/>
    <m/>
    <m/>
    <m/>
    <n v="1"/>
    <n v="1"/>
    <n v="1"/>
    <n v="1"/>
    <m/>
    <m/>
    <m/>
    <m/>
    <m/>
    <m/>
    <m/>
    <m/>
    <n v="1"/>
    <m/>
    <m/>
    <m/>
    <m/>
    <m/>
    <m/>
    <m/>
    <n v="1"/>
    <m/>
    <n v="1"/>
    <m/>
    <s v="CER Cyber Coordinator does not exist._x000a_CER cybersecurity considerations are not currently defined and required processes and interfaces need to be built/implemented."/>
    <m/>
    <x v="1"/>
    <m/>
    <m/>
    <m/>
    <m/>
    <m/>
    <m/>
    <m/>
    <m/>
    <m/>
    <m/>
    <m/>
    <m/>
    <m/>
    <m/>
    <m/>
    <m/>
    <m/>
    <m/>
    <x v="22"/>
    <s v="Other (eg CERby)"/>
    <x v="2"/>
    <n v="3"/>
    <m/>
    <m/>
    <x v="0"/>
    <x v="5"/>
    <x v="1"/>
    <x v="1"/>
    <s v="Operations"/>
  </r>
  <r>
    <s v="Operate"/>
    <s v="OTE"/>
    <s v="Security"/>
    <s v="Stds Stream"/>
    <s v="Notification"/>
    <s v="Step 2 - Notification of Flexibility Requirements and Offers"/>
    <x v="11"/>
    <x v="0"/>
    <x v="90"/>
    <m/>
    <s v="OE.CC6"/>
    <x v="136"/>
    <m/>
    <m/>
    <m/>
    <x v="0"/>
    <n v="1"/>
    <m/>
    <m/>
    <m/>
    <m/>
    <m/>
    <m/>
    <m/>
    <m/>
    <m/>
    <m/>
    <x v="0"/>
    <m/>
    <m/>
    <m/>
    <m/>
    <m/>
    <m/>
    <m/>
    <m/>
    <m/>
    <m/>
    <m/>
    <m/>
    <m/>
    <n v="1"/>
    <m/>
    <m/>
    <x v="1"/>
    <m/>
    <m/>
    <m/>
    <m/>
    <m/>
    <m/>
    <m/>
    <n v="1"/>
    <m/>
    <m/>
    <m/>
    <x v="0"/>
    <m/>
    <m/>
    <m/>
    <m/>
    <m/>
    <m/>
    <m/>
    <m/>
    <m/>
    <m/>
    <m/>
    <n v="1"/>
    <m/>
    <n v="1"/>
    <n v="1"/>
    <n v="1"/>
    <m/>
    <m/>
    <m/>
    <m/>
    <m/>
    <m/>
    <n v="1"/>
    <m/>
    <m/>
    <m/>
    <m/>
    <m/>
    <n v="1"/>
    <m/>
    <m/>
    <n v="1"/>
    <n v="1"/>
    <m/>
    <s v="CER Cyber Coordinator, CER Regulator, and Accredited Data Recipient do not exist._x000a_CER cybersecurity considerations are not currently defined and required processes and interfaces need to be built/implemented."/>
    <m/>
    <x v="3"/>
    <m/>
    <s v="x"/>
    <m/>
    <m/>
    <m/>
    <s v="x"/>
    <m/>
    <s v="x"/>
    <s v="CER Cyber Coordinator, CER Regulator, and Accredited Data Recipient do not exist._x000a_CER cybersecurity considerations are not currently defined and required processes and interfaces need to be built/implemented."/>
    <m/>
    <m/>
    <m/>
    <m/>
    <m/>
    <m/>
    <m/>
    <m/>
    <s v="- Formalise CER Conformance Framework including for Cyber. Roles, responsiblilites, assign actors"/>
    <x v="0"/>
    <s v="Manual/Operations Procedural coordination"/>
    <x v="2"/>
    <n v="1"/>
    <m/>
    <m/>
    <x v="0"/>
    <x v="0"/>
    <x v="2"/>
    <x v="1"/>
    <s v="Operations"/>
  </r>
  <r>
    <s v="Operate"/>
    <s v="OTE"/>
    <s v="Security"/>
    <s v="Stds Stream"/>
    <s v="Cyber review risk report"/>
    <s v="Step 0 - Regulation &amp; Cyber"/>
    <x v="11"/>
    <x v="0"/>
    <x v="91"/>
    <m/>
    <s v="OE.CC2"/>
    <x v="137"/>
    <m/>
    <m/>
    <m/>
    <x v="0"/>
    <n v="1"/>
    <m/>
    <m/>
    <m/>
    <m/>
    <m/>
    <m/>
    <m/>
    <m/>
    <m/>
    <m/>
    <x v="0"/>
    <m/>
    <m/>
    <m/>
    <m/>
    <m/>
    <m/>
    <m/>
    <m/>
    <m/>
    <m/>
    <m/>
    <n v="1"/>
    <m/>
    <n v="1"/>
    <m/>
    <m/>
    <x v="1"/>
    <n v="1"/>
    <m/>
    <m/>
    <m/>
    <m/>
    <m/>
    <m/>
    <n v="1"/>
    <m/>
    <m/>
    <m/>
    <x v="0"/>
    <m/>
    <m/>
    <m/>
    <m/>
    <m/>
    <m/>
    <m/>
    <m/>
    <m/>
    <m/>
    <m/>
    <m/>
    <m/>
    <n v="1"/>
    <m/>
    <m/>
    <m/>
    <m/>
    <n v="1"/>
    <m/>
    <m/>
    <m/>
    <m/>
    <m/>
    <n v="1"/>
    <m/>
    <m/>
    <m/>
    <m/>
    <m/>
    <n v="1"/>
    <m/>
    <n v="1"/>
    <m/>
    <s v="Cyber risk report not currently undertaken"/>
    <m/>
    <x v="3"/>
    <m/>
    <m/>
    <m/>
    <m/>
    <m/>
    <m/>
    <m/>
    <m/>
    <s v="CER Cyber Coordinator does not exist._x000a_CER cybersecurity considerations are not currently defined and required processes and interfaces need to be built/implemented."/>
    <m/>
    <m/>
    <m/>
    <m/>
    <m/>
    <m/>
    <m/>
    <m/>
    <s v="- Define compensatory controls for CER in emergencies into device standards, installation standards and emergency procedures, roles and interfaces including alternate mechanisms of monitoring and control that do not share a common mode of failure with the primary pathways_x000a_- Formally Define and assign CER Cyber Coordinator Role and responsibilities of other relevant Roles._x000a_- Formally Define procedures for coordination with other relevant roles"/>
    <x v="0"/>
    <s v="Other (eg CERby)"/>
    <x v="2"/>
    <n v="3"/>
    <m/>
    <m/>
    <x v="3"/>
    <x v="3"/>
    <x v="1"/>
    <x v="1"/>
    <s v="Operations"/>
  </r>
  <r>
    <s v="Operate"/>
    <s v="OTE"/>
    <s v="Security"/>
    <s v="Stds Stream"/>
    <s v="Notification"/>
    <s v="Step 2 - Notification of Flexibility Requirements and Offers"/>
    <x v="11"/>
    <x v="0"/>
    <x v="91"/>
    <m/>
    <s v="OE.CR1"/>
    <x v="138"/>
    <m/>
    <m/>
    <m/>
    <x v="0"/>
    <n v="1"/>
    <m/>
    <m/>
    <m/>
    <m/>
    <m/>
    <m/>
    <m/>
    <m/>
    <m/>
    <m/>
    <x v="0"/>
    <m/>
    <m/>
    <m/>
    <m/>
    <m/>
    <m/>
    <m/>
    <m/>
    <m/>
    <m/>
    <m/>
    <m/>
    <m/>
    <n v="1"/>
    <m/>
    <m/>
    <x v="1"/>
    <m/>
    <m/>
    <m/>
    <m/>
    <m/>
    <m/>
    <m/>
    <n v="1"/>
    <m/>
    <m/>
    <m/>
    <x v="0"/>
    <m/>
    <m/>
    <m/>
    <m/>
    <m/>
    <m/>
    <m/>
    <m/>
    <m/>
    <m/>
    <m/>
    <m/>
    <m/>
    <n v="1"/>
    <m/>
    <m/>
    <m/>
    <n v="1"/>
    <m/>
    <m/>
    <m/>
    <m/>
    <m/>
    <n v="1"/>
    <m/>
    <m/>
    <m/>
    <m/>
    <m/>
    <m/>
    <m/>
    <n v="1"/>
    <n v="1"/>
    <m/>
    <s v="Cyber incident reporting / notification capability not in place"/>
    <m/>
    <x v="3"/>
    <m/>
    <m/>
    <m/>
    <m/>
    <m/>
    <m/>
    <m/>
    <m/>
    <s v="CER Cyber Coordinator does not exist._x000a_CER cybersecurity considerations are not currently defined and required processes and interfaces need to be built/implemented."/>
    <m/>
    <m/>
    <m/>
    <m/>
    <m/>
    <m/>
    <m/>
    <m/>
    <s v="- Define compensatory controls for CER in emergencies into device standards, installation standards and emergency procedures, roles and interfaces including alternate mechanisms of monitoring and control that do not share a common mode of failure with the primary pathways_x000a_- Formally Define and assign CER Cyber Coordinator Role and responsibilities of other relevant Roles._x000a_- Formally Define procedures for coordination with other relevant roles"/>
    <x v="0"/>
    <s v="Other (eg CERby)"/>
    <x v="2"/>
    <n v="3"/>
    <m/>
    <m/>
    <x v="2"/>
    <x v="2"/>
    <x v="2"/>
    <x v="1"/>
    <s v="Operations"/>
  </r>
  <r>
    <s v="Operate"/>
    <s v="OTE"/>
    <s v="Security"/>
    <s v="Stds Stream"/>
    <s v="Report"/>
    <s v="Step 7 - Validation and Settlement"/>
    <x v="11"/>
    <x v="0"/>
    <x v="91"/>
    <m/>
    <s v="OE.CC11"/>
    <x v="139"/>
    <m/>
    <m/>
    <m/>
    <x v="0"/>
    <n v="1"/>
    <m/>
    <m/>
    <m/>
    <m/>
    <m/>
    <m/>
    <m/>
    <m/>
    <m/>
    <m/>
    <x v="0"/>
    <m/>
    <m/>
    <m/>
    <m/>
    <m/>
    <m/>
    <m/>
    <m/>
    <m/>
    <m/>
    <m/>
    <m/>
    <m/>
    <n v="1"/>
    <m/>
    <m/>
    <x v="1"/>
    <m/>
    <m/>
    <m/>
    <m/>
    <m/>
    <m/>
    <m/>
    <n v="1"/>
    <m/>
    <m/>
    <m/>
    <x v="0"/>
    <m/>
    <m/>
    <m/>
    <m/>
    <m/>
    <m/>
    <m/>
    <m/>
    <m/>
    <m/>
    <m/>
    <m/>
    <m/>
    <n v="1"/>
    <m/>
    <m/>
    <m/>
    <m/>
    <m/>
    <m/>
    <m/>
    <m/>
    <n v="1"/>
    <m/>
    <m/>
    <m/>
    <m/>
    <m/>
    <n v="1"/>
    <m/>
    <m/>
    <n v="1"/>
    <n v="1"/>
    <m/>
    <s v="CER Cyber Coordinator, CER Regulator, and Accredited Data Recipient do not exist._x000a_CER cybersecurity considerations are not currently defined and required processes and interfaces need to be built/implemented."/>
    <m/>
    <x v="3"/>
    <m/>
    <m/>
    <m/>
    <m/>
    <m/>
    <m/>
    <m/>
    <m/>
    <s v="CER Cyber Coordinator does not exist._x000a_CER cybersecurity considerations are not currently defined and required processes and interfaces need to be built/implemented."/>
    <m/>
    <m/>
    <m/>
    <m/>
    <m/>
    <m/>
    <m/>
    <m/>
    <s v="- Define compensatory controls for CER in emergencies into device standards, installation standards and emergency procedures, roles and interfaces including alternate mechanisms of monitoring and control that do not share a common mode of failure with the primary pathways_x000a_- Formally Define and assign CER Cyber Coordinator Role and responsibilities of other relevant Roles._x000a_- Formally Define procedures for coordination with other relevant roles"/>
    <x v="0"/>
    <s v="Other (eg CERby)"/>
    <x v="2"/>
    <n v="3"/>
    <m/>
    <m/>
    <x v="0"/>
    <x v="0"/>
    <x v="2"/>
    <x v="1"/>
    <s v="Operations"/>
  </r>
  <r>
    <s v="Operate"/>
    <s v="OTE"/>
    <s v="Security"/>
    <s v="Stds Stream"/>
    <s v="Report"/>
    <s v="Step 7 - Validation and Settlement"/>
    <x v="11"/>
    <x v="0"/>
    <x v="91"/>
    <m/>
    <s v="OE.CR2"/>
    <x v="140"/>
    <m/>
    <m/>
    <m/>
    <x v="0"/>
    <n v="1"/>
    <m/>
    <m/>
    <m/>
    <m/>
    <m/>
    <m/>
    <m/>
    <m/>
    <m/>
    <m/>
    <x v="0"/>
    <m/>
    <m/>
    <m/>
    <m/>
    <m/>
    <m/>
    <m/>
    <m/>
    <m/>
    <m/>
    <m/>
    <m/>
    <m/>
    <m/>
    <m/>
    <m/>
    <x v="1"/>
    <m/>
    <m/>
    <m/>
    <m/>
    <m/>
    <m/>
    <m/>
    <n v="1"/>
    <m/>
    <m/>
    <m/>
    <x v="0"/>
    <m/>
    <m/>
    <m/>
    <m/>
    <m/>
    <m/>
    <m/>
    <m/>
    <m/>
    <m/>
    <m/>
    <n v="1"/>
    <m/>
    <n v="1"/>
    <m/>
    <m/>
    <m/>
    <m/>
    <m/>
    <m/>
    <m/>
    <m/>
    <n v="1"/>
    <m/>
    <n v="1"/>
    <m/>
    <m/>
    <m/>
    <m/>
    <m/>
    <m/>
    <n v="1"/>
    <n v="1"/>
    <m/>
    <s v="CER Cyber Coordinator, CER Regulator, and Accredited Data Recipient do not exist._x000a_CER cybersecurity considerations are not currently defined and required processes and interfaces need to be built/implemented."/>
    <m/>
    <x v="1"/>
    <m/>
    <m/>
    <m/>
    <m/>
    <m/>
    <m/>
    <m/>
    <m/>
    <m/>
    <m/>
    <m/>
    <m/>
    <m/>
    <m/>
    <m/>
    <m/>
    <m/>
    <m/>
    <x v="23"/>
    <s v="Other (eg CERby)"/>
    <x v="2"/>
    <n v="1"/>
    <m/>
    <m/>
    <x v="0"/>
    <x v="3"/>
    <x v="2"/>
    <x v="1"/>
    <s v="Operations"/>
  </r>
  <r>
    <s v="Operate"/>
    <s v="OTE"/>
    <s v="Security"/>
    <s v="Stds Stream"/>
    <s v="Report"/>
    <s v="Step 7 - Validation and Settlement"/>
    <x v="11"/>
    <x v="0"/>
    <x v="91"/>
    <m/>
    <s v="OE.DR2"/>
    <x v="140"/>
    <m/>
    <m/>
    <m/>
    <x v="0"/>
    <n v="1"/>
    <m/>
    <m/>
    <m/>
    <m/>
    <m/>
    <m/>
    <m/>
    <m/>
    <m/>
    <m/>
    <x v="0"/>
    <m/>
    <m/>
    <m/>
    <m/>
    <m/>
    <m/>
    <m/>
    <m/>
    <m/>
    <m/>
    <m/>
    <m/>
    <m/>
    <n v="1"/>
    <m/>
    <m/>
    <x v="1"/>
    <m/>
    <m/>
    <m/>
    <m/>
    <m/>
    <m/>
    <m/>
    <m/>
    <m/>
    <m/>
    <m/>
    <x v="0"/>
    <m/>
    <m/>
    <m/>
    <m/>
    <m/>
    <m/>
    <m/>
    <m/>
    <m/>
    <m/>
    <m/>
    <n v="1"/>
    <m/>
    <n v="1"/>
    <m/>
    <m/>
    <m/>
    <m/>
    <m/>
    <m/>
    <m/>
    <m/>
    <n v="1"/>
    <m/>
    <n v="1"/>
    <m/>
    <m/>
    <m/>
    <m/>
    <m/>
    <m/>
    <n v="1"/>
    <n v="1"/>
    <m/>
    <m/>
    <m/>
    <x v="1"/>
    <m/>
    <m/>
    <m/>
    <m/>
    <m/>
    <m/>
    <m/>
    <m/>
    <m/>
    <m/>
    <m/>
    <m/>
    <m/>
    <m/>
    <m/>
    <m/>
    <m/>
    <m/>
    <x v="23"/>
    <s v="Other (eg CERby)"/>
    <x v="2"/>
    <n v="3"/>
    <m/>
    <m/>
    <x v="0"/>
    <x v="3"/>
    <x v="2"/>
    <x v="2"/>
    <s v="Operations"/>
  </r>
  <r>
    <s v="Operate"/>
    <s v="OTE"/>
    <s v="Security"/>
    <m/>
    <s v="Backstop command"/>
    <s v="Step 6 - Dispatching Instruction and Activation"/>
    <x v="17"/>
    <x v="9"/>
    <x v="92"/>
    <m/>
    <s v="OE.CA7"/>
    <x v="141"/>
    <m/>
    <m/>
    <m/>
    <x v="0"/>
    <m/>
    <m/>
    <m/>
    <m/>
    <m/>
    <m/>
    <m/>
    <m/>
    <m/>
    <m/>
    <m/>
    <x v="1"/>
    <m/>
    <m/>
    <m/>
    <m/>
    <m/>
    <m/>
    <m/>
    <m/>
    <m/>
    <m/>
    <m/>
    <m/>
    <m/>
    <m/>
    <m/>
    <m/>
    <x v="1"/>
    <m/>
    <m/>
    <n v="1"/>
    <m/>
    <m/>
    <m/>
    <m/>
    <m/>
    <m/>
    <n v="1"/>
    <m/>
    <x v="0"/>
    <m/>
    <m/>
    <m/>
    <m/>
    <m/>
    <m/>
    <m/>
    <m/>
    <m/>
    <m/>
    <m/>
    <m/>
    <m/>
    <n v="1"/>
    <m/>
    <m/>
    <n v="1"/>
    <m/>
    <m/>
    <m/>
    <m/>
    <m/>
    <n v="1"/>
    <m/>
    <m/>
    <m/>
    <m/>
    <m/>
    <n v="1"/>
    <m/>
    <m/>
    <n v="1"/>
    <n v="1"/>
    <m/>
    <m/>
    <m/>
    <x v="2"/>
    <m/>
    <m/>
    <m/>
    <m/>
    <m/>
    <m/>
    <m/>
    <s v="x"/>
    <s v="Backstop processes not in place across all NEM regions_x000a_Efficiencies can be gained through greater standardisation across regions_x000a_- Customer Agents may not have a Role in the rules and would need to be compelled to comply with backstop instructions"/>
    <m/>
    <s v="x"/>
    <s v="x"/>
    <m/>
    <m/>
    <m/>
    <m/>
    <s v="x"/>
    <s v="Achieve greater process and technology standardisations as backstop processes are rolled out and refined across regions._x000a_- Customer Agents may not be registered in a role under the NER but still need an obilgation to participate and comply with Backstop instructions"/>
    <x v="0"/>
    <s v="Backstop Operational Coordination"/>
    <x v="1"/>
    <n v="3"/>
    <n v="3"/>
    <m/>
    <x v="0"/>
    <x v="0"/>
    <x v="2"/>
    <x v="2"/>
    <s v="Transactions"/>
  </r>
  <r>
    <s v="Operate"/>
    <s v="OTE"/>
    <s v="Security"/>
    <m/>
    <s v="Notification"/>
    <s v="Step 2 - Notification of Flexibility Requirements and Offers"/>
    <x v="16"/>
    <x v="0"/>
    <x v="93"/>
    <m/>
    <s v="OE.CA8"/>
    <x v="142"/>
    <m/>
    <m/>
    <m/>
    <x v="0"/>
    <m/>
    <m/>
    <m/>
    <m/>
    <m/>
    <m/>
    <m/>
    <m/>
    <m/>
    <m/>
    <m/>
    <x v="1"/>
    <m/>
    <m/>
    <m/>
    <m/>
    <m/>
    <m/>
    <m/>
    <m/>
    <m/>
    <m/>
    <m/>
    <m/>
    <m/>
    <m/>
    <m/>
    <m/>
    <x v="0"/>
    <m/>
    <m/>
    <m/>
    <m/>
    <m/>
    <m/>
    <m/>
    <m/>
    <m/>
    <n v="1"/>
    <m/>
    <x v="0"/>
    <m/>
    <m/>
    <m/>
    <m/>
    <m/>
    <m/>
    <m/>
    <m/>
    <m/>
    <m/>
    <m/>
    <m/>
    <m/>
    <m/>
    <n v="1"/>
    <m/>
    <m/>
    <m/>
    <m/>
    <m/>
    <m/>
    <m/>
    <n v="1"/>
    <m/>
    <m/>
    <m/>
    <m/>
    <m/>
    <m/>
    <m/>
    <m/>
    <n v="1"/>
    <n v="1"/>
    <m/>
    <s v="Limited to customers on FELs arrangements"/>
    <m/>
    <x v="2"/>
    <m/>
    <m/>
    <m/>
    <m/>
    <m/>
    <m/>
    <m/>
    <m/>
    <s v="Not all CER customers receive backstop / emergency commands in advance or event (or even afterwards)"/>
    <m/>
    <m/>
    <m/>
    <m/>
    <m/>
    <m/>
    <m/>
    <m/>
    <s v="Require all CER devices to have contact number associated with it for emergency communications    OR_x000a_Mandate Retailers required to have CER contact numbers to enable customer comms during emergencies"/>
    <x v="0"/>
    <s v="Customer Comms"/>
    <x v="1"/>
    <n v="1"/>
    <m/>
    <m/>
    <x v="0"/>
    <x v="5"/>
    <x v="2"/>
    <x v="1"/>
    <s v="Operations"/>
  </r>
  <r>
    <s v="Operate"/>
    <s v="OTE"/>
    <s v="Security"/>
    <m/>
    <s v="Notification"/>
    <s v="Step 2 - Notification of Flexibility Requirements and Offers"/>
    <x v="16"/>
    <x v="0"/>
    <x v="94"/>
    <m/>
    <s v="OE.CA9"/>
    <x v="143"/>
    <m/>
    <m/>
    <m/>
    <x v="0"/>
    <m/>
    <m/>
    <m/>
    <m/>
    <m/>
    <m/>
    <m/>
    <m/>
    <m/>
    <m/>
    <m/>
    <x v="0"/>
    <m/>
    <m/>
    <m/>
    <m/>
    <m/>
    <m/>
    <m/>
    <m/>
    <m/>
    <m/>
    <n v="1"/>
    <m/>
    <m/>
    <m/>
    <n v="1"/>
    <n v="1"/>
    <x v="0"/>
    <n v="1"/>
    <m/>
    <n v="1"/>
    <m/>
    <n v="1"/>
    <m/>
    <m/>
    <n v="1"/>
    <n v="1"/>
    <n v="1"/>
    <m/>
    <x v="1"/>
    <n v="1"/>
    <n v="1"/>
    <m/>
    <m/>
    <m/>
    <n v="1"/>
    <m/>
    <m/>
    <m/>
    <m/>
    <n v="1"/>
    <n v="1"/>
    <n v="1"/>
    <n v="1"/>
    <m/>
    <m/>
    <n v="1"/>
    <m/>
    <m/>
    <m/>
    <m/>
    <m/>
    <n v="1"/>
    <m/>
    <m/>
    <m/>
    <m/>
    <m/>
    <n v="1"/>
    <m/>
    <m/>
    <n v="1"/>
    <n v="1"/>
    <m/>
    <s v="CHECK: Recipients"/>
    <m/>
    <x v="2"/>
    <s v="x"/>
    <m/>
    <m/>
    <m/>
    <m/>
    <s v="x"/>
    <s v="x"/>
    <s v="x"/>
    <s v="Gap in capability to withold CER from re-connecting to the grid once power is restored, which leads to volatility in power flows as PV generation comes online with load restoration and could result in unstable restoration."/>
    <s v="x"/>
    <m/>
    <m/>
    <m/>
    <m/>
    <s v="x"/>
    <s v="x"/>
    <s v="x"/>
    <s v="New rules / standards, processes and systems may be required to restrict CER from ramping back up and reconnecting to the grid after system restart, until notified by system operators_x000a_- Customer Agents may not be registered in a role under the NER but still need an obilgation to participate in System Restart"/>
    <x v="0"/>
    <s v="DX"/>
    <x v="3"/>
    <n v="3"/>
    <m/>
    <m/>
    <x v="0"/>
    <x v="0"/>
    <x v="2"/>
    <x v="1"/>
    <s v="Operations"/>
  </r>
  <r>
    <s v="Operate"/>
    <s v="OTE"/>
    <s v="Security"/>
    <s v="Stds Stream"/>
    <s v="Backstop command"/>
    <s v="Step 6 - Dispatching Instruction and Activation"/>
    <x v="17"/>
    <x v="9"/>
    <x v="95"/>
    <m/>
    <s v="OE.Co4"/>
    <x v="144"/>
    <m/>
    <m/>
    <m/>
    <x v="0"/>
    <m/>
    <m/>
    <m/>
    <m/>
    <m/>
    <m/>
    <m/>
    <m/>
    <m/>
    <n v="1"/>
    <m/>
    <x v="0"/>
    <m/>
    <m/>
    <m/>
    <m/>
    <m/>
    <m/>
    <m/>
    <m/>
    <m/>
    <m/>
    <m/>
    <m/>
    <m/>
    <m/>
    <m/>
    <m/>
    <x v="0"/>
    <m/>
    <m/>
    <n v="1"/>
    <m/>
    <m/>
    <m/>
    <m/>
    <m/>
    <m/>
    <n v="1"/>
    <m/>
    <x v="0"/>
    <m/>
    <m/>
    <m/>
    <m/>
    <m/>
    <m/>
    <m/>
    <m/>
    <m/>
    <m/>
    <m/>
    <m/>
    <m/>
    <n v="1"/>
    <m/>
    <m/>
    <n v="1"/>
    <m/>
    <m/>
    <m/>
    <m/>
    <m/>
    <n v="1"/>
    <m/>
    <m/>
    <m/>
    <m/>
    <m/>
    <n v="1"/>
    <m/>
    <m/>
    <n v="1"/>
    <n v="1"/>
    <m/>
    <m/>
    <m/>
    <x v="2"/>
    <s v="x"/>
    <s v="x"/>
    <s v="x"/>
    <s v="x"/>
    <m/>
    <s v="x"/>
    <m/>
    <s v="x"/>
    <s v="- Emergency command processes not in place across all NEM regions_x000a_- Efficiencies can be gained through greater standardisation across regions_x000a_- Response compliance impacted by curtailment instead of disconnection actions_x000a_- Need to consider processes for load off and generation off separately_x000a_- Lack of Cyber Informed Engineering in design such as alternative independent mechanisms of CER fleet monitoring and control that do not share a common mode of failure with the primary pathways._x000a_- Detection and top-down response times (latency cascade) too slow for mass CER compromise"/>
    <m/>
    <s v="x"/>
    <s v="x"/>
    <m/>
    <m/>
    <m/>
    <m/>
    <s v="x"/>
    <s v="- Achieve greater process and technology standardisations as backstop processes are rolled out and refined across regions._x000a_- Clarify instruction definitions and curtailable qty as disconnected from grid as opposed to curtailed (reduced but still active)_x000a_- Formalise consistent, national testing regime for emergency capability at commissioning and regularly post-install), consider controllable load off and controllable generation off as separate levers_x000a_- Define compensatory controls for CER in emergencies into device standards, installation standards and emergency procedures, roles and interfaces including alternate mechanisms of monitoring and control that do not share a common mode of failure with the primary pathways_x000a_- Establish Conformance Monitoring Framework and the ability for decentralised, automated, autonomous monitoring and corrective action to occur through on-site technology"/>
    <x v="0"/>
    <s v="Backstop Operational Coordination"/>
    <x v="1"/>
    <n v="3"/>
    <n v="3"/>
    <m/>
    <x v="0"/>
    <x v="0"/>
    <x v="2"/>
    <x v="2"/>
    <s v="Transactions"/>
  </r>
  <r>
    <s v="Operate"/>
    <s v="OTE"/>
    <s v="Security"/>
    <s v="Stds Stream"/>
    <s v="Backstop command"/>
    <s v="Step 6 - Dispatching Instruction and Activation"/>
    <x v="17"/>
    <x v="9"/>
    <x v="96"/>
    <m/>
    <s v="OE.C5"/>
    <x v="145"/>
    <m/>
    <m/>
    <m/>
    <x v="0"/>
    <n v="1"/>
    <m/>
    <m/>
    <m/>
    <m/>
    <m/>
    <m/>
    <m/>
    <m/>
    <m/>
    <m/>
    <x v="1"/>
    <n v="1"/>
    <m/>
    <m/>
    <m/>
    <m/>
    <m/>
    <m/>
    <m/>
    <m/>
    <m/>
    <m/>
    <m/>
    <m/>
    <m/>
    <m/>
    <m/>
    <x v="0"/>
    <m/>
    <m/>
    <m/>
    <m/>
    <m/>
    <m/>
    <m/>
    <m/>
    <m/>
    <m/>
    <m/>
    <x v="0"/>
    <m/>
    <m/>
    <m/>
    <m/>
    <m/>
    <m/>
    <m/>
    <m/>
    <m/>
    <m/>
    <m/>
    <m/>
    <m/>
    <m/>
    <n v="1"/>
    <m/>
    <m/>
    <m/>
    <m/>
    <m/>
    <m/>
    <m/>
    <n v="1"/>
    <m/>
    <m/>
    <m/>
    <m/>
    <m/>
    <n v="1"/>
    <m/>
    <n v="1"/>
    <m/>
    <n v="1"/>
    <m/>
    <s v="Limited to customers on FELs arrangements"/>
    <m/>
    <x v="2"/>
    <m/>
    <m/>
    <m/>
    <m/>
    <m/>
    <m/>
    <m/>
    <m/>
    <s v="Not all CER customers receive backstop / emergency commands in advance or event (or even afterwards)"/>
    <m/>
    <m/>
    <m/>
    <m/>
    <m/>
    <m/>
    <m/>
    <m/>
    <s v="Require all CER devices to have contact number associated with it for emergency communications    OR_x000a_Mandate Retailers required to have CER contact numbers to enable customer comms during emergencies"/>
    <x v="0"/>
    <s v="Customer Comms"/>
    <x v="1"/>
    <n v="1"/>
    <m/>
    <m/>
    <x v="0"/>
    <x v="0"/>
    <x v="1"/>
    <x v="1"/>
    <s v="Transactions"/>
  </r>
  <r>
    <s v="Operate"/>
    <s v="MAEC"/>
    <s v="Security"/>
    <m/>
    <s v="Conformity Assessment"/>
    <s v="Step 7 - Validation and Settlement"/>
    <x v="9"/>
    <x v="5"/>
    <x v="97"/>
    <m/>
    <s v="MC.As10"/>
    <x v="146"/>
    <m/>
    <n v="1"/>
    <m/>
    <x v="0"/>
    <m/>
    <m/>
    <m/>
    <m/>
    <m/>
    <m/>
    <m/>
    <m/>
    <m/>
    <m/>
    <m/>
    <x v="0"/>
    <m/>
    <m/>
    <m/>
    <m/>
    <m/>
    <m/>
    <m/>
    <m/>
    <m/>
    <m/>
    <m/>
    <m/>
    <m/>
    <m/>
    <m/>
    <m/>
    <x v="1"/>
    <m/>
    <n v="1"/>
    <m/>
    <m/>
    <m/>
    <m/>
    <m/>
    <m/>
    <m/>
    <m/>
    <m/>
    <x v="0"/>
    <n v="1"/>
    <m/>
    <m/>
    <m/>
    <m/>
    <m/>
    <m/>
    <m/>
    <m/>
    <m/>
    <m/>
    <m/>
    <m/>
    <n v="1"/>
    <n v="1"/>
    <m/>
    <m/>
    <m/>
    <m/>
    <m/>
    <m/>
    <m/>
    <n v="1"/>
    <m/>
    <m/>
    <m/>
    <m/>
    <m/>
    <n v="1"/>
    <m/>
    <n v="1"/>
    <m/>
    <n v="1"/>
    <m/>
    <m/>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DX"/>
    <x v="2"/>
    <n v="3"/>
    <n v="3"/>
    <m/>
    <x v="0"/>
    <x v="0"/>
    <x v="1"/>
    <x v="2"/>
    <s v="Forecasting"/>
  </r>
  <r>
    <s v="Operate"/>
    <s v="MAEC"/>
    <s v="Security"/>
    <m/>
    <s v="Backstop Conformance Acceptance Criteria"/>
    <s v="Step 7 - Validation and Settlement"/>
    <x v="9"/>
    <x v="5"/>
    <x v="98"/>
    <m/>
    <s v="MC.As5"/>
    <x v="147"/>
    <m/>
    <m/>
    <n v="1"/>
    <x v="1"/>
    <m/>
    <m/>
    <n v="1"/>
    <m/>
    <m/>
    <m/>
    <m/>
    <m/>
    <m/>
    <n v="1"/>
    <m/>
    <x v="1"/>
    <m/>
    <m/>
    <m/>
    <m/>
    <m/>
    <m/>
    <m/>
    <m/>
    <m/>
    <m/>
    <m/>
    <m/>
    <m/>
    <m/>
    <n v="1"/>
    <m/>
    <x v="1"/>
    <m/>
    <n v="1"/>
    <m/>
    <m/>
    <m/>
    <m/>
    <m/>
    <m/>
    <m/>
    <m/>
    <m/>
    <x v="0"/>
    <m/>
    <m/>
    <m/>
    <m/>
    <m/>
    <m/>
    <m/>
    <m/>
    <m/>
    <m/>
    <m/>
    <m/>
    <m/>
    <n v="1"/>
    <m/>
    <m/>
    <m/>
    <m/>
    <n v="1"/>
    <m/>
    <m/>
    <m/>
    <m/>
    <m/>
    <n v="1"/>
    <m/>
    <m/>
    <m/>
    <m/>
    <m/>
    <n v="1"/>
    <m/>
    <n v="1"/>
    <m/>
    <s v="Conformance frameworks for CER not defined"/>
    <m/>
    <x v="3"/>
    <m/>
    <m/>
    <m/>
    <m/>
    <m/>
    <m/>
    <m/>
    <m/>
    <s v="Conformance frameworks for CER not defined"/>
    <m/>
    <m/>
    <m/>
    <m/>
    <m/>
    <m/>
    <m/>
    <m/>
    <s v="Formalise CER Conformance Framework including for Cyber. Roles, responsiblilites, assign actors"/>
    <x v="0"/>
    <s v="DX"/>
    <x v="2"/>
    <n v="3"/>
    <m/>
    <m/>
    <x v="3"/>
    <x v="3"/>
    <x v="1"/>
    <x v="1"/>
    <s v="Forecasting"/>
  </r>
  <r>
    <s v="Operate"/>
    <s v="MAEC"/>
    <s v="Security"/>
    <m/>
    <s v="Backstop Conformance Acceptance Criteria"/>
    <s v="Step 7 - Validation and Settlement"/>
    <x v="9"/>
    <x v="6"/>
    <x v="98"/>
    <m/>
    <s v="MC.As15"/>
    <x v="148"/>
    <m/>
    <n v="1"/>
    <m/>
    <x v="0"/>
    <m/>
    <m/>
    <m/>
    <m/>
    <m/>
    <m/>
    <m/>
    <m/>
    <m/>
    <m/>
    <m/>
    <x v="0"/>
    <m/>
    <m/>
    <m/>
    <m/>
    <m/>
    <m/>
    <m/>
    <m/>
    <m/>
    <m/>
    <m/>
    <m/>
    <m/>
    <n v="1"/>
    <m/>
    <m/>
    <x v="1"/>
    <m/>
    <n v="1"/>
    <m/>
    <m/>
    <n v="1"/>
    <m/>
    <m/>
    <m/>
    <m/>
    <m/>
    <m/>
    <x v="0"/>
    <m/>
    <m/>
    <m/>
    <m/>
    <m/>
    <m/>
    <m/>
    <m/>
    <m/>
    <m/>
    <m/>
    <m/>
    <m/>
    <n v="1"/>
    <m/>
    <m/>
    <m/>
    <m/>
    <n v="1"/>
    <m/>
    <m/>
    <m/>
    <m/>
    <m/>
    <n v="1"/>
    <m/>
    <m/>
    <m/>
    <m/>
    <m/>
    <n v="1"/>
    <m/>
    <m/>
    <m/>
    <m/>
    <m/>
    <x v="1"/>
    <m/>
    <m/>
    <m/>
    <m/>
    <m/>
    <m/>
    <m/>
    <m/>
    <m/>
    <m/>
    <m/>
    <m/>
    <m/>
    <m/>
    <m/>
    <m/>
    <m/>
    <m/>
    <x v="24"/>
    <s v="DX"/>
    <x v="2"/>
    <n v="3"/>
    <m/>
    <m/>
    <x v="3"/>
    <x v="3"/>
    <x v="1"/>
    <x v="2"/>
    <s v="Forecasting"/>
  </r>
  <r>
    <s v="Operate"/>
    <s v="OTE"/>
    <s v="Security"/>
    <m/>
    <s v="Signal"/>
    <s v="Step 6 - Dispatching Instruction and Activation"/>
    <x v="16"/>
    <x v="0"/>
    <x v="99"/>
    <m/>
    <s v="OE.D4"/>
    <x v="149"/>
    <m/>
    <m/>
    <m/>
    <x v="0"/>
    <n v="1"/>
    <m/>
    <m/>
    <m/>
    <m/>
    <m/>
    <m/>
    <m/>
    <m/>
    <m/>
    <m/>
    <x v="0"/>
    <m/>
    <m/>
    <m/>
    <m/>
    <m/>
    <m/>
    <m/>
    <m/>
    <m/>
    <m/>
    <m/>
    <n v="1"/>
    <n v="1"/>
    <m/>
    <m/>
    <m/>
    <x v="1"/>
    <m/>
    <m/>
    <n v="1"/>
    <m/>
    <m/>
    <m/>
    <m/>
    <m/>
    <m/>
    <n v="1"/>
    <m/>
    <x v="1"/>
    <n v="1"/>
    <m/>
    <m/>
    <m/>
    <m/>
    <m/>
    <m/>
    <m/>
    <m/>
    <m/>
    <m/>
    <m/>
    <m/>
    <n v="1"/>
    <n v="1"/>
    <m/>
    <n v="1"/>
    <m/>
    <m/>
    <m/>
    <m/>
    <m/>
    <n v="1"/>
    <m/>
    <m/>
    <m/>
    <m/>
    <m/>
    <n v="1"/>
    <m/>
    <m/>
    <n v="1"/>
    <n v="1"/>
    <m/>
    <m/>
    <m/>
    <x v="2"/>
    <m/>
    <s v="x"/>
    <m/>
    <m/>
    <m/>
    <s v="x"/>
    <m/>
    <s v="x"/>
    <s v="Adjustments due to Cyber not currently in place"/>
    <m/>
    <m/>
    <m/>
    <m/>
    <m/>
    <m/>
    <m/>
    <m/>
    <s v="Cyber Coordinator role and associated responsibilities and procedures including consideration of where Customer Agents are not registered market participants."/>
    <x v="0"/>
    <s v="Other (eg CERby)"/>
    <x v="2"/>
    <n v="3"/>
    <m/>
    <m/>
    <x v="0"/>
    <x v="0"/>
    <x v="2"/>
    <x v="2"/>
    <s v="Operations"/>
  </r>
  <r>
    <s v="Operate"/>
    <s v="OTE_x000a_TDC"/>
    <s v="Security"/>
    <m/>
    <s v="Signal"/>
    <s v="Step 6 - Dispatching Instruction and Activation"/>
    <x v="16"/>
    <x v="0"/>
    <x v="100"/>
    <m/>
    <s v="OE.D6"/>
    <x v="150"/>
    <m/>
    <m/>
    <m/>
    <x v="0"/>
    <m/>
    <m/>
    <m/>
    <m/>
    <m/>
    <m/>
    <m/>
    <m/>
    <m/>
    <m/>
    <m/>
    <x v="0"/>
    <m/>
    <m/>
    <m/>
    <m/>
    <m/>
    <m/>
    <m/>
    <m/>
    <m/>
    <m/>
    <n v="1"/>
    <m/>
    <m/>
    <m/>
    <m/>
    <m/>
    <x v="0"/>
    <m/>
    <m/>
    <n v="1"/>
    <m/>
    <m/>
    <m/>
    <m/>
    <m/>
    <m/>
    <m/>
    <m/>
    <x v="1"/>
    <m/>
    <m/>
    <m/>
    <m/>
    <m/>
    <m/>
    <m/>
    <m/>
    <m/>
    <m/>
    <m/>
    <m/>
    <m/>
    <n v="1"/>
    <n v="1"/>
    <m/>
    <m/>
    <m/>
    <m/>
    <m/>
    <m/>
    <m/>
    <n v="1"/>
    <m/>
    <m/>
    <m/>
    <m/>
    <m/>
    <m/>
    <m/>
    <n v="1"/>
    <m/>
    <m/>
    <n v="1"/>
    <m/>
    <m/>
    <x v="1"/>
    <m/>
    <m/>
    <m/>
    <m/>
    <m/>
    <m/>
    <m/>
    <m/>
    <m/>
    <m/>
    <m/>
    <m/>
    <m/>
    <m/>
    <m/>
    <m/>
    <m/>
    <m/>
    <x v="25"/>
    <s v="Other (eg CERby)"/>
    <x v="2"/>
    <n v="3"/>
    <m/>
    <m/>
    <x v="0"/>
    <x v="5"/>
    <x v="1"/>
    <x v="0"/>
    <s v="Operations"/>
  </r>
  <r>
    <s v="Operate"/>
    <s v="OTE"/>
    <s v="Security"/>
    <s v="Stds Stream"/>
    <s v="Emergency alerts (CER Usage)"/>
    <s v="Step 2 - Notification of Flexibility Requirements and Offers"/>
    <x v="17"/>
    <x v="9"/>
    <x v="101"/>
    <m/>
    <s v="OE.C2"/>
    <x v="151"/>
    <m/>
    <m/>
    <m/>
    <x v="0"/>
    <m/>
    <m/>
    <m/>
    <m/>
    <m/>
    <m/>
    <m/>
    <m/>
    <m/>
    <m/>
    <m/>
    <x v="1"/>
    <m/>
    <m/>
    <m/>
    <m/>
    <m/>
    <m/>
    <m/>
    <m/>
    <m/>
    <m/>
    <m/>
    <m/>
    <m/>
    <m/>
    <m/>
    <m/>
    <x v="0"/>
    <m/>
    <m/>
    <m/>
    <m/>
    <m/>
    <m/>
    <m/>
    <m/>
    <m/>
    <m/>
    <m/>
    <x v="0"/>
    <m/>
    <m/>
    <m/>
    <m/>
    <m/>
    <m/>
    <m/>
    <m/>
    <m/>
    <m/>
    <m/>
    <m/>
    <m/>
    <m/>
    <n v="1"/>
    <m/>
    <m/>
    <m/>
    <m/>
    <m/>
    <m/>
    <m/>
    <n v="1"/>
    <m/>
    <m/>
    <m/>
    <m/>
    <m/>
    <n v="1"/>
    <m/>
    <n v="1"/>
    <m/>
    <n v="1"/>
    <m/>
    <s v="At most, limited to customers on FELs arrangements"/>
    <m/>
    <x v="2"/>
    <m/>
    <m/>
    <m/>
    <m/>
    <m/>
    <m/>
    <m/>
    <m/>
    <s v="Not all CER customers receive backstop / emergency commands in advance or event (or even afterwards)"/>
    <m/>
    <m/>
    <m/>
    <m/>
    <m/>
    <m/>
    <m/>
    <m/>
    <s v="Require all CER devices to have contact number associated with it for emergency communications    OR_x000a_Mandate Retailers required to have CER contact numbers to enable customer comms during emergencies"/>
    <x v="0"/>
    <s v="Customer Comms"/>
    <x v="2"/>
    <n v="2"/>
    <m/>
    <m/>
    <x v="0"/>
    <x v="0"/>
    <x v="1"/>
    <x v="1"/>
    <s v="Transactions"/>
  </r>
  <r>
    <s v="Operate"/>
    <s v="OTE"/>
    <s v="Security"/>
    <s v="Stds Stream"/>
    <s v="Emergency alerts (CER Usage)"/>
    <s v="Step 2 - Notification of Flexibility Requirements and Offers"/>
    <x v="17"/>
    <x v="9"/>
    <x v="102"/>
    <m/>
    <s v="OE.C3"/>
    <x v="152"/>
    <m/>
    <m/>
    <m/>
    <x v="0"/>
    <m/>
    <m/>
    <m/>
    <m/>
    <m/>
    <m/>
    <m/>
    <m/>
    <m/>
    <m/>
    <m/>
    <x v="1"/>
    <m/>
    <m/>
    <m/>
    <m/>
    <m/>
    <m/>
    <m/>
    <m/>
    <m/>
    <m/>
    <m/>
    <m/>
    <m/>
    <m/>
    <m/>
    <m/>
    <x v="0"/>
    <m/>
    <m/>
    <n v="1"/>
    <m/>
    <m/>
    <m/>
    <m/>
    <m/>
    <m/>
    <m/>
    <m/>
    <x v="0"/>
    <m/>
    <m/>
    <m/>
    <m/>
    <m/>
    <m/>
    <m/>
    <m/>
    <m/>
    <m/>
    <m/>
    <m/>
    <m/>
    <m/>
    <m/>
    <m/>
    <m/>
    <m/>
    <m/>
    <m/>
    <m/>
    <m/>
    <m/>
    <m/>
    <m/>
    <m/>
    <m/>
    <m/>
    <m/>
    <m/>
    <m/>
    <m/>
    <m/>
    <m/>
    <m/>
    <m/>
    <x v="1"/>
    <m/>
    <m/>
    <m/>
    <m/>
    <m/>
    <m/>
    <m/>
    <m/>
    <m/>
    <m/>
    <m/>
    <m/>
    <m/>
    <m/>
    <m/>
    <m/>
    <m/>
    <m/>
    <x v="26"/>
    <s v="Customer Comms"/>
    <x v="0"/>
    <m/>
    <s v="Exists (retailer/aggregator core business)"/>
    <m/>
    <x v="5"/>
    <x v="5"/>
    <x v="3"/>
    <x v="2"/>
    <s v="Transactions"/>
  </r>
  <r>
    <s v="Operate"/>
    <m/>
    <s v="Security"/>
    <s v="Stds Stream"/>
    <s v="Damage assessment"/>
    <s v="Step 3 - Coordinated Grid Impact Assessment and Priority of Access"/>
    <x v="15"/>
    <x v="5"/>
    <x v="103"/>
    <m/>
    <m/>
    <x v="153"/>
    <m/>
    <m/>
    <m/>
    <x v="0"/>
    <m/>
    <m/>
    <m/>
    <m/>
    <m/>
    <m/>
    <m/>
    <m/>
    <m/>
    <m/>
    <m/>
    <x v="0"/>
    <n v="1"/>
    <m/>
    <m/>
    <m/>
    <m/>
    <m/>
    <m/>
    <m/>
    <m/>
    <m/>
    <m/>
    <m/>
    <m/>
    <m/>
    <m/>
    <m/>
    <x v="0"/>
    <m/>
    <m/>
    <m/>
    <m/>
    <m/>
    <m/>
    <m/>
    <m/>
    <m/>
    <m/>
    <m/>
    <x v="0"/>
    <m/>
    <m/>
    <m/>
    <m/>
    <m/>
    <m/>
    <m/>
    <m/>
    <m/>
    <m/>
    <m/>
    <m/>
    <m/>
    <m/>
    <n v="1"/>
    <n v="1"/>
    <m/>
    <m/>
    <m/>
    <m/>
    <m/>
    <m/>
    <n v="1"/>
    <m/>
    <m/>
    <m/>
    <m/>
    <m/>
    <n v="1"/>
    <m/>
    <n v="1"/>
    <m/>
    <m/>
    <n v="1"/>
    <m/>
    <m/>
    <x v="0"/>
    <m/>
    <m/>
    <m/>
    <m/>
    <m/>
    <m/>
    <m/>
    <m/>
    <m/>
    <m/>
    <m/>
    <m/>
    <m/>
    <m/>
    <m/>
    <m/>
    <m/>
    <m/>
    <x v="0"/>
    <s v="Existing Process"/>
    <x v="0"/>
    <m/>
    <m/>
    <m/>
    <x v="0"/>
    <x v="0"/>
    <x v="1"/>
    <x v="0"/>
    <s v="Forecasting"/>
  </r>
  <r>
    <s v="Operate"/>
    <m/>
    <s v="Visibility &amp; Predictability"/>
    <s v="AEMC"/>
    <s v="Transmission power system models"/>
    <s v="Step 3 - Coordinated Grid Impact Assessment and Priority of Access"/>
    <x v="18"/>
    <x v="10"/>
    <x v="104"/>
    <m/>
    <m/>
    <x v="154"/>
    <m/>
    <m/>
    <m/>
    <x v="0"/>
    <m/>
    <m/>
    <m/>
    <m/>
    <m/>
    <m/>
    <m/>
    <m/>
    <m/>
    <m/>
    <m/>
    <x v="0"/>
    <m/>
    <m/>
    <m/>
    <m/>
    <m/>
    <m/>
    <m/>
    <m/>
    <m/>
    <m/>
    <m/>
    <n v="1"/>
    <n v="1"/>
    <m/>
    <m/>
    <m/>
    <x v="1"/>
    <m/>
    <n v="1"/>
    <m/>
    <m/>
    <m/>
    <m/>
    <m/>
    <m/>
    <m/>
    <m/>
    <m/>
    <x v="0"/>
    <n v="1"/>
    <m/>
    <m/>
    <m/>
    <m/>
    <m/>
    <m/>
    <m/>
    <m/>
    <m/>
    <n v="1"/>
    <m/>
    <n v="1"/>
    <n v="1"/>
    <m/>
    <m/>
    <m/>
    <m/>
    <n v="1"/>
    <m/>
    <m/>
    <m/>
    <m/>
    <m/>
    <n v="1"/>
    <m/>
    <m/>
    <m/>
    <m/>
    <m/>
    <n v="1"/>
    <n v="1"/>
    <n v="1"/>
    <m/>
    <s v="CER not included in network models (CERs are linked to NMIs, which are the end point of the network model.)_x000a_Aggregated CER not provided by Dx to SO or Tx  "/>
    <m/>
    <x v="2"/>
    <m/>
    <m/>
    <m/>
    <m/>
    <m/>
    <m/>
    <m/>
    <m/>
    <s v="Aggregated CER to be incorporated into bulk power system models"/>
    <m/>
    <s v="x"/>
    <s v="x"/>
    <s v="x"/>
    <s v="x"/>
    <s v="x"/>
    <m/>
    <s v="x"/>
    <s v="Standardised process and requirements for modelling networks required (potentially via regulatory avenues) to enable CIM transfers and direct ingestion to network models._x000a_Update to processes to include of Dx and Tx capacities in System Operator operational planning (T-D interface planning)._x000a_Tech architecture needs to be built/updated to enable various types of CER data to be easily imported into power system models. E.g. CER data exchange or similar solution to enable scalability."/>
    <x v="0"/>
    <s v="DX"/>
    <x v="3"/>
    <n v="3"/>
    <m/>
    <m/>
    <x v="3"/>
    <x v="3"/>
    <x v="1"/>
    <x v="1"/>
    <s v="PowerSystem Model"/>
  </r>
  <r>
    <s v="Operate"/>
    <s v="FPO(MLT)_x000a_FPO(STPASA)_x000a_TDC"/>
    <s v="Visibility &amp; Predictability"/>
    <s v="AEMC"/>
    <s v="Transmission power system models"/>
    <s v="Step 3 - Coordinated Grid Impact Assessment and Priority of Access"/>
    <x v="19"/>
    <x v="7"/>
    <x v="105"/>
    <m/>
    <s v="FP.S1"/>
    <x v="155"/>
    <m/>
    <m/>
    <m/>
    <x v="0"/>
    <m/>
    <m/>
    <m/>
    <m/>
    <m/>
    <m/>
    <m/>
    <m/>
    <m/>
    <m/>
    <m/>
    <x v="0"/>
    <m/>
    <m/>
    <m/>
    <m/>
    <m/>
    <m/>
    <m/>
    <m/>
    <m/>
    <m/>
    <m/>
    <n v="1"/>
    <m/>
    <m/>
    <m/>
    <m/>
    <x v="1"/>
    <m/>
    <n v="1"/>
    <m/>
    <m/>
    <m/>
    <m/>
    <m/>
    <m/>
    <m/>
    <m/>
    <m/>
    <x v="0"/>
    <n v="1"/>
    <m/>
    <m/>
    <m/>
    <m/>
    <m/>
    <m/>
    <m/>
    <m/>
    <m/>
    <n v="1"/>
    <m/>
    <n v="1"/>
    <m/>
    <m/>
    <m/>
    <m/>
    <m/>
    <m/>
    <m/>
    <m/>
    <m/>
    <m/>
    <m/>
    <m/>
    <m/>
    <m/>
    <m/>
    <m/>
    <m/>
    <m/>
    <m/>
    <m/>
    <m/>
    <m/>
    <m/>
    <x v="1"/>
    <m/>
    <m/>
    <m/>
    <m/>
    <m/>
    <m/>
    <m/>
    <m/>
    <m/>
    <m/>
    <m/>
    <m/>
    <m/>
    <m/>
    <m/>
    <m/>
    <m/>
    <m/>
    <x v="27"/>
    <s v="DX"/>
    <x v="3"/>
    <n v="3"/>
    <m/>
    <m/>
    <x v="5"/>
    <x v="5"/>
    <x v="3"/>
    <x v="2"/>
    <s v=""/>
  </r>
  <r>
    <s v="Operate"/>
    <s v="FPO(STPASA)"/>
    <s v="Visibility &amp; Predictability"/>
    <s v="AEMC (Orchestration)"/>
    <s v="Tx/Dx interface capacities"/>
    <s v="Step 3 - Coordinated Grid Impact Assessment and Priority of Access"/>
    <x v="18"/>
    <x v="10"/>
    <x v="106"/>
    <m/>
    <m/>
    <x v="156"/>
    <m/>
    <m/>
    <m/>
    <x v="0"/>
    <m/>
    <m/>
    <m/>
    <m/>
    <m/>
    <m/>
    <m/>
    <m/>
    <m/>
    <m/>
    <m/>
    <x v="0"/>
    <m/>
    <m/>
    <m/>
    <m/>
    <m/>
    <m/>
    <m/>
    <m/>
    <m/>
    <m/>
    <m/>
    <n v="1"/>
    <n v="1"/>
    <m/>
    <m/>
    <m/>
    <x v="0"/>
    <m/>
    <n v="1"/>
    <n v="1"/>
    <m/>
    <m/>
    <m/>
    <m/>
    <m/>
    <m/>
    <m/>
    <m/>
    <x v="0"/>
    <m/>
    <m/>
    <m/>
    <m/>
    <m/>
    <m/>
    <m/>
    <m/>
    <m/>
    <m/>
    <m/>
    <n v="1"/>
    <n v="1"/>
    <n v="1"/>
    <m/>
    <m/>
    <m/>
    <n v="1"/>
    <m/>
    <m/>
    <m/>
    <m/>
    <m/>
    <n v="1"/>
    <m/>
    <m/>
    <m/>
    <m/>
    <m/>
    <m/>
    <n v="1"/>
    <n v="1"/>
    <n v="1"/>
    <m/>
    <s v="CER not included in network models (CERs are linked to NMIs, which are the end point of the network model.)_x000a_Aggregated CER not provided by Dx to SO or Tx  "/>
    <m/>
    <x v="3"/>
    <m/>
    <s v="x"/>
    <m/>
    <s v="x"/>
    <m/>
    <s v="x"/>
    <m/>
    <s v="x"/>
    <s v="Only existing at long-term planning level using historical data._x000a_No standardised network model format across NEM that can enable CIM transfers and direct ingestion to network model."/>
    <m/>
    <s v="x"/>
    <m/>
    <s v="x"/>
    <m/>
    <s v="x"/>
    <m/>
    <s v="x"/>
    <s v="Standardised process and requirements for modelling networks required (potentially via regulatory avenues) to enable CIM transfers and direct ingestion to network models._x000a_Update to processes to include of Dx and Tx capacities in System Operator operational planning (T-D interface planning)._x000a_Tech architecture needs to be built/updated to enable various types of CER data to be easily imported into power system models. E.g. CER data exchange or similar solution to enable scalability."/>
    <x v="0"/>
    <s v="DX"/>
    <x v="2"/>
    <n v="2"/>
    <n v="2"/>
    <m/>
    <x v="2"/>
    <x v="2"/>
    <x v="1"/>
    <x v="1"/>
    <s v="PowerSystem Model"/>
  </r>
  <r>
    <s v="Operate"/>
    <s v="FPO(STPASA)"/>
    <s v="Visibility &amp; Predictability"/>
    <m/>
    <s v="Bids and Offers"/>
    <s v="Step 4 - Matching"/>
    <x v="20"/>
    <x v="5"/>
    <x v="107"/>
    <m/>
    <m/>
    <x v="157"/>
    <m/>
    <m/>
    <m/>
    <x v="0"/>
    <m/>
    <m/>
    <m/>
    <m/>
    <m/>
    <m/>
    <m/>
    <m/>
    <m/>
    <m/>
    <m/>
    <x v="1"/>
    <m/>
    <m/>
    <m/>
    <m/>
    <m/>
    <m/>
    <m/>
    <m/>
    <m/>
    <m/>
    <m/>
    <m/>
    <m/>
    <m/>
    <m/>
    <m/>
    <x v="1"/>
    <m/>
    <n v="1"/>
    <m/>
    <m/>
    <m/>
    <m/>
    <m/>
    <m/>
    <m/>
    <m/>
    <m/>
    <x v="0"/>
    <m/>
    <m/>
    <m/>
    <m/>
    <m/>
    <m/>
    <m/>
    <m/>
    <m/>
    <m/>
    <m/>
    <n v="1"/>
    <m/>
    <n v="1"/>
    <m/>
    <m/>
    <m/>
    <n v="1"/>
    <m/>
    <m/>
    <m/>
    <m/>
    <m/>
    <n v="1"/>
    <m/>
    <m/>
    <m/>
    <m/>
    <m/>
    <m/>
    <m/>
    <n v="1"/>
    <n v="1"/>
    <m/>
    <s v="No SCADA-lite option currently available to share operational data"/>
    <m/>
    <x v="2"/>
    <m/>
    <m/>
    <m/>
    <m/>
    <m/>
    <m/>
    <m/>
    <m/>
    <s v="No SCADA-lite option currently available to share operational data"/>
    <m/>
    <m/>
    <m/>
    <m/>
    <m/>
    <m/>
    <m/>
    <m/>
    <s v="Integration between Dx, Tx and SO(Tx) systems for forecast data required"/>
    <x v="0"/>
    <s v="DX"/>
    <x v="2"/>
    <n v="2"/>
    <m/>
    <m/>
    <x v="2"/>
    <x v="2"/>
    <x v="2"/>
    <x v="1"/>
    <s v="Forecasting"/>
  </r>
  <r>
    <s v="Operate"/>
    <s v="FPO(STPASA)"/>
    <s v="Visibility &amp; Predictability"/>
    <m/>
    <s v="Performance telemetry"/>
    <s v="Step 7 - Validation and Settlement"/>
    <x v="21"/>
    <x v="3"/>
    <x v="108"/>
    <m/>
    <s v="FP.S2"/>
    <x v="158"/>
    <m/>
    <m/>
    <m/>
    <x v="0"/>
    <m/>
    <m/>
    <m/>
    <m/>
    <m/>
    <m/>
    <m/>
    <m/>
    <m/>
    <m/>
    <m/>
    <x v="1"/>
    <m/>
    <m/>
    <m/>
    <m/>
    <m/>
    <m/>
    <m/>
    <m/>
    <m/>
    <m/>
    <m/>
    <m/>
    <m/>
    <m/>
    <m/>
    <m/>
    <x v="1"/>
    <m/>
    <n v="1"/>
    <m/>
    <m/>
    <m/>
    <m/>
    <m/>
    <m/>
    <m/>
    <m/>
    <m/>
    <x v="0"/>
    <m/>
    <m/>
    <m/>
    <m/>
    <m/>
    <m/>
    <m/>
    <m/>
    <m/>
    <m/>
    <m/>
    <n v="1"/>
    <m/>
    <n v="1"/>
    <m/>
    <m/>
    <m/>
    <n v="1"/>
    <m/>
    <m/>
    <m/>
    <m/>
    <m/>
    <n v="1"/>
    <m/>
    <m/>
    <m/>
    <m/>
    <m/>
    <m/>
    <n v="1"/>
    <m/>
    <n v="1"/>
    <m/>
    <s v="No SCADA-lite option currently available to share operational data"/>
    <m/>
    <x v="2"/>
    <m/>
    <m/>
    <m/>
    <m/>
    <m/>
    <m/>
    <m/>
    <m/>
    <s v="No SCADA-lite option currently available to share operational data"/>
    <m/>
    <m/>
    <m/>
    <m/>
    <m/>
    <m/>
    <m/>
    <m/>
    <s v="Integration between Dx, Tx and SO(Tx) systems for forecast data required"/>
    <x v="0"/>
    <s v="DX"/>
    <x v="2"/>
    <n v="2"/>
    <m/>
    <m/>
    <x v="2"/>
    <x v="2"/>
    <x v="1"/>
    <x v="1"/>
    <s v="Measurements"/>
  </r>
  <r>
    <s v="Operate"/>
    <s v="FPO(STPASA)"/>
    <s v="Visibility &amp; Predictability"/>
    <m/>
    <s v="CER metadata"/>
    <s v="Step 1 - Asset Registration and Prequalification"/>
    <x v="2"/>
    <x v="2"/>
    <x v="108"/>
    <m/>
    <s v="FP.S6"/>
    <x v="159"/>
    <m/>
    <m/>
    <m/>
    <x v="0"/>
    <m/>
    <m/>
    <m/>
    <m/>
    <m/>
    <m/>
    <m/>
    <m/>
    <m/>
    <m/>
    <m/>
    <x v="1"/>
    <n v="1"/>
    <m/>
    <m/>
    <m/>
    <m/>
    <m/>
    <m/>
    <m/>
    <m/>
    <m/>
    <n v="1"/>
    <m/>
    <m/>
    <m/>
    <m/>
    <m/>
    <x v="1"/>
    <m/>
    <n v="1"/>
    <m/>
    <m/>
    <m/>
    <m/>
    <m/>
    <m/>
    <m/>
    <m/>
    <m/>
    <x v="0"/>
    <m/>
    <m/>
    <m/>
    <m/>
    <m/>
    <m/>
    <m/>
    <m/>
    <m/>
    <m/>
    <m/>
    <n v="1"/>
    <n v="1"/>
    <m/>
    <m/>
    <m/>
    <n v="1"/>
    <n v="1"/>
    <m/>
    <m/>
    <m/>
    <m/>
    <m/>
    <n v="1"/>
    <m/>
    <m/>
    <m/>
    <m/>
    <m/>
    <m/>
    <n v="1"/>
    <m/>
    <n v="1"/>
    <m/>
    <s v="Issues related to accuracy of CER asset data in current registers. Also not mapped to a standardised network model"/>
    <m/>
    <x v="2"/>
    <m/>
    <m/>
    <m/>
    <m/>
    <m/>
    <m/>
    <m/>
    <m/>
    <s v="Issues related to accuracy of CER asset data in current registers. Also not mapped to a standardised network model"/>
    <m/>
    <m/>
    <m/>
    <m/>
    <m/>
    <m/>
    <m/>
    <m/>
    <s v="- CER data accuracy improvement in the DERR and non-scheduled flexibile loads / BTM generation at industrial level_x000a_- New systems, processes and capabilities required for sharing available curtailable resources_x000a_- obligations for non-registered Actors (downstream of DNO)"/>
    <x v="0"/>
    <s v="DX"/>
    <x v="2"/>
    <n v="2"/>
    <m/>
    <m/>
    <x v="2"/>
    <x v="2"/>
    <x v="1"/>
    <x v="1"/>
    <s v="Master Data"/>
  </r>
  <r>
    <s v="Operate"/>
    <s v="FPO(STPASA)"/>
    <s v="Visibility &amp; Predictability"/>
    <s v="AEMC"/>
    <s v="CER metadata"/>
    <s v="Step 1 - Asset Registration and Prequalification"/>
    <x v="18"/>
    <x v="10"/>
    <x v="109"/>
    <m/>
    <s v="FP.S21"/>
    <x v="160"/>
    <m/>
    <m/>
    <m/>
    <x v="0"/>
    <m/>
    <m/>
    <m/>
    <m/>
    <m/>
    <m/>
    <m/>
    <m/>
    <m/>
    <m/>
    <m/>
    <x v="0"/>
    <n v="1"/>
    <m/>
    <m/>
    <m/>
    <m/>
    <m/>
    <m/>
    <m/>
    <m/>
    <m/>
    <n v="1"/>
    <m/>
    <n v="1"/>
    <m/>
    <m/>
    <m/>
    <x v="1"/>
    <m/>
    <n v="1"/>
    <m/>
    <m/>
    <m/>
    <m/>
    <m/>
    <m/>
    <m/>
    <m/>
    <m/>
    <x v="0"/>
    <m/>
    <m/>
    <m/>
    <m/>
    <m/>
    <m/>
    <m/>
    <m/>
    <m/>
    <m/>
    <m/>
    <n v="1"/>
    <m/>
    <n v="1"/>
    <m/>
    <m/>
    <m/>
    <n v="1"/>
    <m/>
    <m/>
    <m/>
    <m/>
    <m/>
    <n v="1"/>
    <m/>
    <m/>
    <m/>
    <m/>
    <m/>
    <m/>
    <n v="1"/>
    <n v="1"/>
    <n v="1"/>
    <m/>
    <s v="Issues related to accuracy of CER asset data in current registers. _x000a_CER not included in network models (CERs are linked to NMIs, which are the end point of the network model.  "/>
    <m/>
    <x v="3"/>
    <m/>
    <s v="x"/>
    <s v="x"/>
    <s v="x"/>
    <s v="x"/>
    <s v="x"/>
    <m/>
    <s v="x"/>
    <s v="Dx operational forecasts are not currently developed by all DNSPs, nor in a standardised methodology. As a result it is difficult for AEMO to trust the consistent accuracy of Dx forecasts across regions_x000a_Lack of capability to enable scalable sharing of Dx forecasts._x000a_"/>
    <m/>
    <s v="x"/>
    <s v="x"/>
    <s v="x"/>
    <s v="x"/>
    <s v="x"/>
    <m/>
    <s v="x"/>
    <s v="Need to establish processes, rules, regs, to enable scalable sharing of Dx forecasts._x000a_Standardised process and requirements for Dx operational forecasting/planning required (potentially via regulatory avenues) to support inclusion in TNSP and System Operator operational planning._x000a_CER data accuracy improvement in the DERR and uplift of monitoring capabilities to enable inclusion of operational CER data._x000a_Tech architecture needs to be built/updated to enable various types of CER data to be easily imported into operational forecasting/planning capabilities. E.g. CER data exchange or similar solution to enable scalability._x000a_Rule change and subsequent update to processes required to define the relationship between DNSPs and the System Operator."/>
    <x v="0"/>
    <s v="DX"/>
    <x v="2"/>
    <n v="2"/>
    <n v="2"/>
    <m/>
    <x v="2"/>
    <x v="2"/>
    <x v="1"/>
    <x v="1"/>
    <s v="PowerSystem Model"/>
  </r>
  <r>
    <s v="Operate"/>
    <s v="FPO(STPASA)"/>
    <s v="Visibility &amp; Predictability"/>
    <s v="AEMC"/>
    <s v="CER metadata"/>
    <s v="Step 1 - Asset Registration and Prequalification"/>
    <x v="22"/>
    <x v="7"/>
    <x v="110"/>
    <m/>
    <s v="FP.S7"/>
    <x v="161"/>
    <m/>
    <m/>
    <m/>
    <x v="0"/>
    <m/>
    <m/>
    <m/>
    <m/>
    <m/>
    <m/>
    <m/>
    <m/>
    <m/>
    <m/>
    <m/>
    <x v="0"/>
    <n v="1"/>
    <m/>
    <m/>
    <m/>
    <m/>
    <m/>
    <m/>
    <m/>
    <m/>
    <m/>
    <n v="1"/>
    <m/>
    <n v="1"/>
    <m/>
    <m/>
    <m/>
    <x v="1"/>
    <m/>
    <n v="1"/>
    <m/>
    <m/>
    <m/>
    <m/>
    <m/>
    <m/>
    <m/>
    <m/>
    <m/>
    <x v="0"/>
    <m/>
    <m/>
    <m/>
    <m/>
    <m/>
    <m/>
    <m/>
    <m/>
    <m/>
    <m/>
    <m/>
    <n v="1"/>
    <m/>
    <n v="1"/>
    <m/>
    <m/>
    <m/>
    <n v="1"/>
    <m/>
    <m/>
    <m/>
    <m/>
    <m/>
    <n v="1"/>
    <m/>
    <m/>
    <m/>
    <m/>
    <m/>
    <m/>
    <n v="1"/>
    <m/>
    <n v="1"/>
    <m/>
    <s v="Issues related to accuracy of CER asset data in current registers. Also not mapped to a standardised network model"/>
    <m/>
    <x v="1"/>
    <m/>
    <m/>
    <m/>
    <m/>
    <m/>
    <m/>
    <m/>
    <m/>
    <m/>
    <m/>
    <m/>
    <m/>
    <m/>
    <m/>
    <m/>
    <m/>
    <m/>
    <m/>
    <x v="28"/>
    <s v="DX"/>
    <x v="3"/>
    <n v="2"/>
    <m/>
    <m/>
    <x v="2"/>
    <x v="2"/>
    <x v="1"/>
    <x v="1"/>
    <s v=""/>
  </r>
  <r>
    <s v="Operate"/>
    <s v="FPO(STPASA)"/>
    <s v="Visibility &amp; Predictability"/>
    <s v="AEMC"/>
    <s v="CER metadata"/>
    <s v="Step 1 - Asset Registration and Prequalification"/>
    <x v="22"/>
    <x v="7"/>
    <x v="110"/>
    <m/>
    <s v="FP.S19"/>
    <x v="162"/>
    <m/>
    <m/>
    <m/>
    <x v="0"/>
    <m/>
    <m/>
    <m/>
    <m/>
    <m/>
    <m/>
    <m/>
    <m/>
    <m/>
    <m/>
    <m/>
    <x v="0"/>
    <n v="1"/>
    <m/>
    <m/>
    <m/>
    <m/>
    <m/>
    <m/>
    <m/>
    <m/>
    <m/>
    <n v="1"/>
    <m/>
    <n v="1"/>
    <m/>
    <m/>
    <m/>
    <x v="1"/>
    <m/>
    <n v="1"/>
    <m/>
    <m/>
    <m/>
    <m/>
    <m/>
    <m/>
    <m/>
    <m/>
    <m/>
    <x v="0"/>
    <m/>
    <m/>
    <m/>
    <m/>
    <m/>
    <m/>
    <m/>
    <m/>
    <m/>
    <m/>
    <m/>
    <n v="1"/>
    <m/>
    <n v="1"/>
    <m/>
    <m/>
    <m/>
    <n v="1"/>
    <m/>
    <m/>
    <m/>
    <m/>
    <m/>
    <n v="1"/>
    <m/>
    <m/>
    <m/>
    <m/>
    <m/>
    <m/>
    <n v="1"/>
    <m/>
    <n v="1"/>
    <m/>
    <s v="Issues related to accuracy of CER asset data in current registers. Also not mapped to a standardised network model"/>
    <m/>
    <x v="1"/>
    <m/>
    <m/>
    <m/>
    <m/>
    <m/>
    <m/>
    <m/>
    <m/>
    <m/>
    <m/>
    <m/>
    <m/>
    <m/>
    <m/>
    <m/>
    <m/>
    <m/>
    <m/>
    <x v="28"/>
    <s v="DX"/>
    <x v="3"/>
    <n v="2"/>
    <m/>
    <m/>
    <x v="2"/>
    <x v="2"/>
    <x v="1"/>
    <x v="1"/>
    <s v=""/>
  </r>
  <r>
    <s v="Operate"/>
    <s v="FPO(STPASA)"/>
    <s v="Visibility &amp; Predictability"/>
    <s v="AEMC"/>
    <s v="CER metadata"/>
    <s v="Step 1 - Asset Registration and Prequalification"/>
    <x v="22"/>
    <x v="7"/>
    <x v="110"/>
    <m/>
    <s v="FP.S13"/>
    <x v="163"/>
    <m/>
    <m/>
    <m/>
    <x v="0"/>
    <m/>
    <m/>
    <m/>
    <m/>
    <m/>
    <m/>
    <m/>
    <m/>
    <m/>
    <m/>
    <m/>
    <x v="0"/>
    <m/>
    <m/>
    <m/>
    <m/>
    <m/>
    <m/>
    <m/>
    <m/>
    <m/>
    <m/>
    <m/>
    <n v="1"/>
    <m/>
    <m/>
    <m/>
    <m/>
    <x v="1"/>
    <m/>
    <n v="1"/>
    <m/>
    <m/>
    <m/>
    <m/>
    <m/>
    <m/>
    <m/>
    <m/>
    <m/>
    <x v="0"/>
    <n v="1"/>
    <m/>
    <m/>
    <m/>
    <m/>
    <m/>
    <m/>
    <m/>
    <m/>
    <m/>
    <n v="1"/>
    <m/>
    <n v="1"/>
    <n v="1"/>
    <m/>
    <m/>
    <m/>
    <n v="1"/>
    <m/>
    <m/>
    <m/>
    <m/>
    <m/>
    <n v="1"/>
    <m/>
    <m/>
    <m/>
    <m/>
    <m/>
    <m/>
    <m/>
    <n v="1"/>
    <n v="1"/>
    <m/>
    <s v="Issues related to accuracy of CER asset data in current registers. Also not mapped to a standardised network model"/>
    <m/>
    <x v="1"/>
    <m/>
    <m/>
    <m/>
    <m/>
    <m/>
    <m/>
    <m/>
    <m/>
    <m/>
    <m/>
    <m/>
    <m/>
    <m/>
    <m/>
    <m/>
    <m/>
    <m/>
    <m/>
    <x v="28"/>
    <s v="DX"/>
    <x v="3"/>
    <n v="2"/>
    <m/>
    <m/>
    <x v="2"/>
    <x v="2"/>
    <x v="2"/>
    <x v="1"/>
    <s v=""/>
  </r>
  <r>
    <s v="Operate"/>
    <s v="FPO(STPASA)"/>
    <s v="Visibility &amp; Predictability"/>
    <s v="AEMC"/>
    <s v="CER metadata"/>
    <s v="Step 1 - Asset Registration and Prequalification"/>
    <x v="22"/>
    <x v="7"/>
    <x v="110"/>
    <m/>
    <s v="FP.S22"/>
    <x v="164"/>
    <m/>
    <m/>
    <m/>
    <x v="0"/>
    <m/>
    <m/>
    <m/>
    <m/>
    <m/>
    <m/>
    <m/>
    <m/>
    <m/>
    <m/>
    <m/>
    <x v="0"/>
    <n v="1"/>
    <m/>
    <m/>
    <m/>
    <m/>
    <m/>
    <m/>
    <m/>
    <m/>
    <m/>
    <n v="1"/>
    <m/>
    <n v="1"/>
    <m/>
    <m/>
    <m/>
    <x v="1"/>
    <m/>
    <n v="1"/>
    <m/>
    <m/>
    <m/>
    <m/>
    <m/>
    <m/>
    <m/>
    <m/>
    <m/>
    <x v="0"/>
    <m/>
    <m/>
    <m/>
    <m/>
    <m/>
    <m/>
    <m/>
    <m/>
    <m/>
    <m/>
    <m/>
    <n v="1"/>
    <m/>
    <n v="1"/>
    <m/>
    <m/>
    <m/>
    <n v="1"/>
    <m/>
    <m/>
    <m/>
    <m/>
    <m/>
    <m/>
    <n v="1"/>
    <m/>
    <m/>
    <m/>
    <m/>
    <m/>
    <n v="1"/>
    <m/>
    <n v="1"/>
    <m/>
    <s v="Issues related to accuracy of CER asset data in current registers. Also not mapped to a standardised network model"/>
    <m/>
    <x v="1"/>
    <m/>
    <m/>
    <m/>
    <m/>
    <m/>
    <m/>
    <m/>
    <m/>
    <m/>
    <m/>
    <m/>
    <m/>
    <m/>
    <m/>
    <m/>
    <m/>
    <m/>
    <m/>
    <x v="28"/>
    <s v="DX"/>
    <x v="3"/>
    <n v="2"/>
    <m/>
    <m/>
    <x v="2"/>
    <x v="3"/>
    <x v="1"/>
    <x v="1"/>
    <s v=""/>
  </r>
  <r>
    <s v="Operate"/>
    <m/>
    <s v="Security"/>
    <m/>
    <s v="System Security Assessment"/>
    <s v="Step 3 - Coordinated Grid Impact Assessment and Priority of Access"/>
    <x v="15"/>
    <x v="5"/>
    <x v="111"/>
    <m/>
    <m/>
    <x v="165"/>
    <m/>
    <m/>
    <m/>
    <x v="0"/>
    <m/>
    <m/>
    <m/>
    <m/>
    <m/>
    <m/>
    <m/>
    <m/>
    <m/>
    <m/>
    <m/>
    <x v="0"/>
    <m/>
    <m/>
    <m/>
    <m/>
    <m/>
    <m/>
    <m/>
    <m/>
    <m/>
    <m/>
    <m/>
    <n v="1"/>
    <m/>
    <m/>
    <m/>
    <m/>
    <x v="0"/>
    <m/>
    <m/>
    <m/>
    <m/>
    <m/>
    <m/>
    <m/>
    <m/>
    <m/>
    <m/>
    <m/>
    <x v="1"/>
    <n v="1"/>
    <m/>
    <m/>
    <m/>
    <m/>
    <m/>
    <m/>
    <m/>
    <m/>
    <m/>
    <n v="1"/>
    <m/>
    <n v="1"/>
    <n v="1"/>
    <m/>
    <m/>
    <m/>
    <n v="1"/>
    <m/>
    <m/>
    <m/>
    <m/>
    <m/>
    <n v="1"/>
    <m/>
    <m/>
    <m/>
    <m/>
    <m/>
    <m/>
    <m/>
    <n v="1"/>
    <n v="1"/>
    <m/>
    <s v="Limited Dx network visibility"/>
    <m/>
    <x v="2"/>
    <m/>
    <m/>
    <m/>
    <m/>
    <m/>
    <m/>
    <m/>
    <m/>
    <s v="Immature sharing of CER related data / impacts of CER on operational data from DNSP to TNSP at the T-D interface"/>
    <m/>
    <m/>
    <m/>
    <m/>
    <m/>
    <m/>
    <m/>
    <m/>
    <s v="Integration between Dx, Tx and SO(Tx) systems for forecast data required"/>
    <x v="0"/>
    <s v="DX"/>
    <x v="3"/>
    <n v="3"/>
    <m/>
    <m/>
    <x v="2"/>
    <x v="2"/>
    <x v="2"/>
    <x v="1"/>
    <s v="Forecasting"/>
  </r>
  <r>
    <s v="Operate"/>
    <s v="OTE_x000a_TDC"/>
    <s v="Security"/>
    <m/>
    <s v="System Security Assessment"/>
    <s v="Step 3 - Coordinated Grid Impact Assessment and Priority of Access"/>
    <x v="15"/>
    <x v="8"/>
    <x v="112"/>
    <m/>
    <s v="OE.S1"/>
    <x v="166"/>
    <m/>
    <m/>
    <m/>
    <x v="0"/>
    <m/>
    <m/>
    <m/>
    <m/>
    <m/>
    <m/>
    <m/>
    <m/>
    <m/>
    <m/>
    <m/>
    <x v="0"/>
    <m/>
    <m/>
    <m/>
    <m/>
    <m/>
    <m/>
    <m/>
    <m/>
    <m/>
    <m/>
    <m/>
    <n v="1"/>
    <m/>
    <m/>
    <m/>
    <m/>
    <x v="0"/>
    <m/>
    <m/>
    <m/>
    <m/>
    <m/>
    <m/>
    <m/>
    <m/>
    <m/>
    <m/>
    <m/>
    <x v="1"/>
    <n v="1"/>
    <m/>
    <m/>
    <m/>
    <m/>
    <m/>
    <m/>
    <m/>
    <m/>
    <m/>
    <n v="1"/>
    <m/>
    <n v="1"/>
    <n v="1"/>
    <m/>
    <m/>
    <m/>
    <n v="1"/>
    <m/>
    <m/>
    <m/>
    <m/>
    <m/>
    <n v="1"/>
    <m/>
    <m/>
    <m/>
    <m/>
    <m/>
    <m/>
    <m/>
    <n v="1"/>
    <m/>
    <n v="1"/>
    <m/>
    <m/>
    <x v="1"/>
    <m/>
    <m/>
    <m/>
    <m/>
    <m/>
    <m/>
    <m/>
    <m/>
    <m/>
    <m/>
    <m/>
    <m/>
    <m/>
    <m/>
    <m/>
    <m/>
    <m/>
    <m/>
    <x v="29"/>
    <s v="Existing Process"/>
    <x v="0"/>
    <m/>
    <m/>
    <m/>
    <x v="2"/>
    <x v="2"/>
    <x v="1"/>
    <x v="0"/>
    <s v="Forecasting"/>
  </r>
  <r>
    <s v="Operate"/>
    <s v="OTE"/>
    <s v="Security"/>
    <m/>
    <s v="System Security Assessment"/>
    <s v="Step 3 - Coordinated Grid Impact Assessment and Priority of Access"/>
    <x v="15"/>
    <x v="8"/>
    <x v="112"/>
    <m/>
    <s v="OE.S4"/>
    <x v="167"/>
    <m/>
    <m/>
    <m/>
    <x v="0"/>
    <m/>
    <m/>
    <m/>
    <m/>
    <m/>
    <m/>
    <m/>
    <m/>
    <m/>
    <m/>
    <m/>
    <x v="0"/>
    <m/>
    <m/>
    <m/>
    <m/>
    <m/>
    <m/>
    <m/>
    <m/>
    <m/>
    <m/>
    <m/>
    <n v="1"/>
    <m/>
    <m/>
    <m/>
    <m/>
    <x v="0"/>
    <m/>
    <m/>
    <m/>
    <m/>
    <m/>
    <m/>
    <m/>
    <m/>
    <m/>
    <m/>
    <m/>
    <x v="1"/>
    <n v="1"/>
    <m/>
    <m/>
    <m/>
    <m/>
    <m/>
    <m/>
    <m/>
    <m/>
    <m/>
    <n v="1"/>
    <m/>
    <n v="1"/>
    <n v="1"/>
    <m/>
    <m/>
    <m/>
    <n v="1"/>
    <m/>
    <m/>
    <m/>
    <m/>
    <m/>
    <n v="1"/>
    <m/>
    <m/>
    <m/>
    <m/>
    <m/>
    <m/>
    <m/>
    <n v="1"/>
    <m/>
    <m/>
    <m/>
    <m/>
    <x v="1"/>
    <m/>
    <m/>
    <m/>
    <m/>
    <m/>
    <m/>
    <m/>
    <m/>
    <m/>
    <m/>
    <m/>
    <m/>
    <m/>
    <m/>
    <m/>
    <m/>
    <m/>
    <m/>
    <x v="29"/>
    <s v="Existing Process"/>
    <x v="0"/>
    <m/>
    <m/>
    <m/>
    <x v="2"/>
    <x v="2"/>
    <x v="2"/>
    <x v="2"/>
    <s v="Forecasting"/>
  </r>
  <r>
    <s v="Operate"/>
    <s v="FPO(STPASA)"/>
    <s v="Security"/>
    <m/>
    <s v="Outage Plan"/>
    <s v="Step 3 - Coordinated Grid Impact Assessment and Priority of Access"/>
    <x v="15"/>
    <x v="5"/>
    <x v="112"/>
    <m/>
    <s v="FP.S1"/>
    <x v="168"/>
    <m/>
    <m/>
    <m/>
    <x v="0"/>
    <m/>
    <m/>
    <m/>
    <m/>
    <m/>
    <m/>
    <m/>
    <m/>
    <m/>
    <m/>
    <m/>
    <x v="0"/>
    <m/>
    <m/>
    <m/>
    <m/>
    <m/>
    <m/>
    <m/>
    <m/>
    <m/>
    <m/>
    <m/>
    <n v="1"/>
    <m/>
    <m/>
    <m/>
    <m/>
    <x v="0"/>
    <m/>
    <m/>
    <m/>
    <m/>
    <m/>
    <m/>
    <m/>
    <m/>
    <m/>
    <m/>
    <m/>
    <x v="1"/>
    <n v="1"/>
    <m/>
    <m/>
    <m/>
    <m/>
    <m/>
    <m/>
    <m/>
    <m/>
    <m/>
    <n v="1"/>
    <m/>
    <n v="1"/>
    <n v="1"/>
    <m/>
    <m/>
    <m/>
    <m/>
    <n v="1"/>
    <m/>
    <m/>
    <m/>
    <m/>
    <m/>
    <n v="1"/>
    <m/>
    <m/>
    <m/>
    <m/>
    <m/>
    <m/>
    <n v="1"/>
    <m/>
    <n v="1"/>
    <m/>
    <m/>
    <x v="0"/>
    <m/>
    <m/>
    <m/>
    <m/>
    <m/>
    <m/>
    <m/>
    <m/>
    <m/>
    <m/>
    <m/>
    <m/>
    <m/>
    <m/>
    <m/>
    <m/>
    <m/>
    <m/>
    <x v="0"/>
    <m/>
    <x v="0"/>
    <m/>
    <m/>
    <m/>
    <x v="3"/>
    <x v="3"/>
    <x v="2"/>
    <x v="0"/>
    <s v="Forecasting"/>
  </r>
  <r>
    <s v="Operate"/>
    <s v="FPO(STPASA)"/>
    <s v="Security"/>
    <m/>
    <s v="System Security Assessment"/>
    <s v="Step 3 - Coordinated Grid Impact Assessment and Priority of Access"/>
    <x v="20"/>
    <x v="8"/>
    <x v="112"/>
    <m/>
    <s v="FP.S15"/>
    <x v="169"/>
    <m/>
    <m/>
    <m/>
    <x v="0"/>
    <m/>
    <m/>
    <m/>
    <m/>
    <m/>
    <m/>
    <m/>
    <m/>
    <m/>
    <m/>
    <m/>
    <x v="0"/>
    <m/>
    <m/>
    <m/>
    <m/>
    <m/>
    <m/>
    <m/>
    <m/>
    <m/>
    <m/>
    <m/>
    <n v="1"/>
    <m/>
    <m/>
    <m/>
    <m/>
    <x v="0"/>
    <m/>
    <m/>
    <m/>
    <m/>
    <m/>
    <m/>
    <m/>
    <m/>
    <m/>
    <m/>
    <m/>
    <x v="1"/>
    <n v="1"/>
    <m/>
    <m/>
    <m/>
    <m/>
    <m/>
    <m/>
    <m/>
    <m/>
    <m/>
    <n v="1"/>
    <m/>
    <n v="1"/>
    <n v="1"/>
    <m/>
    <m/>
    <m/>
    <n v="1"/>
    <m/>
    <m/>
    <m/>
    <m/>
    <m/>
    <n v="1"/>
    <m/>
    <m/>
    <m/>
    <m/>
    <m/>
    <m/>
    <m/>
    <n v="1"/>
    <m/>
    <m/>
    <m/>
    <m/>
    <x v="1"/>
    <m/>
    <m/>
    <m/>
    <m/>
    <m/>
    <m/>
    <m/>
    <m/>
    <m/>
    <m/>
    <m/>
    <m/>
    <m/>
    <m/>
    <m/>
    <m/>
    <m/>
    <m/>
    <x v="29"/>
    <s v="Existing Process"/>
    <x v="0"/>
    <m/>
    <m/>
    <m/>
    <x v="2"/>
    <x v="2"/>
    <x v="2"/>
    <x v="2"/>
    <s v="Forecasting"/>
  </r>
  <r>
    <s v="Operate"/>
    <s v="FPO(STPASA)"/>
    <s v="Security"/>
    <m/>
    <s v="System Security Assessment"/>
    <s v="Step 3 - Coordinated Grid Impact Assessment and Priority of Access"/>
    <x v="20"/>
    <x v="8"/>
    <x v="112"/>
    <m/>
    <s v="FP.S12"/>
    <x v="170"/>
    <m/>
    <m/>
    <m/>
    <x v="0"/>
    <m/>
    <m/>
    <m/>
    <m/>
    <m/>
    <m/>
    <m/>
    <m/>
    <m/>
    <m/>
    <m/>
    <x v="0"/>
    <m/>
    <m/>
    <m/>
    <m/>
    <m/>
    <m/>
    <m/>
    <m/>
    <m/>
    <m/>
    <m/>
    <n v="1"/>
    <m/>
    <m/>
    <m/>
    <m/>
    <x v="0"/>
    <m/>
    <m/>
    <m/>
    <m/>
    <m/>
    <m/>
    <m/>
    <m/>
    <m/>
    <m/>
    <m/>
    <x v="1"/>
    <n v="1"/>
    <m/>
    <m/>
    <m/>
    <m/>
    <m/>
    <m/>
    <m/>
    <m/>
    <m/>
    <n v="1"/>
    <m/>
    <n v="1"/>
    <n v="1"/>
    <m/>
    <m/>
    <m/>
    <n v="1"/>
    <m/>
    <m/>
    <m/>
    <m/>
    <m/>
    <n v="1"/>
    <m/>
    <m/>
    <m/>
    <m/>
    <m/>
    <m/>
    <m/>
    <n v="1"/>
    <m/>
    <m/>
    <m/>
    <m/>
    <x v="1"/>
    <m/>
    <m/>
    <m/>
    <m/>
    <m/>
    <m/>
    <m/>
    <m/>
    <m/>
    <m/>
    <m/>
    <m/>
    <m/>
    <m/>
    <m/>
    <m/>
    <m/>
    <m/>
    <x v="29"/>
    <s v="DX"/>
    <x v="3"/>
    <n v="2"/>
    <m/>
    <m/>
    <x v="2"/>
    <x v="2"/>
    <x v="2"/>
    <x v="2"/>
    <s v="Forecasting"/>
  </r>
  <r>
    <s v="Operate"/>
    <s v="FPO(STPASA)"/>
    <s v="Orchestration"/>
    <s v="AEMC"/>
    <s v="Market forecasts"/>
    <s v="Step 4 - Matching"/>
    <x v="2"/>
    <x v="2"/>
    <x v="113"/>
    <m/>
    <s v="FP.S16"/>
    <x v="171"/>
    <m/>
    <m/>
    <m/>
    <x v="0"/>
    <m/>
    <m/>
    <m/>
    <m/>
    <m/>
    <m/>
    <m/>
    <m/>
    <m/>
    <m/>
    <m/>
    <x v="0"/>
    <m/>
    <m/>
    <m/>
    <m/>
    <m/>
    <m/>
    <m/>
    <m/>
    <m/>
    <m/>
    <m/>
    <n v="1"/>
    <m/>
    <n v="1"/>
    <n v="1"/>
    <n v="1"/>
    <x v="0"/>
    <n v="1"/>
    <n v="1"/>
    <n v="1"/>
    <m/>
    <n v="1"/>
    <n v="1"/>
    <m/>
    <n v="1"/>
    <n v="1"/>
    <m/>
    <m/>
    <x v="1"/>
    <n v="1"/>
    <n v="1"/>
    <m/>
    <m/>
    <m/>
    <n v="1"/>
    <m/>
    <m/>
    <m/>
    <m/>
    <n v="1"/>
    <n v="1"/>
    <n v="1"/>
    <m/>
    <m/>
    <m/>
    <n v="1"/>
    <n v="1"/>
    <m/>
    <m/>
    <m/>
    <m/>
    <m/>
    <n v="1"/>
    <m/>
    <m/>
    <m/>
    <m/>
    <m/>
    <n v="1"/>
    <m/>
    <m/>
    <n v="1"/>
    <m/>
    <s v="Accuracy of market forecasts uncertain due to lack of available accurate CER data."/>
    <m/>
    <x v="2"/>
    <m/>
    <m/>
    <m/>
    <m/>
    <m/>
    <m/>
    <s v="x"/>
    <m/>
    <s v="Accuracy of market forecasts uncertain due to lack of available accurate CER data."/>
    <m/>
    <m/>
    <m/>
    <m/>
    <m/>
    <m/>
    <s v="x"/>
    <m/>
    <s v="CER data accuracy improvement in the DERR and uplift of monitoring capabilities to enable provision of accurate operational CER data."/>
    <x v="0"/>
    <s v="DX"/>
    <x v="3"/>
    <n v="3"/>
    <m/>
    <m/>
    <x v="2"/>
    <x v="2"/>
    <x v="0"/>
    <x v="1"/>
    <s v="Master Data"/>
  </r>
  <r>
    <s v="Operate"/>
    <m/>
    <s v="Visibility &amp; Predictability"/>
    <s v="AEMC"/>
    <s v="Coordination notices"/>
    <s v="Step 4 - Matching"/>
    <x v="23"/>
    <x v="0"/>
    <x v="114"/>
    <m/>
    <m/>
    <x v="172"/>
    <m/>
    <m/>
    <m/>
    <x v="0"/>
    <m/>
    <m/>
    <m/>
    <m/>
    <m/>
    <m/>
    <m/>
    <m/>
    <m/>
    <m/>
    <m/>
    <x v="0"/>
    <m/>
    <m/>
    <m/>
    <m/>
    <m/>
    <n v="1"/>
    <m/>
    <m/>
    <m/>
    <m/>
    <m/>
    <m/>
    <m/>
    <n v="1"/>
    <n v="1"/>
    <n v="1"/>
    <x v="0"/>
    <n v="1"/>
    <n v="1"/>
    <n v="1"/>
    <m/>
    <n v="1"/>
    <n v="1"/>
    <m/>
    <n v="1"/>
    <n v="1"/>
    <m/>
    <m/>
    <x v="1"/>
    <n v="1"/>
    <n v="1"/>
    <m/>
    <m/>
    <m/>
    <n v="1"/>
    <m/>
    <m/>
    <m/>
    <m/>
    <n v="1"/>
    <n v="1"/>
    <n v="1"/>
    <m/>
    <m/>
    <m/>
    <n v="1"/>
    <n v="1"/>
    <m/>
    <m/>
    <m/>
    <m/>
    <m/>
    <n v="1"/>
    <m/>
    <m/>
    <m/>
    <m/>
    <m/>
    <n v="1"/>
    <m/>
    <m/>
    <n v="1"/>
    <m/>
    <m/>
    <m/>
    <x v="2"/>
    <m/>
    <m/>
    <m/>
    <m/>
    <m/>
    <m/>
    <m/>
    <m/>
    <s v="Coordination between Dx, Tx and SO (Tx) to be designed / clarified"/>
    <m/>
    <m/>
    <m/>
    <m/>
    <m/>
    <m/>
    <m/>
    <m/>
    <s v="Integration between Dx, Tx and SO(Tx) systems for Operations required"/>
    <x v="0"/>
    <s v="Existing Process"/>
    <x v="0"/>
    <m/>
    <m/>
    <m/>
    <x v="2"/>
    <x v="2"/>
    <x v="0"/>
    <x v="2"/>
    <s v="Operations"/>
  </r>
  <r>
    <s v="Operate"/>
    <m/>
    <s v="Security"/>
    <m/>
    <s v="Dispatch instructions"/>
    <s v="Step 6 - Dispatching Instruction and Activation"/>
    <x v="17"/>
    <x v="9"/>
    <x v="115"/>
    <m/>
    <m/>
    <x v="173"/>
    <m/>
    <m/>
    <m/>
    <x v="0"/>
    <m/>
    <m/>
    <m/>
    <m/>
    <m/>
    <m/>
    <m/>
    <m/>
    <m/>
    <m/>
    <m/>
    <x v="0"/>
    <m/>
    <m/>
    <m/>
    <m/>
    <m/>
    <m/>
    <m/>
    <m/>
    <m/>
    <m/>
    <m/>
    <n v="1"/>
    <m/>
    <m/>
    <m/>
    <m/>
    <x v="1"/>
    <m/>
    <m/>
    <m/>
    <m/>
    <m/>
    <m/>
    <m/>
    <m/>
    <m/>
    <m/>
    <m/>
    <x v="1"/>
    <m/>
    <m/>
    <m/>
    <m/>
    <m/>
    <m/>
    <m/>
    <m/>
    <m/>
    <m/>
    <m/>
    <m/>
    <m/>
    <n v="1"/>
    <m/>
    <m/>
    <m/>
    <n v="1"/>
    <m/>
    <m/>
    <m/>
    <m/>
    <m/>
    <n v="1"/>
    <m/>
    <m/>
    <m/>
    <m/>
    <m/>
    <m/>
    <m/>
    <n v="1"/>
    <m/>
    <n v="1"/>
    <m/>
    <m/>
    <x v="0"/>
    <m/>
    <m/>
    <m/>
    <m/>
    <m/>
    <m/>
    <m/>
    <m/>
    <m/>
    <m/>
    <m/>
    <m/>
    <m/>
    <m/>
    <m/>
    <m/>
    <m/>
    <m/>
    <x v="0"/>
    <m/>
    <x v="0"/>
    <m/>
    <m/>
    <m/>
    <x v="2"/>
    <x v="2"/>
    <x v="2"/>
    <x v="0"/>
    <s v="Transactions"/>
  </r>
  <r>
    <s v="Operate/_x000a_Trade"/>
    <s v="MAEC"/>
    <s v="Visibility &amp; Predictability"/>
    <m/>
    <s v="Conformity Assessment"/>
    <s v="Step 7 - Validation and Settlement"/>
    <x v="21"/>
    <x v="3"/>
    <x v="116"/>
    <m/>
    <s v="MC.S1"/>
    <x v="174"/>
    <m/>
    <n v="1"/>
    <m/>
    <x v="0"/>
    <m/>
    <m/>
    <m/>
    <m/>
    <m/>
    <m/>
    <m/>
    <m/>
    <m/>
    <m/>
    <m/>
    <x v="0"/>
    <m/>
    <m/>
    <m/>
    <m/>
    <m/>
    <m/>
    <m/>
    <m/>
    <m/>
    <m/>
    <m/>
    <m/>
    <m/>
    <m/>
    <n v="1"/>
    <n v="1"/>
    <x v="1"/>
    <m/>
    <n v="1"/>
    <m/>
    <m/>
    <n v="1"/>
    <m/>
    <m/>
    <m/>
    <m/>
    <m/>
    <m/>
    <x v="0"/>
    <m/>
    <m/>
    <m/>
    <m/>
    <m/>
    <n v="1"/>
    <m/>
    <m/>
    <m/>
    <m/>
    <m/>
    <n v="1"/>
    <m/>
    <n v="1"/>
    <m/>
    <m/>
    <m/>
    <n v="1"/>
    <m/>
    <m/>
    <m/>
    <m/>
    <m/>
    <n v="1"/>
    <m/>
    <m/>
    <m/>
    <m/>
    <m/>
    <m/>
    <n v="1"/>
    <m/>
    <n v="1"/>
    <m/>
    <s v="Not currently undertaken._x000a_Significant accuracy issues of CER performance/operational data"/>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DX"/>
    <x v="2"/>
    <n v="3"/>
    <n v="3"/>
    <m/>
    <x v="2"/>
    <x v="2"/>
    <x v="1"/>
    <x v="1"/>
    <s v="Measurements"/>
  </r>
  <r>
    <s v="Operate/_x000a_Trade"/>
    <s v="MAEC"/>
    <s v="Visibility &amp; Predictability"/>
    <m/>
    <s v="Dispatch Conformance Acceptance Criteria"/>
    <s v="Step 7 - Validation and Settlement"/>
    <x v="9"/>
    <x v="5"/>
    <x v="117"/>
    <m/>
    <s v="MC.As6"/>
    <x v="175"/>
    <m/>
    <n v="1"/>
    <m/>
    <x v="0"/>
    <m/>
    <m/>
    <m/>
    <m/>
    <m/>
    <m/>
    <m/>
    <m/>
    <m/>
    <m/>
    <m/>
    <x v="0"/>
    <m/>
    <m/>
    <m/>
    <m/>
    <m/>
    <m/>
    <m/>
    <m/>
    <m/>
    <m/>
    <m/>
    <m/>
    <m/>
    <m/>
    <n v="1"/>
    <n v="1"/>
    <x v="1"/>
    <m/>
    <n v="1"/>
    <m/>
    <m/>
    <n v="1"/>
    <m/>
    <m/>
    <m/>
    <m/>
    <m/>
    <m/>
    <x v="0"/>
    <m/>
    <m/>
    <m/>
    <m/>
    <m/>
    <n v="1"/>
    <m/>
    <m/>
    <m/>
    <m/>
    <m/>
    <n v="1"/>
    <m/>
    <n v="1"/>
    <m/>
    <m/>
    <m/>
    <n v="1"/>
    <m/>
    <m/>
    <m/>
    <m/>
    <m/>
    <m/>
    <n v="1"/>
    <m/>
    <m/>
    <m/>
    <m/>
    <n v="1"/>
    <m/>
    <m/>
    <n v="1"/>
    <m/>
    <s v="Conformance frameworks for CER not defined"/>
    <m/>
    <x v="3"/>
    <m/>
    <m/>
    <m/>
    <m/>
    <m/>
    <m/>
    <m/>
    <m/>
    <s v="Conformance frameworks for CER not defined"/>
    <m/>
    <m/>
    <m/>
    <m/>
    <m/>
    <m/>
    <m/>
    <m/>
    <s v="Formalise CER Conformance Framework including for Cyber. Roles, responsiblilites, assign actors"/>
    <x v="0"/>
    <s v="DX"/>
    <x v="3"/>
    <n v="2"/>
    <m/>
    <m/>
    <x v="2"/>
    <x v="3"/>
    <x v="0"/>
    <x v="1"/>
    <s v="Forecasting"/>
  </r>
  <r>
    <s v="Operate/_x000a_Trade"/>
    <s v="MAEC"/>
    <s v="Visibility &amp; Predictability"/>
    <m/>
    <s v="Dispatch Conformance Acceptance Criteria"/>
    <s v="Step 7 - Validation and Settlement"/>
    <x v="9"/>
    <x v="6"/>
    <x v="117"/>
    <m/>
    <s v="MC.S2"/>
    <x v="176"/>
    <m/>
    <n v="1"/>
    <m/>
    <x v="0"/>
    <m/>
    <m/>
    <m/>
    <m/>
    <m/>
    <m/>
    <m/>
    <m/>
    <m/>
    <m/>
    <m/>
    <x v="0"/>
    <m/>
    <m/>
    <m/>
    <m/>
    <m/>
    <m/>
    <m/>
    <m/>
    <m/>
    <m/>
    <m/>
    <m/>
    <m/>
    <m/>
    <n v="1"/>
    <n v="1"/>
    <x v="1"/>
    <m/>
    <n v="1"/>
    <m/>
    <m/>
    <n v="1"/>
    <m/>
    <m/>
    <m/>
    <m/>
    <m/>
    <m/>
    <x v="0"/>
    <m/>
    <m/>
    <m/>
    <m/>
    <m/>
    <n v="1"/>
    <m/>
    <m/>
    <m/>
    <m/>
    <m/>
    <n v="1"/>
    <m/>
    <n v="1"/>
    <m/>
    <m/>
    <m/>
    <m/>
    <n v="1"/>
    <m/>
    <m/>
    <m/>
    <m/>
    <n v="1"/>
    <m/>
    <m/>
    <m/>
    <m/>
    <m/>
    <m/>
    <n v="1"/>
    <m/>
    <m/>
    <m/>
    <m/>
    <m/>
    <x v="1"/>
    <m/>
    <m/>
    <m/>
    <m/>
    <m/>
    <m/>
    <m/>
    <m/>
    <m/>
    <m/>
    <m/>
    <m/>
    <m/>
    <m/>
    <m/>
    <m/>
    <m/>
    <m/>
    <x v="30"/>
    <s v="DX"/>
    <x v="3"/>
    <n v="2"/>
    <m/>
    <m/>
    <x v="3"/>
    <x v="2"/>
    <x v="1"/>
    <x v="2"/>
    <s v="Forecasting"/>
  </r>
  <r>
    <s v="Operate"/>
    <s v="OTE"/>
    <s v="Security"/>
    <m/>
    <s v="Signal"/>
    <s v="Step 6 - Dispatching Instruction and Activation"/>
    <x v="16"/>
    <x v="0"/>
    <x v="118"/>
    <m/>
    <s v="OE.S5"/>
    <x v="177"/>
    <m/>
    <m/>
    <m/>
    <x v="0"/>
    <m/>
    <m/>
    <m/>
    <m/>
    <m/>
    <m/>
    <m/>
    <m/>
    <m/>
    <m/>
    <m/>
    <x v="0"/>
    <m/>
    <m/>
    <m/>
    <m/>
    <m/>
    <m/>
    <m/>
    <m/>
    <m/>
    <m/>
    <m/>
    <n v="1"/>
    <m/>
    <m/>
    <m/>
    <m/>
    <x v="1"/>
    <m/>
    <m/>
    <m/>
    <m/>
    <m/>
    <m/>
    <m/>
    <m/>
    <m/>
    <m/>
    <m/>
    <x v="0"/>
    <m/>
    <m/>
    <m/>
    <m/>
    <m/>
    <m/>
    <m/>
    <m/>
    <m/>
    <m/>
    <n v="1"/>
    <m/>
    <n v="1"/>
    <n v="1"/>
    <m/>
    <m/>
    <m/>
    <m/>
    <m/>
    <m/>
    <m/>
    <m/>
    <n v="1"/>
    <m/>
    <m/>
    <m/>
    <m/>
    <m/>
    <n v="1"/>
    <m/>
    <m/>
    <n v="1"/>
    <m/>
    <n v="1"/>
    <m/>
    <m/>
    <x v="0"/>
    <m/>
    <m/>
    <m/>
    <m/>
    <m/>
    <m/>
    <m/>
    <m/>
    <m/>
    <m/>
    <m/>
    <m/>
    <m/>
    <m/>
    <m/>
    <m/>
    <m/>
    <m/>
    <x v="0"/>
    <m/>
    <x v="0"/>
    <m/>
    <m/>
    <m/>
    <x v="0"/>
    <x v="0"/>
    <x v="2"/>
    <x v="0"/>
    <s v="Operations"/>
  </r>
  <r>
    <s v="Operate"/>
    <s v="OTE"/>
    <s v="Security"/>
    <m/>
    <s v="Market notice"/>
    <s v="Step 4 - Matching"/>
    <x v="20"/>
    <x v="5"/>
    <x v="119"/>
    <s v="OTN11.s"/>
    <s v="OE.SoD2"/>
    <x v="178"/>
    <m/>
    <m/>
    <m/>
    <x v="0"/>
    <m/>
    <m/>
    <m/>
    <m/>
    <m/>
    <m/>
    <m/>
    <m/>
    <m/>
    <m/>
    <m/>
    <x v="0"/>
    <m/>
    <m/>
    <m/>
    <m/>
    <m/>
    <m/>
    <m/>
    <m/>
    <m/>
    <m/>
    <m/>
    <n v="1"/>
    <m/>
    <m/>
    <m/>
    <m/>
    <x v="1"/>
    <m/>
    <m/>
    <m/>
    <m/>
    <m/>
    <m/>
    <m/>
    <m/>
    <m/>
    <m/>
    <m/>
    <x v="0"/>
    <m/>
    <m/>
    <m/>
    <m/>
    <m/>
    <m/>
    <m/>
    <m/>
    <m/>
    <m/>
    <n v="1"/>
    <m/>
    <m/>
    <n v="1"/>
    <m/>
    <m/>
    <m/>
    <m/>
    <n v="1"/>
    <m/>
    <m/>
    <m/>
    <m/>
    <n v="1"/>
    <m/>
    <m/>
    <m/>
    <m/>
    <m/>
    <n v="1"/>
    <m/>
    <m/>
    <n v="1"/>
    <m/>
    <s v="Accuracy of market forecasts uncertain due to lack of available accurate CER data."/>
    <m/>
    <x v="2"/>
    <m/>
    <m/>
    <m/>
    <m/>
    <m/>
    <m/>
    <m/>
    <m/>
    <s v="Visibility and predictability of CER at Dx level is poor"/>
    <m/>
    <m/>
    <m/>
    <m/>
    <m/>
    <m/>
    <m/>
    <m/>
    <s v="Deploy CER data monitoring infrastructure which satisfies multiple use cases"/>
    <x v="0"/>
    <s v="DX"/>
    <x v="2"/>
    <n v="3"/>
    <m/>
    <m/>
    <x v="3"/>
    <x v="2"/>
    <x v="0"/>
    <x v="1"/>
    <s v="Forecasting"/>
  </r>
  <r>
    <s v="Operate"/>
    <s v="OTE"/>
    <s v="Security"/>
    <m/>
    <s v="Market notice"/>
    <s v="Step 4 - Matching"/>
    <x v="20"/>
    <x v="8"/>
    <x v="119"/>
    <s v="OTN11.s"/>
    <s v="OE.SoT2"/>
    <x v="178"/>
    <m/>
    <m/>
    <m/>
    <x v="0"/>
    <m/>
    <m/>
    <m/>
    <m/>
    <m/>
    <m/>
    <m/>
    <m/>
    <m/>
    <m/>
    <m/>
    <x v="0"/>
    <m/>
    <m/>
    <m/>
    <m/>
    <m/>
    <m/>
    <m/>
    <m/>
    <m/>
    <m/>
    <m/>
    <n v="1"/>
    <m/>
    <m/>
    <m/>
    <m/>
    <x v="1"/>
    <m/>
    <m/>
    <m/>
    <m/>
    <m/>
    <m/>
    <m/>
    <m/>
    <m/>
    <m/>
    <m/>
    <x v="0"/>
    <m/>
    <m/>
    <m/>
    <m/>
    <m/>
    <m/>
    <m/>
    <m/>
    <m/>
    <m/>
    <m/>
    <m/>
    <n v="1"/>
    <n v="1"/>
    <m/>
    <m/>
    <m/>
    <m/>
    <n v="1"/>
    <m/>
    <m/>
    <m/>
    <m/>
    <n v="1"/>
    <m/>
    <m/>
    <m/>
    <m/>
    <m/>
    <n v="1"/>
    <m/>
    <m/>
    <m/>
    <m/>
    <s v="Accuracy of market forecasts uncertain due to lack of available accurate CER data."/>
    <m/>
    <x v="1"/>
    <m/>
    <m/>
    <m/>
    <m/>
    <m/>
    <m/>
    <m/>
    <m/>
    <m/>
    <m/>
    <m/>
    <m/>
    <m/>
    <m/>
    <m/>
    <m/>
    <m/>
    <m/>
    <x v="31"/>
    <s v="DX"/>
    <x v="2"/>
    <n v="3"/>
    <m/>
    <m/>
    <x v="3"/>
    <x v="2"/>
    <x v="0"/>
    <x v="1"/>
    <s v="Forecasting"/>
  </r>
  <r>
    <s v="Operate"/>
    <s v="OTE"/>
    <s v="Security"/>
    <m/>
    <s v="Market notice"/>
    <s v="Step 3 - Coordinated Grid Impact Assessment and Priority of Access"/>
    <x v="15"/>
    <x v="8"/>
    <x v="119"/>
    <s v="OTN11.s"/>
    <s v="OE.S2"/>
    <x v="179"/>
    <m/>
    <m/>
    <m/>
    <x v="0"/>
    <m/>
    <m/>
    <m/>
    <m/>
    <m/>
    <m/>
    <m/>
    <m/>
    <m/>
    <m/>
    <m/>
    <x v="0"/>
    <m/>
    <m/>
    <m/>
    <m/>
    <m/>
    <m/>
    <m/>
    <m/>
    <m/>
    <m/>
    <m/>
    <n v="1"/>
    <m/>
    <m/>
    <m/>
    <m/>
    <x v="1"/>
    <m/>
    <m/>
    <m/>
    <m/>
    <m/>
    <m/>
    <m/>
    <m/>
    <m/>
    <m/>
    <m/>
    <x v="0"/>
    <m/>
    <m/>
    <m/>
    <m/>
    <m/>
    <m/>
    <m/>
    <m/>
    <m/>
    <m/>
    <m/>
    <m/>
    <m/>
    <n v="1"/>
    <m/>
    <m/>
    <m/>
    <n v="1"/>
    <m/>
    <m/>
    <m/>
    <m/>
    <m/>
    <n v="1"/>
    <m/>
    <m/>
    <m/>
    <m/>
    <m/>
    <n v="1"/>
    <m/>
    <n v="1"/>
    <m/>
    <n v="1"/>
    <m/>
    <m/>
    <x v="1"/>
    <m/>
    <m/>
    <m/>
    <m/>
    <m/>
    <m/>
    <m/>
    <m/>
    <m/>
    <m/>
    <m/>
    <m/>
    <m/>
    <m/>
    <m/>
    <m/>
    <m/>
    <m/>
    <x v="31"/>
    <s v="Manual/Operations Procedural coordination"/>
    <x v="1"/>
    <m/>
    <m/>
    <m/>
    <x v="2"/>
    <x v="2"/>
    <x v="0"/>
    <x v="0"/>
    <s v="Forecasting"/>
  </r>
  <r>
    <s v="Operate"/>
    <s v="OTE"/>
    <s v="Security"/>
    <m/>
    <s v="Market notice"/>
    <s v="Step 4 - Matching"/>
    <x v="16"/>
    <x v="0"/>
    <x v="119"/>
    <s v="OTN11.s"/>
    <s v="OE.S3"/>
    <x v="180"/>
    <m/>
    <m/>
    <m/>
    <x v="0"/>
    <m/>
    <m/>
    <m/>
    <m/>
    <m/>
    <m/>
    <m/>
    <m/>
    <m/>
    <m/>
    <m/>
    <x v="0"/>
    <m/>
    <m/>
    <m/>
    <m/>
    <m/>
    <m/>
    <m/>
    <m/>
    <m/>
    <m/>
    <m/>
    <n v="1"/>
    <m/>
    <m/>
    <n v="1"/>
    <n v="1"/>
    <x v="1"/>
    <n v="1"/>
    <n v="1"/>
    <m/>
    <m/>
    <n v="1"/>
    <m/>
    <m/>
    <n v="1"/>
    <n v="1"/>
    <m/>
    <m/>
    <x v="1"/>
    <n v="1"/>
    <n v="1"/>
    <m/>
    <m/>
    <m/>
    <n v="1"/>
    <m/>
    <m/>
    <m/>
    <m/>
    <n v="1"/>
    <m/>
    <n v="1"/>
    <n v="1"/>
    <m/>
    <m/>
    <m/>
    <n v="1"/>
    <m/>
    <m/>
    <m/>
    <m/>
    <m/>
    <n v="1"/>
    <m/>
    <m/>
    <m/>
    <m/>
    <m/>
    <n v="1"/>
    <m/>
    <m/>
    <m/>
    <n v="1"/>
    <m/>
    <m/>
    <x v="1"/>
    <m/>
    <m/>
    <m/>
    <m/>
    <m/>
    <m/>
    <m/>
    <m/>
    <m/>
    <m/>
    <m/>
    <m/>
    <m/>
    <m/>
    <m/>
    <m/>
    <m/>
    <m/>
    <x v="31"/>
    <s v="Market Interface"/>
    <x v="0"/>
    <m/>
    <m/>
    <m/>
    <x v="2"/>
    <x v="2"/>
    <x v="0"/>
    <x v="0"/>
    <s v="Operations"/>
  </r>
  <r>
    <s v="Operate"/>
    <s v="OTE"/>
    <s v="Security"/>
    <m/>
    <s v="Signal"/>
    <s v="Step 6 - Dispatching Instruction and Activation"/>
    <x v="16"/>
    <x v="0"/>
    <x v="120"/>
    <m/>
    <s v="OE.S6"/>
    <x v="181"/>
    <m/>
    <m/>
    <m/>
    <x v="0"/>
    <m/>
    <m/>
    <m/>
    <m/>
    <m/>
    <m/>
    <m/>
    <m/>
    <m/>
    <m/>
    <m/>
    <x v="0"/>
    <m/>
    <m/>
    <m/>
    <m/>
    <m/>
    <m/>
    <m/>
    <m/>
    <m/>
    <m/>
    <m/>
    <n v="1"/>
    <m/>
    <m/>
    <m/>
    <m/>
    <x v="1"/>
    <m/>
    <m/>
    <m/>
    <m/>
    <m/>
    <m/>
    <m/>
    <m/>
    <m/>
    <m/>
    <m/>
    <x v="1"/>
    <m/>
    <m/>
    <m/>
    <m/>
    <m/>
    <m/>
    <m/>
    <m/>
    <m/>
    <m/>
    <m/>
    <m/>
    <m/>
    <n v="1"/>
    <m/>
    <m/>
    <m/>
    <m/>
    <m/>
    <m/>
    <m/>
    <m/>
    <n v="1"/>
    <m/>
    <m/>
    <m/>
    <m/>
    <m/>
    <n v="1"/>
    <m/>
    <m/>
    <n v="1"/>
    <m/>
    <n v="1"/>
    <m/>
    <m/>
    <x v="0"/>
    <m/>
    <m/>
    <m/>
    <m/>
    <m/>
    <m/>
    <m/>
    <m/>
    <m/>
    <m/>
    <m/>
    <m/>
    <m/>
    <m/>
    <m/>
    <m/>
    <m/>
    <m/>
    <x v="0"/>
    <m/>
    <x v="0"/>
    <m/>
    <m/>
    <m/>
    <x v="0"/>
    <x v="0"/>
    <x v="2"/>
    <x v="0"/>
    <s v="Operations"/>
  </r>
  <r>
    <s v="Operate"/>
    <m/>
    <s v="Visibility &amp; Predictability"/>
    <m/>
    <s v="Tx Grid Operation Report"/>
    <s v="Step 7 - Validation and Settlement"/>
    <x v="15"/>
    <x v="5"/>
    <x v="121"/>
    <m/>
    <m/>
    <x v="182"/>
    <m/>
    <m/>
    <m/>
    <x v="0"/>
    <m/>
    <m/>
    <m/>
    <m/>
    <m/>
    <m/>
    <m/>
    <m/>
    <m/>
    <m/>
    <m/>
    <x v="0"/>
    <m/>
    <m/>
    <m/>
    <m/>
    <m/>
    <m/>
    <m/>
    <m/>
    <m/>
    <m/>
    <m/>
    <n v="1"/>
    <n v="1"/>
    <m/>
    <m/>
    <m/>
    <x v="1"/>
    <m/>
    <m/>
    <m/>
    <m/>
    <m/>
    <m/>
    <m/>
    <m/>
    <m/>
    <m/>
    <m/>
    <x v="0"/>
    <m/>
    <m/>
    <m/>
    <m/>
    <m/>
    <m/>
    <m/>
    <m/>
    <m/>
    <m/>
    <m/>
    <n v="1"/>
    <m/>
    <m/>
    <n v="1"/>
    <m/>
    <m/>
    <n v="1"/>
    <m/>
    <m/>
    <m/>
    <m/>
    <m/>
    <n v="1"/>
    <m/>
    <m/>
    <m/>
    <m/>
    <m/>
    <m/>
    <m/>
    <n v="1"/>
    <m/>
    <n v="1"/>
    <m/>
    <m/>
    <x v="0"/>
    <m/>
    <m/>
    <m/>
    <m/>
    <m/>
    <m/>
    <m/>
    <m/>
    <m/>
    <m/>
    <m/>
    <m/>
    <m/>
    <m/>
    <m/>
    <m/>
    <m/>
    <m/>
    <x v="0"/>
    <m/>
    <x v="0"/>
    <m/>
    <m/>
    <m/>
    <x v="2"/>
    <x v="2"/>
    <x v="2"/>
    <x v="0"/>
    <s v="Forecasting"/>
  </r>
  <r>
    <s v="Operate"/>
    <m/>
    <s v="Visibility &amp; Predictability"/>
    <m/>
    <s v="Prudentials Report"/>
    <s v="Step 7 - Validation and Settlement"/>
    <x v="24"/>
    <x v="9"/>
    <x v="122"/>
    <m/>
    <m/>
    <x v="183"/>
    <m/>
    <m/>
    <m/>
    <x v="0"/>
    <m/>
    <m/>
    <m/>
    <m/>
    <m/>
    <m/>
    <m/>
    <m/>
    <m/>
    <m/>
    <m/>
    <x v="0"/>
    <m/>
    <m/>
    <m/>
    <m/>
    <m/>
    <n v="1"/>
    <m/>
    <m/>
    <m/>
    <m/>
    <m/>
    <m/>
    <m/>
    <m/>
    <m/>
    <m/>
    <x v="1"/>
    <m/>
    <m/>
    <m/>
    <m/>
    <m/>
    <m/>
    <m/>
    <m/>
    <m/>
    <m/>
    <m/>
    <x v="1"/>
    <m/>
    <n v="1"/>
    <m/>
    <m/>
    <m/>
    <m/>
    <m/>
    <m/>
    <m/>
    <m/>
    <m/>
    <m/>
    <m/>
    <n v="1"/>
    <n v="1"/>
    <m/>
    <m/>
    <m/>
    <m/>
    <n v="1"/>
    <m/>
    <m/>
    <m/>
    <m/>
    <m/>
    <n v="1"/>
    <m/>
    <m/>
    <m/>
    <m/>
    <m/>
    <n v="1"/>
    <n v="1"/>
    <m/>
    <s v="VSR prudential process to be clarified and implementd for IPRR"/>
    <m/>
    <x v="0"/>
    <m/>
    <m/>
    <m/>
    <m/>
    <m/>
    <m/>
    <m/>
    <m/>
    <m/>
    <m/>
    <m/>
    <m/>
    <m/>
    <m/>
    <m/>
    <m/>
    <m/>
    <m/>
    <x v="0"/>
    <m/>
    <x v="0"/>
    <m/>
    <m/>
    <m/>
    <x v="1"/>
    <x v="1"/>
    <x v="2"/>
    <x v="1"/>
    <s v="Transactions"/>
  </r>
  <r>
    <s v="Operate"/>
    <m/>
    <s v="Visibility &amp; Predictability"/>
    <m/>
    <s v="Payment"/>
    <s v="Step 7 - Validation and Settlement"/>
    <x v="24"/>
    <x v="9"/>
    <x v="123"/>
    <m/>
    <m/>
    <x v="184"/>
    <m/>
    <m/>
    <m/>
    <x v="0"/>
    <m/>
    <m/>
    <m/>
    <m/>
    <m/>
    <m/>
    <m/>
    <m/>
    <m/>
    <m/>
    <m/>
    <x v="0"/>
    <m/>
    <m/>
    <m/>
    <m/>
    <m/>
    <n v="1"/>
    <m/>
    <m/>
    <m/>
    <m/>
    <m/>
    <m/>
    <m/>
    <m/>
    <m/>
    <m/>
    <x v="1"/>
    <m/>
    <m/>
    <m/>
    <m/>
    <m/>
    <m/>
    <m/>
    <m/>
    <m/>
    <m/>
    <m/>
    <x v="1"/>
    <m/>
    <m/>
    <m/>
    <m/>
    <m/>
    <m/>
    <m/>
    <m/>
    <m/>
    <m/>
    <m/>
    <m/>
    <m/>
    <n v="1"/>
    <m/>
    <m/>
    <m/>
    <n v="1"/>
    <m/>
    <m/>
    <m/>
    <m/>
    <m/>
    <m/>
    <n v="1"/>
    <m/>
    <m/>
    <m/>
    <m/>
    <m/>
    <n v="1"/>
    <m/>
    <m/>
    <n v="1"/>
    <s v="Settlement process to be determined for IPRR"/>
    <m/>
    <x v="3"/>
    <m/>
    <s v="x"/>
    <m/>
    <m/>
    <m/>
    <m/>
    <m/>
    <m/>
    <s v="New process yet to be implemented."/>
    <m/>
    <s v="x"/>
    <m/>
    <m/>
    <m/>
    <m/>
    <m/>
    <s v="x"/>
    <s v="Rule change to define the criteria and roles/responsibilities involved in the compensation claims process, and subsequent implementation of process."/>
    <x v="0"/>
    <s v="N/A"/>
    <x v="3"/>
    <n v="3"/>
    <m/>
    <m/>
    <x v="2"/>
    <x v="3"/>
    <x v="1"/>
    <x v="0"/>
    <s v="Transactions"/>
  </r>
  <r>
    <s v="Operate"/>
    <m/>
    <s v="Visibility &amp; Predictability"/>
    <m/>
    <s v="Payment"/>
    <s v="Step 7 - Validation and Settlement"/>
    <x v="24"/>
    <x v="9"/>
    <x v="124"/>
    <m/>
    <m/>
    <x v="185"/>
    <m/>
    <m/>
    <m/>
    <x v="0"/>
    <m/>
    <m/>
    <m/>
    <m/>
    <m/>
    <m/>
    <m/>
    <m/>
    <n v="1"/>
    <m/>
    <m/>
    <x v="0"/>
    <m/>
    <m/>
    <m/>
    <m/>
    <m/>
    <m/>
    <m/>
    <m/>
    <m/>
    <m/>
    <m/>
    <m/>
    <m/>
    <m/>
    <m/>
    <m/>
    <x v="1"/>
    <m/>
    <m/>
    <m/>
    <m/>
    <m/>
    <m/>
    <m/>
    <m/>
    <m/>
    <m/>
    <m/>
    <x v="0"/>
    <m/>
    <m/>
    <m/>
    <m/>
    <m/>
    <n v="1"/>
    <m/>
    <m/>
    <m/>
    <m/>
    <m/>
    <m/>
    <m/>
    <m/>
    <n v="1"/>
    <m/>
    <m/>
    <m/>
    <n v="1"/>
    <m/>
    <m/>
    <m/>
    <m/>
    <m/>
    <n v="1"/>
    <m/>
    <m/>
    <m/>
    <m/>
    <m/>
    <n v="1"/>
    <m/>
    <n v="1"/>
    <m/>
    <s v="Compensation payment arrangements to be determined for IPRR"/>
    <m/>
    <x v="3"/>
    <m/>
    <s v="x"/>
    <m/>
    <m/>
    <m/>
    <m/>
    <m/>
    <m/>
    <s v="New process yet to be implemented."/>
    <m/>
    <s v="x"/>
    <m/>
    <m/>
    <m/>
    <m/>
    <m/>
    <s v="x"/>
    <s v="Rule change to define the criteria and roles/responsibilities involved in the compensation claims process, and subsequent implementation of process."/>
    <x v="0"/>
    <s v="DX"/>
    <x v="3"/>
    <n v="3"/>
    <n v="3"/>
    <m/>
    <x v="3"/>
    <x v="3"/>
    <x v="1"/>
    <x v="1"/>
    <s v="Transactions"/>
  </r>
  <r>
    <s v="Operate"/>
    <m/>
    <s v="Visibility &amp; Predictability"/>
    <m/>
    <s v="Compensation Application"/>
    <s v="Step 7 - Validation and Settlement"/>
    <x v="12"/>
    <x v="1"/>
    <x v="125"/>
    <m/>
    <m/>
    <x v="186"/>
    <m/>
    <m/>
    <m/>
    <x v="0"/>
    <m/>
    <m/>
    <m/>
    <m/>
    <m/>
    <m/>
    <m/>
    <m/>
    <n v="1"/>
    <m/>
    <m/>
    <x v="0"/>
    <m/>
    <m/>
    <m/>
    <m/>
    <m/>
    <m/>
    <m/>
    <m/>
    <m/>
    <m/>
    <m/>
    <m/>
    <m/>
    <m/>
    <m/>
    <m/>
    <x v="1"/>
    <m/>
    <m/>
    <m/>
    <m/>
    <m/>
    <n v="1"/>
    <m/>
    <m/>
    <m/>
    <m/>
    <m/>
    <x v="1"/>
    <m/>
    <m/>
    <m/>
    <m/>
    <m/>
    <m/>
    <m/>
    <m/>
    <m/>
    <m/>
    <m/>
    <n v="1"/>
    <m/>
    <m/>
    <m/>
    <n v="1"/>
    <m/>
    <m/>
    <m/>
    <n v="1"/>
    <m/>
    <m/>
    <m/>
    <m/>
    <m/>
    <n v="1"/>
    <m/>
    <m/>
    <m/>
    <m/>
    <n v="1"/>
    <m/>
    <n v="1"/>
    <m/>
    <m/>
    <m/>
    <x v="3"/>
    <m/>
    <m/>
    <m/>
    <m/>
    <m/>
    <m/>
    <m/>
    <m/>
    <s v="Compensation arrangements not defined"/>
    <m/>
    <m/>
    <m/>
    <m/>
    <m/>
    <m/>
    <m/>
    <m/>
    <s v="Formalise CER Conformance Framework including for Cyber. Roles, responsiblilites, assign actors and expected operational standards, plus compensation regime"/>
    <x v="0"/>
    <s v="New Process"/>
    <x v="0"/>
    <n v="3"/>
    <n v="3"/>
    <m/>
    <x v="1"/>
    <x v="1"/>
    <x v="1"/>
    <x v="2"/>
    <s v="Contracts"/>
  </r>
  <r>
    <s v="Operate"/>
    <m/>
    <s v="Visibility &amp; Predictability"/>
    <m/>
    <s v="Compensation Application"/>
    <s v="Step 7 - Validation and Settlement"/>
    <x v="12"/>
    <x v="1"/>
    <x v="126"/>
    <m/>
    <m/>
    <x v="187"/>
    <m/>
    <m/>
    <m/>
    <x v="0"/>
    <m/>
    <m/>
    <m/>
    <m/>
    <m/>
    <n v="1"/>
    <m/>
    <m/>
    <m/>
    <m/>
    <m/>
    <x v="0"/>
    <m/>
    <m/>
    <m/>
    <m/>
    <m/>
    <m/>
    <m/>
    <m/>
    <m/>
    <m/>
    <m/>
    <m/>
    <m/>
    <m/>
    <m/>
    <m/>
    <x v="1"/>
    <m/>
    <m/>
    <m/>
    <m/>
    <m/>
    <m/>
    <m/>
    <m/>
    <n v="1"/>
    <m/>
    <m/>
    <x v="0"/>
    <m/>
    <m/>
    <m/>
    <m/>
    <m/>
    <m/>
    <m/>
    <m/>
    <m/>
    <m/>
    <m/>
    <m/>
    <m/>
    <m/>
    <m/>
    <n v="1"/>
    <m/>
    <m/>
    <m/>
    <n v="1"/>
    <m/>
    <m/>
    <m/>
    <m/>
    <m/>
    <n v="1"/>
    <m/>
    <m/>
    <m/>
    <m/>
    <n v="1"/>
    <m/>
    <n v="1"/>
    <m/>
    <s v="Compensation claim process for CER requires development, current state unclear, likely lacks maturity at a minimum"/>
    <m/>
    <x v="3"/>
    <m/>
    <s v="x"/>
    <m/>
    <m/>
    <m/>
    <m/>
    <m/>
    <s v="x"/>
    <s v="New process yet to be implemented._x000a_Claim Manager and Independent CER Expert roles not defined or assigned to any actor."/>
    <m/>
    <s v="x"/>
    <m/>
    <m/>
    <m/>
    <m/>
    <m/>
    <s v="x"/>
    <s v="Rule change to define the criteria and roles/responsibilities involved in the compensation claims process, and subsequent implementation of process._x000a_Rule change to define the roles and responsibilities of the Claim Manager and Independent CER Expert and assign to an actor."/>
    <x v="0"/>
    <s v="N/A"/>
    <x v="3"/>
    <n v="3"/>
    <m/>
    <m/>
    <x v="1"/>
    <x v="1"/>
    <x v="1"/>
    <x v="1"/>
    <s v="Contracts"/>
  </r>
  <r>
    <s v="Operate"/>
    <m/>
    <s v="Visibility &amp; Predictability"/>
    <s v="AEMC"/>
    <s v="Dx Network Models"/>
    <s v="Step 3 - Coordinated Grid Impact Assessment and Priority of Access"/>
    <x v="18"/>
    <x v="10"/>
    <x v="127"/>
    <m/>
    <m/>
    <x v="188"/>
    <m/>
    <m/>
    <m/>
    <x v="0"/>
    <m/>
    <m/>
    <m/>
    <m/>
    <m/>
    <m/>
    <m/>
    <m/>
    <m/>
    <m/>
    <m/>
    <x v="0"/>
    <n v="1"/>
    <m/>
    <m/>
    <m/>
    <m/>
    <m/>
    <m/>
    <m/>
    <m/>
    <m/>
    <m/>
    <m/>
    <m/>
    <m/>
    <m/>
    <m/>
    <x v="1"/>
    <m/>
    <n v="1"/>
    <m/>
    <m/>
    <m/>
    <m/>
    <m/>
    <m/>
    <m/>
    <m/>
    <m/>
    <x v="0"/>
    <n v="1"/>
    <m/>
    <m/>
    <m/>
    <m/>
    <m/>
    <m/>
    <m/>
    <m/>
    <m/>
    <n v="1"/>
    <m/>
    <m/>
    <n v="1"/>
    <m/>
    <m/>
    <m/>
    <m/>
    <n v="1"/>
    <m/>
    <m/>
    <m/>
    <m/>
    <m/>
    <n v="1"/>
    <m/>
    <m/>
    <m/>
    <m/>
    <m/>
    <n v="1"/>
    <n v="1"/>
    <n v="1"/>
    <m/>
    <s v="CER not included in network models (CERs are linked to NMIs, which are the end point of the network model.  "/>
    <m/>
    <x v="2"/>
    <m/>
    <m/>
    <m/>
    <m/>
    <m/>
    <m/>
    <m/>
    <m/>
    <s v="CER to be incorporated into network models"/>
    <m/>
    <s v="x"/>
    <s v="x"/>
    <s v="x"/>
    <s v="x"/>
    <s v="x"/>
    <m/>
    <s v="x"/>
    <s v="Need to establish processes, rules, regs, to enable scalable sharing of Dx forecasts._x000a_Standardised process and requirements for Dx operational forecasting/planning required (potentially via regulatory avenues) to support inclusion in TNSP and System Operator operational planning._x000a_CER data accuracy improvement in the DERR and uplift of monitoring capabilities to enable inclusion of operational CER data._x000a_Tech architecture needs to be built/updated to enable various types of CER data to be easily imported into operational forecasting/planning capabilities. E.g. CER data exchange or similar solution to enable scalability._x000a_Rule change and subsequent update to processes required to define the relationship between DNSPs and the System Operator."/>
    <x v="0"/>
    <s v="DX"/>
    <x v="3"/>
    <n v="3"/>
    <m/>
    <m/>
    <x v="3"/>
    <x v="3"/>
    <x v="1"/>
    <x v="1"/>
    <s v="PowerSystem Model"/>
  </r>
  <r>
    <s v="Operate"/>
    <s v="FPO(STPASA)_x000a_FPO(MLT)_x000a_TDC"/>
    <s v="Visibility &amp; Predictability"/>
    <s v="AEMC"/>
    <s v="Dx Network Models"/>
    <s v="Step 3 - Coordinated Grid Impact Assessment and Priority of Access"/>
    <x v="22"/>
    <x v="7"/>
    <x v="128"/>
    <m/>
    <s v="FP.D1"/>
    <x v="189"/>
    <m/>
    <m/>
    <m/>
    <x v="0"/>
    <m/>
    <m/>
    <m/>
    <m/>
    <m/>
    <n v="1"/>
    <m/>
    <m/>
    <m/>
    <m/>
    <m/>
    <x v="0"/>
    <m/>
    <m/>
    <m/>
    <m/>
    <m/>
    <m/>
    <m/>
    <m/>
    <m/>
    <m/>
    <m/>
    <m/>
    <m/>
    <m/>
    <m/>
    <m/>
    <x v="1"/>
    <m/>
    <m/>
    <m/>
    <m/>
    <m/>
    <m/>
    <m/>
    <m/>
    <n v="1"/>
    <m/>
    <m/>
    <x v="0"/>
    <m/>
    <m/>
    <m/>
    <m/>
    <m/>
    <m/>
    <m/>
    <m/>
    <m/>
    <m/>
    <m/>
    <m/>
    <m/>
    <n v="1"/>
    <m/>
    <m/>
    <m/>
    <n v="1"/>
    <m/>
    <m/>
    <m/>
    <m/>
    <m/>
    <n v="1"/>
    <m/>
    <m/>
    <m/>
    <m/>
    <m/>
    <m/>
    <n v="1"/>
    <m/>
    <m/>
    <n v="1"/>
    <m/>
    <m/>
    <x v="1"/>
    <m/>
    <m/>
    <m/>
    <m/>
    <m/>
    <m/>
    <m/>
    <m/>
    <m/>
    <m/>
    <m/>
    <m/>
    <m/>
    <m/>
    <m/>
    <m/>
    <m/>
    <m/>
    <x v="32"/>
    <s v="DX"/>
    <x v="3"/>
    <n v="3"/>
    <m/>
    <m/>
    <x v="2"/>
    <x v="2"/>
    <x v="1"/>
    <x v="0"/>
    <s v=""/>
  </r>
  <r>
    <s v="Operate"/>
    <s v="OTE"/>
    <s v="Security"/>
    <m/>
    <s v="Signal"/>
    <s v="Step 6 - Dispatching Instruction and Activation"/>
    <x v="16"/>
    <x v="0"/>
    <x v="129"/>
    <m/>
    <s v="OE.SoD3"/>
    <x v="190"/>
    <m/>
    <m/>
    <m/>
    <x v="0"/>
    <m/>
    <m/>
    <m/>
    <m/>
    <m/>
    <m/>
    <m/>
    <m/>
    <m/>
    <m/>
    <m/>
    <x v="0"/>
    <m/>
    <m/>
    <m/>
    <m/>
    <m/>
    <m/>
    <m/>
    <m/>
    <m/>
    <m/>
    <m/>
    <n v="1"/>
    <n v="1"/>
    <m/>
    <m/>
    <m/>
    <x v="1"/>
    <m/>
    <m/>
    <m/>
    <m/>
    <m/>
    <m/>
    <m/>
    <m/>
    <m/>
    <m/>
    <m/>
    <x v="0"/>
    <m/>
    <m/>
    <m/>
    <m/>
    <m/>
    <m/>
    <m/>
    <m/>
    <m/>
    <m/>
    <n v="1"/>
    <m/>
    <m/>
    <n v="1"/>
    <m/>
    <m/>
    <m/>
    <n v="1"/>
    <m/>
    <m/>
    <m/>
    <m/>
    <m/>
    <n v="1"/>
    <m/>
    <m/>
    <m/>
    <m/>
    <m/>
    <m/>
    <m/>
    <n v="1"/>
    <n v="1"/>
    <m/>
    <m/>
    <m/>
    <x v="2"/>
    <m/>
    <m/>
    <m/>
    <m/>
    <m/>
    <m/>
    <m/>
    <m/>
    <s v="Dx (DSO) capability to adjust flows is not at target state, lacks maturity._x000a_Signals broadcast, lack narrow-cast capability_x000a_Signals able to be overriden by others with access to inverter communications"/>
    <m/>
    <m/>
    <m/>
    <m/>
    <m/>
    <m/>
    <m/>
    <m/>
    <s v=" - Deploy OEs across all DNSPs._x000a_- Work with OEMs to enable comms with legacy plant_x000a_- Define &quot;Control hierarchy&quot; for emergency arrangements as part of security-by-design implementation "/>
    <x v="0"/>
    <s v="DX"/>
    <x v="3"/>
    <n v="3"/>
    <m/>
    <m/>
    <x v="2"/>
    <x v="2"/>
    <x v="2"/>
    <x v="2"/>
    <s v="Operations"/>
  </r>
  <r>
    <s v="Operate"/>
    <s v="OTE"/>
    <s v="Security"/>
    <m/>
    <s v="Signal"/>
    <s v="Step 6 - Dispatching Instruction and Activation"/>
    <x v="16"/>
    <x v="0"/>
    <x v="130"/>
    <m/>
    <s v="OE.T3"/>
    <x v="149"/>
    <m/>
    <m/>
    <m/>
    <x v="0"/>
    <m/>
    <m/>
    <m/>
    <m/>
    <m/>
    <m/>
    <m/>
    <m/>
    <m/>
    <m/>
    <m/>
    <x v="0"/>
    <m/>
    <m/>
    <m/>
    <m/>
    <m/>
    <m/>
    <m/>
    <m/>
    <m/>
    <m/>
    <m/>
    <n v="1"/>
    <n v="1"/>
    <m/>
    <m/>
    <m/>
    <x v="1"/>
    <m/>
    <m/>
    <m/>
    <m/>
    <m/>
    <m/>
    <m/>
    <m/>
    <m/>
    <m/>
    <m/>
    <x v="0"/>
    <n v="1"/>
    <m/>
    <m/>
    <m/>
    <m/>
    <m/>
    <m/>
    <m/>
    <m/>
    <m/>
    <n v="1"/>
    <m/>
    <m/>
    <n v="1"/>
    <m/>
    <m/>
    <m/>
    <m/>
    <m/>
    <m/>
    <m/>
    <m/>
    <n v="1"/>
    <m/>
    <m/>
    <m/>
    <m/>
    <m/>
    <m/>
    <m/>
    <n v="1"/>
    <m/>
    <m/>
    <n v="1"/>
    <m/>
    <m/>
    <x v="1"/>
    <m/>
    <m/>
    <m/>
    <m/>
    <m/>
    <m/>
    <m/>
    <m/>
    <m/>
    <m/>
    <m/>
    <m/>
    <m/>
    <m/>
    <m/>
    <m/>
    <m/>
    <m/>
    <x v="33"/>
    <s v="DX"/>
    <x v="3"/>
    <n v="3"/>
    <m/>
    <m/>
    <x v="0"/>
    <x v="5"/>
    <x v="1"/>
    <x v="0"/>
    <s v="Operations"/>
  </r>
  <r>
    <s v="Operate"/>
    <s v="OTE"/>
    <s v="Security"/>
    <m/>
    <s v="Signal"/>
    <s v="Step 6 - Dispatching Instruction and Activation"/>
    <x v="16"/>
    <x v="0"/>
    <x v="130"/>
    <m/>
    <s v="OE.D3"/>
    <x v="191"/>
    <m/>
    <m/>
    <m/>
    <x v="0"/>
    <m/>
    <m/>
    <m/>
    <m/>
    <m/>
    <m/>
    <m/>
    <m/>
    <m/>
    <m/>
    <m/>
    <x v="0"/>
    <m/>
    <m/>
    <m/>
    <m/>
    <m/>
    <m/>
    <m/>
    <m/>
    <m/>
    <m/>
    <n v="1"/>
    <m/>
    <m/>
    <m/>
    <m/>
    <m/>
    <x v="1"/>
    <m/>
    <m/>
    <m/>
    <m/>
    <m/>
    <m/>
    <m/>
    <m/>
    <m/>
    <m/>
    <m/>
    <x v="0"/>
    <n v="1"/>
    <m/>
    <m/>
    <m/>
    <m/>
    <m/>
    <m/>
    <m/>
    <m/>
    <m/>
    <m/>
    <m/>
    <m/>
    <n v="1"/>
    <m/>
    <m/>
    <m/>
    <m/>
    <m/>
    <m/>
    <m/>
    <m/>
    <n v="1"/>
    <m/>
    <m/>
    <m/>
    <m/>
    <m/>
    <m/>
    <m/>
    <n v="1"/>
    <m/>
    <m/>
    <n v="1"/>
    <m/>
    <m/>
    <x v="1"/>
    <m/>
    <m/>
    <m/>
    <m/>
    <m/>
    <m/>
    <m/>
    <m/>
    <m/>
    <m/>
    <m/>
    <m/>
    <m/>
    <m/>
    <m/>
    <m/>
    <m/>
    <m/>
    <x v="33"/>
    <s v="DX"/>
    <x v="3"/>
    <n v="3"/>
    <m/>
    <m/>
    <x v="0"/>
    <x v="5"/>
    <x v="1"/>
    <x v="0"/>
    <s v="Operations"/>
  </r>
  <r>
    <s v="Operate"/>
    <m/>
    <s v="Visibility &amp; Predictability"/>
    <s v="AEMC (Orchestration)"/>
    <s v="Dx Load Forecasts"/>
    <s v="Step 2 - Notification of Flexibility Requirements and Offers"/>
    <x v="20"/>
    <x v="5"/>
    <x v="131"/>
    <m/>
    <m/>
    <x v="192"/>
    <m/>
    <m/>
    <m/>
    <x v="0"/>
    <m/>
    <m/>
    <m/>
    <m/>
    <m/>
    <m/>
    <m/>
    <m/>
    <m/>
    <m/>
    <m/>
    <x v="0"/>
    <m/>
    <m/>
    <m/>
    <m/>
    <m/>
    <m/>
    <m/>
    <m/>
    <m/>
    <m/>
    <n v="1"/>
    <m/>
    <m/>
    <m/>
    <m/>
    <m/>
    <x v="1"/>
    <m/>
    <n v="1"/>
    <m/>
    <m/>
    <m/>
    <m/>
    <m/>
    <m/>
    <m/>
    <m/>
    <m/>
    <x v="0"/>
    <m/>
    <m/>
    <m/>
    <m/>
    <m/>
    <n v="1"/>
    <m/>
    <m/>
    <m/>
    <m/>
    <n v="1"/>
    <n v="1"/>
    <n v="1"/>
    <n v="1"/>
    <m/>
    <m/>
    <m/>
    <n v="1"/>
    <m/>
    <m/>
    <m/>
    <m/>
    <m/>
    <n v="1"/>
    <m/>
    <m/>
    <m/>
    <m/>
    <m/>
    <m/>
    <n v="1"/>
    <m/>
    <n v="1"/>
    <m/>
    <s v="Dx forecasts not shared with Tx and SO_x000a_Dx lacks visibility and predictability of CER"/>
    <m/>
    <x v="2"/>
    <m/>
    <m/>
    <m/>
    <m/>
    <m/>
    <m/>
    <s v="x"/>
    <m/>
    <s v="Accuracy of market forecasts uncertain due to lack of available accurate CER data."/>
    <m/>
    <m/>
    <m/>
    <m/>
    <m/>
    <m/>
    <m/>
    <m/>
    <s v="CER monitoring data required for Dx._x000a_CER forecast data to be acquired by Dx"/>
    <x v="0"/>
    <s v="DX"/>
    <x v="2"/>
    <n v="3"/>
    <m/>
    <m/>
    <x v="2"/>
    <x v="2"/>
    <x v="1"/>
    <x v="1"/>
    <s v="Forecasting"/>
  </r>
  <r>
    <s v="Operate"/>
    <s v="FPO(STPASA)_x000a_TDC"/>
    <s v="Visibility &amp; Predictability"/>
    <s v="AEMC (Orchestration)"/>
    <s v="Dx capacities"/>
    <s v="Step 3 - Coordinated Grid Impact Assessment and Priority of Access"/>
    <x v="25"/>
    <x v="5"/>
    <x v="132"/>
    <m/>
    <s v="FP.D2"/>
    <x v="193"/>
    <m/>
    <m/>
    <m/>
    <x v="0"/>
    <m/>
    <m/>
    <m/>
    <m/>
    <m/>
    <m/>
    <m/>
    <m/>
    <m/>
    <m/>
    <m/>
    <x v="0"/>
    <n v="1"/>
    <m/>
    <m/>
    <m/>
    <m/>
    <m/>
    <m/>
    <m/>
    <m/>
    <m/>
    <n v="1"/>
    <m/>
    <m/>
    <m/>
    <m/>
    <m/>
    <x v="1"/>
    <m/>
    <n v="1"/>
    <m/>
    <m/>
    <m/>
    <m/>
    <m/>
    <m/>
    <m/>
    <m/>
    <m/>
    <x v="0"/>
    <m/>
    <m/>
    <m/>
    <m/>
    <m/>
    <m/>
    <m/>
    <m/>
    <m/>
    <m/>
    <m/>
    <n v="1"/>
    <n v="1"/>
    <n v="1"/>
    <m/>
    <m/>
    <m/>
    <n v="1"/>
    <m/>
    <m/>
    <m/>
    <m/>
    <m/>
    <n v="1"/>
    <m/>
    <m/>
    <m/>
    <m/>
    <m/>
    <n v="1"/>
    <m/>
    <m/>
    <n v="1"/>
    <m/>
    <s v="No defined and standardised way to calculate aggregregate Dx capacities and communicate them"/>
    <m/>
    <x v="2"/>
    <m/>
    <s v="x"/>
    <s v="x"/>
    <s v="x"/>
    <s v="x"/>
    <s v="x"/>
    <m/>
    <s v="x"/>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m/>
    <s v="x"/>
    <s v="x"/>
    <s v="x"/>
    <s v="x"/>
    <s v="x"/>
    <m/>
    <s v="x"/>
    <s v="Rule change and subsequent update to processes required to define the relationship between DNSPs and the System Operator, define 'aggregate', and define/standardise calculation of Dx capacities._x000a_CER data accuracy improvement in the DERR._x000a_Tech architecture needs to be built/updated to enable various types of CER data to be easily imported into operational forecasting/planning capabilities_x000a_Data Exchange required for distributing OEs"/>
    <x v="0"/>
    <s v="DX"/>
    <x v="1"/>
    <n v="2"/>
    <n v="2"/>
    <m/>
    <x v="2"/>
    <x v="2"/>
    <x v="0"/>
    <x v="1"/>
    <s v="Forecasting"/>
  </r>
  <r>
    <s v="Operate"/>
    <s v="FPO(STPASA)_x000a_TDC"/>
    <s v="Visibility &amp; Predictability"/>
    <s v="AEMC (Orchestration)"/>
    <s v="Dx nd Tx Capacities"/>
    <s v="Step 4 - Matching"/>
    <x v="23"/>
    <x v="0"/>
    <x v="133"/>
    <m/>
    <s v="FP.SoD1 "/>
    <x v="194"/>
    <m/>
    <m/>
    <m/>
    <x v="0"/>
    <m/>
    <m/>
    <m/>
    <m/>
    <m/>
    <m/>
    <m/>
    <m/>
    <m/>
    <m/>
    <m/>
    <x v="0"/>
    <m/>
    <m/>
    <m/>
    <m/>
    <m/>
    <m/>
    <m/>
    <m/>
    <m/>
    <m/>
    <n v="1"/>
    <m/>
    <m/>
    <m/>
    <m/>
    <m/>
    <x v="1"/>
    <m/>
    <n v="1"/>
    <m/>
    <m/>
    <m/>
    <m/>
    <m/>
    <m/>
    <m/>
    <m/>
    <m/>
    <x v="0"/>
    <m/>
    <m/>
    <m/>
    <m/>
    <m/>
    <n v="1"/>
    <m/>
    <m/>
    <m/>
    <m/>
    <n v="1"/>
    <n v="1"/>
    <n v="1"/>
    <n v="1"/>
    <m/>
    <m/>
    <m/>
    <n v="1"/>
    <m/>
    <m/>
    <m/>
    <m/>
    <m/>
    <n v="1"/>
    <m/>
    <m/>
    <m/>
    <m/>
    <m/>
    <m/>
    <n v="1"/>
    <m/>
    <n v="1"/>
    <m/>
    <s v="Dx capacities not shared at present"/>
    <m/>
    <x v="2"/>
    <m/>
    <m/>
    <m/>
    <m/>
    <m/>
    <m/>
    <m/>
    <m/>
    <s v="Dx capacity and constraints not shared with SO (Tx)"/>
    <m/>
    <m/>
    <m/>
    <m/>
    <m/>
    <m/>
    <m/>
    <m/>
    <s v="Integration between Dx, Tx and SO(Tx) systems for Operations required"/>
    <x v="0"/>
    <s v="DX"/>
    <x v="3"/>
    <n v="3"/>
    <m/>
    <m/>
    <x v="2"/>
    <x v="2"/>
    <x v="1"/>
    <x v="1"/>
    <s v="Operations"/>
  </r>
  <r>
    <s v="Operate"/>
    <s v="FPO(STPASA)"/>
    <s v="Visibility &amp; Predictability"/>
    <s v="AEMC (Orchestration)"/>
    <s v="DOE profile baseline"/>
    <s v="Step 3 - Coordinated Grid Impact Assessment and Priority of Access"/>
    <x v="25"/>
    <x v="5"/>
    <x v="134"/>
    <m/>
    <s v="FP.SoD6"/>
    <x v="195"/>
    <m/>
    <m/>
    <m/>
    <x v="0"/>
    <m/>
    <m/>
    <m/>
    <m/>
    <m/>
    <m/>
    <m/>
    <m/>
    <m/>
    <m/>
    <m/>
    <x v="0"/>
    <n v="1"/>
    <m/>
    <m/>
    <m/>
    <m/>
    <m/>
    <m/>
    <m/>
    <m/>
    <m/>
    <n v="1"/>
    <m/>
    <m/>
    <m/>
    <n v="1"/>
    <n v="1"/>
    <x v="1"/>
    <m/>
    <n v="1"/>
    <n v="1"/>
    <m/>
    <n v="1"/>
    <m/>
    <m/>
    <m/>
    <m/>
    <m/>
    <m/>
    <x v="1"/>
    <m/>
    <n v="1"/>
    <m/>
    <m/>
    <m/>
    <n v="1"/>
    <m/>
    <m/>
    <m/>
    <m/>
    <m/>
    <n v="1"/>
    <n v="1"/>
    <n v="1"/>
    <m/>
    <m/>
    <m/>
    <m/>
    <n v="1"/>
    <m/>
    <m/>
    <m/>
    <m/>
    <m/>
    <n v="1"/>
    <m/>
    <m/>
    <m/>
    <m/>
    <m/>
    <n v="1"/>
    <m/>
    <n v="1"/>
    <m/>
    <s v="DOEs are not shared to all the parties that need visibility of them currently. "/>
    <m/>
    <x v="2"/>
    <m/>
    <m/>
    <m/>
    <m/>
    <m/>
    <m/>
    <m/>
    <m/>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m/>
    <m/>
    <m/>
    <m/>
    <m/>
    <m/>
    <m/>
    <m/>
    <s v="Rule change and subsequent update to processes required to define the relationship between DNSPs and the System Operator, define 'aggregate', and define/standardise calculation of Dx capacities._x000a_CER data accuracy improvement in the DERR._x000a_Tech architecture needs to be built/updated to enable various types of CER data to be easily imported into operational forecasting/planning capabilities_x000a_Data Exchange required for distributing OEs"/>
    <x v="0"/>
    <s v="DX"/>
    <x v="1"/>
    <n v="2"/>
    <m/>
    <m/>
    <x v="3"/>
    <x v="3"/>
    <x v="1"/>
    <x v="1"/>
    <s v="Forecasting"/>
  </r>
  <r>
    <s v="Operate"/>
    <s v="FPO(STPASA)"/>
    <s v="Orchestration"/>
    <s v="AEMC"/>
    <s v="Dx Constraint/Limitations"/>
    <s v="Step 3 - Coordinated Grid Impact Assessment and Priority of Access"/>
    <x v="20"/>
    <x v="8"/>
    <x v="135"/>
    <m/>
    <s v="FP.SoD5"/>
    <x v="196"/>
    <m/>
    <m/>
    <m/>
    <x v="0"/>
    <m/>
    <m/>
    <m/>
    <m/>
    <m/>
    <m/>
    <m/>
    <m/>
    <m/>
    <m/>
    <m/>
    <x v="0"/>
    <n v="1"/>
    <m/>
    <m/>
    <m/>
    <m/>
    <m/>
    <m/>
    <m/>
    <m/>
    <m/>
    <n v="1"/>
    <m/>
    <m/>
    <m/>
    <m/>
    <m/>
    <x v="1"/>
    <m/>
    <n v="1"/>
    <m/>
    <m/>
    <m/>
    <m/>
    <m/>
    <m/>
    <m/>
    <m/>
    <m/>
    <x v="0"/>
    <m/>
    <m/>
    <m/>
    <m/>
    <m/>
    <m/>
    <m/>
    <m/>
    <m/>
    <m/>
    <m/>
    <n v="1"/>
    <n v="1"/>
    <n v="1"/>
    <m/>
    <m/>
    <m/>
    <n v="1"/>
    <m/>
    <m/>
    <m/>
    <m/>
    <m/>
    <m/>
    <m/>
    <m/>
    <m/>
    <m/>
    <m/>
    <n v="1"/>
    <m/>
    <m/>
    <n v="1"/>
    <m/>
    <m/>
    <m/>
    <x v="1"/>
    <m/>
    <m/>
    <m/>
    <m/>
    <m/>
    <m/>
    <m/>
    <m/>
    <m/>
    <m/>
    <m/>
    <m/>
    <m/>
    <m/>
    <m/>
    <m/>
    <m/>
    <m/>
    <x v="34"/>
    <s v="DX"/>
    <x v="1"/>
    <n v="2"/>
    <m/>
    <m/>
    <x v="2"/>
    <x v="5"/>
    <x v="0"/>
    <x v="2"/>
    <s v="Forecasting"/>
  </r>
  <r>
    <s v="Operate"/>
    <m/>
    <s v="Orchestration"/>
    <s v="AEMC"/>
    <s v="DOE Conformance"/>
    <s v="Step 7 - Validation and Settlement"/>
    <x v="4"/>
    <x v="3"/>
    <x v="136"/>
    <m/>
    <m/>
    <x v="197"/>
    <m/>
    <m/>
    <m/>
    <x v="0"/>
    <m/>
    <m/>
    <m/>
    <m/>
    <m/>
    <m/>
    <m/>
    <m/>
    <m/>
    <m/>
    <m/>
    <x v="0"/>
    <n v="1"/>
    <m/>
    <m/>
    <m/>
    <m/>
    <m/>
    <m/>
    <m/>
    <m/>
    <m/>
    <n v="1"/>
    <m/>
    <m/>
    <m/>
    <n v="1"/>
    <n v="1"/>
    <x v="1"/>
    <m/>
    <n v="1"/>
    <m/>
    <m/>
    <n v="1"/>
    <m/>
    <m/>
    <m/>
    <m/>
    <m/>
    <m/>
    <x v="0"/>
    <m/>
    <m/>
    <m/>
    <m/>
    <m/>
    <m/>
    <m/>
    <m/>
    <m/>
    <m/>
    <m/>
    <m/>
    <m/>
    <n v="1"/>
    <m/>
    <m/>
    <m/>
    <n v="1"/>
    <m/>
    <m/>
    <m/>
    <m/>
    <m/>
    <n v="1"/>
    <m/>
    <m/>
    <m/>
    <m/>
    <m/>
    <m/>
    <n v="1"/>
    <m/>
    <n v="1"/>
    <m/>
    <s v="Not currently undertaken._x000a_Significant accuracy issues of CER performance/operational data"/>
    <m/>
    <x v="3"/>
    <m/>
    <m/>
    <m/>
    <m/>
    <m/>
    <m/>
    <m/>
    <m/>
    <s v="Not currently undertaken._x000a_Significant accuracy issues of CER performance/operational data"/>
    <m/>
    <m/>
    <m/>
    <m/>
    <m/>
    <m/>
    <m/>
    <m/>
    <s v="Formalise CER Conformance Framework for Operating envelopes"/>
    <x v="0"/>
    <s v="DX"/>
    <x v="2"/>
    <n v="3"/>
    <m/>
    <m/>
    <x v="2"/>
    <x v="2"/>
    <x v="1"/>
    <x v="1"/>
    <s v="Measurements"/>
  </r>
  <r>
    <s v="Operate"/>
    <m/>
    <s v="Visibility &amp; Predictability"/>
    <s v="AEMC"/>
    <s v="Dx Data"/>
    <s v="Step 3 - Coordinated Grid Impact Assessment and Priority of Access"/>
    <x v="2"/>
    <x v="2"/>
    <x v="137"/>
    <m/>
    <m/>
    <x v="198"/>
    <m/>
    <m/>
    <m/>
    <x v="0"/>
    <m/>
    <m/>
    <m/>
    <m/>
    <m/>
    <m/>
    <m/>
    <m/>
    <m/>
    <m/>
    <m/>
    <x v="0"/>
    <n v="1"/>
    <m/>
    <m/>
    <m/>
    <m/>
    <m/>
    <m/>
    <m/>
    <m/>
    <m/>
    <n v="1"/>
    <m/>
    <m/>
    <n v="1"/>
    <m/>
    <m/>
    <x v="1"/>
    <m/>
    <m/>
    <m/>
    <m/>
    <m/>
    <m/>
    <m/>
    <m/>
    <m/>
    <m/>
    <m/>
    <x v="0"/>
    <m/>
    <m/>
    <m/>
    <m/>
    <m/>
    <m/>
    <m/>
    <m/>
    <m/>
    <m/>
    <m/>
    <m/>
    <m/>
    <n v="1"/>
    <m/>
    <m/>
    <m/>
    <n v="1"/>
    <n v="1"/>
    <n v="1"/>
    <m/>
    <m/>
    <m/>
    <n v="1"/>
    <n v="1"/>
    <n v="1"/>
    <n v="1"/>
    <m/>
    <m/>
    <m/>
    <n v="1"/>
    <m/>
    <m/>
    <n v="1"/>
    <m/>
    <m/>
    <x v="0"/>
    <m/>
    <m/>
    <m/>
    <m/>
    <m/>
    <m/>
    <m/>
    <m/>
    <m/>
    <m/>
    <m/>
    <m/>
    <m/>
    <m/>
    <m/>
    <m/>
    <m/>
    <m/>
    <x v="0"/>
    <s v="N/A"/>
    <x v="2"/>
    <n v="3"/>
    <m/>
    <m/>
    <x v="2"/>
    <x v="2"/>
    <x v="1"/>
    <x v="0"/>
    <s v="Master Data"/>
  </r>
  <r>
    <s v="Operate"/>
    <m/>
    <s v="Orchestration"/>
    <m/>
    <s v="Customer Data"/>
    <s v="Step 1 - Asset Registration and Prequalification"/>
    <x v="2"/>
    <x v="2"/>
    <x v="138"/>
    <m/>
    <m/>
    <x v="199"/>
    <m/>
    <m/>
    <m/>
    <x v="0"/>
    <m/>
    <m/>
    <m/>
    <m/>
    <m/>
    <m/>
    <m/>
    <m/>
    <m/>
    <m/>
    <m/>
    <x v="0"/>
    <n v="1"/>
    <m/>
    <m/>
    <m/>
    <m/>
    <m/>
    <m/>
    <m/>
    <m/>
    <m/>
    <m/>
    <m/>
    <m/>
    <n v="1"/>
    <m/>
    <m/>
    <x v="1"/>
    <m/>
    <m/>
    <m/>
    <m/>
    <m/>
    <m/>
    <m/>
    <m/>
    <m/>
    <m/>
    <m/>
    <x v="0"/>
    <m/>
    <m/>
    <m/>
    <m/>
    <m/>
    <m/>
    <m/>
    <m/>
    <m/>
    <m/>
    <m/>
    <m/>
    <m/>
    <n v="1"/>
    <m/>
    <m/>
    <m/>
    <n v="1"/>
    <n v="1"/>
    <n v="1"/>
    <m/>
    <m/>
    <m/>
    <n v="1"/>
    <n v="1"/>
    <n v="1"/>
    <n v="1"/>
    <m/>
    <m/>
    <m/>
    <n v="1"/>
    <m/>
    <n v="1"/>
    <m/>
    <s v="Dx does not have direct customer relationship, Customer data likely to have quality issues"/>
    <m/>
    <x v="2"/>
    <m/>
    <m/>
    <m/>
    <m/>
    <m/>
    <m/>
    <m/>
    <s v="x"/>
    <s v="DNSPs do not have direct customer relationships_x000a_Data quality for customers likely to have quality issues"/>
    <m/>
    <m/>
    <m/>
    <m/>
    <m/>
    <m/>
    <m/>
    <m/>
    <s v="Role and responsibility for DNSPs to maintain CER Customer data needed to imrpove data quality"/>
    <x v="0"/>
    <s v="DX"/>
    <x v="3"/>
    <n v="3"/>
    <m/>
    <m/>
    <x v="2"/>
    <x v="2"/>
    <x v="1"/>
    <x v="1"/>
    <s v="Master Data"/>
  </r>
  <r>
    <s v="Operate"/>
    <s v="FPO(STPASA)_x000a_TDC"/>
    <s v="Visibility &amp; Predictability"/>
    <m/>
    <s v="Dx Outage Plan"/>
    <s v="Step 3 - Coordinated Grid Impact Assessment and Priority of Access"/>
    <x v="26"/>
    <x v="10"/>
    <x v="139"/>
    <m/>
    <s v="FP.D4"/>
    <x v="200"/>
    <m/>
    <m/>
    <m/>
    <x v="0"/>
    <m/>
    <m/>
    <m/>
    <m/>
    <m/>
    <m/>
    <m/>
    <m/>
    <m/>
    <m/>
    <m/>
    <x v="0"/>
    <n v="1"/>
    <m/>
    <m/>
    <m/>
    <m/>
    <m/>
    <m/>
    <m/>
    <m/>
    <m/>
    <m/>
    <m/>
    <m/>
    <m/>
    <m/>
    <m/>
    <x v="1"/>
    <m/>
    <m/>
    <m/>
    <m/>
    <m/>
    <m/>
    <m/>
    <m/>
    <m/>
    <m/>
    <m/>
    <x v="0"/>
    <m/>
    <m/>
    <m/>
    <m/>
    <m/>
    <m/>
    <m/>
    <m/>
    <m/>
    <m/>
    <m/>
    <n v="1"/>
    <m/>
    <n v="1"/>
    <m/>
    <m/>
    <m/>
    <m/>
    <n v="1"/>
    <m/>
    <m/>
    <m/>
    <m/>
    <m/>
    <n v="1"/>
    <m/>
    <m/>
    <m/>
    <m/>
    <n v="1"/>
    <m/>
    <m/>
    <n v="1"/>
    <m/>
    <s v="Dx outage plans are not shared with TNSP, AEMO or participants"/>
    <m/>
    <x v="2"/>
    <m/>
    <s v="x"/>
    <m/>
    <m/>
    <m/>
    <s v="x"/>
    <s v="x"/>
    <m/>
    <s v="Dx outage plans are not shared with TNSP, AEMO or retailer yet. Retailers/Customer Agents may want to see which NMIs in their VPPs would be affected by planned / unplanned outages so that they can be removed from portfolio activities for the day_x000a_CER not yet at scale where DNSPs can procure network services to support outage planning, but this may be possible as CER scale"/>
    <m/>
    <s v="x"/>
    <m/>
    <m/>
    <m/>
    <s v="x"/>
    <s v="x"/>
    <s v="x"/>
    <s v="Potential for CER data exchange to support sharing of NMIs impacted by Dx outage plans with retailers. Impacts relevant to TNSP and AEMO can be incorporated into sharing of aggregated network limits data, which needs to be defined. New interfaces and processes required to faciliate this._x000a_Consideration of how CER delivered network support services can support outage planning"/>
    <x v="0"/>
    <s v="DX"/>
    <x v="3"/>
    <n v="1"/>
    <n v="1"/>
    <m/>
    <x v="3"/>
    <x v="3"/>
    <x v="0"/>
    <x v="1"/>
    <s v="PowerSystem Model"/>
  </r>
  <r>
    <s v="Operate"/>
    <s v="FPO(STPASA)_x000a_TDC"/>
    <s v="Visibility &amp; Predictability"/>
    <m/>
    <s v="Dx Outage Plan"/>
    <s v="Step 3 - Coordinated Grid Impact Assessment and Priority of Access"/>
    <x v="26"/>
    <x v="10"/>
    <x v="140"/>
    <m/>
    <s v="FP.D5"/>
    <x v="201"/>
    <m/>
    <m/>
    <m/>
    <x v="0"/>
    <m/>
    <m/>
    <m/>
    <m/>
    <m/>
    <m/>
    <m/>
    <m/>
    <m/>
    <m/>
    <m/>
    <x v="0"/>
    <n v="1"/>
    <m/>
    <m/>
    <m/>
    <m/>
    <m/>
    <m/>
    <m/>
    <m/>
    <m/>
    <n v="1"/>
    <m/>
    <m/>
    <m/>
    <m/>
    <m/>
    <x v="1"/>
    <m/>
    <m/>
    <m/>
    <m/>
    <m/>
    <m/>
    <m/>
    <m/>
    <m/>
    <m/>
    <m/>
    <x v="0"/>
    <m/>
    <m/>
    <m/>
    <m/>
    <m/>
    <m/>
    <m/>
    <m/>
    <m/>
    <m/>
    <m/>
    <n v="1"/>
    <n v="1"/>
    <n v="1"/>
    <m/>
    <m/>
    <m/>
    <n v="1"/>
    <m/>
    <m/>
    <m/>
    <m/>
    <m/>
    <n v="1"/>
    <m/>
    <m/>
    <m/>
    <m/>
    <m/>
    <m/>
    <n v="1"/>
    <m/>
    <n v="1"/>
    <m/>
    <s v="TBC if DNSPs send outage plans currently to TNSPs"/>
    <m/>
    <x v="1"/>
    <m/>
    <m/>
    <m/>
    <m/>
    <m/>
    <m/>
    <m/>
    <m/>
    <m/>
    <m/>
    <m/>
    <m/>
    <m/>
    <m/>
    <m/>
    <m/>
    <m/>
    <m/>
    <x v="35"/>
    <s v="Existing Process"/>
    <x v="2"/>
    <n v="2"/>
    <m/>
    <m/>
    <x v="2"/>
    <x v="2"/>
    <x v="1"/>
    <x v="1"/>
    <s v="PowerSystem Model"/>
  </r>
  <r>
    <s v="Operate/_x000a_Trade"/>
    <s v="FPO(STPASA)_x000a_TDC"/>
    <s v="Visibility &amp; Predictability"/>
    <s v="AEMC (Orchestration)"/>
    <s v="Dx Network Constraints"/>
    <s v="Step 3 - Coordinated Grid Impact Assessment and Priority of Access"/>
    <x v="25"/>
    <x v="5"/>
    <x v="141"/>
    <m/>
    <s v="FP.SoD2"/>
    <x v="202"/>
    <m/>
    <m/>
    <m/>
    <x v="0"/>
    <m/>
    <m/>
    <m/>
    <m/>
    <m/>
    <m/>
    <m/>
    <m/>
    <m/>
    <m/>
    <m/>
    <x v="0"/>
    <m/>
    <m/>
    <m/>
    <m/>
    <m/>
    <m/>
    <m/>
    <m/>
    <m/>
    <m/>
    <n v="1"/>
    <m/>
    <m/>
    <m/>
    <n v="1"/>
    <n v="1"/>
    <x v="1"/>
    <m/>
    <n v="1"/>
    <m/>
    <m/>
    <n v="1"/>
    <m/>
    <m/>
    <m/>
    <m/>
    <m/>
    <m/>
    <x v="1"/>
    <n v="1"/>
    <m/>
    <m/>
    <m/>
    <m/>
    <m/>
    <m/>
    <m/>
    <m/>
    <m/>
    <n v="1"/>
    <n v="1"/>
    <n v="1"/>
    <n v="1"/>
    <m/>
    <m/>
    <m/>
    <m/>
    <n v="1"/>
    <m/>
    <m/>
    <m/>
    <m/>
    <m/>
    <n v="1"/>
    <m/>
    <m/>
    <m/>
    <m/>
    <m/>
    <n v="1"/>
    <m/>
    <n v="1"/>
    <m/>
    <s v="Hosting capacity calculations not widespread across NEM"/>
    <m/>
    <x v="0"/>
    <m/>
    <m/>
    <m/>
    <m/>
    <m/>
    <m/>
    <m/>
    <m/>
    <m/>
    <m/>
    <m/>
    <m/>
    <m/>
    <m/>
    <m/>
    <m/>
    <m/>
    <m/>
    <x v="0"/>
    <m/>
    <x v="0"/>
    <m/>
    <m/>
    <m/>
    <x v="3"/>
    <x v="3"/>
    <x v="1"/>
    <x v="1"/>
    <s v="Forecasting"/>
  </r>
  <r>
    <s v="Operate/_x000a_Trade"/>
    <s v="FPO(STPASA)"/>
    <s v="Orchestration"/>
    <s v="AEMC"/>
    <s v="DOE"/>
    <s v="Step 3 - Coordinated Grid Impact Assessment and Priority of Access"/>
    <x v="25"/>
    <x v="6"/>
    <x v="142"/>
    <m/>
    <s v="FP.S11"/>
    <x v="203"/>
    <m/>
    <m/>
    <m/>
    <x v="0"/>
    <m/>
    <m/>
    <m/>
    <m/>
    <m/>
    <m/>
    <m/>
    <m/>
    <m/>
    <m/>
    <m/>
    <x v="0"/>
    <m/>
    <m/>
    <m/>
    <m/>
    <m/>
    <m/>
    <m/>
    <m/>
    <m/>
    <m/>
    <m/>
    <n v="1"/>
    <m/>
    <m/>
    <n v="1"/>
    <n v="1"/>
    <x v="1"/>
    <m/>
    <n v="1"/>
    <m/>
    <m/>
    <n v="1"/>
    <m/>
    <m/>
    <m/>
    <m/>
    <m/>
    <m/>
    <x v="1"/>
    <n v="1"/>
    <m/>
    <m/>
    <m/>
    <m/>
    <m/>
    <m/>
    <m/>
    <m/>
    <m/>
    <n v="1"/>
    <m/>
    <n v="1"/>
    <m/>
    <m/>
    <m/>
    <m/>
    <m/>
    <m/>
    <m/>
    <m/>
    <m/>
    <m/>
    <m/>
    <m/>
    <m/>
    <m/>
    <m/>
    <m/>
    <m/>
    <m/>
    <m/>
    <m/>
    <m/>
    <m/>
    <m/>
    <x v="1"/>
    <m/>
    <m/>
    <m/>
    <m/>
    <m/>
    <m/>
    <m/>
    <m/>
    <m/>
    <m/>
    <m/>
    <m/>
    <m/>
    <m/>
    <m/>
    <m/>
    <m/>
    <m/>
    <x v="36"/>
    <s v="DX"/>
    <x v="3"/>
    <n v="3"/>
    <m/>
    <m/>
    <x v="5"/>
    <x v="5"/>
    <x v="3"/>
    <x v="2"/>
    <s v="Forecasting"/>
  </r>
  <r>
    <s v="Operate/_x000a_Trade"/>
    <s v="FPO(STPASA)"/>
    <s v="Orchestration"/>
    <s v="AEMC"/>
    <s v="CER Services"/>
    <s v="Step 4 - Matching"/>
    <x v="1"/>
    <x v="1"/>
    <x v="143"/>
    <m/>
    <m/>
    <x v="204"/>
    <m/>
    <m/>
    <m/>
    <x v="0"/>
    <m/>
    <m/>
    <m/>
    <m/>
    <m/>
    <m/>
    <m/>
    <m/>
    <m/>
    <m/>
    <m/>
    <x v="0"/>
    <m/>
    <m/>
    <m/>
    <m/>
    <m/>
    <m/>
    <m/>
    <m/>
    <m/>
    <m/>
    <n v="1"/>
    <m/>
    <m/>
    <m/>
    <m/>
    <m/>
    <x v="1"/>
    <m/>
    <n v="1"/>
    <m/>
    <m/>
    <m/>
    <m/>
    <m/>
    <m/>
    <m/>
    <m/>
    <m/>
    <x v="1"/>
    <n v="1"/>
    <m/>
    <m/>
    <m/>
    <m/>
    <m/>
    <m/>
    <m/>
    <m/>
    <m/>
    <n v="1"/>
    <n v="1"/>
    <n v="1"/>
    <n v="1"/>
    <m/>
    <m/>
    <m/>
    <n v="1"/>
    <n v="1"/>
    <n v="1"/>
    <m/>
    <m/>
    <m/>
    <n v="1"/>
    <n v="1"/>
    <n v="1"/>
    <m/>
    <m/>
    <m/>
    <m/>
    <n v="1"/>
    <m/>
    <n v="1"/>
    <m/>
    <s v="CER services for Dx has limited application at present. _x000a_DOE offers for pv flex not widespread across NEM"/>
    <m/>
    <x v="2"/>
    <m/>
    <m/>
    <m/>
    <m/>
    <m/>
    <m/>
    <m/>
    <m/>
    <s v="Limited (if any) CER services procured to manage network constraints, other than DOE rollouts for pv"/>
    <m/>
    <m/>
    <m/>
    <m/>
    <m/>
    <m/>
    <m/>
    <m/>
    <s v="CER services exchange required_x000a_CER services to be defined and harmonised across NEM"/>
    <x v="0"/>
    <s v="DX"/>
    <x v="3"/>
    <n v="3"/>
    <m/>
    <m/>
    <x v="2"/>
    <x v="2"/>
    <x v="1"/>
    <x v="1"/>
    <s v="Contracts"/>
  </r>
  <r>
    <s v="Operate/_x000a_Trade"/>
    <s v="FPO(STPASA)"/>
    <s v="Orchestration"/>
    <s v="AEMC"/>
    <s v="CER Services"/>
    <s v="Step 4 - Matching"/>
    <x v="1"/>
    <x v="1"/>
    <x v="144"/>
    <m/>
    <s v="FP.D11"/>
    <x v="205"/>
    <m/>
    <m/>
    <m/>
    <x v="0"/>
    <m/>
    <m/>
    <m/>
    <m/>
    <m/>
    <m/>
    <m/>
    <m/>
    <m/>
    <m/>
    <m/>
    <x v="0"/>
    <m/>
    <m/>
    <m/>
    <m/>
    <m/>
    <m/>
    <m/>
    <m/>
    <m/>
    <m/>
    <n v="1"/>
    <m/>
    <m/>
    <m/>
    <n v="1"/>
    <n v="1"/>
    <x v="1"/>
    <m/>
    <n v="1"/>
    <m/>
    <m/>
    <n v="1"/>
    <m/>
    <m/>
    <m/>
    <m/>
    <m/>
    <m/>
    <x v="1"/>
    <n v="1"/>
    <m/>
    <m/>
    <m/>
    <m/>
    <m/>
    <m/>
    <m/>
    <m/>
    <m/>
    <n v="1"/>
    <n v="1"/>
    <n v="1"/>
    <n v="1"/>
    <m/>
    <m/>
    <m/>
    <m/>
    <m/>
    <m/>
    <m/>
    <m/>
    <n v="1"/>
    <m/>
    <m/>
    <m/>
    <m/>
    <m/>
    <n v="1"/>
    <m/>
    <n v="1"/>
    <m/>
    <n v="1"/>
    <m/>
    <s v="DNSPs limited (if any) in seeking CER services to alleviate constraints"/>
    <m/>
    <x v="1"/>
    <m/>
    <m/>
    <m/>
    <m/>
    <m/>
    <m/>
    <m/>
    <m/>
    <m/>
    <m/>
    <m/>
    <m/>
    <m/>
    <m/>
    <m/>
    <m/>
    <m/>
    <m/>
    <x v="37"/>
    <s v="DX"/>
    <x v="3"/>
    <n v="3"/>
    <m/>
    <m/>
    <x v="0"/>
    <x v="0"/>
    <x v="1"/>
    <x v="0"/>
    <s v="Contracts"/>
  </r>
  <r>
    <s v="Operate/_x000a_Trade"/>
    <s v="FPO(STPASA)"/>
    <s v="Orchestration"/>
    <s v="AEMC"/>
    <s v="Dx Forecast"/>
    <s v="Step 4 - Matching"/>
    <x v="27"/>
    <x v="1"/>
    <x v="144"/>
    <m/>
    <s v="FP.SoD3"/>
    <x v="206"/>
    <m/>
    <m/>
    <m/>
    <x v="0"/>
    <m/>
    <m/>
    <m/>
    <m/>
    <m/>
    <m/>
    <m/>
    <m/>
    <m/>
    <m/>
    <m/>
    <x v="0"/>
    <m/>
    <m/>
    <m/>
    <m/>
    <m/>
    <m/>
    <m/>
    <m/>
    <m/>
    <m/>
    <n v="1"/>
    <m/>
    <m/>
    <m/>
    <n v="1"/>
    <n v="1"/>
    <x v="1"/>
    <m/>
    <n v="1"/>
    <m/>
    <m/>
    <n v="1"/>
    <m/>
    <m/>
    <m/>
    <m/>
    <m/>
    <m/>
    <x v="1"/>
    <n v="1"/>
    <m/>
    <m/>
    <m/>
    <m/>
    <m/>
    <m/>
    <m/>
    <m/>
    <m/>
    <n v="1"/>
    <n v="1"/>
    <n v="1"/>
    <n v="1"/>
    <m/>
    <m/>
    <m/>
    <n v="1"/>
    <m/>
    <m/>
    <m/>
    <m/>
    <m/>
    <n v="1"/>
    <m/>
    <m/>
    <m/>
    <m/>
    <m/>
    <m/>
    <n v="1"/>
    <m/>
    <n v="1"/>
    <m/>
    <s v="Dx forecast not shared at present (or generated for STPASA timelines)"/>
    <m/>
    <x v="2"/>
    <m/>
    <m/>
    <m/>
    <m/>
    <m/>
    <m/>
    <m/>
    <m/>
    <s v="Dx forecast not shared at present (or generated for STPASA timelines)"/>
    <m/>
    <m/>
    <m/>
    <m/>
    <m/>
    <m/>
    <m/>
    <m/>
    <s v="Mandate Dx to generate operational forecasts "/>
    <x v="0"/>
    <s v="DX"/>
    <x v="3"/>
    <n v="3"/>
    <m/>
    <m/>
    <x v="2"/>
    <x v="2"/>
    <x v="1"/>
    <x v="1"/>
    <s v="Contracts"/>
  </r>
  <r>
    <s v="Operate/_x000a_Trade"/>
    <s v="FPO(STPASA)"/>
    <s v="Orchestration"/>
    <s v="AEMC"/>
    <s v="Dx network services tenders"/>
    <s v="Step 4 - Matching"/>
    <x v="27"/>
    <x v="1"/>
    <x v="144"/>
    <m/>
    <s v="FP.SoD4"/>
    <x v="207"/>
    <m/>
    <m/>
    <m/>
    <x v="0"/>
    <m/>
    <m/>
    <m/>
    <m/>
    <m/>
    <m/>
    <m/>
    <m/>
    <m/>
    <m/>
    <m/>
    <x v="0"/>
    <n v="1"/>
    <m/>
    <m/>
    <m/>
    <m/>
    <m/>
    <m/>
    <m/>
    <m/>
    <m/>
    <n v="1"/>
    <m/>
    <m/>
    <m/>
    <m/>
    <m/>
    <x v="1"/>
    <m/>
    <n v="1"/>
    <m/>
    <m/>
    <m/>
    <m/>
    <m/>
    <m/>
    <m/>
    <m/>
    <m/>
    <x v="1"/>
    <m/>
    <m/>
    <m/>
    <m/>
    <m/>
    <m/>
    <m/>
    <m/>
    <m/>
    <m/>
    <m/>
    <m/>
    <m/>
    <m/>
    <n v="1"/>
    <m/>
    <m/>
    <m/>
    <m/>
    <n v="1"/>
    <m/>
    <m/>
    <m/>
    <m/>
    <n v="1"/>
    <m/>
    <m/>
    <m/>
    <m/>
    <n v="1"/>
    <m/>
    <m/>
    <n v="1"/>
    <m/>
    <s v="Tenders not standardised"/>
    <m/>
    <x v="2"/>
    <m/>
    <m/>
    <m/>
    <m/>
    <m/>
    <m/>
    <m/>
    <m/>
    <s v="Dx services not clearly defined or standardised"/>
    <m/>
    <m/>
    <m/>
    <m/>
    <m/>
    <m/>
    <m/>
    <m/>
    <s v="Require / encourage DNSP deployment of standard service requirements across NEM"/>
    <x v="0"/>
    <s v="DX"/>
    <x v="3"/>
    <n v="3"/>
    <m/>
    <m/>
    <x v="1"/>
    <x v="3"/>
    <x v="0"/>
    <x v="1"/>
    <s v="Contracts"/>
  </r>
  <r>
    <s v="Operate/_x000a_Trade"/>
    <m/>
    <s v="Security"/>
    <m/>
    <s v="Delivery trigger"/>
    <s v="Step 6 - Dispatching Instruction and Activation"/>
    <x v="17"/>
    <x v="9"/>
    <x v="145"/>
    <m/>
    <m/>
    <x v="208"/>
    <m/>
    <m/>
    <m/>
    <x v="0"/>
    <m/>
    <m/>
    <m/>
    <m/>
    <m/>
    <m/>
    <m/>
    <m/>
    <m/>
    <m/>
    <m/>
    <x v="0"/>
    <n v="1"/>
    <m/>
    <m/>
    <m/>
    <m/>
    <m/>
    <m/>
    <m/>
    <m/>
    <m/>
    <n v="1"/>
    <m/>
    <m/>
    <m/>
    <m/>
    <m/>
    <x v="1"/>
    <m/>
    <m/>
    <m/>
    <m/>
    <m/>
    <m/>
    <m/>
    <m/>
    <m/>
    <m/>
    <m/>
    <x v="1"/>
    <m/>
    <m/>
    <m/>
    <m/>
    <m/>
    <m/>
    <m/>
    <m/>
    <m/>
    <m/>
    <m/>
    <m/>
    <m/>
    <n v="1"/>
    <m/>
    <m/>
    <m/>
    <n v="1"/>
    <m/>
    <m/>
    <m/>
    <m/>
    <m/>
    <n v="1"/>
    <m/>
    <m/>
    <m/>
    <m/>
    <m/>
    <m/>
    <m/>
    <n v="1"/>
    <m/>
    <n v="1"/>
    <m/>
    <m/>
    <x v="0"/>
    <m/>
    <m/>
    <m/>
    <m/>
    <m/>
    <m/>
    <m/>
    <m/>
    <m/>
    <m/>
    <m/>
    <m/>
    <m/>
    <m/>
    <m/>
    <m/>
    <m/>
    <m/>
    <x v="0"/>
    <m/>
    <x v="0"/>
    <m/>
    <m/>
    <m/>
    <x v="2"/>
    <x v="2"/>
    <x v="2"/>
    <x v="0"/>
    <s v="Transactions"/>
  </r>
  <r>
    <s v="Operate"/>
    <m/>
    <s v="Security"/>
    <m/>
    <s v="Safety Protocols"/>
    <s v="Step 3 - Coordinated Grid Impact Assessment and Priority of Access"/>
    <x v="8"/>
    <x v="2"/>
    <x v="146"/>
    <m/>
    <m/>
    <x v="209"/>
    <m/>
    <m/>
    <m/>
    <x v="0"/>
    <m/>
    <m/>
    <m/>
    <m/>
    <m/>
    <m/>
    <m/>
    <m/>
    <m/>
    <m/>
    <m/>
    <x v="0"/>
    <n v="1"/>
    <m/>
    <m/>
    <m/>
    <m/>
    <m/>
    <m/>
    <m/>
    <m/>
    <m/>
    <m/>
    <m/>
    <m/>
    <m/>
    <m/>
    <m/>
    <x v="0"/>
    <m/>
    <m/>
    <m/>
    <m/>
    <m/>
    <m/>
    <m/>
    <m/>
    <m/>
    <m/>
    <m/>
    <x v="0"/>
    <m/>
    <m/>
    <m/>
    <m/>
    <m/>
    <m/>
    <m/>
    <m/>
    <m/>
    <m/>
    <m/>
    <m/>
    <m/>
    <m/>
    <n v="1"/>
    <m/>
    <m/>
    <m/>
    <m/>
    <n v="1"/>
    <m/>
    <m/>
    <m/>
    <m/>
    <m/>
    <n v="1"/>
    <m/>
    <m/>
    <m/>
    <n v="1"/>
    <m/>
    <m/>
    <m/>
    <n v="1"/>
    <m/>
    <m/>
    <x v="0"/>
    <m/>
    <m/>
    <m/>
    <m/>
    <m/>
    <m/>
    <m/>
    <m/>
    <m/>
    <m/>
    <m/>
    <m/>
    <m/>
    <m/>
    <m/>
    <m/>
    <m/>
    <m/>
    <x v="0"/>
    <m/>
    <x v="0"/>
    <m/>
    <m/>
    <m/>
    <x v="1"/>
    <x v="1"/>
    <x v="0"/>
    <x v="0"/>
    <s v="Master Data"/>
  </r>
  <r>
    <s v="Operate"/>
    <m/>
    <s v="Orchestration"/>
    <s v="AEMC"/>
    <s v="Payment notice"/>
    <s v="Step 7 - Validation and Settlement"/>
    <x v="24"/>
    <x v="9"/>
    <x v="147"/>
    <m/>
    <m/>
    <x v="210"/>
    <m/>
    <m/>
    <m/>
    <x v="0"/>
    <m/>
    <m/>
    <m/>
    <m/>
    <m/>
    <m/>
    <m/>
    <m/>
    <m/>
    <m/>
    <m/>
    <x v="0"/>
    <n v="1"/>
    <m/>
    <m/>
    <m/>
    <m/>
    <m/>
    <m/>
    <m/>
    <m/>
    <m/>
    <n v="1"/>
    <m/>
    <m/>
    <m/>
    <m/>
    <m/>
    <x v="1"/>
    <m/>
    <m/>
    <m/>
    <m/>
    <m/>
    <m/>
    <m/>
    <m/>
    <m/>
    <m/>
    <m/>
    <x v="1"/>
    <m/>
    <m/>
    <m/>
    <m/>
    <m/>
    <m/>
    <m/>
    <m/>
    <m/>
    <m/>
    <m/>
    <m/>
    <m/>
    <m/>
    <n v="1"/>
    <m/>
    <m/>
    <m/>
    <m/>
    <n v="1"/>
    <m/>
    <m/>
    <m/>
    <m/>
    <m/>
    <n v="1"/>
    <m/>
    <m/>
    <m/>
    <m/>
    <m/>
    <n v="1"/>
    <n v="1"/>
    <m/>
    <s v="Not yet fully digitalised and standardised"/>
    <m/>
    <x v="2"/>
    <m/>
    <m/>
    <m/>
    <m/>
    <m/>
    <m/>
    <m/>
    <m/>
    <s v="Not yet fully digitalised and standardised"/>
    <m/>
    <m/>
    <m/>
    <m/>
    <m/>
    <m/>
    <m/>
    <m/>
    <s v="Require / encourage DNSP deployment of standard service requirements across NEM"/>
    <x v="0"/>
    <s v="Existing Process"/>
    <x v="3"/>
    <n v="3"/>
    <m/>
    <m/>
    <x v="1"/>
    <x v="1"/>
    <x v="2"/>
    <x v="1"/>
    <s v="Transactions"/>
  </r>
  <r>
    <s v="Operate"/>
    <m/>
    <s v="Security"/>
    <m/>
    <s v="Safety Protocols"/>
    <s v="Step 0 - Regulation &amp; Cyber"/>
    <x v="8"/>
    <x v="2"/>
    <x v="148"/>
    <m/>
    <m/>
    <x v="211"/>
    <m/>
    <m/>
    <m/>
    <x v="0"/>
    <m/>
    <m/>
    <m/>
    <m/>
    <m/>
    <m/>
    <m/>
    <m/>
    <m/>
    <m/>
    <m/>
    <x v="0"/>
    <m/>
    <m/>
    <m/>
    <m/>
    <m/>
    <m/>
    <m/>
    <m/>
    <m/>
    <m/>
    <m/>
    <m/>
    <n v="1"/>
    <m/>
    <m/>
    <m/>
    <x v="0"/>
    <m/>
    <m/>
    <m/>
    <m/>
    <m/>
    <m/>
    <m/>
    <m/>
    <m/>
    <m/>
    <m/>
    <x v="0"/>
    <m/>
    <m/>
    <m/>
    <m/>
    <m/>
    <m/>
    <m/>
    <m/>
    <m/>
    <m/>
    <m/>
    <m/>
    <m/>
    <m/>
    <n v="1"/>
    <m/>
    <m/>
    <m/>
    <m/>
    <n v="1"/>
    <m/>
    <m/>
    <m/>
    <m/>
    <m/>
    <n v="1"/>
    <m/>
    <m/>
    <m/>
    <n v="1"/>
    <m/>
    <m/>
    <m/>
    <n v="1"/>
    <m/>
    <m/>
    <x v="0"/>
    <m/>
    <m/>
    <m/>
    <m/>
    <m/>
    <m/>
    <m/>
    <m/>
    <m/>
    <m/>
    <m/>
    <m/>
    <m/>
    <m/>
    <m/>
    <m/>
    <m/>
    <m/>
    <x v="0"/>
    <m/>
    <x v="0"/>
    <m/>
    <m/>
    <m/>
    <x v="1"/>
    <x v="1"/>
    <x v="0"/>
    <x v="0"/>
    <s v="Master Data"/>
  </r>
  <r>
    <s v="Operate/_x000a_Trade"/>
    <s v="FPO(STPASA)_x000a_TDC"/>
    <s v="Security"/>
    <m/>
    <s v="Tx Network Constraints"/>
    <s v="Step 3 - Coordinated Grid Impact Assessment and Priority of Access"/>
    <x v="25"/>
    <x v="5"/>
    <x v="149"/>
    <m/>
    <s v="FP.T7"/>
    <x v="212"/>
    <m/>
    <m/>
    <m/>
    <x v="0"/>
    <m/>
    <m/>
    <m/>
    <m/>
    <m/>
    <m/>
    <m/>
    <m/>
    <m/>
    <m/>
    <m/>
    <x v="0"/>
    <m/>
    <m/>
    <m/>
    <m/>
    <m/>
    <m/>
    <m/>
    <m/>
    <m/>
    <m/>
    <m/>
    <m/>
    <n v="1"/>
    <m/>
    <m/>
    <m/>
    <x v="1"/>
    <m/>
    <n v="1"/>
    <m/>
    <m/>
    <m/>
    <m/>
    <m/>
    <m/>
    <m/>
    <m/>
    <m/>
    <x v="1"/>
    <n v="1"/>
    <m/>
    <m/>
    <m/>
    <m/>
    <m/>
    <m/>
    <m/>
    <m/>
    <m/>
    <n v="1"/>
    <n v="1"/>
    <m/>
    <n v="1"/>
    <m/>
    <m/>
    <m/>
    <m/>
    <n v="1"/>
    <m/>
    <m/>
    <m/>
    <m/>
    <m/>
    <n v="1"/>
    <m/>
    <m/>
    <m/>
    <m/>
    <m/>
    <n v="1"/>
    <m/>
    <m/>
    <n v="1"/>
    <m/>
    <m/>
    <x v="0"/>
    <m/>
    <m/>
    <m/>
    <m/>
    <m/>
    <m/>
    <m/>
    <m/>
    <m/>
    <m/>
    <m/>
    <m/>
    <m/>
    <m/>
    <m/>
    <m/>
    <m/>
    <m/>
    <x v="0"/>
    <m/>
    <x v="0"/>
    <m/>
    <m/>
    <m/>
    <x v="3"/>
    <x v="3"/>
    <x v="1"/>
    <x v="0"/>
    <s v="Forecasting"/>
  </r>
  <r>
    <s v="Operate/_x000a_Trade"/>
    <s v="FPO(STPASA)_x000a_TDC"/>
    <s v="Security"/>
    <m/>
    <s v="Tx Network Constraints"/>
    <s v="Step 3 - Coordinated Grid Impact Assessment and Priority of Access"/>
    <x v="27"/>
    <x v="1"/>
    <x v="150"/>
    <m/>
    <s v="FP.S5"/>
    <x v="213"/>
    <m/>
    <m/>
    <m/>
    <x v="0"/>
    <m/>
    <m/>
    <m/>
    <m/>
    <m/>
    <m/>
    <m/>
    <m/>
    <m/>
    <m/>
    <m/>
    <x v="0"/>
    <m/>
    <m/>
    <m/>
    <m/>
    <m/>
    <m/>
    <m/>
    <m/>
    <m/>
    <m/>
    <m/>
    <m/>
    <n v="1"/>
    <m/>
    <m/>
    <m/>
    <x v="1"/>
    <m/>
    <n v="1"/>
    <m/>
    <m/>
    <m/>
    <m/>
    <m/>
    <m/>
    <m/>
    <m/>
    <m/>
    <x v="1"/>
    <n v="1"/>
    <m/>
    <m/>
    <m/>
    <m/>
    <m/>
    <m/>
    <m/>
    <m/>
    <m/>
    <n v="1"/>
    <n v="1"/>
    <m/>
    <n v="1"/>
    <m/>
    <m/>
    <m/>
    <n v="1"/>
    <m/>
    <m/>
    <m/>
    <m/>
    <m/>
    <n v="1"/>
    <m/>
    <m/>
    <m/>
    <m/>
    <m/>
    <m/>
    <n v="1"/>
    <m/>
    <m/>
    <n v="1"/>
    <m/>
    <m/>
    <x v="1"/>
    <m/>
    <m/>
    <m/>
    <m/>
    <m/>
    <m/>
    <m/>
    <m/>
    <m/>
    <m/>
    <m/>
    <m/>
    <m/>
    <m/>
    <m/>
    <m/>
    <m/>
    <m/>
    <x v="38"/>
    <s v="DX"/>
    <x v="3"/>
    <n v="3"/>
    <m/>
    <m/>
    <x v="2"/>
    <x v="2"/>
    <x v="1"/>
    <x v="0"/>
    <s v="Contracts"/>
  </r>
  <r>
    <s v="Operate/_x000a_Trade"/>
    <m/>
    <s v="Orchestration"/>
    <m/>
    <s v="Tx network services forecasts"/>
    <s v="Step 2 - Notification of Flexibility Requirements and Offers"/>
    <x v="27"/>
    <x v="1"/>
    <x v="151"/>
    <m/>
    <m/>
    <x v="214"/>
    <m/>
    <m/>
    <m/>
    <x v="0"/>
    <m/>
    <m/>
    <m/>
    <m/>
    <m/>
    <m/>
    <m/>
    <m/>
    <m/>
    <m/>
    <m/>
    <x v="0"/>
    <m/>
    <m/>
    <m/>
    <m/>
    <m/>
    <m/>
    <m/>
    <m/>
    <m/>
    <m/>
    <m/>
    <n v="1"/>
    <n v="1"/>
    <m/>
    <m/>
    <m/>
    <x v="1"/>
    <m/>
    <n v="1"/>
    <m/>
    <m/>
    <m/>
    <m/>
    <m/>
    <m/>
    <m/>
    <m/>
    <m/>
    <x v="0"/>
    <n v="1"/>
    <m/>
    <m/>
    <m/>
    <m/>
    <m/>
    <m/>
    <m/>
    <m/>
    <m/>
    <n v="1"/>
    <n v="1"/>
    <m/>
    <n v="1"/>
    <m/>
    <m/>
    <m/>
    <n v="1"/>
    <m/>
    <m/>
    <m/>
    <m/>
    <m/>
    <n v="1"/>
    <m/>
    <m/>
    <m/>
    <m/>
    <m/>
    <m/>
    <n v="1"/>
    <m/>
    <n v="1"/>
    <m/>
    <s v="CER services for Tx not undertaken currently"/>
    <m/>
    <x v="3"/>
    <m/>
    <m/>
    <m/>
    <m/>
    <m/>
    <m/>
    <m/>
    <m/>
    <s v="CER services for Tx not undertaken currently"/>
    <m/>
    <m/>
    <m/>
    <m/>
    <m/>
    <m/>
    <m/>
    <m/>
    <s v="Require / encourage TNSP deployment of standard service requirements across NEM"/>
    <x v="0"/>
    <s v="DX"/>
    <x v="3"/>
    <n v="3"/>
    <m/>
    <m/>
    <x v="2"/>
    <x v="2"/>
    <x v="1"/>
    <x v="1"/>
    <s v="Contracts"/>
  </r>
  <r>
    <s v="Operate/_x000a_Trade"/>
    <s v="FPO(STPASA)"/>
    <s v="Orchestration"/>
    <m/>
    <s v="Tx network services forecasts"/>
    <s v="Step 2 - Notification of Flexibility Requirements and Offers"/>
    <x v="27"/>
    <x v="1"/>
    <x v="152"/>
    <m/>
    <s v="FP.T8"/>
    <x v="215"/>
    <m/>
    <m/>
    <m/>
    <x v="0"/>
    <m/>
    <m/>
    <m/>
    <m/>
    <m/>
    <m/>
    <m/>
    <m/>
    <m/>
    <m/>
    <m/>
    <x v="0"/>
    <m/>
    <m/>
    <m/>
    <m/>
    <m/>
    <m/>
    <m/>
    <m/>
    <m/>
    <m/>
    <m/>
    <n v="1"/>
    <n v="1"/>
    <m/>
    <m/>
    <m/>
    <x v="1"/>
    <m/>
    <n v="1"/>
    <m/>
    <m/>
    <m/>
    <m/>
    <m/>
    <m/>
    <m/>
    <m/>
    <m/>
    <x v="0"/>
    <n v="1"/>
    <m/>
    <m/>
    <m/>
    <m/>
    <m/>
    <m/>
    <m/>
    <m/>
    <m/>
    <n v="1"/>
    <n v="1"/>
    <m/>
    <m/>
    <m/>
    <m/>
    <m/>
    <m/>
    <m/>
    <m/>
    <m/>
    <m/>
    <m/>
    <m/>
    <m/>
    <m/>
    <m/>
    <m/>
    <m/>
    <m/>
    <m/>
    <m/>
    <m/>
    <m/>
    <m/>
    <m/>
    <x v="1"/>
    <m/>
    <m/>
    <m/>
    <m/>
    <m/>
    <m/>
    <m/>
    <m/>
    <m/>
    <m/>
    <m/>
    <m/>
    <m/>
    <m/>
    <m/>
    <m/>
    <m/>
    <m/>
    <x v="39"/>
    <s v="DX"/>
    <x v="3"/>
    <n v="3"/>
    <m/>
    <m/>
    <x v="5"/>
    <x v="5"/>
    <x v="3"/>
    <x v="2"/>
    <s v="Contracts"/>
  </r>
  <r>
    <s v="Operate/_x000a_Trade"/>
    <s v="FPO(STPASA)"/>
    <s v="Orchestration"/>
    <m/>
    <s v="Tx network services tenders"/>
    <s v="Step 2 - Notification of Flexibility Requirements and Offers"/>
    <x v="27"/>
    <x v="1"/>
    <x v="152"/>
    <m/>
    <s v="FP.T9"/>
    <x v="216"/>
    <m/>
    <m/>
    <m/>
    <x v="0"/>
    <m/>
    <m/>
    <m/>
    <m/>
    <m/>
    <m/>
    <m/>
    <m/>
    <m/>
    <m/>
    <m/>
    <x v="0"/>
    <m/>
    <m/>
    <m/>
    <m/>
    <m/>
    <m/>
    <m/>
    <m/>
    <m/>
    <m/>
    <m/>
    <n v="1"/>
    <n v="1"/>
    <m/>
    <m/>
    <m/>
    <x v="1"/>
    <m/>
    <n v="1"/>
    <m/>
    <m/>
    <m/>
    <m/>
    <m/>
    <m/>
    <m/>
    <m/>
    <m/>
    <x v="0"/>
    <n v="1"/>
    <m/>
    <m/>
    <m/>
    <m/>
    <m/>
    <m/>
    <m/>
    <m/>
    <m/>
    <n v="1"/>
    <n v="1"/>
    <m/>
    <m/>
    <m/>
    <m/>
    <n v="1"/>
    <m/>
    <m/>
    <m/>
    <n v="1"/>
    <m/>
    <m/>
    <m/>
    <m/>
    <m/>
    <m/>
    <m/>
    <m/>
    <n v="1"/>
    <m/>
    <m/>
    <n v="1"/>
    <m/>
    <s v="Tenders not standardised"/>
    <m/>
    <x v="1"/>
    <m/>
    <m/>
    <m/>
    <m/>
    <m/>
    <m/>
    <m/>
    <m/>
    <m/>
    <m/>
    <m/>
    <m/>
    <m/>
    <m/>
    <m/>
    <m/>
    <m/>
    <m/>
    <x v="39"/>
    <s v="DX"/>
    <x v="3"/>
    <n v="3"/>
    <m/>
    <m/>
    <x v="4"/>
    <x v="5"/>
    <x v="0"/>
    <x v="1"/>
    <s v="Contracts"/>
  </r>
  <r>
    <s v="Operate/_x000a_Trade"/>
    <s v="FPO(STPASA)"/>
    <s v="Orchestration"/>
    <m/>
    <s v="DOE"/>
    <s v="Step 3 - Coordinated Grid Impact Assessment and Priority of Access"/>
    <x v="25"/>
    <x v="6"/>
    <x v="152"/>
    <m/>
    <s v="FP.T10"/>
    <x v="162"/>
    <m/>
    <m/>
    <m/>
    <x v="0"/>
    <m/>
    <m/>
    <m/>
    <m/>
    <m/>
    <m/>
    <m/>
    <m/>
    <m/>
    <m/>
    <m/>
    <x v="0"/>
    <m/>
    <m/>
    <m/>
    <m/>
    <m/>
    <m/>
    <m/>
    <m/>
    <m/>
    <m/>
    <m/>
    <n v="1"/>
    <n v="1"/>
    <m/>
    <m/>
    <m/>
    <x v="1"/>
    <m/>
    <n v="1"/>
    <m/>
    <m/>
    <m/>
    <m/>
    <m/>
    <m/>
    <m/>
    <m/>
    <m/>
    <x v="0"/>
    <n v="1"/>
    <m/>
    <m/>
    <m/>
    <m/>
    <m/>
    <m/>
    <m/>
    <m/>
    <m/>
    <n v="1"/>
    <n v="1"/>
    <m/>
    <m/>
    <m/>
    <m/>
    <m/>
    <m/>
    <m/>
    <m/>
    <m/>
    <m/>
    <m/>
    <m/>
    <m/>
    <m/>
    <m/>
    <m/>
    <m/>
    <m/>
    <m/>
    <m/>
    <m/>
    <m/>
    <s v="Tenders not standardised"/>
    <m/>
    <x v="1"/>
    <m/>
    <m/>
    <m/>
    <m/>
    <m/>
    <m/>
    <m/>
    <m/>
    <m/>
    <m/>
    <m/>
    <m/>
    <m/>
    <m/>
    <m/>
    <m/>
    <m/>
    <m/>
    <x v="39"/>
    <s v="DX"/>
    <x v="3"/>
    <n v="3"/>
    <m/>
    <m/>
    <x v="5"/>
    <x v="5"/>
    <x v="3"/>
    <x v="1"/>
    <s v="Forecasting"/>
  </r>
  <r>
    <s v="Operate/_x000a_Trade"/>
    <s v="FPO(STPASA)"/>
    <s v="Orchestration"/>
    <m/>
    <s v="Tx CER availability"/>
    <s v="Step 3 - Coordinated Grid Impact Assessment and Priority of Access"/>
    <x v="27"/>
    <x v="1"/>
    <x v="152"/>
    <m/>
    <s v="FP.T11"/>
    <x v="205"/>
    <m/>
    <m/>
    <m/>
    <x v="0"/>
    <m/>
    <m/>
    <m/>
    <m/>
    <m/>
    <m/>
    <m/>
    <m/>
    <m/>
    <m/>
    <m/>
    <x v="0"/>
    <n v="1"/>
    <m/>
    <m/>
    <m/>
    <m/>
    <m/>
    <m/>
    <m/>
    <m/>
    <m/>
    <m/>
    <m/>
    <m/>
    <m/>
    <m/>
    <m/>
    <x v="1"/>
    <m/>
    <n v="1"/>
    <m/>
    <m/>
    <m/>
    <m/>
    <m/>
    <m/>
    <m/>
    <m/>
    <m/>
    <x v="0"/>
    <m/>
    <m/>
    <m/>
    <m/>
    <m/>
    <m/>
    <m/>
    <m/>
    <m/>
    <m/>
    <m/>
    <m/>
    <n v="1"/>
    <m/>
    <m/>
    <m/>
    <m/>
    <m/>
    <m/>
    <m/>
    <m/>
    <m/>
    <m/>
    <m/>
    <m/>
    <m/>
    <m/>
    <m/>
    <m/>
    <m/>
    <m/>
    <m/>
    <m/>
    <m/>
    <s v="Tenders not standardised"/>
    <m/>
    <x v="1"/>
    <m/>
    <m/>
    <m/>
    <m/>
    <m/>
    <m/>
    <m/>
    <m/>
    <m/>
    <m/>
    <m/>
    <m/>
    <m/>
    <m/>
    <m/>
    <m/>
    <m/>
    <m/>
    <x v="39"/>
    <s v="DX"/>
    <x v="3"/>
    <n v="2"/>
    <m/>
    <m/>
    <x v="5"/>
    <x v="5"/>
    <x v="3"/>
    <x v="1"/>
    <s v="Contracts"/>
  </r>
  <r>
    <s v="Operate/_x000a_Trade"/>
    <m/>
    <s v="Orchestration"/>
    <m/>
    <s v="Delivery trigger"/>
    <s v="Step 6 - Dispatching Instruction and Activation"/>
    <x v="17"/>
    <x v="9"/>
    <x v="153"/>
    <m/>
    <m/>
    <x v="217"/>
    <m/>
    <m/>
    <m/>
    <x v="0"/>
    <m/>
    <m/>
    <m/>
    <m/>
    <m/>
    <m/>
    <m/>
    <m/>
    <m/>
    <m/>
    <m/>
    <x v="0"/>
    <m/>
    <m/>
    <m/>
    <m/>
    <m/>
    <m/>
    <m/>
    <m/>
    <m/>
    <m/>
    <m/>
    <n v="1"/>
    <n v="1"/>
    <m/>
    <m/>
    <m/>
    <x v="1"/>
    <m/>
    <m/>
    <m/>
    <m/>
    <m/>
    <m/>
    <m/>
    <m/>
    <m/>
    <m/>
    <m/>
    <x v="1"/>
    <m/>
    <m/>
    <m/>
    <m/>
    <m/>
    <m/>
    <m/>
    <m/>
    <m/>
    <m/>
    <m/>
    <m/>
    <m/>
    <n v="1"/>
    <m/>
    <m/>
    <m/>
    <n v="1"/>
    <m/>
    <m/>
    <m/>
    <m/>
    <m/>
    <n v="1"/>
    <m/>
    <m/>
    <m/>
    <m/>
    <m/>
    <m/>
    <m/>
    <n v="1"/>
    <m/>
    <n v="1"/>
    <m/>
    <m/>
    <x v="0"/>
    <m/>
    <m/>
    <m/>
    <m/>
    <m/>
    <m/>
    <m/>
    <m/>
    <m/>
    <m/>
    <m/>
    <m/>
    <m/>
    <m/>
    <m/>
    <m/>
    <m/>
    <m/>
    <x v="0"/>
    <m/>
    <x v="0"/>
    <m/>
    <m/>
    <m/>
    <x v="2"/>
    <x v="2"/>
    <x v="2"/>
    <x v="0"/>
    <s v="Transactions"/>
  </r>
  <r>
    <s v="Operate"/>
    <m/>
    <s v="Orchestration"/>
    <m/>
    <s v="Payment notice"/>
    <s v="Step 7 - Validation and Settlement"/>
    <x v="24"/>
    <x v="9"/>
    <x v="154"/>
    <m/>
    <m/>
    <x v="218"/>
    <m/>
    <m/>
    <m/>
    <x v="0"/>
    <m/>
    <m/>
    <m/>
    <m/>
    <m/>
    <m/>
    <m/>
    <m/>
    <m/>
    <m/>
    <m/>
    <x v="0"/>
    <m/>
    <m/>
    <m/>
    <m/>
    <m/>
    <m/>
    <m/>
    <m/>
    <m/>
    <m/>
    <m/>
    <n v="1"/>
    <n v="1"/>
    <m/>
    <m/>
    <m/>
    <x v="1"/>
    <m/>
    <m/>
    <m/>
    <m/>
    <m/>
    <m/>
    <m/>
    <m/>
    <m/>
    <m/>
    <m/>
    <x v="1"/>
    <m/>
    <m/>
    <m/>
    <m/>
    <m/>
    <m/>
    <m/>
    <m/>
    <m/>
    <m/>
    <m/>
    <m/>
    <m/>
    <m/>
    <n v="1"/>
    <m/>
    <m/>
    <m/>
    <m/>
    <n v="1"/>
    <m/>
    <m/>
    <m/>
    <m/>
    <m/>
    <n v="1"/>
    <m/>
    <m/>
    <m/>
    <m/>
    <m/>
    <n v="1"/>
    <n v="1"/>
    <m/>
    <s v="Not yet fully digitalised and standardised"/>
    <m/>
    <x v="2"/>
    <m/>
    <m/>
    <s v="x"/>
    <s v="x"/>
    <m/>
    <m/>
    <m/>
    <m/>
    <s v="Not yet fully digitalised and standardised."/>
    <m/>
    <m/>
    <s v="x"/>
    <s v="x"/>
    <m/>
    <m/>
    <m/>
    <m/>
    <s v="Tech architecture needs to be built/updated to enable scalable publishing of invoices._x000a_Updated interface requirements to enable standardised publishing of invoices."/>
    <x v="0"/>
    <s v="Existing Process"/>
    <x v="3"/>
    <n v="2"/>
    <m/>
    <m/>
    <x v="1"/>
    <x v="1"/>
    <x v="2"/>
    <x v="1"/>
    <s v="Transactions"/>
  </r>
  <r>
    <s v="Operate"/>
    <m/>
    <s v="Visibility &amp; Predictability"/>
    <s v="AEMC"/>
    <s v="Tx Data"/>
    <s v="Step 2 - Notification of Flexibility Requirements and Offers"/>
    <x v="2"/>
    <x v="2"/>
    <x v="155"/>
    <m/>
    <m/>
    <x v="219"/>
    <m/>
    <m/>
    <m/>
    <x v="0"/>
    <m/>
    <m/>
    <m/>
    <m/>
    <m/>
    <m/>
    <m/>
    <m/>
    <m/>
    <m/>
    <m/>
    <x v="0"/>
    <m/>
    <m/>
    <m/>
    <m/>
    <m/>
    <m/>
    <m/>
    <m/>
    <m/>
    <m/>
    <m/>
    <m/>
    <n v="1"/>
    <m/>
    <m/>
    <m/>
    <x v="1"/>
    <m/>
    <m/>
    <m/>
    <m/>
    <m/>
    <m/>
    <m/>
    <m/>
    <m/>
    <m/>
    <m/>
    <x v="0"/>
    <n v="1"/>
    <m/>
    <m/>
    <m/>
    <m/>
    <m/>
    <m/>
    <m/>
    <m/>
    <m/>
    <n v="1"/>
    <m/>
    <m/>
    <n v="1"/>
    <m/>
    <m/>
    <m/>
    <n v="1"/>
    <n v="1"/>
    <n v="1"/>
    <m/>
    <m/>
    <m/>
    <n v="1"/>
    <n v="1"/>
    <n v="1"/>
    <n v="1"/>
    <m/>
    <m/>
    <m/>
    <n v="1"/>
    <m/>
    <m/>
    <n v="1"/>
    <m/>
    <m/>
    <x v="0"/>
    <m/>
    <m/>
    <m/>
    <m/>
    <m/>
    <m/>
    <m/>
    <m/>
    <m/>
    <m/>
    <m/>
    <m/>
    <m/>
    <m/>
    <m/>
    <m/>
    <m/>
    <m/>
    <x v="0"/>
    <m/>
    <x v="0"/>
    <m/>
    <m/>
    <m/>
    <x v="2"/>
    <x v="2"/>
    <x v="1"/>
    <x v="0"/>
    <s v="Master Data"/>
  </r>
  <r>
    <s v="Operate"/>
    <m/>
    <s v="Visibility &amp; Predictability"/>
    <m/>
    <s v="Customer Data"/>
    <s v="Step 2 - Notification of Flexibility Requirements and Offers"/>
    <x v="2"/>
    <x v="2"/>
    <x v="156"/>
    <m/>
    <m/>
    <x v="220"/>
    <m/>
    <m/>
    <m/>
    <x v="0"/>
    <m/>
    <m/>
    <m/>
    <m/>
    <m/>
    <m/>
    <m/>
    <m/>
    <m/>
    <m/>
    <m/>
    <x v="0"/>
    <m/>
    <m/>
    <m/>
    <m/>
    <m/>
    <m/>
    <m/>
    <m/>
    <m/>
    <m/>
    <m/>
    <m/>
    <n v="1"/>
    <m/>
    <m/>
    <m/>
    <x v="1"/>
    <m/>
    <m/>
    <m/>
    <m/>
    <m/>
    <m/>
    <m/>
    <m/>
    <m/>
    <m/>
    <m/>
    <x v="0"/>
    <n v="1"/>
    <m/>
    <m/>
    <m/>
    <m/>
    <m/>
    <m/>
    <m/>
    <m/>
    <m/>
    <n v="1"/>
    <m/>
    <m/>
    <m/>
    <n v="1"/>
    <m/>
    <m/>
    <n v="1"/>
    <n v="1"/>
    <n v="1"/>
    <m/>
    <m/>
    <m/>
    <n v="1"/>
    <n v="1"/>
    <n v="1"/>
    <n v="1"/>
    <m/>
    <m/>
    <m/>
    <n v="1"/>
    <m/>
    <m/>
    <n v="1"/>
    <m/>
    <m/>
    <x v="0"/>
    <m/>
    <m/>
    <m/>
    <m/>
    <m/>
    <m/>
    <m/>
    <m/>
    <m/>
    <m/>
    <m/>
    <m/>
    <m/>
    <m/>
    <m/>
    <m/>
    <m/>
    <m/>
    <x v="0"/>
    <m/>
    <x v="0"/>
    <m/>
    <m/>
    <m/>
    <x v="2"/>
    <x v="2"/>
    <x v="1"/>
    <x v="0"/>
    <s v="Master Data"/>
  </r>
  <r>
    <s v="Operate"/>
    <m/>
    <s v="Visibility &amp; Predictability"/>
    <s v="AEMC"/>
    <s v="Tx Network Models"/>
    <s v="Step 3 - Coordinated Grid Impact Assessment and Priority of Access"/>
    <x v="18"/>
    <x v="10"/>
    <x v="157"/>
    <m/>
    <m/>
    <x v="221"/>
    <m/>
    <m/>
    <m/>
    <x v="0"/>
    <m/>
    <m/>
    <m/>
    <m/>
    <m/>
    <m/>
    <m/>
    <m/>
    <m/>
    <m/>
    <m/>
    <x v="0"/>
    <m/>
    <m/>
    <m/>
    <m/>
    <m/>
    <m/>
    <m/>
    <m/>
    <m/>
    <m/>
    <m/>
    <m/>
    <n v="1"/>
    <m/>
    <m/>
    <m/>
    <x v="1"/>
    <m/>
    <m/>
    <m/>
    <m/>
    <m/>
    <m/>
    <m/>
    <m/>
    <m/>
    <m/>
    <m/>
    <x v="0"/>
    <n v="1"/>
    <m/>
    <m/>
    <m/>
    <m/>
    <m/>
    <m/>
    <m/>
    <m/>
    <m/>
    <m/>
    <n v="1"/>
    <m/>
    <n v="1"/>
    <m/>
    <m/>
    <m/>
    <m/>
    <n v="1"/>
    <m/>
    <m/>
    <m/>
    <m/>
    <m/>
    <n v="1"/>
    <m/>
    <m/>
    <m/>
    <m/>
    <m/>
    <n v="1"/>
    <n v="1"/>
    <n v="1"/>
    <m/>
    <s v="CER not included in network models (CERs are linked to NMIs, which are the end point of the network model.  "/>
    <m/>
    <x v="2"/>
    <m/>
    <m/>
    <m/>
    <m/>
    <m/>
    <m/>
    <m/>
    <m/>
    <s v="CER to be incorporated into network models"/>
    <m/>
    <s v="x"/>
    <s v="x"/>
    <s v="x"/>
    <s v="x"/>
    <s v="x"/>
    <m/>
    <s v="x"/>
    <s v="Need to establish processes, rules, regs, to enable scalable sharing of Dx forecasts._x000a_Standardised process and requirements for Dx operational forecasting/planning required (potentially via regulatory avenues) to support inclusion in TNSP and System Operator operational planning._x000a_CER data accuracy improvement in the DERR and uplift of monitoring capabilities to enable inclusion of operational CER data._x000a_Tech architecture needs to be built/updated to enable various types of CER data to be easily imported into operational forecasting/planning capabilities. E.g. CER data exchange or similar solution to enable scalability._x000a_Rule change and subsequent update to processes required to define the relationship between DNSPs and the System Operator."/>
    <x v="0"/>
    <s v="DX"/>
    <x v="3"/>
    <n v="3"/>
    <m/>
    <m/>
    <x v="3"/>
    <x v="3"/>
    <x v="1"/>
    <x v="1"/>
    <s v="PowerSystem Model"/>
  </r>
  <r>
    <s v="Operate"/>
    <s v="FPO(STPASA)_x000a_FPO(MLT)_x000a_TDC"/>
    <s v="Visibility &amp; Predictability"/>
    <s v="AEMC"/>
    <s v="Tx Network Models"/>
    <s v="Step 3 - Coordinated Grid Impact Assessment and Priority of Access"/>
    <x v="28"/>
    <x v="7"/>
    <x v="158"/>
    <m/>
    <s v="FP.T1"/>
    <x v="222"/>
    <m/>
    <m/>
    <m/>
    <x v="0"/>
    <m/>
    <m/>
    <m/>
    <m/>
    <m/>
    <m/>
    <m/>
    <m/>
    <m/>
    <m/>
    <m/>
    <x v="0"/>
    <m/>
    <m/>
    <m/>
    <m/>
    <m/>
    <m/>
    <m/>
    <m/>
    <m/>
    <m/>
    <m/>
    <m/>
    <n v="1"/>
    <m/>
    <m/>
    <m/>
    <x v="1"/>
    <m/>
    <m/>
    <m/>
    <m/>
    <m/>
    <m/>
    <m/>
    <m/>
    <m/>
    <m/>
    <m/>
    <x v="0"/>
    <n v="1"/>
    <m/>
    <m/>
    <m/>
    <m/>
    <m/>
    <m/>
    <m/>
    <m/>
    <m/>
    <m/>
    <n v="1"/>
    <m/>
    <m/>
    <m/>
    <m/>
    <m/>
    <m/>
    <m/>
    <m/>
    <m/>
    <m/>
    <m/>
    <m/>
    <m/>
    <m/>
    <m/>
    <m/>
    <m/>
    <m/>
    <m/>
    <m/>
    <m/>
    <m/>
    <m/>
    <m/>
    <x v="1"/>
    <m/>
    <m/>
    <m/>
    <m/>
    <m/>
    <m/>
    <m/>
    <m/>
    <m/>
    <m/>
    <m/>
    <m/>
    <m/>
    <m/>
    <m/>
    <m/>
    <m/>
    <m/>
    <x v="40"/>
    <s v="Other (eg CERby)"/>
    <x v="2"/>
    <n v="3"/>
    <m/>
    <m/>
    <x v="5"/>
    <x v="5"/>
    <x v="3"/>
    <x v="2"/>
    <s v=""/>
  </r>
  <r>
    <s v="Operate/_x000a_Trade"/>
    <s v="FPO(STPASA)_x000a_"/>
    <s v="Orchestration"/>
    <s v="AEMC"/>
    <s v="Opportunities (Market and NonMarket)"/>
    <s v="Step 2 - Notification of Flexibility Requirements and Offers"/>
    <x v="29"/>
    <x v="5"/>
    <x v="159"/>
    <m/>
    <s v="FP.CA3"/>
    <x v="223"/>
    <m/>
    <m/>
    <m/>
    <x v="0"/>
    <m/>
    <m/>
    <m/>
    <m/>
    <m/>
    <m/>
    <m/>
    <m/>
    <m/>
    <m/>
    <m/>
    <x v="1"/>
    <m/>
    <m/>
    <m/>
    <m/>
    <m/>
    <m/>
    <m/>
    <m/>
    <m/>
    <m/>
    <m/>
    <m/>
    <m/>
    <m/>
    <m/>
    <m/>
    <x v="1"/>
    <m/>
    <n v="1"/>
    <m/>
    <m/>
    <m/>
    <m/>
    <m/>
    <m/>
    <m/>
    <m/>
    <m/>
    <x v="1"/>
    <m/>
    <m/>
    <m/>
    <m/>
    <m/>
    <m/>
    <m/>
    <m/>
    <m/>
    <m/>
    <m/>
    <m/>
    <m/>
    <n v="1"/>
    <n v="1"/>
    <m/>
    <n v="1"/>
    <n v="1"/>
    <m/>
    <m/>
    <m/>
    <m/>
    <m/>
    <n v="1"/>
    <m/>
    <m/>
    <m/>
    <m/>
    <m/>
    <m/>
    <n v="1"/>
    <m/>
    <n v="1"/>
    <m/>
    <s v="Limited market opportunities, and potentially limited access to off-market opporutnities"/>
    <m/>
    <x v="2"/>
    <m/>
    <m/>
    <m/>
    <m/>
    <m/>
    <m/>
    <m/>
    <m/>
    <s v="Customer agent capability exists but lack of standardisation and publication makes their job much harder"/>
    <m/>
    <m/>
    <m/>
    <m/>
    <m/>
    <m/>
    <m/>
    <m/>
    <s v="Require / encourage DNSP and TNSP deployment of standard service requirements across NEM"/>
    <x v="0"/>
    <s v="DX"/>
    <x v="3"/>
    <n v="3"/>
    <m/>
    <m/>
    <x v="2"/>
    <x v="2"/>
    <x v="1"/>
    <x v="1"/>
    <s v="Forecasting"/>
  </r>
  <r>
    <s v="Operate/_x000a_Trade"/>
    <s v="_x000a_FPO(MLT)"/>
    <s v="Orchestration"/>
    <s v="AEMC"/>
    <s v="Opportunities (Market and NonMarket)"/>
    <s v="Step 2 - Notification of Flexibility Requirements and Offers"/>
    <x v="29"/>
    <x v="8"/>
    <x v="160"/>
    <m/>
    <s v="P.CA6"/>
    <x v="224"/>
    <m/>
    <m/>
    <m/>
    <x v="0"/>
    <m/>
    <m/>
    <m/>
    <m/>
    <m/>
    <m/>
    <m/>
    <m/>
    <m/>
    <m/>
    <m/>
    <x v="1"/>
    <m/>
    <n v="1"/>
    <m/>
    <m/>
    <m/>
    <m/>
    <m/>
    <m/>
    <m/>
    <m/>
    <m/>
    <m/>
    <m/>
    <m/>
    <m/>
    <m/>
    <x v="1"/>
    <m/>
    <n v="1"/>
    <m/>
    <m/>
    <m/>
    <m/>
    <m/>
    <m/>
    <m/>
    <m/>
    <m/>
    <x v="1"/>
    <m/>
    <m/>
    <m/>
    <m/>
    <m/>
    <m/>
    <m/>
    <m/>
    <m/>
    <m/>
    <m/>
    <m/>
    <m/>
    <m/>
    <m/>
    <m/>
    <m/>
    <m/>
    <m/>
    <m/>
    <m/>
    <m/>
    <m/>
    <m/>
    <m/>
    <m/>
    <m/>
    <m/>
    <m/>
    <m/>
    <m/>
    <m/>
    <m/>
    <m/>
    <m/>
    <m/>
    <x v="1"/>
    <m/>
    <m/>
    <m/>
    <m/>
    <m/>
    <m/>
    <m/>
    <m/>
    <m/>
    <m/>
    <m/>
    <m/>
    <m/>
    <m/>
    <m/>
    <m/>
    <m/>
    <m/>
    <x v="41"/>
    <s v="DX"/>
    <x v="3"/>
    <n v="3"/>
    <m/>
    <m/>
    <x v="5"/>
    <x v="5"/>
    <x v="3"/>
    <x v="2"/>
    <s v="Forecasting"/>
  </r>
  <r>
    <s v="Trade"/>
    <s v="FPO(STPASA)"/>
    <s v="Visibility &amp; Predictability"/>
    <m/>
    <s v="Contract"/>
    <s v="Step 2 - Notification of Flexibility Requirements and Offers"/>
    <x v="30"/>
    <x v="1"/>
    <x v="161"/>
    <m/>
    <s v="FP.CA5"/>
    <x v="225"/>
    <m/>
    <m/>
    <m/>
    <x v="0"/>
    <m/>
    <m/>
    <m/>
    <m/>
    <m/>
    <m/>
    <m/>
    <m/>
    <m/>
    <m/>
    <m/>
    <x v="1"/>
    <m/>
    <m/>
    <m/>
    <m/>
    <m/>
    <m/>
    <m/>
    <m/>
    <m/>
    <m/>
    <m/>
    <m/>
    <m/>
    <m/>
    <m/>
    <m/>
    <x v="0"/>
    <m/>
    <m/>
    <n v="1"/>
    <m/>
    <m/>
    <m/>
    <m/>
    <m/>
    <m/>
    <m/>
    <m/>
    <x v="0"/>
    <m/>
    <m/>
    <m/>
    <m/>
    <m/>
    <m/>
    <m/>
    <m/>
    <m/>
    <m/>
    <m/>
    <m/>
    <m/>
    <n v="1"/>
    <m/>
    <m/>
    <n v="1"/>
    <m/>
    <n v="1"/>
    <m/>
    <m/>
    <m/>
    <m/>
    <m/>
    <n v="1"/>
    <m/>
    <m/>
    <m/>
    <m/>
    <m/>
    <n v="1"/>
    <m/>
    <m/>
    <n v="1"/>
    <m/>
    <m/>
    <x v="2"/>
    <m/>
    <m/>
    <m/>
    <m/>
    <m/>
    <m/>
    <m/>
    <s v="x"/>
    <s v="Customer protections to be updated/introduced."/>
    <m/>
    <m/>
    <m/>
    <m/>
    <m/>
    <m/>
    <m/>
    <s v="x"/>
    <s v="Policy on customer protections and guidelines for market participants required and subsequent rule changes."/>
    <x v="0"/>
    <s v="N/A"/>
    <x v="0"/>
    <m/>
    <m/>
    <m/>
    <x v="3"/>
    <x v="3"/>
    <x v="1"/>
    <x v="0"/>
    <s v="Contracts"/>
  </r>
  <r>
    <s v="Operate/_x000a_Trade"/>
    <s v="FPO(STPASA)"/>
    <s v="Orchestration"/>
    <s v="AEMC"/>
    <s v="CER Portfolio &amp; Capacity"/>
    <s v="Step 4 - Matching"/>
    <x v="20"/>
    <x v="5"/>
    <x v="162"/>
    <m/>
    <s v="FP.CA2"/>
    <x v="226"/>
    <m/>
    <m/>
    <m/>
    <x v="0"/>
    <m/>
    <m/>
    <m/>
    <m/>
    <m/>
    <m/>
    <m/>
    <m/>
    <m/>
    <m/>
    <m/>
    <x v="0"/>
    <m/>
    <m/>
    <m/>
    <m/>
    <m/>
    <m/>
    <m/>
    <m/>
    <m/>
    <m/>
    <m/>
    <m/>
    <m/>
    <m/>
    <m/>
    <m/>
    <x v="1"/>
    <m/>
    <m/>
    <m/>
    <m/>
    <m/>
    <m/>
    <m/>
    <m/>
    <m/>
    <m/>
    <m/>
    <x v="0"/>
    <m/>
    <m/>
    <m/>
    <m/>
    <m/>
    <m/>
    <m/>
    <m/>
    <m/>
    <m/>
    <m/>
    <m/>
    <m/>
    <n v="1"/>
    <m/>
    <m/>
    <m/>
    <n v="1"/>
    <m/>
    <m/>
    <m/>
    <m/>
    <m/>
    <n v="1"/>
    <m/>
    <m/>
    <m/>
    <m/>
    <m/>
    <m/>
    <n v="1"/>
    <m/>
    <n v="1"/>
    <m/>
    <s v="Retailer/aggregator operational forecasts not currently shared, though IPRR will change this."/>
    <m/>
    <x v="2"/>
    <m/>
    <s v="x"/>
    <m/>
    <m/>
    <m/>
    <s v="x"/>
    <s v="x"/>
    <m/>
    <s v="Dx outage plans are not shared with Retailer/Customer Agent yet. Retailers/Customer Agents may want to see which NMIs in their VPPs would be affected by planned / unplanned outages so that they can be removed from portfolio activities for the day"/>
    <m/>
    <s v="x"/>
    <m/>
    <s v="x"/>
    <m/>
    <s v="x"/>
    <m/>
    <m/>
    <s v="Potential for CER data exchange to support sharing of NMIs impacted by Dx outage plans with retailers/customer agents. New interfaces and processes required to faciliate this."/>
    <x v="0"/>
    <s v="DX"/>
    <x v="3"/>
    <n v="2"/>
    <m/>
    <m/>
    <x v="2"/>
    <x v="2"/>
    <x v="1"/>
    <x v="1"/>
    <s v="Forecasting"/>
  </r>
  <r>
    <s v="Operate/_x000a_Trade"/>
    <s v="FPO(STPASA)"/>
    <s v="Orchestration"/>
    <s v="AEMC"/>
    <s v="CER Portfolio &amp; Capacity"/>
    <s v="Step 4 - Matching"/>
    <x v="30"/>
    <x v="1"/>
    <x v="163"/>
    <m/>
    <s v="FP.CA9"/>
    <x v="227"/>
    <m/>
    <m/>
    <m/>
    <x v="0"/>
    <m/>
    <m/>
    <m/>
    <m/>
    <m/>
    <m/>
    <m/>
    <m/>
    <m/>
    <m/>
    <m/>
    <x v="0"/>
    <m/>
    <m/>
    <m/>
    <m/>
    <m/>
    <m/>
    <m/>
    <m/>
    <m/>
    <m/>
    <m/>
    <m/>
    <m/>
    <m/>
    <m/>
    <m/>
    <x v="1"/>
    <m/>
    <m/>
    <m/>
    <m/>
    <m/>
    <m/>
    <m/>
    <m/>
    <m/>
    <m/>
    <m/>
    <x v="0"/>
    <m/>
    <m/>
    <m/>
    <m/>
    <m/>
    <m/>
    <m/>
    <m/>
    <m/>
    <m/>
    <m/>
    <m/>
    <m/>
    <n v="1"/>
    <m/>
    <m/>
    <m/>
    <n v="1"/>
    <m/>
    <m/>
    <m/>
    <m/>
    <m/>
    <n v="1"/>
    <m/>
    <m/>
    <m/>
    <m/>
    <m/>
    <m/>
    <n v="1"/>
    <m/>
    <n v="1"/>
    <m/>
    <s v="Off-market services for CER portfolios limited to select VPPs / hedge arrangements"/>
    <m/>
    <x v="1"/>
    <m/>
    <m/>
    <m/>
    <m/>
    <m/>
    <m/>
    <m/>
    <m/>
    <m/>
    <m/>
    <m/>
    <m/>
    <m/>
    <m/>
    <m/>
    <m/>
    <m/>
    <m/>
    <x v="42"/>
    <s v="DX"/>
    <x v="3"/>
    <n v="3"/>
    <m/>
    <m/>
    <x v="2"/>
    <x v="2"/>
    <x v="1"/>
    <x v="1"/>
    <s v="Contracts"/>
  </r>
  <r>
    <s v="Operate/_x000a_Trade"/>
    <s v="FPO(STPASA)"/>
    <s v="Security"/>
    <s v="AEMC (Orchestration)/ Stds Stream"/>
    <s v="DOE profile baseline"/>
    <s v="Step 3 - Coordinated Grid Impact Assessment and Priority of Access"/>
    <x v="25"/>
    <x v="5"/>
    <x v="164"/>
    <m/>
    <s v="FP.CA6"/>
    <x v="228"/>
    <m/>
    <m/>
    <m/>
    <x v="0"/>
    <m/>
    <m/>
    <m/>
    <m/>
    <m/>
    <m/>
    <m/>
    <m/>
    <m/>
    <m/>
    <m/>
    <x v="0"/>
    <n v="1"/>
    <m/>
    <m/>
    <m/>
    <m/>
    <m/>
    <m/>
    <m/>
    <m/>
    <m/>
    <n v="1"/>
    <m/>
    <m/>
    <m/>
    <m/>
    <m/>
    <x v="1"/>
    <m/>
    <n v="1"/>
    <m/>
    <m/>
    <m/>
    <m/>
    <m/>
    <m/>
    <m/>
    <m/>
    <m/>
    <x v="1"/>
    <m/>
    <m/>
    <m/>
    <m/>
    <m/>
    <m/>
    <m/>
    <m/>
    <m/>
    <m/>
    <m/>
    <m/>
    <m/>
    <n v="1"/>
    <m/>
    <m/>
    <m/>
    <m/>
    <n v="1"/>
    <m/>
    <m/>
    <m/>
    <m/>
    <n v="1"/>
    <m/>
    <m/>
    <m/>
    <m/>
    <m/>
    <m/>
    <n v="1"/>
    <m/>
    <n v="1"/>
    <m/>
    <s v="Accuracy of DOEs uncertain due to lack of available accurate CER data and nascent of DOE tech"/>
    <m/>
    <x v="2"/>
    <m/>
    <m/>
    <m/>
    <m/>
    <m/>
    <m/>
    <m/>
    <m/>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m/>
    <m/>
    <m/>
    <m/>
    <m/>
    <m/>
    <m/>
    <m/>
    <s v="Rule change and subsequent update to processes required to define the relationship between DNSPs and the System Operator, define 'aggregate', and define/standardise calculation of Dx capacities._x000a_CER data accuracy improvement in the DERR._x000a_Tech architecture needs to be built/updated to enable various types of CER data to be easily imported into operational forecasting/planning capabilities_x000a_Data Exchange required for distributing OEs"/>
    <x v="0"/>
    <s v="DX"/>
    <x v="1"/>
    <n v="2"/>
    <m/>
    <m/>
    <x v="3"/>
    <x v="2"/>
    <x v="1"/>
    <x v="1"/>
    <s v="Forecasting"/>
  </r>
  <r>
    <s v="Trade"/>
    <m/>
    <s v="Visibility &amp; Predictability"/>
    <m/>
    <s v="Bids and Offers"/>
    <s v="Step 4 - Matching"/>
    <x v="31"/>
    <x v="9"/>
    <x v="165"/>
    <m/>
    <m/>
    <x v="229"/>
    <m/>
    <m/>
    <m/>
    <x v="0"/>
    <m/>
    <m/>
    <m/>
    <m/>
    <m/>
    <m/>
    <m/>
    <m/>
    <m/>
    <m/>
    <m/>
    <x v="1"/>
    <m/>
    <n v="1"/>
    <m/>
    <m/>
    <m/>
    <m/>
    <m/>
    <m/>
    <m/>
    <m/>
    <m/>
    <m/>
    <m/>
    <m/>
    <m/>
    <m/>
    <x v="1"/>
    <m/>
    <m/>
    <m/>
    <m/>
    <m/>
    <m/>
    <m/>
    <m/>
    <m/>
    <m/>
    <m/>
    <x v="0"/>
    <m/>
    <m/>
    <m/>
    <m/>
    <m/>
    <n v="1"/>
    <m/>
    <m/>
    <m/>
    <m/>
    <m/>
    <m/>
    <m/>
    <n v="1"/>
    <m/>
    <m/>
    <n v="1"/>
    <n v="1"/>
    <m/>
    <m/>
    <m/>
    <m/>
    <m/>
    <n v="1"/>
    <m/>
    <m/>
    <m/>
    <m/>
    <m/>
    <m/>
    <m/>
    <n v="1"/>
    <n v="1"/>
    <m/>
    <s v="CER aggregators do not participate in the energy market, though IPRR will change this."/>
    <m/>
    <x v="2"/>
    <m/>
    <m/>
    <m/>
    <m/>
    <m/>
    <m/>
    <m/>
    <s v="x"/>
    <s v="CER aggregators do not participate in the energy market, though IPRR will change this."/>
    <m/>
    <m/>
    <m/>
    <m/>
    <m/>
    <m/>
    <m/>
    <s v="x"/>
    <s v="Implementation of IPRR."/>
    <x v="0"/>
    <s v="Existing Process"/>
    <x v="1"/>
    <n v="2"/>
    <m/>
    <m/>
    <x v="2"/>
    <x v="2"/>
    <x v="2"/>
    <x v="1"/>
    <s v="Transactions"/>
  </r>
  <r>
    <s v="Trade"/>
    <s v="FPO(STPASA)"/>
    <s v="Visibility &amp; Predictability"/>
    <m/>
    <m/>
    <s v="Step 4 - Matching"/>
    <x v="30"/>
    <x v="1"/>
    <x v="166"/>
    <m/>
    <s v="FP.CA8"/>
    <x v="230"/>
    <m/>
    <m/>
    <m/>
    <x v="0"/>
    <m/>
    <m/>
    <m/>
    <m/>
    <m/>
    <m/>
    <m/>
    <m/>
    <m/>
    <m/>
    <m/>
    <x v="0"/>
    <n v="1"/>
    <m/>
    <m/>
    <m/>
    <m/>
    <m/>
    <m/>
    <m/>
    <m/>
    <m/>
    <n v="1"/>
    <m/>
    <m/>
    <m/>
    <m/>
    <m/>
    <x v="1"/>
    <m/>
    <n v="1"/>
    <m/>
    <m/>
    <m/>
    <m/>
    <m/>
    <m/>
    <m/>
    <m/>
    <m/>
    <x v="1"/>
    <m/>
    <m/>
    <m/>
    <m/>
    <m/>
    <m/>
    <m/>
    <m/>
    <m/>
    <m/>
    <m/>
    <m/>
    <m/>
    <n v="1"/>
    <m/>
    <m/>
    <m/>
    <m/>
    <n v="1"/>
    <n v="1"/>
    <m/>
    <m/>
    <m/>
    <m/>
    <n v="1"/>
    <n v="1"/>
    <m/>
    <m/>
    <m/>
    <m/>
    <n v="1"/>
    <m/>
    <n v="1"/>
    <m/>
    <m/>
    <m/>
    <x v="2"/>
    <m/>
    <m/>
    <m/>
    <m/>
    <m/>
    <m/>
    <m/>
    <m/>
    <s v="Limited opportunity for VPPs to provide services to multiple parties or markets - ability to optimise across opportunities likely limited (if non existent)"/>
    <m/>
    <m/>
    <m/>
    <m/>
    <m/>
    <m/>
    <m/>
    <m/>
    <s v="Implement IPRR_x000a_Require / encourage DNSP and TNSP deployment of standard service requirements across NEM"/>
    <x v="0"/>
    <s v="DX"/>
    <x v="3"/>
    <n v="3"/>
    <m/>
    <m/>
    <x v="3"/>
    <x v="3"/>
    <x v="1"/>
    <x v="2"/>
    <s v="Contracts"/>
  </r>
  <r>
    <s v="Trade"/>
    <m/>
    <s v="Orchestration"/>
    <s v="AEMC"/>
    <s v="Bids and Offers"/>
    <s v="Step 4 - Matching"/>
    <x v="31"/>
    <x v="9"/>
    <x v="167"/>
    <m/>
    <m/>
    <x v="231"/>
    <m/>
    <m/>
    <m/>
    <x v="0"/>
    <m/>
    <m/>
    <m/>
    <m/>
    <m/>
    <m/>
    <m/>
    <m/>
    <m/>
    <m/>
    <m/>
    <x v="1"/>
    <m/>
    <m/>
    <m/>
    <m/>
    <m/>
    <m/>
    <m/>
    <m/>
    <m/>
    <m/>
    <m/>
    <m/>
    <m/>
    <m/>
    <m/>
    <m/>
    <x v="1"/>
    <m/>
    <m/>
    <m/>
    <m/>
    <m/>
    <m/>
    <m/>
    <m/>
    <m/>
    <m/>
    <m/>
    <x v="0"/>
    <m/>
    <m/>
    <m/>
    <m/>
    <m/>
    <n v="1"/>
    <m/>
    <m/>
    <m/>
    <m/>
    <m/>
    <m/>
    <m/>
    <n v="1"/>
    <m/>
    <m/>
    <m/>
    <n v="1"/>
    <m/>
    <m/>
    <m/>
    <m/>
    <m/>
    <n v="1"/>
    <m/>
    <m/>
    <m/>
    <m/>
    <m/>
    <m/>
    <m/>
    <n v="1"/>
    <n v="1"/>
    <m/>
    <s v="CER aggregators do not participate in the energy market, though IPRR will change this."/>
    <m/>
    <x v="2"/>
    <m/>
    <m/>
    <m/>
    <m/>
    <m/>
    <m/>
    <m/>
    <s v="x"/>
    <s v="CER aggregators do not participate in the energy market, though IPRR will change this."/>
    <m/>
    <m/>
    <m/>
    <m/>
    <m/>
    <m/>
    <m/>
    <s v="x"/>
    <s v="Implementation of IPRR."/>
    <x v="0"/>
    <s v="Existing Process"/>
    <x v="1"/>
    <n v="2"/>
    <m/>
    <m/>
    <x v="2"/>
    <x v="2"/>
    <x v="2"/>
    <x v="1"/>
    <s v="Transactions"/>
  </r>
  <r>
    <s v="Trade"/>
    <s v="FPO(STPASA)"/>
    <s v="Orchestration"/>
    <s v="AEMC"/>
    <s v="CER Portfolio &amp; Capacity"/>
    <s v="Step 4 - Matching"/>
    <x v="30"/>
    <x v="1"/>
    <x v="168"/>
    <m/>
    <s v="FP.CA7"/>
    <x v="232"/>
    <m/>
    <m/>
    <m/>
    <x v="0"/>
    <m/>
    <m/>
    <m/>
    <m/>
    <m/>
    <m/>
    <m/>
    <m/>
    <m/>
    <m/>
    <m/>
    <x v="1"/>
    <m/>
    <n v="1"/>
    <m/>
    <m/>
    <m/>
    <m/>
    <m/>
    <m/>
    <m/>
    <m/>
    <m/>
    <m/>
    <m/>
    <m/>
    <m/>
    <m/>
    <x v="1"/>
    <m/>
    <m/>
    <m/>
    <m/>
    <m/>
    <m/>
    <m/>
    <m/>
    <m/>
    <m/>
    <m/>
    <x v="0"/>
    <m/>
    <m/>
    <m/>
    <m/>
    <m/>
    <n v="1"/>
    <m/>
    <m/>
    <m/>
    <m/>
    <m/>
    <m/>
    <m/>
    <n v="1"/>
    <m/>
    <m/>
    <m/>
    <n v="1"/>
    <m/>
    <m/>
    <m/>
    <m/>
    <m/>
    <m/>
    <n v="1"/>
    <m/>
    <m/>
    <m/>
    <m/>
    <m/>
    <n v="1"/>
    <m/>
    <n v="1"/>
    <m/>
    <m/>
    <m/>
    <x v="1"/>
    <m/>
    <m/>
    <m/>
    <m/>
    <m/>
    <m/>
    <m/>
    <m/>
    <m/>
    <m/>
    <m/>
    <m/>
    <m/>
    <m/>
    <m/>
    <m/>
    <m/>
    <m/>
    <x v="43"/>
    <s v="Existing Process"/>
    <x v="1"/>
    <n v="2"/>
    <m/>
    <m/>
    <x v="2"/>
    <x v="3"/>
    <x v="1"/>
    <x v="2"/>
    <s v="Contracts"/>
  </r>
  <r>
    <s v="Operate/_x000a_Trade"/>
    <m/>
    <s v="Visibility &amp; Predictability"/>
    <m/>
    <s v="CER Portfolio &amp; Capacity"/>
    <s v="Step 4 - Matching"/>
    <x v="30"/>
    <x v="1"/>
    <x v="169"/>
    <m/>
    <m/>
    <x v="233"/>
    <m/>
    <m/>
    <m/>
    <x v="0"/>
    <m/>
    <m/>
    <m/>
    <m/>
    <m/>
    <m/>
    <m/>
    <m/>
    <m/>
    <m/>
    <m/>
    <x v="1"/>
    <m/>
    <m/>
    <m/>
    <m/>
    <m/>
    <m/>
    <m/>
    <m/>
    <m/>
    <m/>
    <m/>
    <m/>
    <m/>
    <m/>
    <m/>
    <m/>
    <x v="1"/>
    <m/>
    <n v="1"/>
    <m/>
    <m/>
    <m/>
    <m/>
    <m/>
    <m/>
    <m/>
    <m/>
    <m/>
    <x v="0"/>
    <m/>
    <m/>
    <m/>
    <m/>
    <m/>
    <n v="1"/>
    <m/>
    <m/>
    <m/>
    <m/>
    <m/>
    <m/>
    <m/>
    <n v="1"/>
    <m/>
    <m/>
    <m/>
    <m/>
    <n v="1"/>
    <m/>
    <m/>
    <m/>
    <m/>
    <m/>
    <n v="1"/>
    <m/>
    <m/>
    <m/>
    <m/>
    <m/>
    <n v="1"/>
    <m/>
    <n v="1"/>
    <m/>
    <m/>
    <m/>
    <x v="2"/>
    <m/>
    <s v="x"/>
    <m/>
    <m/>
    <m/>
    <s v="x"/>
    <s v="x"/>
    <m/>
    <s v="Dx outage plans are not shared with Retailer/Customer Agent yet. Retailers/Customer Agents may want to see which NMIs in their VPPs would be affected by planned / unplanned outages so that they can be removed from portfolio activities for the day_x000a_CER portfolio management limited to off-market arrangements now given no access to wholesale market_x000a_CER portfolio registration capability required for market purposes"/>
    <m/>
    <s v="x"/>
    <m/>
    <s v="x"/>
    <m/>
    <s v="x"/>
    <m/>
    <m/>
    <s v="Potential for CER data exchange to support sharing of NMIs impacted by Dx outage plans with retailers/customer agents. New interfaces and processes required to faciliate this._x000a_IPRR to be implemented to enable capability uplift in market portfolio registration and management"/>
    <x v="0"/>
    <s v="DX"/>
    <x v="1"/>
    <n v="2"/>
    <n v="2"/>
    <m/>
    <x v="3"/>
    <x v="3"/>
    <x v="1"/>
    <x v="2"/>
    <s v="Contracts"/>
  </r>
  <r>
    <s v="Operate/_x000a_Trade"/>
    <s v="FPO(STPASA)"/>
    <s v="Visibility &amp; Predictability"/>
    <m/>
    <s v="CER Portfolio &amp; Capacity"/>
    <s v="Step 4 - Matching"/>
    <x v="30"/>
    <x v="1"/>
    <x v="170"/>
    <m/>
    <s v="FP.CA4"/>
    <x v="234"/>
    <m/>
    <m/>
    <m/>
    <x v="0"/>
    <m/>
    <m/>
    <m/>
    <m/>
    <m/>
    <m/>
    <m/>
    <m/>
    <m/>
    <m/>
    <m/>
    <x v="1"/>
    <m/>
    <m/>
    <m/>
    <m/>
    <m/>
    <m/>
    <m/>
    <m/>
    <m/>
    <m/>
    <m/>
    <m/>
    <m/>
    <m/>
    <m/>
    <m/>
    <x v="1"/>
    <m/>
    <m/>
    <m/>
    <m/>
    <m/>
    <m/>
    <m/>
    <m/>
    <m/>
    <m/>
    <m/>
    <x v="0"/>
    <m/>
    <m/>
    <m/>
    <m/>
    <m/>
    <n v="1"/>
    <m/>
    <m/>
    <m/>
    <m/>
    <m/>
    <m/>
    <m/>
    <n v="1"/>
    <m/>
    <m/>
    <m/>
    <m/>
    <m/>
    <n v="1"/>
    <m/>
    <m/>
    <m/>
    <m/>
    <n v="1"/>
    <m/>
    <m/>
    <m/>
    <m/>
    <m/>
    <n v="1"/>
    <m/>
    <n v="1"/>
    <m/>
    <s v="Limited CER service opportunity"/>
    <m/>
    <x v="1"/>
    <m/>
    <m/>
    <m/>
    <m/>
    <m/>
    <m/>
    <m/>
    <m/>
    <m/>
    <m/>
    <m/>
    <m/>
    <m/>
    <m/>
    <m/>
    <m/>
    <m/>
    <m/>
    <x v="44"/>
    <s v="DX"/>
    <x v="3"/>
    <n v="3"/>
    <m/>
    <m/>
    <x v="1"/>
    <x v="3"/>
    <x v="1"/>
    <x v="1"/>
    <s v="Contracts"/>
  </r>
  <r>
    <s v="Operate/_x000a_Trade"/>
    <m/>
    <s v="Security"/>
    <s v="Stds Stream"/>
    <s v="Communication Channel"/>
    <s v="Step 3 - Coordinated Grid Impact Assessment and Priority of Access"/>
    <x v="6"/>
    <x v="2"/>
    <x v="171"/>
    <m/>
    <s v="OE.Co1 _x000a_OE.Co2_x000a_OE.Co3"/>
    <x v="62"/>
    <m/>
    <m/>
    <m/>
    <x v="0"/>
    <m/>
    <m/>
    <m/>
    <m/>
    <m/>
    <m/>
    <m/>
    <m/>
    <m/>
    <m/>
    <m/>
    <x v="1"/>
    <m/>
    <m/>
    <m/>
    <m/>
    <m/>
    <m/>
    <m/>
    <m/>
    <m/>
    <m/>
    <m/>
    <m/>
    <m/>
    <m/>
    <m/>
    <m/>
    <x v="0"/>
    <m/>
    <m/>
    <n v="1"/>
    <m/>
    <m/>
    <m/>
    <m/>
    <m/>
    <m/>
    <n v="1"/>
    <m/>
    <x v="0"/>
    <m/>
    <m/>
    <m/>
    <m/>
    <m/>
    <m/>
    <m/>
    <m/>
    <m/>
    <m/>
    <m/>
    <m/>
    <m/>
    <n v="1"/>
    <m/>
    <m/>
    <m/>
    <n v="1"/>
    <m/>
    <m/>
    <m/>
    <m/>
    <m/>
    <n v="1"/>
    <m/>
    <m/>
    <m/>
    <m/>
    <m/>
    <m/>
    <n v="1"/>
    <m/>
    <n v="1"/>
    <m/>
    <s v="Some VPP platforms may be restricted to certain CER vendor APIs, limiting the range of CER they can communicate with as well as the latency of communicatin"/>
    <m/>
    <x v="2"/>
    <m/>
    <m/>
    <m/>
    <m/>
    <m/>
    <m/>
    <m/>
    <m/>
    <s v="Some VPP platforms may be restricted to certain CER vendor APIs, limiting the range of CER they can communicate with as well as the latency of communication"/>
    <m/>
    <m/>
    <m/>
    <m/>
    <m/>
    <m/>
    <m/>
    <m/>
    <s v="Mandate interoperable standards for all CER"/>
    <x v="0"/>
    <s v="DX"/>
    <x v="2"/>
    <n v="3"/>
    <m/>
    <m/>
    <x v="2"/>
    <x v="2"/>
    <x v="1"/>
    <x v="1"/>
    <s v="Master Data"/>
  </r>
  <r>
    <s v="Trade"/>
    <m/>
    <s v="Security"/>
    <m/>
    <s v="Dispatch Instructions"/>
    <s v="Step 6 - Dispatching Instruction and Activation"/>
    <x v="17"/>
    <x v="9"/>
    <x v="172"/>
    <m/>
    <m/>
    <x v="235"/>
    <m/>
    <m/>
    <m/>
    <x v="0"/>
    <m/>
    <m/>
    <m/>
    <m/>
    <m/>
    <m/>
    <m/>
    <m/>
    <m/>
    <m/>
    <m/>
    <x v="0"/>
    <m/>
    <m/>
    <m/>
    <m/>
    <m/>
    <n v="1"/>
    <m/>
    <m/>
    <m/>
    <m/>
    <m/>
    <m/>
    <m/>
    <m/>
    <m/>
    <m/>
    <x v="1"/>
    <m/>
    <m/>
    <m/>
    <m/>
    <m/>
    <m/>
    <m/>
    <m/>
    <m/>
    <m/>
    <m/>
    <x v="1"/>
    <m/>
    <m/>
    <m/>
    <m/>
    <m/>
    <m/>
    <m/>
    <m/>
    <m/>
    <m/>
    <m/>
    <m/>
    <m/>
    <n v="1"/>
    <m/>
    <m/>
    <m/>
    <n v="1"/>
    <m/>
    <m/>
    <m/>
    <m/>
    <m/>
    <n v="1"/>
    <m/>
    <m/>
    <m/>
    <m/>
    <m/>
    <m/>
    <m/>
    <n v="1"/>
    <m/>
    <n v="1"/>
    <m/>
    <m/>
    <x v="0"/>
    <m/>
    <m/>
    <m/>
    <m/>
    <m/>
    <m/>
    <m/>
    <m/>
    <m/>
    <m/>
    <m/>
    <m/>
    <m/>
    <m/>
    <m/>
    <m/>
    <m/>
    <m/>
    <x v="0"/>
    <m/>
    <x v="0"/>
    <m/>
    <m/>
    <m/>
    <x v="2"/>
    <x v="2"/>
    <x v="2"/>
    <x v="0"/>
    <s v="Transactions"/>
  </r>
  <r>
    <s v="Operate"/>
    <s v="OTE"/>
    <s v="Orchestration"/>
    <s v="AEMC/Stds Stream"/>
    <s v="VSRs"/>
    <s v="Step 4 - Matching"/>
    <x v="30"/>
    <x v="1"/>
    <x v="173"/>
    <m/>
    <s v="OE.CA5"/>
    <x v="236"/>
    <m/>
    <m/>
    <m/>
    <x v="0"/>
    <m/>
    <m/>
    <m/>
    <m/>
    <m/>
    <m/>
    <m/>
    <m/>
    <m/>
    <m/>
    <m/>
    <x v="1"/>
    <m/>
    <m/>
    <m/>
    <m/>
    <m/>
    <m/>
    <m/>
    <m/>
    <m/>
    <m/>
    <m/>
    <m/>
    <m/>
    <m/>
    <m/>
    <m/>
    <x v="0"/>
    <m/>
    <m/>
    <m/>
    <m/>
    <m/>
    <m/>
    <m/>
    <m/>
    <m/>
    <n v="1"/>
    <m/>
    <x v="0"/>
    <m/>
    <m/>
    <m/>
    <m/>
    <m/>
    <m/>
    <m/>
    <m/>
    <m/>
    <m/>
    <m/>
    <m/>
    <m/>
    <n v="1"/>
    <m/>
    <m/>
    <m/>
    <m/>
    <n v="1"/>
    <m/>
    <m/>
    <m/>
    <m/>
    <n v="1"/>
    <m/>
    <m/>
    <m/>
    <m/>
    <m/>
    <m/>
    <n v="1"/>
    <m/>
    <n v="1"/>
    <m/>
    <m/>
    <m/>
    <x v="2"/>
    <m/>
    <s v="x"/>
    <m/>
    <m/>
    <m/>
    <s v="x"/>
    <s v="x"/>
    <m/>
    <s v="Dx outage plans are not shared with Retailer/Customer Agent yet. Retailers/Customer Agents may want to see which NMIs in their VPPs would be affected by planned / unplanned outages so that they can be removed from portfolio activities for the day_x000a_CER portfolio management limited to off-market arrangements now given no access to wholesale market_x000a_CER portfolio registration capability required for market purposes"/>
    <m/>
    <s v="x"/>
    <m/>
    <s v="x"/>
    <m/>
    <s v="x"/>
    <m/>
    <m/>
    <s v="Potential for CER data exchange to support sharing of NMIs impacted by Dx outage plans with retailers/customer agents. New interfaces and processes required to faciliate this._x000a_IPRR to be implemented to enable capability uplift in market portfolio registration and management"/>
    <x v="0"/>
    <s v="Market Interfaces"/>
    <x v="1"/>
    <n v="2"/>
    <m/>
    <m/>
    <x v="3"/>
    <x v="2"/>
    <x v="1"/>
    <x v="2"/>
    <s v="Contracts"/>
  </r>
  <r>
    <s v="Operate"/>
    <s v="OTE"/>
    <s v="Security"/>
    <m/>
    <s v="Market Notices"/>
    <s v="Step 2 - Notification of Flexibility Requirements and Offers"/>
    <x v="14"/>
    <x v="0"/>
    <x v="174"/>
    <m/>
    <s v="OE.CA1"/>
    <x v="237"/>
    <m/>
    <m/>
    <m/>
    <x v="0"/>
    <m/>
    <m/>
    <m/>
    <m/>
    <m/>
    <m/>
    <m/>
    <m/>
    <m/>
    <m/>
    <m/>
    <x v="0"/>
    <m/>
    <m/>
    <m/>
    <m/>
    <m/>
    <m/>
    <m/>
    <m/>
    <m/>
    <m/>
    <m/>
    <n v="1"/>
    <m/>
    <m/>
    <m/>
    <m/>
    <x v="1"/>
    <m/>
    <m/>
    <m/>
    <m/>
    <m/>
    <m/>
    <m/>
    <m/>
    <m/>
    <m/>
    <m/>
    <x v="1"/>
    <m/>
    <m/>
    <m/>
    <m/>
    <m/>
    <m/>
    <m/>
    <m/>
    <m/>
    <m/>
    <m/>
    <m/>
    <m/>
    <n v="1"/>
    <m/>
    <m/>
    <m/>
    <n v="1"/>
    <m/>
    <m/>
    <m/>
    <m/>
    <m/>
    <n v="1"/>
    <m/>
    <m/>
    <m/>
    <m/>
    <m/>
    <n v="1"/>
    <m/>
    <m/>
    <m/>
    <n v="1"/>
    <m/>
    <m/>
    <x v="0"/>
    <m/>
    <m/>
    <m/>
    <m/>
    <m/>
    <m/>
    <m/>
    <m/>
    <m/>
    <m/>
    <m/>
    <m/>
    <m/>
    <m/>
    <m/>
    <m/>
    <m/>
    <m/>
    <x v="0"/>
    <m/>
    <x v="0"/>
    <m/>
    <m/>
    <m/>
    <x v="2"/>
    <x v="2"/>
    <x v="0"/>
    <x v="0"/>
    <s v="Operations"/>
  </r>
  <r>
    <s v="Trade"/>
    <m/>
    <s v="Visibility &amp; Predictability"/>
    <m/>
    <s v="Aggregated Performance telemetry"/>
    <s v="Step 7 - Validation and Settlement"/>
    <x v="32"/>
    <x v="3"/>
    <x v="175"/>
    <m/>
    <m/>
    <x v="238"/>
    <m/>
    <m/>
    <m/>
    <x v="0"/>
    <m/>
    <m/>
    <m/>
    <m/>
    <m/>
    <m/>
    <m/>
    <m/>
    <m/>
    <m/>
    <m/>
    <x v="1"/>
    <m/>
    <m/>
    <m/>
    <m/>
    <m/>
    <m/>
    <m/>
    <m/>
    <m/>
    <m/>
    <m/>
    <m/>
    <m/>
    <m/>
    <m/>
    <m/>
    <x v="1"/>
    <m/>
    <n v="1"/>
    <m/>
    <m/>
    <m/>
    <m/>
    <m/>
    <m/>
    <m/>
    <m/>
    <m/>
    <x v="0"/>
    <m/>
    <m/>
    <m/>
    <m/>
    <m/>
    <n v="1"/>
    <m/>
    <m/>
    <m/>
    <m/>
    <m/>
    <m/>
    <m/>
    <n v="1"/>
    <m/>
    <m/>
    <m/>
    <n v="1"/>
    <m/>
    <m/>
    <m/>
    <m/>
    <m/>
    <n v="1"/>
    <m/>
    <m/>
    <m/>
    <m/>
    <m/>
    <n v="1"/>
    <m/>
    <m/>
    <n v="1"/>
    <m/>
    <s v="Scalable way to provide operational telemetry to multiple parties does not exist._x000a_Significant accuracy issues of CER performance/operational data"/>
    <m/>
    <x v="2"/>
    <s v="x"/>
    <m/>
    <m/>
    <m/>
    <s v="x"/>
    <s v="x"/>
    <m/>
    <s v="x"/>
    <s v="Lack of defined processes re: sharing rights and obligations._x000a_Lack of standardised and cost-effective way to share operational data"/>
    <s v="x"/>
    <s v="x"/>
    <m/>
    <m/>
    <s v="x"/>
    <s v="x"/>
    <m/>
    <s v="x"/>
    <s v="Rule change and subsequent update to processes to define customer data sharing rights/obligations._x000a_Rule change and subsequent update to processes to define standard operational data requirements (i.e. level of granularity, data quality acceptance criteria, etc.)_x000a_Implementation of SCADA-lite will provide OT mechanism for providing operational data. CER data exchange could also provide a further option in time"/>
    <x v="0"/>
    <s v="Other (SCADA Lite)"/>
    <x v="1"/>
    <n v="2"/>
    <n v="2"/>
    <m/>
    <x v="2"/>
    <x v="2"/>
    <x v="0"/>
    <x v="1"/>
    <s v="Measurements"/>
  </r>
  <r>
    <s v="Trade"/>
    <m/>
    <s v="Visibility &amp; Predictability"/>
    <m/>
    <s v="Settlement notice"/>
    <s v="Step 7 - Validation and Settlement"/>
    <x v="24"/>
    <x v="9"/>
    <x v="176"/>
    <m/>
    <m/>
    <x v="239"/>
    <m/>
    <m/>
    <m/>
    <x v="0"/>
    <m/>
    <m/>
    <m/>
    <m/>
    <m/>
    <m/>
    <m/>
    <m/>
    <m/>
    <m/>
    <m/>
    <x v="1"/>
    <m/>
    <m/>
    <m/>
    <m/>
    <m/>
    <m/>
    <m/>
    <m/>
    <m/>
    <m/>
    <m/>
    <m/>
    <m/>
    <m/>
    <m/>
    <m/>
    <x v="1"/>
    <m/>
    <m/>
    <m/>
    <m/>
    <m/>
    <m/>
    <m/>
    <m/>
    <m/>
    <m/>
    <m/>
    <x v="0"/>
    <m/>
    <m/>
    <m/>
    <m/>
    <m/>
    <n v="1"/>
    <m/>
    <m/>
    <m/>
    <m/>
    <m/>
    <m/>
    <m/>
    <n v="1"/>
    <m/>
    <m/>
    <m/>
    <m/>
    <m/>
    <n v="1"/>
    <m/>
    <m/>
    <m/>
    <m/>
    <m/>
    <n v="1"/>
    <m/>
    <m/>
    <m/>
    <m/>
    <n v="1"/>
    <m/>
    <m/>
    <n v="1"/>
    <s v="VPP involvement in settlement to be implemented as part of IPRR"/>
    <m/>
    <x v="0"/>
    <m/>
    <m/>
    <m/>
    <m/>
    <m/>
    <m/>
    <m/>
    <m/>
    <m/>
    <m/>
    <m/>
    <m/>
    <m/>
    <m/>
    <m/>
    <m/>
    <m/>
    <m/>
    <x v="0"/>
    <m/>
    <x v="0"/>
    <m/>
    <m/>
    <m/>
    <x v="1"/>
    <x v="1"/>
    <x v="1"/>
    <x v="0"/>
    <s v="Transactions"/>
  </r>
  <r>
    <s v="Operate"/>
    <m/>
    <s v="Visibility &amp; Predictability"/>
    <m/>
    <s v="Payment"/>
    <s v="Step 7 - Validation and Settlement"/>
    <x v="24"/>
    <x v="9"/>
    <x v="177"/>
    <m/>
    <m/>
    <x v="240"/>
    <m/>
    <m/>
    <m/>
    <x v="0"/>
    <m/>
    <m/>
    <m/>
    <m/>
    <m/>
    <m/>
    <m/>
    <m/>
    <m/>
    <m/>
    <m/>
    <x v="1"/>
    <m/>
    <m/>
    <m/>
    <m/>
    <m/>
    <m/>
    <m/>
    <m/>
    <m/>
    <m/>
    <m/>
    <m/>
    <m/>
    <m/>
    <m/>
    <m/>
    <x v="0"/>
    <m/>
    <m/>
    <n v="1"/>
    <m/>
    <m/>
    <m/>
    <m/>
    <m/>
    <m/>
    <m/>
    <m/>
    <x v="0"/>
    <m/>
    <m/>
    <m/>
    <m/>
    <m/>
    <m/>
    <m/>
    <m/>
    <m/>
    <m/>
    <m/>
    <m/>
    <m/>
    <m/>
    <n v="1"/>
    <m/>
    <m/>
    <m/>
    <m/>
    <n v="1"/>
    <m/>
    <m/>
    <m/>
    <m/>
    <m/>
    <n v="1"/>
    <m/>
    <m/>
    <m/>
    <m/>
    <n v="1"/>
    <m/>
    <m/>
    <n v="1"/>
    <m/>
    <m/>
    <x v="0"/>
    <m/>
    <m/>
    <m/>
    <m/>
    <m/>
    <m/>
    <m/>
    <m/>
    <m/>
    <m/>
    <m/>
    <m/>
    <m/>
    <m/>
    <m/>
    <m/>
    <m/>
    <m/>
    <x v="0"/>
    <m/>
    <x v="0"/>
    <m/>
    <m/>
    <m/>
    <x v="1"/>
    <x v="1"/>
    <x v="1"/>
    <x v="0"/>
    <s v="Transactions"/>
  </r>
  <r>
    <s v="Operate"/>
    <s v="MAEC"/>
    <s v="Visibility &amp; Predictability"/>
    <s v="Stds Stream"/>
    <s v="Performance telemetry"/>
    <s v="Step 7 - Validation and Settlement"/>
    <x v="4"/>
    <x v="3"/>
    <x v="178"/>
    <m/>
    <s v="MC.CA1"/>
    <x v="241"/>
    <m/>
    <m/>
    <m/>
    <x v="1"/>
    <m/>
    <m/>
    <n v="1"/>
    <m/>
    <m/>
    <m/>
    <m/>
    <m/>
    <m/>
    <n v="1"/>
    <m/>
    <x v="0"/>
    <m/>
    <m/>
    <m/>
    <m/>
    <m/>
    <m/>
    <m/>
    <m/>
    <m/>
    <m/>
    <m/>
    <m/>
    <m/>
    <m/>
    <m/>
    <m/>
    <x v="1"/>
    <m/>
    <n v="1"/>
    <m/>
    <m/>
    <m/>
    <m/>
    <m/>
    <m/>
    <m/>
    <m/>
    <m/>
    <x v="1"/>
    <m/>
    <m/>
    <m/>
    <m/>
    <m/>
    <m/>
    <m/>
    <m/>
    <m/>
    <m/>
    <m/>
    <m/>
    <m/>
    <n v="1"/>
    <m/>
    <m/>
    <m/>
    <n v="1"/>
    <m/>
    <m/>
    <m/>
    <m/>
    <m/>
    <n v="1"/>
    <m/>
    <m/>
    <m/>
    <m/>
    <m/>
    <m/>
    <n v="1"/>
    <m/>
    <n v="1"/>
    <m/>
    <s v="Not currently undertaken._x000a_Significant accuracy issues of CER performance/operational data"/>
    <m/>
    <x v="3"/>
    <m/>
    <s v="x"/>
    <m/>
    <m/>
    <m/>
    <m/>
    <s v="x"/>
    <s v="x"/>
    <s v="Lack of clear standards that CER must conform to. _x000a_Lack of clear compliance and conformance processes."/>
    <m/>
    <s v="x"/>
    <m/>
    <m/>
    <m/>
    <m/>
    <s v="x"/>
    <s v="x"/>
    <s v="Rule change to define standards/acceptance criteria for CER performance and subsequent processes to monitor and enforce CER compliance/conformance. "/>
    <x v="0"/>
    <s v="DX"/>
    <x v="2"/>
    <n v="3"/>
    <n v="3"/>
    <m/>
    <x v="2"/>
    <x v="2"/>
    <x v="1"/>
    <x v="1"/>
    <s v="Measurements"/>
  </r>
  <r>
    <s v="Operate"/>
    <s v="MAEC"/>
    <s v="Visibility &amp; Predictability"/>
    <s v="Stds Stream"/>
    <s v="Performance telemetry"/>
    <s v="Step 7 - Validation and Settlement"/>
    <x v="9"/>
    <x v="6"/>
    <x v="179"/>
    <m/>
    <s v="MC.CA2"/>
    <x v="242"/>
    <m/>
    <m/>
    <m/>
    <x v="1"/>
    <m/>
    <m/>
    <n v="1"/>
    <m/>
    <m/>
    <m/>
    <m/>
    <m/>
    <m/>
    <n v="1"/>
    <m/>
    <x v="0"/>
    <m/>
    <m/>
    <m/>
    <m/>
    <m/>
    <m/>
    <m/>
    <m/>
    <m/>
    <m/>
    <m/>
    <m/>
    <m/>
    <m/>
    <m/>
    <m/>
    <x v="1"/>
    <m/>
    <n v="1"/>
    <m/>
    <m/>
    <m/>
    <m/>
    <m/>
    <m/>
    <m/>
    <m/>
    <m/>
    <x v="1"/>
    <m/>
    <m/>
    <m/>
    <m/>
    <m/>
    <m/>
    <m/>
    <m/>
    <m/>
    <m/>
    <m/>
    <m/>
    <m/>
    <n v="1"/>
    <m/>
    <m/>
    <m/>
    <n v="1"/>
    <m/>
    <m/>
    <m/>
    <m/>
    <m/>
    <m/>
    <m/>
    <m/>
    <m/>
    <m/>
    <m/>
    <n v="1"/>
    <m/>
    <m/>
    <n v="1"/>
    <m/>
    <s v="Significant accuracy issues of CER performance/operational data"/>
    <m/>
    <x v="1"/>
    <m/>
    <m/>
    <m/>
    <m/>
    <m/>
    <m/>
    <m/>
    <m/>
    <m/>
    <m/>
    <m/>
    <m/>
    <m/>
    <m/>
    <m/>
    <m/>
    <m/>
    <m/>
    <x v="45"/>
    <s v="DX"/>
    <x v="3"/>
    <n v="3"/>
    <m/>
    <m/>
    <x v="2"/>
    <x v="5"/>
    <x v="0"/>
    <x v="1"/>
    <s v="Forecasting"/>
  </r>
  <r>
    <s v="Trade"/>
    <m/>
    <s v="Orchestration"/>
    <m/>
    <s v="Network Constaints"/>
    <s v="Step 3 - Coordinated Grid Impact Assessment and Priority of Access"/>
    <x v="25"/>
    <x v="5"/>
    <x v="180"/>
    <m/>
    <m/>
    <x v="243"/>
    <m/>
    <m/>
    <m/>
    <x v="0"/>
    <m/>
    <m/>
    <m/>
    <m/>
    <m/>
    <m/>
    <m/>
    <m/>
    <m/>
    <m/>
    <m/>
    <x v="0"/>
    <m/>
    <m/>
    <m/>
    <m/>
    <m/>
    <m/>
    <m/>
    <m/>
    <m/>
    <m/>
    <n v="1"/>
    <m/>
    <m/>
    <m/>
    <n v="1"/>
    <n v="1"/>
    <x v="1"/>
    <m/>
    <n v="1"/>
    <m/>
    <m/>
    <n v="1"/>
    <m/>
    <m/>
    <m/>
    <m/>
    <m/>
    <m/>
    <x v="1"/>
    <m/>
    <n v="1"/>
    <m/>
    <m/>
    <m/>
    <m/>
    <m/>
    <m/>
    <m/>
    <m/>
    <m/>
    <n v="1"/>
    <m/>
    <n v="1"/>
    <m/>
    <m/>
    <m/>
    <n v="1"/>
    <m/>
    <m/>
    <m/>
    <m/>
    <m/>
    <n v="1"/>
    <m/>
    <m/>
    <m/>
    <m/>
    <m/>
    <m/>
    <n v="1"/>
    <m/>
    <n v="1"/>
    <m/>
    <s v="Not undertaken at present "/>
    <m/>
    <x v="3"/>
    <m/>
    <m/>
    <m/>
    <m/>
    <m/>
    <m/>
    <m/>
    <m/>
    <s v="Function to maximise use of hosting capacity impacted by lack of visibility of CER connected to the network. _x000a_Currently no relationship for DOE advice between distributors and system operator. _x000a_No defined and standardised way to calculate aggregate Dx capacities and communicate them."/>
    <m/>
    <m/>
    <m/>
    <m/>
    <m/>
    <m/>
    <m/>
    <m/>
    <s v="Rule change and subsequent update to processes required to define the relationship between DNSPs and the System Operator, define 'aggregate', and define/standardise calculation of Dx capacities._x000a_CER data accuracy improvement in the DERR._x000a_Tech architecture needs to be built/updated to enable various types of CER data to be easily imported into operational forecasting/planning capabilities_x000a_System integrations required to communicate aggregate constrains at Dx to System operator"/>
    <x v="0"/>
    <s v="DX"/>
    <x v="3"/>
    <n v="3"/>
    <m/>
    <m/>
    <x v="2"/>
    <x v="2"/>
    <x v="1"/>
    <x v="1"/>
    <s v="Forecasting"/>
  </r>
  <r>
    <s v="Trade"/>
    <m/>
    <s v="Orchestration"/>
    <m/>
    <s v="Network Constaints"/>
    <s v="Step 3 - Coordinated Grid Impact Assessment and Priority of Access"/>
    <x v="25"/>
    <x v="5"/>
    <x v="181"/>
    <m/>
    <m/>
    <x v="244"/>
    <m/>
    <m/>
    <m/>
    <x v="0"/>
    <m/>
    <m/>
    <m/>
    <m/>
    <m/>
    <m/>
    <m/>
    <m/>
    <m/>
    <m/>
    <m/>
    <x v="1"/>
    <m/>
    <m/>
    <m/>
    <m/>
    <m/>
    <m/>
    <m/>
    <m/>
    <m/>
    <m/>
    <m/>
    <m/>
    <m/>
    <m/>
    <m/>
    <m/>
    <x v="1"/>
    <m/>
    <n v="1"/>
    <m/>
    <m/>
    <m/>
    <m/>
    <m/>
    <m/>
    <m/>
    <m/>
    <m/>
    <x v="1"/>
    <m/>
    <n v="1"/>
    <m/>
    <m/>
    <m/>
    <m/>
    <m/>
    <m/>
    <m/>
    <m/>
    <m/>
    <n v="1"/>
    <m/>
    <n v="1"/>
    <m/>
    <m/>
    <m/>
    <n v="1"/>
    <m/>
    <m/>
    <m/>
    <m/>
    <m/>
    <n v="1"/>
    <m/>
    <m/>
    <m/>
    <m/>
    <m/>
    <m/>
    <n v="1"/>
    <m/>
    <n v="1"/>
    <m/>
    <s v="Limited CER able to respond to export limts being reduced"/>
    <m/>
    <x v="2"/>
    <m/>
    <m/>
    <m/>
    <m/>
    <m/>
    <m/>
    <m/>
    <m/>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m/>
    <m/>
    <m/>
    <m/>
    <m/>
    <m/>
    <m/>
    <m/>
    <s v="Rule change and subsequent update to processes required to define the relationship between DNSPs and the System Operator, define 'aggregate', and define/standardise calculation of Dx capacities._x000a_CER data accuracy improvement in the DERR._x000a_Tech architecture needs to be built/updated to enable various types of CER data to be easily imported into operational forecasting/planning capabilities_x000a_Data Exchange required for distributing OEs"/>
    <x v="0"/>
    <s v="DX"/>
    <x v="3"/>
    <n v="3"/>
    <m/>
    <m/>
    <x v="2"/>
    <x v="2"/>
    <x v="1"/>
    <x v="1"/>
    <s v="Forecasting"/>
  </r>
  <r>
    <s v="Trade"/>
    <s v="FPO(MLT)"/>
    <s v="Orchestration"/>
    <m/>
    <s v="Network Constaints"/>
    <s v="Step 3 - Coordinated Grid Impact Assessment and Priority of Access"/>
    <x v="25"/>
    <x v="6"/>
    <x v="182"/>
    <m/>
    <s v="P.CA7"/>
    <x v="245"/>
    <m/>
    <m/>
    <m/>
    <x v="0"/>
    <m/>
    <m/>
    <m/>
    <m/>
    <m/>
    <m/>
    <m/>
    <m/>
    <m/>
    <m/>
    <m/>
    <x v="1"/>
    <m/>
    <m/>
    <m/>
    <m/>
    <m/>
    <m/>
    <m/>
    <m/>
    <m/>
    <m/>
    <m/>
    <m/>
    <m/>
    <m/>
    <m/>
    <m/>
    <x v="1"/>
    <m/>
    <n v="1"/>
    <m/>
    <m/>
    <m/>
    <m/>
    <m/>
    <m/>
    <m/>
    <m/>
    <m/>
    <x v="1"/>
    <m/>
    <n v="1"/>
    <m/>
    <m/>
    <m/>
    <m/>
    <m/>
    <m/>
    <m/>
    <m/>
    <m/>
    <n v="1"/>
    <m/>
    <m/>
    <m/>
    <m/>
    <m/>
    <m/>
    <m/>
    <m/>
    <m/>
    <m/>
    <m/>
    <m/>
    <m/>
    <m/>
    <m/>
    <m/>
    <m/>
    <m/>
    <m/>
    <m/>
    <m/>
    <m/>
    <m/>
    <m/>
    <x v="1"/>
    <m/>
    <m/>
    <m/>
    <m/>
    <m/>
    <m/>
    <m/>
    <m/>
    <m/>
    <m/>
    <m/>
    <m/>
    <m/>
    <m/>
    <m/>
    <m/>
    <m/>
    <m/>
    <x v="46"/>
    <s v="DX"/>
    <x v="2"/>
    <n v="3"/>
    <m/>
    <m/>
    <x v="5"/>
    <x v="5"/>
    <x v="3"/>
    <x v="2"/>
    <s v="Forecasting"/>
  </r>
  <r>
    <s v="Trade"/>
    <s v="FPO(MLT)"/>
    <s v="Orchestration"/>
    <m/>
    <s v="Off-market transaction agreements"/>
    <s v="Step 4 - Matching"/>
    <x v="27"/>
    <x v="1"/>
    <x v="183"/>
    <m/>
    <s v="P.CA8"/>
    <x v="246"/>
    <m/>
    <m/>
    <m/>
    <x v="0"/>
    <m/>
    <m/>
    <m/>
    <m/>
    <m/>
    <m/>
    <m/>
    <m/>
    <m/>
    <m/>
    <m/>
    <x v="0"/>
    <n v="1"/>
    <n v="1"/>
    <m/>
    <m/>
    <m/>
    <m/>
    <m/>
    <m/>
    <m/>
    <m/>
    <n v="1"/>
    <n v="1"/>
    <n v="1"/>
    <m/>
    <m/>
    <m/>
    <x v="1"/>
    <m/>
    <m/>
    <m/>
    <m/>
    <m/>
    <m/>
    <m/>
    <m/>
    <m/>
    <m/>
    <m/>
    <x v="1"/>
    <m/>
    <m/>
    <m/>
    <m/>
    <m/>
    <m/>
    <m/>
    <m/>
    <m/>
    <m/>
    <m/>
    <m/>
    <m/>
    <m/>
    <m/>
    <n v="1"/>
    <m/>
    <m/>
    <m/>
    <n v="1"/>
    <n v="1"/>
    <n v="1"/>
    <n v="1"/>
    <m/>
    <m/>
    <n v="1"/>
    <m/>
    <m/>
    <m/>
    <m/>
    <m/>
    <n v="1"/>
    <n v="1"/>
    <m/>
    <s v="Bespoke, bilateral contracts that are not scalable."/>
    <m/>
    <x v="2"/>
    <m/>
    <s v="x"/>
    <m/>
    <m/>
    <m/>
    <m/>
    <m/>
    <m/>
    <s v="Contracts are not currently standardised. _x000a_B2B system to register interest and secure contracts required"/>
    <m/>
    <s v="x"/>
    <m/>
    <m/>
    <m/>
    <m/>
    <m/>
    <m/>
    <s v="Improve processes to enable implementation of standardised contractual arrangements. "/>
    <x v="0"/>
    <s v="DX"/>
    <x v="3"/>
    <n v="2"/>
    <m/>
    <m/>
    <x v="1"/>
    <x v="1"/>
    <x v="2"/>
    <x v="1"/>
    <s v="Contracts"/>
  </r>
  <r>
    <s v="Trade"/>
    <s v="FPO(STPASA)"/>
    <s v="Orchestration"/>
    <m/>
    <s v="Off-market transaction agreements"/>
    <s v="Step 4 - Matching"/>
    <x v="27"/>
    <x v="1"/>
    <x v="184"/>
    <m/>
    <s v="FP.CA.i1"/>
    <x v="247"/>
    <m/>
    <m/>
    <m/>
    <x v="0"/>
    <m/>
    <m/>
    <m/>
    <m/>
    <m/>
    <m/>
    <m/>
    <m/>
    <m/>
    <m/>
    <m/>
    <x v="1"/>
    <m/>
    <m/>
    <m/>
    <m/>
    <m/>
    <m/>
    <m/>
    <m/>
    <m/>
    <m/>
    <m/>
    <m/>
    <m/>
    <m/>
    <m/>
    <m/>
    <x v="1"/>
    <m/>
    <m/>
    <m/>
    <m/>
    <m/>
    <m/>
    <m/>
    <m/>
    <m/>
    <m/>
    <m/>
    <x v="0"/>
    <n v="1"/>
    <n v="1"/>
    <m/>
    <m/>
    <m/>
    <m/>
    <m/>
    <m/>
    <m/>
    <m/>
    <n v="1"/>
    <n v="1"/>
    <n v="1"/>
    <m/>
    <m/>
    <n v="1"/>
    <m/>
    <m/>
    <m/>
    <n v="1"/>
    <n v="1"/>
    <n v="1"/>
    <n v="1"/>
    <m/>
    <m/>
    <m/>
    <m/>
    <m/>
    <m/>
    <m/>
    <m/>
    <n v="1"/>
    <n v="1"/>
    <m/>
    <s v="Bespoke, bilateral contracts that are not scalable."/>
    <m/>
    <x v="1"/>
    <m/>
    <m/>
    <m/>
    <m/>
    <m/>
    <m/>
    <m/>
    <m/>
    <m/>
    <m/>
    <m/>
    <m/>
    <m/>
    <m/>
    <m/>
    <m/>
    <m/>
    <m/>
    <x v="47"/>
    <s v="DX"/>
    <x v="3"/>
    <n v="3"/>
    <m/>
    <m/>
    <x v="1"/>
    <x v="5"/>
    <x v="2"/>
    <x v="1"/>
    <s v="Contracts"/>
  </r>
  <r>
    <s v="Operate"/>
    <s v="OTE"/>
    <s v="Security"/>
    <s v="Stds Stream"/>
    <s v="Signal"/>
    <s v="Step 6 - Dispatching Instruction and Activation"/>
    <x v="16"/>
    <x v="0"/>
    <x v="185"/>
    <m/>
    <s v="OE.CA2"/>
    <x v="248"/>
    <m/>
    <m/>
    <m/>
    <x v="0"/>
    <m/>
    <m/>
    <m/>
    <m/>
    <m/>
    <m/>
    <m/>
    <m/>
    <m/>
    <m/>
    <m/>
    <x v="0"/>
    <n v="1"/>
    <m/>
    <m/>
    <m/>
    <m/>
    <m/>
    <m/>
    <m/>
    <m/>
    <m/>
    <n v="1"/>
    <m/>
    <m/>
    <m/>
    <m/>
    <m/>
    <x v="1"/>
    <m/>
    <m/>
    <m/>
    <m/>
    <m/>
    <m/>
    <m/>
    <m/>
    <m/>
    <m/>
    <m/>
    <x v="1"/>
    <m/>
    <m/>
    <m/>
    <m/>
    <m/>
    <m/>
    <m/>
    <m/>
    <m/>
    <m/>
    <m/>
    <m/>
    <m/>
    <n v="1"/>
    <m/>
    <m/>
    <m/>
    <m/>
    <m/>
    <m/>
    <m/>
    <m/>
    <n v="1"/>
    <m/>
    <m/>
    <m/>
    <m/>
    <m/>
    <n v="1"/>
    <m/>
    <n v="1"/>
    <m/>
    <m/>
    <n v="1"/>
    <m/>
    <m/>
    <x v="0"/>
    <m/>
    <m/>
    <m/>
    <m/>
    <m/>
    <m/>
    <m/>
    <m/>
    <m/>
    <m/>
    <m/>
    <m/>
    <m/>
    <m/>
    <m/>
    <m/>
    <m/>
    <m/>
    <x v="0"/>
    <s v="DX"/>
    <x v="1"/>
    <n v="3"/>
    <m/>
    <m/>
    <x v="0"/>
    <x v="0"/>
    <x v="1"/>
    <x v="0"/>
    <s v="Operations"/>
  </r>
  <r>
    <s v="Operate"/>
    <s v="OTE"/>
    <s v="Security"/>
    <m/>
    <s v="Compensation Application"/>
    <s v="Step 7 - Validation and Settlement"/>
    <x v="9"/>
    <x v="5"/>
    <x v="186"/>
    <m/>
    <s v="OE.CA3"/>
    <x v="249"/>
    <m/>
    <m/>
    <m/>
    <x v="0"/>
    <m/>
    <m/>
    <m/>
    <m/>
    <m/>
    <m/>
    <m/>
    <m/>
    <m/>
    <m/>
    <m/>
    <x v="1"/>
    <m/>
    <m/>
    <m/>
    <m/>
    <m/>
    <m/>
    <m/>
    <m/>
    <m/>
    <m/>
    <m/>
    <m/>
    <m/>
    <m/>
    <m/>
    <m/>
    <x v="1"/>
    <m/>
    <m/>
    <m/>
    <m/>
    <m/>
    <m/>
    <m/>
    <m/>
    <m/>
    <n v="1"/>
    <m/>
    <x v="0"/>
    <m/>
    <m/>
    <m/>
    <m/>
    <m/>
    <m/>
    <m/>
    <m/>
    <m/>
    <m/>
    <m/>
    <m/>
    <m/>
    <n v="1"/>
    <n v="1"/>
    <m/>
    <m/>
    <m/>
    <m/>
    <m/>
    <m/>
    <m/>
    <n v="1"/>
    <m/>
    <m/>
    <n v="1"/>
    <m/>
    <m/>
    <m/>
    <m/>
    <n v="1"/>
    <m/>
    <m/>
    <n v="1"/>
    <m/>
    <m/>
    <x v="0"/>
    <m/>
    <m/>
    <m/>
    <m/>
    <m/>
    <m/>
    <m/>
    <m/>
    <m/>
    <m/>
    <m/>
    <m/>
    <m/>
    <m/>
    <m/>
    <m/>
    <m/>
    <m/>
    <x v="0"/>
    <m/>
    <x v="0"/>
    <m/>
    <m/>
    <m/>
    <x v="0"/>
    <x v="1"/>
    <x v="1"/>
    <x v="0"/>
    <s v="Forecasting"/>
  </r>
  <r>
    <s v="Operate"/>
    <m/>
    <s v="Visibility &amp; Predictability"/>
    <m/>
    <s v="Compensation Application"/>
    <s v="Step 7 - Validation and Settlement"/>
    <x v="9"/>
    <x v="5"/>
    <x v="187"/>
    <m/>
    <m/>
    <x v="250"/>
    <m/>
    <m/>
    <m/>
    <x v="0"/>
    <m/>
    <m/>
    <m/>
    <m/>
    <m/>
    <m/>
    <m/>
    <m/>
    <m/>
    <m/>
    <m/>
    <x v="1"/>
    <m/>
    <m/>
    <m/>
    <m/>
    <m/>
    <m/>
    <m/>
    <m/>
    <m/>
    <m/>
    <m/>
    <m/>
    <m/>
    <m/>
    <m/>
    <m/>
    <x v="1"/>
    <m/>
    <m/>
    <m/>
    <m/>
    <m/>
    <n v="1"/>
    <m/>
    <m/>
    <n v="1"/>
    <m/>
    <m/>
    <x v="0"/>
    <m/>
    <m/>
    <m/>
    <m/>
    <m/>
    <m/>
    <m/>
    <m/>
    <m/>
    <m/>
    <m/>
    <m/>
    <m/>
    <m/>
    <n v="1"/>
    <m/>
    <m/>
    <m/>
    <m/>
    <n v="1"/>
    <m/>
    <m/>
    <m/>
    <m/>
    <m/>
    <n v="1"/>
    <m/>
    <m/>
    <m/>
    <n v="1"/>
    <m/>
    <m/>
    <n v="1"/>
    <m/>
    <m/>
    <m/>
    <x v="2"/>
    <m/>
    <m/>
    <m/>
    <m/>
    <m/>
    <m/>
    <m/>
    <m/>
    <s v="CER Conformance and compensation claim arrangements not defined or available"/>
    <m/>
    <m/>
    <m/>
    <m/>
    <m/>
    <m/>
    <m/>
    <m/>
    <s v="Formalise CER Conformance Framework including for Cyber. Roles, responsiblilites, assign actors and expected operational standards"/>
    <x v="0"/>
    <s v="DX"/>
    <x v="3"/>
    <n v="2"/>
    <m/>
    <m/>
    <x v="1"/>
    <x v="1"/>
    <x v="0"/>
    <x v="2"/>
    <s v="Forecasting"/>
  </r>
  <r>
    <s v="Operate"/>
    <s v="OTE"/>
    <s v="Visibility &amp; Predictability"/>
    <s v="Stds Stream"/>
    <s v="MSL2/LOR2 Notification"/>
    <s v="Step 2 - Notification of Flexibility Requirements and Offers"/>
    <x v="17"/>
    <x v="9"/>
    <x v="188"/>
    <s v="OTN48.s"/>
    <s v="OE.Co2 "/>
    <x v="251"/>
    <m/>
    <m/>
    <m/>
    <x v="0"/>
    <m/>
    <m/>
    <m/>
    <m/>
    <m/>
    <m/>
    <m/>
    <m/>
    <m/>
    <n v="1"/>
    <m/>
    <x v="0"/>
    <m/>
    <m/>
    <m/>
    <m/>
    <m/>
    <m/>
    <m/>
    <m/>
    <m/>
    <m/>
    <m/>
    <m/>
    <m/>
    <m/>
    <m/>
    <m/>
    <x v="1"/>
    <m/>
    <m/>
    <n v="1"/>
    <m/>
    <m/>
    <m/>
    <m/>
    <m/>
    <m/>
    <m/>
    <m/>
    <x v="0"/>
    <m/>
    <m/>
    <m/>
    <m/>
    <m/>
    <m/>
    <m/>
    <m/>
    <m/>
    <m/>
    <m/>
    <m/>
    <m/>
    <n v="1"/>
    <m/>
    <m/>
    <m/>
    <n v="1"/>
    <m/>
    <m/>
    <m/>
    <m/>
    <m/>
    <n v="1"/>
    <m/>
    <m/>
    <m/>
    <m/>
    <m/>
    <m/>
    <m/>
    <n v="1"/>
    <n v="1"/>
    <m/>
    <s v="Some VPP platforms may be restricted to certain CER vendor APIs, limiting the range of CER they can communicate with as well as the latency of communicatin"/>
    <m/>
    <x v="2"/>
    <m/>
    <m/>
    <m/>
    <m/>
    <m/>
    <m/>
    <m/>
    <m/>
    <s v="Some VPP platforms may be restricted to certain CER vendor APIs, limiting the range of CER they can communicate with as well as the latency of communicatin"/>
    <m/>
    <m/>
    <m/>
    <m/>
    <m/>
    <m/>
    <m/>
    <m/>
    <s v="Mandate interoperable standards for all CER"/>
    <x v="0"/>
    <s v="DX"/>
    <x v="2"/>
    <n v="2"/>
    <m/>
    <m/>
    <x v="2"/>
    <x v="2"/>
    <x v="2"/>
    <x v="1"/>
    <s v="Transactions"/>
  </r>
  <r>
    <s v="Operate"/>
    <s v="OTE"/>
    <s v="Security"/>
    <s v="Stds Stream"/>
    <s v="Performance telemetry"/>
    <s v="Step 7 - Validation and Settlement"/>
    <x v="4"/>
    <x v="3"/>
    <x v="189"/>
    <s v="OTN48.s"/>
    <s v="OE.Co3"/>
    <x v="252"/>
    <m/>
    <m/>
    <m/>
    <x v="0"/>
    <m/>
    <m/>
    <m/>
    <m/>
    <m/>
    <m/>
    <m/>
    <m/>
    <m/>
    <n v="1"/>
    <m/>
    <x v="0"/>
    <m/>
    <m/>
    <m/>
    <m/>
    <m/>
    <m/>
    <m/>
    <m/>
    <m/>
    <m/>
    <m/>
    <m/>
    <m/>
    <m/>
    <m/>
    <m/>
    <x v="1"/>
    <m/>
    <n v="1"/>
    <m/>
    <m/>
    <m/>
    <m/>
    <m/>
    <m/>
    <m/>
    <m/>
    <m/>
    <x v="1"/>
    <m/>
    <m/>
    <m/>
    <m/>
    <m/>
    <m/>
    <m/>
    <m/>
    <m/>
    <m/>
    <m/>
    <n v="1"/>
    <m/>
    <n v="1"/>
    <m/>
    <m/>
    <m/>
    <n v="1"/>
    <m/>
    <m/>
    <m/>
    <m/>
    <m/>
    <m/>
    <m/>
    <n v="1"/>
    <m/>
    <m/>
    <m/>
    <m/>
    <n v="1"/>
    <m/>
    <n v="1"/>
    <m/>
    <s v="Significant accuracy issues of CER performance/operational data."/>
    <m/>
    <x v="2"/>
    <m/>
    <s v="x"/>
    <m/>
    <m/>
    <s v="x"/>
    <s v="x"/>
    <m/>
    <s v="x"/>
    <s v="Lack of defined processes re: sharing rights and obligations._x000a_Lack of standardised and cost-effective way to share operational data"/>
    <m/>
    <s v="x"/>
    <m/>
    <m/>
    <m/>
    <m/>
    <m/>
    <s v="x"/>
    <s v="Rule change and subsequent update to processes to define customer data sharing rights/obligations._x000a_Rule change and subsequent update to processes to define standard operational data requirements (i.e. level of granularity, data quality acceptance criteria, etc.)_x000a_Implementation of SCADA-lite will provide OT mechanism for providing operational data. CER data exchange could also provide a further option in time"/>
    <x v="0"/>
    <s v="Other (SCADA Lite)"/>
    <x v="1"/>
    <n v="2"/>
    <n v="2"/>
    <m/>
    <x v="2"/>
    <x v="1"/>
    <x v="1"/>
    <x v="1"/>
    <s v="Measurements"/>
  </r>
  <r>
    <s v="Operate"/>
    <s v="OTE"/>
    <s v="Security"/>
    <s v="Stds Stream"/>
    <s v="Performance telemetry"/>
    <s v="Step 7 - Validation and Settlement"/>
    <x v="9"/>
    <x v="6"/>
    <x v="190"/>
    <s v="OTN48.s"/>
    <s v="OE.Co5"/>
    <x v="253"/>
    <m/>
    <m/>
    <m/>
    <x v="0"/>
    <m/>
    <m/>
    <m/>
    <m/>
    <m/>
    <m/>
    <m/>
    <m/>
    <m/>
    <n v="1"/>
    <m/>
    <x v="0"/>
    <m/>
    <m/>
    <m/>
    <m/>
    <m/>
    <m/>
    <m/>
    <m/>
    <m/>
    <m/>
    <m/>
    <m/>
    <m/>
    <m/>
    <m/>
    <m/>
    <x v="1"/>
    <m/>
    <n v="1"/>
    <m/>
    <m/>
    <m/>
    <m/>
    <m/>
    <m/>
    <m/>
    <m/>
    <m/>
    <x v="1"/>
    <n v="1"/>
    <m/>
    <m/>
    <m/>
    <m/>
    <m/>
    <m/>
    <m/>
    <m/>
    <m/>
    <n v="1"/>
    <n v="1"/>
    <m/>
    <n v="1"/>
    <m/>
    <m/>
    <m/>
    <n v="1"/>
    <m/>
    <m/>
    <m/>
    <m/>
    <m/>
    <m/>
    <m/>
    <m/>
    <m/>
    <m/>
    <m/>
    <n v="1"/>
    <m/>
    <m/>
    <n v="1"/>
    <m/>
    <s v="Significant accuracy issues of CER performance/operational data."/>
    <m/>
    <x v="1"/>
    <m/>
    <m/>
    <m/>
    <m/>
    <m/>
    <m/>
    <m/>
    <m/>
    <m/>
    <m/>
    <m/>
    <m/>
    <m/>
    <m/>
    <m/>
    <m/>
    <m/>
    <m/>
    <x v="48"/>
    <s v="Other (SCADA Lite)"/>
    <x v="1"/>
    <n v="2"/>
    <m/>
    <m/>
    <x v="2"/>
    <x v="5"/>
    <x v="0"/>
    <x v="1"/>
    <s v="Forecasting"/>
  </r>
  <r>
    <s v="Operate"/>
    <m/>
    <s v="Orchestration"/>
    <m/>
    <s v="Contract"/>
    <s v="Step 4 - Matching"/>
    <x v="27"/>
    <x v="1"/>
    <x v="191"/>
    <m/>
    <m/>
    <x v="254"/>
    <m/>
    <m/>
    <m/>
    <x v="0"/>
    <m/>
    <m/>
    <m/>
    <m/>
    <m/>
    <m/>
    <m/>
    <m/>
    <m/>
    <n v="1"/>
    <m/>
    <x v="0"/>
    <m/>
    <m/>
    <m/>
    <m/>
    <m/>
    <m/>
    <m/>
    <m/>
    <m/>
    <m/>
    <m/>
    <m/>
    <m/>
    <m/>
    <m/>
    <m/>
    <x v="1"/>
    <m/>
    <n v="1"/>
    <m/>
    <m/>
    <m/>
    <m/>
    <m/>
    <m/>
    <m/>
    <m/>
    <m/>
    <x v="1"/>
    <n v="1"/>
    <m/>
    <m/>
    <m/>
    <m/>
    <m/>
    <m/>
    <m/>
    <m/>
    <m/>
    <n v="1"/>
    <n v="1"/>
    <m/>
    <n v="1"/>
    <m/>
    <m/>
    <m/>
    <n v="1"/>
    <m/>
    <m/>
    <m/>
    <m/>
    <m/>
    <n v="1"/>
    <m/>
    <m/>
    <m/>
    <m/>
    <m/>
    <n v="1"/>
    <m/>
    <m/>
    <n v="1"/>
    <m/>
    <s v="Bespoke, bilateral contracts that are not scalable."/>
    <m/>
    <x v="2"/>
    <m/>
    <m/>
    <m/>
    <m/>
    <m/>
    <m/>
    <m/>
    <m/>
    <s v="Contracts are not currently standardised. _x000a_B2B system to register interest and secure contracts required"/>
    <m/>
    <s v="x"/>
    <m/>
    <m/>
    <m/>
    <m/>
    <m/>
    <m/>
    <s v="Improve processes to enable implementation of standardised contractual arrangements. "/>
    <x v="0"/>
    <s v="DX"/>
    <x v="3"/>
    <n v="3"/>
    <m/>
    <m/>
    <x v="2"/>
    <x v="2"/>
    <x v="0"/>
    <x v="1"/>
    <s v="Contracts"/>
  </r>
  <r>
    <s v="Operate"/>
    <s v="FPO(STPASA)"/>
    <s v="Orchestration"/>
    <m/>
    <s v="CER Forecast"/>
    <s v="Step 4 - Matching"/>
    <x v="27"/>
    <x v="1"/>
    <x v="192"/>
    <m/>
    <s v="FP.R7"/>
    <x v="205"/>
    <m/>
    <m/>
    <m/>
    <x v="0"/>
    <m/>
    <m/>
    <m/>
    <m/>
    <m/>
    <m/>
    <m/>
    <m/>
    <m/>
    <n v="1"/>
    <m/>
    <x v="0"/>
    <m/>
    <m/>
    <m/>
    <m/>
    <m/>
    <m/>
    <m/>
    <m/>
    <m/>
    <m/>
    <m/>
    <m/>
    <m/>
    <m/>
    <m/>
    <m/>
    <x v="1"/>
    <m/>
    <n v="1"/>
    <m/>
    <m/>
    <m/>
    <m/>
    <m/>
    <m/>
    <m/>
    <m/>
    <m/>
    <x v="1"/>
    <n v="1"/>
    <m/>
    <m/>
    <m/>
    <m/>
    <m/>
    <m/>
    <m/>
    <m/>
    <m/>
    <n v="1"/>
    <n v="1"/>
    <m/>
    <n v="1"/>
    <m/>
    <m/>
    <m/>
    <m/>
    <m/>
    <m/>
    <m/>
    <m/>
    <n v="1"/>
    <m/>
    <m/>
    <m/>
    <m/>
    <m/>
    <n v="1"/>
    <m/>
    <n v="1"/>
    <m/>
    <n v="1"/>
    <m/>
    <m/>
    <m/>
    <x v="2"/>
    <m/>
    <m/>
    <m/>
    <m/>
    <m/>
    <m/>
    <m/>
    <m/>
    <s v="Dx services not clearly defined or standardised"/>
    <m/>
    <m/>
    <m/>
    <m/>
    <m/>
    <m/>
    <m/>
    <m/>
    <s v="Require / encourage DNSP deployment of standard service requirements across NEM"/>
    <x v="0"/>
    <s v="DX"/>
    <x v="3"/>
    <n v="3"/>
    <m/>
    <m/>
    <x v="0"/>
    <x v="0"/>
    <x v="1"/>
    <x v="2"/>
    <s v="Contracts"/>
  </r>
  <r>
    <s v="Operate"/>
    <s v="FPO(STPASA)"/>
    <s v="Orchestration"/>
    <m/>
    <s v="Retail flex forecast"/>
    <s v="Step 4 - Matching"/>
    <x v="33"/>
    <x v="1"/>
    <x v="192"/>
    <m/>
    <s v="FP.R4"/>
    <x v="255"/>
    <m/>
    <m/>
    <m/>
    <x v="0"/>
    <m/>
    <m/>
    <m/>
    <m/>
    <m/>
    <m/>
    <m/>
    <m/>
    <m/>
    <n v="1"/>
    <m/>
    <x v="0"/>
    <m/>
    <m/>
    <m/>
    <m/>
    <m/>
    <m/>
    <m/>
    <m/>
    <m/>
    <m/>
    <m/>
    <m/>
    <m/>
    <m/>
    <m/>
    <m/>
    <x v="1"/>
    <m/>
    <n v="1"/>
    <m/>
    <m/>
    <m/>
    <m/>
    <m/>
    <m/>
    <m/>
    <m/>
    <m/>
    <x v="1"/>
    <n v="1"/>
    <m/>
    <m/>
    <m/>
    <m/>
    <m/>
    <m/>
    <m/>
    <m/>
    <m/>
    <n v="1"/>
    <n v="1"/>
    <m/>
    <n v="1"/>
    <m/>
    <m/>
    <m/>
    <n v="1"/>
    <m/>
    <m/>
    <m/>
    <m/>
    <m/>
    <m/>
    <n v="1"/>
    <m/>
    <m/>
    <m/>
    <n v="1"/>
    <m/>
    <n v="1"/>
    <m/>
    <n v="1"/>
    <m/>
    <m/>
    <m/>
    <x v="3"/>
    <m/>
    <m/>
    <m/>
    <m/>
    <m/>
    <m/>
    <m/>
    <m/>
    <s v="Retail flex services not clearly defined or standardised"/>
    <m/>
    <m/>
    <m/>
    <m/>
    <m/>
    <m/>
    <m/>
    <m/>
    <s v="Require Retailers to publish flex needs and contracting framework"/>
    <x v="0"/>
    <s v="DX"/>
    <x v="3"/>
    <n v="3"/>
    <m/>
    <m/>
    <x v="2"/>
    <x v="3"/>
    <x v="1"/>
    <x v="2"/>
    <s v="Contracts"/>
  </r>
  <r>
    <s v="Operate"/>
    <s v="FPO(STPASA)"/>
    <s v="Orchestration"/>
    <m/>
    <s v="Retail flexibility tenders"/>
    <s v="Step 2 - Notification of Flexibility Requirements and Offers"/>
    <x v="33"/>
    <x v="1"/>
    <x v="192"/>
    <m/>
    <s v="FP.R5"/>
    <x v="256"/>
    <m/>
    <m/>
    <m/>
    <x v="0"/>
    <m/>
    <m/>
    <m/>
    <m/>
    <m/>
    <m/>
    <m/>
    <m/>
    <m/>
    <m/>
    <m/>
    <x v="0"/>
    <m/>
    <n v="1"/>
    <m/>
    <m/>
    <m/>
    <m/>
    <m/>
    <m/>
    <m/>
    <m/>
    <m/>
    <m/>
    <m/>
    <m/>
    <m/>
    <m/>
    <x v="1"/>
    <m/>
    <n v="1"/>
    <m/>
    <m/>
    <m/>
    <m/>
    <m/>
    <m/>
    <m/>
    <m/>
    <m/>
    <x v="1"/>
    <m/>
    <m/>
    <m/>
    <m/>
    <m/>
    <m/>
    <m/>
    <m/>
    <m/>
    <m/>
    <m/>
    <m/>
    <m/>
    <m/>
    <n v="1"/>
    <m/>
    <m/>
    <m/>
    <m/>
    <n v="1"/>
    <m/>
    <m/>
    <m/>
    <m/>
    <n v="1"/>
    <m/>
    <m/>
    <m/>
    <m/>
    <n v="1"/>
    <m/>
    <m/>
    <n v="1"/>
    <m/>
    <s v="Tenders not standardised"/>
    <m/>
    <x v="3"/>
    <m/>
    <m/>
    <m/>
    <m/>
    <m/>
    <m/>
    <m/>
    <m/>
    <s v="Retail flex services not clearly defined or standardised"/>
    <m/>
    <m/>
    <m/>
    <m/>
    <m/>
    <m/>
    <m/>
    <m/>
    <s v="Require Retailers to publish flex needs and contracting framework"/>
    <x v="0"/>
    <s v="DX"/>
    <x v="3"/>
    <n v="3"/>
    <m/>
    <m/>
    <x v="1"/>
    <x v="3"/>
    <x v="0"/>
    <x v="1"/>
    <s v="Contracts"/>
  </r>
  <r>
    <s v="Operate/_x000a_Trade"/>
    <m/>
    <s v="Orchestration"/>
    <m/>
    <s v="Contract"/>
    <s v="Step 1 - Asset Registration and Prequalification"/>
    <x v="27"/>
    <x v="1"/>
    <x v="193"/>
    <m/>
    <m/>
    <x v="257"/>
    <m/>
    <m/>
    <m/>
    <x v="0"/>
    <m/>
    <m/>
    <m/>
    <m/>
    <m/>
    <m/>
    <m/>
    <m/>
    <m/>
    <m/>
    <m/>
    <x v="0"/>
    <m/>
    <n v="1"/>
    <m/>
    <m/>
    <m/>
    <m/>
    <m/>
    <m/>
    <m/>
    <m/>
    <m/>
    <m/>
    <m/>
    <m/>
    <m/>
    <m/>
    <x v="1"/>
    <m/>
    <m/>
    <m/>
    <m/>
    <m/>
    <m/>
    <m/>
    <m/>
    <m/>
    <m/>
    <m/>
    <x v="1"/>
    <m/>
    <m/>
    <m/>
    <m/>
    <m/>
    <m/>
    <m/>
    <m/>
    <m/>
    <m/>
    <m/>
    <m/>
    <m/>
    <n v="1"/>
    <m/>
    <m/>
    <m/>
    <n v="1"/>
    <m/>
    <m/>
    <m/>
    <m/>
    <m/>
    <n v="1"/>
    <m/>
    <m/>
    <m/>
    <m/>
    <m/>
    <m/>
    <n v="1"/>
    <m/>
    <n v="1"/>
    <m/>
    <s v="No standardised or scalable way to trigger dispatch across flexibility services to many customer agents - bespoke integrations required."/>
    <m/>
    <x v="2"/>
    <m/>
    <m/>
    <m/>
    <s v="x"/>
    <m/>
    <m/>
    <m/>
    <m/>
    <s v="No standardised or scalable way to trigger dispatch across flexibility services to many customer agents - bespoke integrations required."/>
    <m/>
    <m/>
    <m/>
    <s v="x"/>
    <m/>
    <m/>
    <m/>
    <m/>
    <s v="Updated integrations using standardised methods to enable scalability."/>
    <x v="0"/>
    <s v="DX"/>
    <x v="3"/>
    <n v="3"/>
    <n v="3"/>
    <m/>
    <x v="2"/>
    <x v="2"/>
    <x v="1"/>
    <x v="1"/>
    <s v="Contracts"/>
  </r>
  <r>
    <s v="Operate"/>
    <m/>
    <s v="Orchestration"/>
    <m/>
    <s v="Settlement notice"/>
    <s v="Step 7 - Validation and Settlement"/>
    <x v="24"/>
    <x v="9"/>
    <x v="194"/>
    <m/>
    <m/>
    <x v="258"/>
    <m/>
    <m/>
    <m/>
    <x v="0"/>
    <m/>
    <m/>
    <m/>
    <m/>
    <m/>
    <m/>
    <m/>
    <m/>
    <m/>
    <m/>
    <m/>
    <x v="0"/>
    <m/>
    <n v="1"/>
    <m/>
    <m/>
    <m/>
    <m/>
    <m/>
    <m/>
    <m/>
    <m/>
    <m/>
    <m/>
    <m/>
    <m/>
    <m/>
    <m/>
    <x v="1"/>
    <m/>
    <m/>
    <m/>
    <m/>
    <m/>
    <m/>
    <m/>
    <m/>
    <m/>
    <m/>
    <m/>
    <x v="1"/>
    <m/>
    <m/>
    <m/>
    <m/>
    <m/>
    <m/>
    <m/>
    <m/>
    <m/>
    <m/>
    <m/>
    <m/>
    <m/>
    <m/>
    <n v="1"/>
    <m/>
    <m/>
    <m/>
    <m/>
    <n v="1"/>
    <m/>
    <m/>
    <m/>
    <m/>
    <m/>
    <n v="1"/>
    <m/>
    <m/>
    <m/>
    <m/>
    <m/>
    <n v="1"/>
    <n v="1"/>
    <m/>
    <s v="Not yet fully digitalised and standardised."/>
    <m/>
    <x v="2"/>
    <m/>
    <m/>
    <m/>
    <m/>
    <m/>
    <m/>
    <m/>
    <m/>
    <s v="Off-market services not fully defined or standardised"/>
    <m/>
    <m/>
    <m/>
    <m/>
    <m/>
    <m/>
    <m/>
    <m/>
    <s v="Require / encourage DNSP and TNSP deployment of standard service requirements across NEM"/>
    <x v="0"/>
    <s v="DX"/>
    <x v="3"/>
    <n v="3"/>
    <m/>
    <m/>
    <x v="1"/>
    <x v="1"/>
    <x v="2"/>
    <x v="1"/>
    <s v="Transactions"/>
  </r>
  <r>
    <s v="Operate"/>
    <m/>
    <s v="Visibility &amp; Predictability"/>
    <s v="Stds Stream"/>
    <s v="Service Order"/>
    <s v="Step 6 - Dispatching Instruction and Activation"/>
    <x v="0"/>
    <x v="0"/>
    <x v="195"/>
    <m/>
    <m/>
    <x v="259"/>
    <m/>
    <m/>
    <m/>
    <x v="1"/>
    <m/>
    <m/>
    <m/>
    <m/>
    <m/>
    <m/>
    <m/>
    <m/>
    <m/>
    <m/>
    <m/>
    <x v="1"/>
    <m/>
    <m/>
    <m/>
    <m/>
    <m/>
    <m/>
    <m/>
    <m/>
    <m/>
    <m/>
    <m/>
    <m/>
    <m/>
    <m/>
    <m/>
    <m/>
    <x v="1"/>
    <m/>
    <n v="1"/>
    <m/>
    <m/>
    <m/>
    <m/>
    <m/>
    <m/>
    <m/>
    <m/>
    <m/>
    <x v="0"/>
    <n v="1"/>
    <m/>
    <m/>
    <m/>
    <m/>
    <m/>
    <m/>
    <m/>
    <m/>
    <m/>
    <m/>
    <m/>
    <m/>
    <m/>
    <m/>
    <m/>
    <n v="1"/>
    <m/>
    <m/>
    <n v="1"/>
    <m/>
    <m/>
    <m/>
    <m/>
    <m/>
    <n v="1"/>
    <m/>
    <m/>
    <m/>
    <m/>
    <n v="1"/>
    <m/>
    <m/>
    <n v="1"/>
    <m/>
    <m/>
    <x v="0"/>
    <m/>
    <m/>
    <m/>
    <m/>
    <m/>
    <m/>
    <m/>
    <m/>
    <m/>
    <m/>
    <m/>
    <m/>
    <m/>
    <m/>
    <m/>
    <m/>
    <m/>
    <m/>
    <x v="0"/>
    <m/>
    <x v="0"/>
    <m/>
    <m/>
    <m/>
    <x v="1"/>
    <x v="1"/>
    <x v="1"/>
    <x v="0"/>
    <s v="Operations"/>
  </r>
  <r>
    <s v="Operate"/>
    <m/>
    <s v="Visibility &amp; Predictability"/>
    <m/>
    <s v="Payment"/>
    <s v="Step 7 - Validation and Settlement"/>
    <x v="24"/>
    <x v="9"/>
    <x v="196"/>
    <m/>
    <m/>
    <x v="260"/>
    <m/>
    <m/>
    <m/>
    <x v="0"/>
    <m/>
    <m/>
    <m/>
    <m/>
    <m/>
    <m/>
    <m/>
    <m/>
    <m/>
    <m/>
    <m/>
    <x v="1"/>
    <m/>
    <m/>
    <m/>
    <m/>
    <m/>
    <m/>
    <m/>
    <m/>
    <m/>
    <m/>
    <m/>
    <m/>
    <m/>
    <m/>
    <m/>
    <m/>
    <x v="0"/>
    <m/>
    <m/>
    <n v="1"/>
    <m/>
    <m/>
    <m/>
    <m/>
    <m/>
    <m/>
    <m/>
    <m/>
    <x v="0"/>
    <m/>
    <m/>
    <m/>
    <m/>
    <m/>
    <m/>
    <m/>
    <m/>
    <m/>
    <m/>
    <m/>
    <m/>
    <m/>
    <m/>
    <n v="1"/>
    <m/>
    <m/>
    <m/>
    <m/>
    <n v="1"/>
    <m/>
    <m/>
    <m/>
    <m/>
    <m/>
    <n v="1"/>
    <m/>
    <m/>
    <m/>
    <m/>
    <n v="1"/>
    <m/>
    <m/>
    <n v="1"/>
    <m/>
    <m/>
    <x v="0"/>
    <m/>
    <m/>
    <m/>
    <m/>
    <m/>
    <m/>
    <m/>
    <m/>
    <m/>
    <m/>
    <m/>
    <m/>
    <m/>
    <m/>
    <m/>
    <m/>
    <m/>
    <m/>
    <x v="0"/>
    <m/>
    <x v="0"/>
    <m/>
    <m/>
    <m/>
    <x v="1"/>
    <x v="1"/>
    <x v="1"/>
    <x v="0"/>
    <s v="Transactions"/>
  </r>
  <r>
    <s v="Operate"/>
    <m/>
    <s v="Visibility &amp; Predictability"/>
    <s v="Stds Stream"/>
    <s v="Notification"/>
    <s v="Step 2 - Notification of Flexibility Requirements and Offers"/>
    <x v="0"/>
    <x v="0"/>
    <x v="197"/>
    <m/>
    <m/>
    <x v="261"/>
    <m/>
    <m/>
    <m/>
    <x v="0"/>
    <m/>
    <m/>
    <m/>
    <m/>
    <m/>
    <m/>
    <m/>
    <m/>
    <m/>
    <m/>
    <m/>
    <x v="1"/>
    <m/>
    <m/>
    <m/>
    <m/>
    <m/>
    <m/>
    <m/>
    <m/>
    <m/>
    <m/>
    <m/>
    <m/>
    <m/>
    <m/>
    <m/>
    <m/>
    <x v="0"/>
    <m/>
    <m/>
    <n v="1"/>
    <m/>
    <m/>
    <m/>
    <m/>
    <m/>
    <m/>
    <m/>
    <m/>
    <x v="0"/>
    <m/>
    <m/>
    <m/>
    <m/>
    <m/>
    <m/>
    <m/>
    <m/>
    <m/>
    <m/>
    <m/>
    <m/>
    <m/>
    <m/>
    <n v="1"/>
    <m/>
    <m/>
    <n v="1"/>
    <m/>
    <m/>
    <m/>
    <m/>
    <m/>
    <n v="1"/>
    <m/>
    <m/>
    <m/>
    <m/>
    <m/>
    <m/>
    <n v="1"/>
    <m/>
    <m/>
    <n v="1"/>
    <m/>
    <m/>
    <x v="0"/>
    <m/>
    <m/>
    <m/>
    <m/>
    <m/>
    <m/>
    <m/>
    <m/>
    <m/>
    <m/>
    <m/>
    <m/>
    <m/>
    <m/>
    <m/>
    <m/>
    <m/>
    <m/>
    <x v="0"/>
    <m/>
    <x v="0"/>
    <m/>
    <m/>
    <m/>
    <x v="2"/>
    <x v="2"/>
    <x v="1"/>
    <x v="0"/>
    <s v="Operations"/>
  </r>
  <r>
    <s v="Operate"/>
    <s v="OTE"/>
    <s v="Visibility &amp; Predictability"/>
    <s v="Stds Stream"/>
    <s v="Notification"/>
    <s v="Step 2 - Notification of Flexibility Requirements and Offers"/>
    <x v="0"/>
    <x v="0"/>
    <x v="198"/>
    <m/>
    <s v="OE.C1"/>
    <x v="262"/>
    <m/>
    <m/>
    <m/>
    <x v="0"/>
    <m/>
    <m/>
    <m/>
    <m/>
    <m/>
    <m/>
    <m/>
    <m/>
    <m/>
    <m/>
    <m/>
    <x v="1"/>
    <m/>
    <m/>
    <m/>
    <m/>
    <m/>
    <m/>
    <m/>
    <m/>
    <m/>
    <m/>
    <m/>
    <m/>
    <m/>
    <m/>
    <m/>
    <m/>
    <x v="0"/>
    <m/>
    <m/>
    <n v="1"/>
    <m/>
    <m/>
    <m/>
    <m/>
    <m/>
    <m/>
    <m/>
    <m/>
    <x v="0"/>
    <m/>
    <m/>
    <m/>
    <m/>
    <m/>
    <m/>
    <m/>
    <m/>
    <m/>
    <m/>
    <m/>
    <m/>
    <m/>
    <m/>
    <n v="1"/>
    <m/>
    <m/>
    <m/>
    <m/>
    <n v="1"/>
    <m/>
    <m/>
    <m/>
    <m/>
    <m/>
    <m/>
    <m/>
    <m/>
    <m/>
    <m/>
    <n v="1"/>
    <m/>
    <m/>
    <n v="1"/>
    <m/>
    <m/>
    <x v="1"/>
    <m/>
    <m/>
    <m/>
    <m/>
    <m/>
    <m/>
    <m/>
    <m/>
    <m/>
    <m/>
    <m/>
    <m/>
    <m/>
    <m/>
    <m/>
    <m/>
    <m/>
    <m/>
    <x v="49"/>
    <s v="N/A"/>
    <x v="1"/>
    <n v="1"/>
    <m/>
    <m/>
    <x v="1"/>
    <x v="5"/>
    <x v="1"/>
    <x v="0"/>
    <s v="Operations"/>
  </r>
  <r>
    <s v="Operate"/>
    <s v="MAEC"/>
    <s v="Visibility &amp; Predictability"/>
    <m/>
    <s v="VSR Measurement"/>
    <s v="Step 7 - Validation and Settlement"/>
    <x v="17"/>
    <x v="9"/>
    <x v="199"/>
    <m/>
    <s v="MC.Mo1"/>
    <x v="263"/>
    <m/>
    <m/>
    <m/>
    <x v="0"/>
    <m/>
    <m/>
    <m/>
    <m/>
    <m/>
    <m/>
    <m/>
    <m/>
    <m/>
    <m/>
    <m/>
    <x v="1"/>
    <m/>
    <n v="1"/>
    <m/>
    <m/>
    <m/>
    <m/>
    <m/>
    <m/>
    <m/>
    <m/>
    <m/>
    <m/>
    <m/>
    <m/>
    <m/>
    <m/>
    <x v="1"/>
    <m/>
    <n v="1"/>
    <m/>
    <m/>
    <m/>
    <m/>
    <m/>
    <m/>
    <m/>
    <m/>
    <m/>
    <x v="0"/>
    <m/>
    <m/>
    <m/>
    <m/>
    <m/>
    <n v="1"/>
    <m/>
    <m/>
    <m/>
    <m/>
    <m/>
    <m/>
    <m/>
    <n v="1"/>
    <m/>
    <m/>
    <m/>
    <n v="1"/>
    <m/>
    <n v="1"/>
    <n v="1"/>
    <m/>
    <m/>
    <n v="1"/>
    <m/>
    <m/>
    <m/>
    <m/>
    <m/>
    <m/>
    <n v="1"/>
    <m/>
    <n v="1"/>
    <m/>
    <s v="VSR portfolio measurement guidelines to be confirmed / clarified"/>
    <m/>
    <x v="3"/>
    <m/>
    <s v="x"/>
    <m/>
    <m/>
    <m/>
    <s v="x"/>
    <s v="x"/>
    <s v="x"/>
    <s v="Significant issues with accuracy/visibility of CER operational data. _x000a_Lack of clear standards that CER must conform to. _x000a_Lack of clear compliance and conformance processes. _x000a_Role of the CER Conformance Monitor not defined or assigned to any actor."/>
    <m/>
    <s v="x"/>
    <m/>
    <m/>
    <m/>
    <s v="x"/>
    <s v="x"/>
    <s v="x"/>
    <s v="CER data accuracy improvement in the DERR and uplift of monitoring capabilities to enable inclusion of operational CER data._x000a_Rule change to define standards/acceptance criteria for CER performance and subsequent processes to monitor and enforce CER compliance/conformance. _x000a_Rule change to define the role and responsibilities of the CER Conformance Monitor and assign to an actor."/>
    <x v="0"/>
    <s v="DX"/>
    <x v="2"/>
    <n v="3"/>
    <n v="3"/>
    <m/>
    <x v="2"/>
    <x v="2"/>
    <x v="1"/>
    <x v="1"/>
    <s v="Transactions"/>
  </r>
  <r>
    <s v="Operate"/>
    <s v="MAEC_x000a_CTS"/>
    <s v="Visibility &amp; Predictability"/>
    <m/>
    <s v="Performance telemetry"/>
    <s v="Step 7 - Validation and Settlement"/>
    <x v="4"/>
    <x v="3"/>
    <x v="200"/>
    <m/>
    <s v="MC.Mo3"/>
    <x v="264"/>
    <m/>
    <m/>
    <m/>
    <x v="0"/>
    <m/>
    <m/>
    <m/>
    <m/>
    <m/>
    <m/>
    <m/>
    <m/>
    <m/>
    <n v="1"/>
    <m/>
    <x v="0"/>
    <m/>
    <m/>
    <m/>
    <m/>
    <m/>
    <m/>
    <m/>
    <m/>
    <m/>
    <m/>
    <m/>
    <m/>
    <m/>
    <m/>
    <m/>
    <n v="1"/>
    <x v="1"/>
    <m/>
    <n v="1"/>
    <m/>
    <m/>
    <m/>
    <m/>
    <m/>
    <m/>
    <m/>
    <m/>
    <m/>
    <x v="0"/>
    <m/>
    <m/>
    <m/>
    <m/>
    <m/>
    <m/>
    <m/>
    <m/>
    <m/>
    <m/>
    <m/>
    <m/>
    <m/>
    <n v="1"/>
    <m/>
    <m/>
    <m/>
    <n v="1"/>
    <m/>
    <m/>
    <m/>
    <m/>
    <m/>
    <n v="1"/>
    <m/>
    <m/>
    <m/>
    <m/>
    <m/>
    <n v="1"/>
    <m/>
    <m/>
    <n v="1"/>
    <m/>
    <s v="Significant accuracy issues of CER performance/operational data_x000a_Conformance roles do not currently exist and new processes and interfaces need to be built/implemented to define and provide the required level of data for conformance monitoring. "/>
    <m/>
    <x v="3"/>
    <m/>
    <s v="x"/>
    <m/>
    <m/>
    <m/>
    <s v="x"/>
    <s v="x"/>
    <s v="x"/>
    <s v="Significant issues with accuracy/visibility of CER operational data. _x000a_Lack of clear standards that CER must conform to. _x000a_Lack of clear compliance and conformance processes. _x000a_Role of the CER Conformance Monitor not defined or assigned to any actor."/>
    <m/>
    <s v="x"/>
    <m/>
    <m/>
    <m/>
    <s v="x"/>
    <s v="x"/>
    <s v="x"/>
    <s v="CER data accuracy improvement in the DERR and uplift of monitoring capabilities to enable inclusion of operational CER data._x000a_Rule change to define standards/acceptance criteria for CER performance and subsequent processes to monitor and enforce CER compliance/conformance. _x000a_Rule change to define the role and responsibilities of the CER Conformance Monitor and assign to an actor."/>
    <x v="0"/>
    <s v="DX"/>
    <x v="2"/>
    <n v="3"/>
    <n v="3"/>
    <m/>
    <x v="2"/>
    <x v="2"/>
    <x v="0"/>
    <x v="1"/>
    <s v="Measurements"/>
  </r>
  <r>
    <s v="Operate"/>
    <s v="MAEC_x000a_CTS"/>
    <s v="Visibility &amp; Predictability"/>
    <m/>
    <s v="Performance telemetry"/>
    <s v="Step 7 - Validation and Settlement"/>
    <x v="9"/>
    <x v="6"/>
    <x v="201"/>
    <m/>
    <s v="MC.Mo2"/>
    <x v="120"/>
    <m/>
    <m/>
    <n v="1"/>
    <x v="0"/>
    <m/>
    <m/>
    <m/>
    <m/>
    <m/>
    <m/>
    <m/>
    <m/>
    <m/>
    <m/>
    <m/>
    <x v="0"/>
    <m/>
    <m/>
    <m/>
    <m/>
    <m/>
    <m/>
    <m/>
    <m/>
    <m/>
    <m/>
    <m/>
    <m/>
    <m/>
    <m/>
    <n v="1"/>
    <m/>
    <x v="1"/>
    <m/>
    <m/>
    <m/>
    <m/>
    <m/>
    <m/>
    <m/>
    <m/>
    <m/>
    <m/>
    <m/>
    <x v="1"/>
    <m/>
    <m/>
    <m/>
    <m/>
    <m/>
    <m/>
    <m/>
    <m/>
    <m/>
    <m/>
    <m/>
    <m/>
    <m/>
    <n v="1"/>
    <m/>
    <m/>
    <m/>
    <n v="1"/>
    <m/>
    <m/>
    <m/>
    <m/>
    <m/>
    <m/>
    <m/>
    <m/>
    <m/>
    <m/>
    <m/>
    <n v="1"/>
    <m/>
    <m/>
    <n v="1"/>
    <m/>
    <s v="Significant accuracy issues of CER performance/operational data_x000a_Conformance roles do not currently exist and new processes and interfaces need to be built/implemented to define and provide the required level of data for conformance monitoring. "/>
    <m/>
    <x v="1"/>
    <m/>
    <m/>
    <m/>
    <m/>
    <m/>
    <m/>
    <m/>
    <m/>
    <m/>
    <m/>
    <m/>
    <m/>
    <m/>
    <m/>
    <m/>
    <m/>
    <m/>
    <m/>
    <x v="50"/>
    <s v="DX"/>
    <x v="2"/>
    <n v="2"/>
    <m/>
    <m/>
    <x v="2"/>
    <x v="5"/>
    <x v="0"/>
    <x v="1"/>
    <s v="Forecasting"/>
  </r>
  <r>
    <s v="Operate"/>
    <s v="MAEC"/>
    <s v="Security"/>
    <s v="Stds Stream"/>
    <s v="CER Performance Assessment"/>
    <s v="Step 7 - Validation and Settlement"/>
    <x v="4"/>
    <x v="3"/>
    <x v="202"/>
    <m/>
    <s v="MC.As8"/>
    <x v="265"/>
    <m/>
    <m/>
    <n v="1"/>
    <x v="0"/>
    <m/>
    <m/>
    <m/>
    <m/>
    <m/>
    <m/>
    <m/>
    <m/>
    <m/>
    <m/>
    <m/>
    <x v="0"/>
    <m/>
    <m/>
    <m/>
    <m/>
    <m/>
    <m/>
    <m/>
    <m/>
    <m/>
    <m/>
    <m/>
    <m/>
    <m/>
    <m/>
    <n v="1"/>
    <m/>
    <x v="1"/>
    <m/>
    <n v="1"/>
    <m/>
    <m/>
    <m/>
    <m/>
    <m/>
    <m/>
    <m/>
    <m/>
    <m/>
    <x v="0"/>
    <m/>
    <m/>
    <m/>
    <m/>
    <m/>
    <m/>
    <m/>
    <m/>
    <m/>
    <m/>
    <m/>
    <m/>
    <m/>
    <m/>
    <n v="1"/>
    <m/>
    <m/>
    <m/>
    <n v="1"/>
    <m/>
    <m/>
    <m/>
    <m/>
    <m/>
    <n v="1"/>
    <m/>
    <m/>
    <m/>
    <m/>
    <m/>
    <n v="1"/>
    <m/>
    <n v="1"/>
    <m/>
    <s v="Not currently undertaken._x000a_Significant accuracy issues of CER performance/operational data_x000a_Performance standards to be defined and implement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DX"/>
    <x v="2"/>
    <n v="3"/>
    <n v="3"/>
    <m/>
    <x v="3"/>
    <x v="3"/>
    <x v="1"/>
    <x v="1"/>
    <s v="Measurements"/>
  </r>
  <r>
    <s v="Operate"/>
    <s v="MAEC"/>
    <s v="Security"/>
    <s v="Stds Stream"/>
    <s v="Performance Standards"/>
    <s v="Step 7 - Validation and Settlement"/>
    <x v="9"/>
    <x v="6"/>
    <x v="203"/>
    <m/>
    <s v="MC.As3"/>
    <x v="266"/>
    <m/>
    <n v="1"/>
    <m/>
    <x v="0"/>
    <m/>
    <m/>
    <m/>
    <m/>
    <m/>
    <m/>
    <m/>
    <m/>
    <m/>
    <m/>
    <m/>
    <x v="0"/>
    <m/>
    <m/>
    <m/>
    <m/>
    <m/>
    <m/>
    <m/>
    <m/>
    <m/>
    <m/>
    <m/>
    <m/>
    <m/>
    <n v="1"/>
    <m/>
    <m/>
    <x v="1"/>
    <m/>
    <n v="1"/>
    <m/>
    <m/>
    <n v="1"/>
    <m/>
    <m/>
    <m/>
    <m/>
    <m/>
    <m/>
    <x v="0"/>
    <m/>
    <m/>
    <m/>
    <m/>
    <m/>
    <m/>
    <m/>
    <m/>
    <m/>
    <m/>
    <m/>
    <m/>
    <m/>
    <m/>
    <m/>
    <m/>
    <m/>
    <m/>
    <m/>
    <m/>
    <m/>
    <m/>
    <m/>
    <m/>
    <m/>
    <m/>
    <m/>
    <m/>
    <m/>
    <m/>
    <m/>
    <m/>
    <m/>
    <m/>
    <m/>
    <m/>
    <x v="1"/>
    <m/>
    <m/>
    <m/>
    <m/>
    <m/>
    <m/>
    <m/>
    <m/>
    <m/>
    <m/>
    <m/>
    <m/>
    <m/>
    <m/>
    <m/>
    <m/>
    <m/>
    <m/>
    <x v="51"/>
    <s v="N/A"/>
    <x v="2"/>
    <n v="2"/>
    <m/>
    <m/>
    <x v="5"/>
    <x v="5"/>
    <x v="3"/>
    <x v="2"/>
    <s v="Forecasting"/>
  </r>
  <r>
    <s v="Operate"/>
    <s v="MAEC"/>
    <s v="Security"/>
    <s v="Stds Stream"/>
    <s v="Performance Standards"/>
    <s v="Step 7 - Validation and Settlement"/>
    <x v="9"/>
    <x v="6"/>
    <x v="203"/>
    <m/>
    <s v="MC.As13"/>
    <x v="267"/>
    <m/>
    <n v="1"/>
    <m/>
    <x v="0"/>
    <m/>
    <m/>
    <m/>
    <m/>
    <m/>
    <m/>
    <m/>
    <m/>
    <m/>
    <m/>
    <m/>
    <x v="0"/>
    <m/>
    <m/>
    <m/>
    <m/>
    <m/>
    <m/>
    <m/>
    <m/>
    <m/>
    <m/>
    <m/>
    <m/>
    <m/>
    <n v="1"/>
    <m/>
    <m/>
    <x v="1"/>
    <m/>
    <n v="1"/>
    <m/>
    <m/>
    <n v="1"/>
    <m/>
    <m/>
    <m/>
    <m/>
    <m/>
    <m/>
    <x v="0"/>
    <m/>
    <m/>
    <m/>
    <m/>
    <m/>
    <m/>
    <m/>
    <m/>
    <m/>
    <m/>
    <m/>
    <m/>
    <m/>
    <m/>
    <m/>
    <m/>
    <m/>
    <m/>
    <m/>
    <m/>
    <m/>
    <m/>
    <m/>
    <m/>
    <m/>
    <m/>
    <m/>
    <m/>
    <m/>
    <m/>
    <m/>
    <m/>
    <m/>
    <m/>
    <m/>
    <m/>
    <x v="1"/>
    <m/>
    <m/>
    <m/>
    <m/>
    <m/>
    <m/>
    <m/>
    <m/>
    <m/>
    <m/>
    <m/>
    <m/>
    <m/>
    <m/>
    <m/>
    <m/>
    <m/>
    <m/>
    <x v="51"/>
    <s v="N/A"/>
    <x v="2"/>
    <n v="2"/>
    <m/>
    <m/>
    <x v="5"/>
    <x v="5"/>
    <x v="3"/>
    <x v="2"/>
    <s v="Forecasting"/>
  </r>
  <r>
    <s v="Operate"/>
    <s v="MAEC"/>
    <s v="Visibility &amp; Predictability"/>
    <s v="AEMC (Orchestration)/ Stds Stream"/>
    <s v="DOE Conformity Assessment"/>
    <s v="Step 7 - Validation and Settlement"/>
    <x v="4"/>
    <x v="3"/>
    <x v="204"/>
    <m/>
    <s v="MC.As7"/>
    <x v="268"/>
    <m/>
    <n v="1"/>
    <m/>
    <x v="0"/>
    <m/>
    <m/>
    <m/>
    <m/>
    <m/>
    <m/>
    <m/>
    <m/>
    <m/>
    <m/>
    <m/>
    <x v="0"/>
    <m/>
    <m/>
    <m/>
    <m/>
    <m/>
    <m/>
    <m/>
    <m/>
    <m/>
    <m/>
    <m/>
    <m/>
    <m/>
    <n v="1"/>
    <m/>
    <m/>
    <x v="1"/>
    <m/>
    <n v="1"/>
    <m/>
    <m/>
    <m/>
    <m/>
    <m/>
    <m/>
    <m/>
    <m/>
    <m/>
    <x v="0"/>
    <m/>
    <m/>
    <m/>
    <m/>
    <m/>
    <m/>
    <m/>
    <m/>
    <m/>
    <m/>
    <m/>
    <m/>
    <m/>
    <n v="1"/>
    <m/>
    <m/>
    <m/>
    <n v="1"/>
    <m/>
    <m/>
    <m/>
    <m/>
    <m/>
    <m/>
    <n v="1"/>
    <m/>
    <m/>
    <m/>
    <m/>
    <m/>
    <n v="1"/>
    <m/>
    <n v="1"/>
    <m/>
    <s v="Not currently undertaken._x000a_Significant accuracy issues of CER performance/operational data_x000a_Performance standards to be defined and implement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DX"/>
    <x v="2"/>
    <n v="3"/>
    <n v="3"/>
    <m/>
    <x v="2"/>
    <x v="3"/>
    <x v="1"/>
    <x v="1"/>
    <s v="Measurements"/>
  </r>
  <r>
    <s v="Operate"/>
    <s v="MAEC"/>
    <s v="Orchestration"/>
    <s v="AEMC/Stds Stream"/>
    <s v="CER/Site DOEs"/>
    <s v="Step 3 - Coordinated Grid Impact Assessment and Priority of Access"/>
    <x v="25"/>
    <x v="5"/>
    <x v="205"/>
    <s v="OTN23.s"/>
    <s v="MC.As2"/>
    <x v="269"/>
    <m/>
    <m/>
    <m/>
    <x v="0"/>
    <m/>
    <m/>
    <m/>
    <m/>
    <m/>
    <m/>
    <m/>
    <m/>
    <m/>
    <m/>
    <m/>
    <x v="0"/>
    <n v="1"/>
    <m/>
    <m/>
    <m/>
    <m/>
    <m/>
    <m/>
    <m/>
    <m/>
    <m/>
    <m/>
    <m/>
    <m/>
    <m/>
    <n v="1"/>
    <n v="1"/>
    <x v="1"/>
    <m/>
    <n v="1"/>
    <m/>
    <m/>
    <n v="1"/>
    <m/>
    <m/>
    <m/>
    <m/>
    <m/>
    <m/>
    <x v="0"/>
    <m/>
    <m/>
    <m/>
    <m/>
    <m/>
    <m/>
    <m/>
    <m/>
    <m/>
    <m/>
    <m/>
    <m/>
    <m/>
    <n v="1"/>
    <m/>
    <m/>
    <m/>
    <n v="1"/>
    <m/>
    <m/>
    <m/>
    <m/>
    <m/>
    <n v="1"/>
    <m/>
    <m/>
    <m/>
    <m/>
    <m/>
    <m/>
    <n v="1"/>
    <m/>
    <n v="1"/>
    <m/>
    <s v="Only few DNSPs offering OE arrangements"/>
    <m/>
    <x v="2"/>
    <m/>
    <m/>
    <m/>
    <m/>
    <m/>
    <m/>
    <m/>
    <m/>
    <s v="OEs limited to a few DNSPs only"/>
    <m/>
    <m/>
    <m/>
    <m/>
    <m/>
    <m/>
    <m/>
    <m/>
    <s v="Deploy OEs across all DNSPs._x000a_"/>
    <x v="0"/>
    <s v="DX"/>
    <x v="2"/>
    <n v="3"/>
    <m/>
    <m/>
    <x v="2"/>
    <x v="2"/>
    <x v="1"/>
    <x v="1"/>
    <s v="Forecasting"/>
  </r>
  <r>
    <s v="Operate"/>
    <s v="MAEC"/>
    <s v="Orchestration"/>
    <s v="AEMC/Stds Stream"/>
    <s v="CER/Site DOEs"/>
    <s v="Step 3 - Coordinated Grid Impact Assessment and Priority of Access"/>
    <x v="34"/>
    <x v="7"/>
    <x v="205"/>
    <m/>
    <s v="MC.As12"/>
    <x v="270"/>
    <m/>
    <m/>
    <m/>
    <x v="0"/>
    <m/>
    <m/>
    <m/>
    <m/>
    <m/>
    <m/>
    <m/>
    <m/>
    <m/>
    <m/>
    <m/>
    <x v="0"/>
    <n v="1"/>
    <m/>
    <m/>
    <m/>
    <m/>
    <m/>
    <m/>
    <m/>
    <m/>
    <m/>
    <m/>
    <m/>
    <m/>
    <m/>
    <n v="1"/>
    <n v="1"/>
    <x v="1"/>
    <m/>
    <n v="1"/>
    <m/>
    <m/>
    <n v="1"/>
    <m/>
    <m/>
    <m/>
    <m/>
    <m/>
    <m/>
    <x v="0"/>
    <m/>
    <m/>
    <m/>
    <m/>
    <m/>
    <m/>
    <m/>
    <m/>
    <m/>
    <m/>
    <m/>
    <m/>
    <m/>
    <n v="1"/>
    <m/>
    <m/>
    <m/>
    <n v="1"/>
    <m/>
    <m/>
    <m/>
    <m/>
    <m/>
    <n v="1"/>
    <m/>
    <m/>
    <m/>
    <m/>
    <m/>
    <m/>
    <n v="1"/>
    <m/>
    <m/>
    <m/>
    <m/>
    <m/>
    <x v="1"/>
    <m/>
    <m/>
    <m/>
    <m/>
    <m/>
    <m/>
    <m/>
    <m/>
    <m/>
    <m/>
    <m/>
    <m/>
    <m/>
    <m/>
    <m/>
    <m/>
    <m/>
    <m/>
    <x v="52"/>
    <s v="DX"/>
    <x v="2"/>
    <n v="3"/>
    <m/>
    <m/>
    <x v="2"/>
    <x v="2"/>
    <x v="1"/>
    <x v="2"/>
    <s v=""/>
  </r>
  <r>
    <s v="Operate"/>
    <s v="MAEC"/>
    <s v="Visibility &amp; Predictability"/>
    <s v="Stds Stream"/>
    <s v="Telemetry Assessment"/>
    <s v="Step 7 - Validation and Settlement"/>
    <x v="4"/>
    <x v="3"/>
    <x v="206"/>
    <m/>
    <s v="MC.As20"/>
    <x v="271"/>
    <m/>
    <m/>
    <n v="1"/>
    <x v="0"/>
    <m/>
    <m/>
    <m/>
    <m/>
    <m/>
    <m/>
    <m/>
    <m/>
    <m/>
    <m/>
    <m/>
    <x v="0"/>
    <m/>
    <m/>
    <m/>
    <m/>
    <m/>
    <m/>
    <m/>
    <m/>
    <m/>
    <m/>
    <m/>
    <m/>
    <m/>
    <m/>
    <n v="1"/>
    <m/>
    <x v="1"/>
    <m/>
    <n v="1"/>
    <m/>
    <m/>
    <n v="1"/>
    <m/>
    <m/>
    <m/>
    <m/>
    <m/>
    <m/>
    <x v="0"/>
    <m/>
    <m/>
    <m/>
    <m/>
    <m/>
    <m/>
    <m/>
    <m/>
    <m/>
    <m/>
    <m/>
    <m/>
    <m/>
    <n v="1"/>
    <m/>
    <m/>
    <m/>
    <m/>
    <m/>
    <n v="1"/>
    <m/>
    <m/>
    <m/>
    <m/>
    <m/>
    <n v="1"/>
    <m/>
    <m/>
    <m/>
    <m/>
    <n v="1"/>
    <m/>
    <n v="1"/>
    <m/>
    <s v="Not currently undertaken._x000a_Significant accuracy issues of CER performance/operational data_x000a_Performance standards to be defined and implemented"/>
    <m/>
    <x v="3"/>
    <m/>
    <s v="x"/>
    <m/>
    <m/>
    <m/>
    <m/>
    <m/>
    <s v="x"/>
    <s v="Lack of clear standards that CER must conform to. _x000a_Lack of clear compliance and conformance processes. _x000a_Role of the CER Conformance Assessor not defined or assigned to any actor._x000a_Telemetry assessment methodology and criteria for assessment to be defined"/>
    <m/>
    <m/>
    <m/>
    <m/>
    <m/>
    <m/>
    <m/>
    <m/>
    <s v="- Formalise CER Conformance Framework including for Cyber. Roles, responsiblilites, assign actors"/>
    <x v="0"/>
    <s v="DX"/>
    <x v="2"/>
    <n v="3"/>
    <m/>
    <m/>
    <x v="1"/>
    <x v="1"/>
    <x v="1"/>
    <x v="1"/>
    <s v="Measurements"/>
  </r>
  <r>
    <s v="Operate"/>
    <s v="MAEC"/>
    <s v="Visibility &amp; Predictability"/>
    <m/>
    <s v="Telemetry Assessment"/>
    <s v="Step 7 - Validation and Settlement"/>
    <x v="9"/>
    <x v="6"/>
    <x v="207"/>
    <m/>
    <s v="MC.As19"/>
    <x v="272"/>
    <m/>
    <n v="1"/>
    <m/>
    <x v="0"/>
    <m/>
    <m/>
    <m/>
    <m/>
    <m/>
    <m/>
    <m/>
    <m/>
    <m/>
    <m/>
    <m/>
    <x v="0"/>
    <m/>
    <m/>
    <m/>
    <m/>
    <m/>
    <m/>
    <m/>
    <m/>
    <m/>
    <m/>
    <m/>
    <m/>
    <m/>
    <n v="1"/>
    <m/>
    <m/>
    <x v="1"/>
    <m/>
    <n v="1"/>
    <m/>
    <m/>
    <n v="1"/>
    <m/>
    <m/>
    <m/>
    <m/>
    <m/>
    <m/>
    <x v="0"/>
    <m/>
    <m/>
    <m/>
    <m/>
    <m/>
    <m/>
    <m/>
    <m/>
    <m/>
    <m/>
    <m/>
    <m/>
    <m/>
    <m/>
    <m/>
    <m/>
    <m/>
    <m/>
    <m/>
    <m/>
    <m/>
    <m/>
    <m/>
    <m/>
    <m/>
    <m/>
    <m/>
    <m/>
    <m/>
    <m/>
    <m/>
    <m/>
    <m/>
    <m/>
    <m/>
    <m/>
    <x v="1"/>
    <m/>
    <m/>
    <m/>
    <m/>
    <m/>
    <m/>
    <m/>
    <m/>
    <m/>
    <m/>
    <m/>
    <m/>
    <m/>
    <m/>
    <m/>
    <m/>
    <m/>
    <m/>
    <x v="53"/>
    <s v="N/A"/>
    <x v="2"/>
    <n v="2"/>
    <s v="Could be DX if this refers to an instance of an assessment agaionst criteria (rather than assessing the criteria at design time)"/>
    <m/>
    <x v="5"/>
    <x v="5"/>
    <x v="3"/>
    <x v="2"/>
    <s v="Forecasting"/>
  </r>
  <r>
    <s v="Operate"/>
    <s v="MAEC"/>
    <s v="Visibility &amp; Predictability"/>
    <m/>
    <s v="Telemetry Assessment"/>
    <s v="Step 7 - Validation and Settlement"/>
    <x v="9"/>
    <x v="6"/>
    <x v="207"/>
    <m/>
    <s v="MC.As16"/>
    <x v="273"/>
    <m/>
    <n v="1"/>
    <m/>
    <x v="0"/>
    <m/>
    <m/>
    <m/>
    <m/>
    <m/>
    <m/>
    <m/>
    <m/>
    <m/>
    <m/>
    <m/>
    <x v="0"/>
    <m/>
    <m/>
    <m/>
    <m/>
    <m/>
    <m/>
    <m/>
    <m/>
    <m/>
    <m/>
    <m/>
    <m/>
    <m/>
    <n v="1"/>
    <m/>
    <m/>
    <x v="1"/>
    <m/>
    <n v="1"/>
    <m/>
    <m/>
    <n v="1"/>
    <m/>
    <m/>
    <m/>
    <m/>
    <m/>
    <m/>
    <x v="0"/>
    <m/>
    <m/>
    <m/>
    <m/>
    <m/>
    <m/>
    <m/>
    <m/>
    <m/>
    <m/>
    <m/>
    <m/>
    <m/>
    <m/>
    <m/>
    <m/>
    <m/>
    <m/>
    <m/>
    <m/>
    <m/>
    <m/>
    <m/>
    <m/>
    <m/>
    <m/>
    <m/>
    <m/>
    <m/>
    <m/>
    <m/>
    <m/>
    <m/>
    <m/>
    <m/>
    <m/>
    <x v="1"/>
    <m/>
    <m/>
    <m/>
    <m/>
    <m/>
    <m/>
    <m/>
    <m/>
    <m/>
    <m/>
    <m/>
    <m/>
    <m/>
    <m/>
    <m/>
    <m/>
    <m/>
    <m/>
    <x v="53"/>
    <s v="N/A"/>
    <x v="2"/>
    <n v="2"/>
    <m/>
    <m/>
    <x v="5"/>
    <x v="5"/>
    <x v="3"/>
    <x v="2"/>
    <s v="Forecasting"/>
  </r>
  <r>
    <s v="Operate"/>
    <s v="MAEC"/>
    <s v="Security"/>
    <m/>
    <s v="NSS Conformity Assessment"/>
    <s v="Step 7 - Validation and Settlement"/>
    <x v="9"/>
    <x v="5"/>
    <x v="208"/>
    <m/>
    <s v="MC.As9"/>
    <x v="274"/>
    <m/>
    <n v="1"/>
    <m/>
    <x v="0"/>
    <m/>
    <m/>
    <m/>
    <m/>
    <m/>
    <m/>
    <m/>
    <m/>
    <m/>
    <m/>
    <m/>
    <x v="0"/>
    <m/>
    <m/>
    <m/>
    <m/>
    <m/>
    <m/>
    <m/>
    <m/>
    <m/>
    <m/>
    <m/>
    <m/>
    <m/>
    <m/>
    <m/>
    <n v="1"/>
    <x v="1"/>
    <m/>
    <n v="1"/>
    <m/>
    <m/>
    <n v="1"/>
    <m/>
    <m/>
    <m/>
    <m/>
    <m/>
    <m/>
    <x v="0"/>
    <m/>
    <m/>
    <m/>
    <m/>
    <m/>
    <m/>
    <m/>
    <m/>
    <m/>
    <m/>
    <m/>
    <m/>
    <m/>
    <n v="1"/>
    <m/>
    <m/>
    <m/>
    <n v="1"/>
    <m/>
    <m/>
    <m/>
    <m/>
    <m/>
    <n v="1"/>
    <m/>
    <m/>
    <m/>
    <m/>
    <m/>
    <m/>
    <n v="1"/>
    <m/>
    <n v="1"/>
    <m/>
    <s v="Not currently undertaken._x000a_Significant accuracy issues of CER performance/operational data_x000a_Performance standards to be defined and implement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DX"/>
    <x v="2"/>
    <n v="3"/>
    <n v="3"/>
    <m/>
    <x v="2"/>
    <x v="2"/>
    <x v="1"/>
    <x v="1"/>
    <s v="Forecasting"/>
  </r>
  <r>
    <s v="Operate"/>
    <s v="MAEC"/>
    <s v="Security"/>
    <m/>
    <s v="NSS Conformity Assessment"/>
    <s v="Step 7 - Validation and Settlement"/>
    <x v="9"/>
    <x v="6"/>
    <x v="209"/>
    <m/>
    <s v="MC.As4"/>
    <x v="275"/>
    <m/>
    <n v="1"/>
    <m/>
    <x v="0"/>
    <m/>
    <m/>
    <m/>
    <m/>
    <m/>
    <m/>
    <m/>
    <m/>
    <m/>
    <m/>
    <m/>
    <x v="0"/>
    <m/>
    <m/>
    <m/>
    <m/>
    <m/>
    <m/>
    <m/>
    <m/>
    <m/>
    <m/>
    <m/>
    <m/>
    <m/>
    <m/>
    <m/>
    <n v="1"/>
    <x v="1"/>
    <m/>
    <n v="1"/>
    <m/>
    <m/>
    <n v="1"/>
    <m/>
    <m/>
    <m/>
    <m/>
    <m/>
    <m/>
    <x v="0"/>
    <m/>
    <m/>
    <m/>
    <m/>
    <m/>
    <m/>
    <m/>
    <m/>
    <m/>
    <m/>
    <m/>
    <m/>
    <m/>
    <m/>
    <m/>
    <m/>
    <m/>
    <m/>
    <m/>
    <m/>
    <m/>
    <m/>
    <m/>
    <m/>
    <m/>
    <m/>
    <m/>
    <m/>
    <m/>
    <m/>
    <m/>
    <m/>
    <m/>
    <m/>
    <m/>
    <m/>
    <x v="1"/>
    <m/>
    <m/>
    <m/>
    <m/>
    <m/>
    <m/>
    <m/>
    <m/>
    <m/>
    <m/>
    <m/>
    <m/>
    <m/>
    <m/>
    <m/>
    <m/>
    <m/>
    <m/>
    <x v="54"/>
    <s v="DX"/>
    <x v="3"/>
    <n v="2"/>
    <m/>
    <m/>
    <x v="5"/>
    <x v="5"/>
    <x v="3"/>
    <x v="2"/>
    <s v="Forecasting"/>
  </r>
  <r>
    <s v="Operate"/>
    <s v="MAEC"/>
    <s v="Security"/>
    <m/>
    <s v="NSS Conformity Assessment"/>
    <s v="Step 7 - Validation and Settlement"/>
    <x v="9"/>
    <x v="6"/>
    <x v="209"/>
    <m/>
    <s v="MC.As14"/>
    <x v="276"/>
    <m/>
    <n v="1"/>
    <m/>
    <x v="0"/>
    <m/>
    <m/>
    <m/>
    <m/>
    <m/>
    <m/>
    <m/>
    <m/>
    <m/>
    <m/>
    <m/>
    <x v="0"/>
    <m/>
    <m/>
    <m/>
    <m/>
    <m/>
    <m/>
    <m/>
    <m/>
    <m/>
    <m/>
    <m/>
    <m/>
    <m/>
    <m/>
    <m/>
    <n v="1"/>
    <x v="1"/>
    <m/>
    <n v="1"/>
    <m/>
    <m/>
    <n v="1"/>
    <m/>
    <m/>
    <m/>
    <m/>
    <m/>
    <m/>
    <x v="0"/>
    <m/>
    <m/>
    <m/>
    <m/>
    <m/>
    <m/>
    <m/>
    <m/>
    <m/>
    <m/>
    <m/>
    <m/>
    <m/>
    <m/>
    <m/>
    <m/>
    <m/>
    <m/>
    <m/>
    <m/>
    <m/>
    <m/>
    <m/>
    <m/>
    <m/>
    <m/>
    <m/>
    <m/>
    <m/>
    <m/>
    <m/>
    <m/>
    <m/>
    <m/>
    <m/>
    <m/>
    <x v="1"/>
    <m/>
    <m/>
    <m/>
    <m/>
    <m/>
    <m/>
    <m/>
    <m/>
    <m/>
    <m/>
    <m/>
    <m/>
    <m/>
    <m/>
    <m/>
    <m/>
    <m/>
    <m/>
    <x v="54"/>
    <s v="DX"/>
    <x v="3"/>
    <n v="2"/>
    <m/>
    <m/>
    <x v="5"/>
    <x v="5"/>
    <x v="3"/>
    <x v="2"/>
    <s v="Forecasting"/>
  </r>
  <r>
    <s v="Operate"/>
    <s v="FPO(STPASA)_x000a_OTE_x000a_MAEC_x000a_FPO(MLT)_x000a_CTS"/>
    <s v="Visibility &amp; Predictability"/>
    <s v="AEMC"/>
    <s v="Identity and Access; Pub/Sub rules?"/>
    <s v="Step 1 - Asset Registration and Prequalification"/>
    <x v="15"/>
    <x v="5"/>
    <x v="210"/>
    <m/>
    <m/>
    <x v="277"/>
    <n v="1"/>
    <n v="1"/>
    <n v="1"/>
    <x v="0"/>
    <n v="1"/>
    <m/>
    <m/>
    <m/>
    <n v="1"/>
    <n v="1"/>
    <m/>
    <n v="1"/>
    <n v="1"/>
    <n v="1"/>
    <m/>
    <x v="1"/>
    <n v="1"/>
    <n v="1"/>
    <m/>
    <m/>
    <m/>
    <n v="1"/>
    <m/>
    <m/>
    <m/>
    <m/>
    <n v="1"/>
    <n v="1"/>
    <n v="1"/>
    <n v="1"/>
    <n v="1"/>
    <n v="1"/>
    <x v="0"/>
    <n v="1"/>
    <n v="1"/>
    <n v="1"/>
    <m/>
    <n v="1"/>
    <n v="1"/>
    <m/>
    <n v="1"/>
    <n v="1"/>
    <n v="1"/>
    <m/>
    <x v="1"/>
    <n v="1"/>
    <n v="1"/>
    <m/>
    <m/>
    <m/>
    <n v="1"/>
    <m/>
    <m/>
    <m/>
    <m/>
    <n v="1"/>
    <n v="1"/>
    <n v="1"/>
    <n v="1"/>
    <m/>
    <m/>
    <m/>
    <n v="1"/>
    <m/>
    <m/>
    <m/>
    <m/>
    <m/>
    <n v="1"/>
    <m/>
    <m/>
    <m/>
    <m/>
    <m/>
    <m/>
    <m/>
    <n v="1"/>
    <n v="1"/>
    <m/>
    <m/>
    <m/>
    <x v="3"/>
    <m/>
    <m/>
    <s v="x"/>
    <s v="x"/>
    <m/>
    <m/>
    <m/>
    <s v="x"/>
    <s v="No industry-level CER data exchange solution available, nor dedicated role/responsibility defined or assigned to an actor."/>
    <m/>
    <m/>
    <s v="x"/>
    <s v="x"/>
    <m/>
    <m/>
    <m/>
    <s v="x"/>
    <s v="Tech architecture and subsequent integrations need to be built/updated to enable CER data to be easily shared across roles. E.g. CER data exchange or similar solution to enable scalability._x000a_Rule change to define the role and responsibilities of the CER Data Echange Coordinator and assign to an actor."/>
    <x v="0"/>
    <s v="DX"/>
    <x v="2"/>
    <n v="3"/>
    <n v="3"/>
    <m/>
    <x v="2"/>
    <x v="2"/>
    <x v="2"/>
    <x v="2"/>
    <s v="Forecasting"/>
  </r>
  <r>
    <s v="Operate"/>
    <s v="FPO(STPASA)_x000a_TDC"/>
    <s v="Security"/>
    <m/>
    <s v="Tx Capacities and Limits Advice"/>
    <s v="Step 3 - Coordinated Grid Impact Assessment and Priority of Access"/>
    <x v="25"/>
    <x v="5"/>
    <x v="211"/>
    <m/>
    <s v="FP.T2"/>
    <x v="278"/>
    <m/>
    <m/>
    <m/>
    <x v="0"/>
    <m/>
    <m/>
    <m/>
    <m/>
    <m/>
    <m/>
    <m/>
    <m/>
    <m/>
    <m/>
    <m/>
    <x v="0"/>
    <m/>
    <m/>
    <m/>
    <m/>
    <m/>
    <m/>
    <m/>
    <m/>
    <m/>
    <m/>
    <m/>
    <m/>
    <n v="1"/>
    <m/>
    <m/>
    <m/>
    <x v="1"/>
    <m/>
    <m/>
    <m/>
    <m/>
    <m/>
    <m/>
    <m/>
    <m/>
    <m/>
    <m/>
    <m/>
    <x v="0"/>
    <m/>
    <m/>
    <m/>
    <m/>
    <m/>
    <m/>
    <m/>
    <m/>
    <m/>
    <m/>
    <m/>
    <n v="1"/>
    <m/>
    <m/>
    <m/>
    <m/>
    <n v="1"/>
    <n v="1"/>
    <m/>
    <m/>
    <m/>
    <m/>
    <m/>
    <n v="1"/>
    <m/>
    <m/>
    <m/>
    <m/>
    <m/>
    <n v="1"/>
    <m/>
    <m/>
    <n v="1"/>
    <m/>
    <s v="No standardised network model across NEM that can enable CIM transfers and direct ingestion to network model."/>
    <m/>
    <x v="2"/>
    <m/>
    <s v="x"/>
    <s v="x"/>
    <s v="x"/>
    <m/>
    <s v="x"/>
    <m/>
    <m/>
    <s v="Impact of CER portfolios / VPP operatons on transmission constraint not currently considered (as not enough scale so impact is currently immaterial)"/>
    <m/>
    <s v="x"/>
    <s v="x"/>
    <s v="x"/>
    <m/>
    <s v="x"/>
    <m/>
    <m/>
    <s v="IPRR will enable AEMO to have visibility of VPPs operating across regions and to consider different options for integrating them into transmission constraint calculations"/>
    <x v="0"/>
    <s v="DX"/>
    <x v="1"/>
    <n v="3"/>
    <n v="3"/>
    <m/>
    <x v="2"/>
    <x v="2"/>
    <x v="0"/>
    <x v="1"/>
    <s v="Forecasting"/>
  </r>
  <r>
    <s v="Operate"/>
    <s v="FPO(STPASA)_x000a_TDC"/>
    <s v="Visibility &amp; Predictability"/>
    <m/>
    <s v="Performance telemetry and weather data"/>
    <s v="Step 7 - Validation and Settlement"/>
    <x v="21"/>
    <x v="3"/>
    <x v="212"/>
    <m/>
    <s v="FP.T3"/>
    <x v="279"/>
    <m/>
    <m/>
    <m/>
    <x v="0"/>
    <m/>
    <m/>
    <m/>
    <m/>
    <m/>
    <m/>
    <m/>
    <m/>
    <m/>
    <m/>
    <m/>
    <x v="0"/>
    <m/>
    <m/>
    <m/>
    <m/>
    <m/>
    <m/>
    <m/>
    <m/>
    <m/>
    <m/>
    <m/>
    <m/>
    <n v="1"/>
    <m/>
    <m/>
    <m/>
    <x v="1"/>
    <m/>
    <n v="1"/>
    <m/>
    <m/>
    <m/>
    <m/>
    <m/>
    <m/>
    <m/>
    <m/>
    <m/>
    <x v="0"/>
    <m/>
    <m/>
    <m/>
    <m/>
    <m/>
    <m/>
    <m/>
    <m/>
    <m/>
    <m/>
    <m/>
    <n v="1"/>
    <m/>
    <n v="1"/>
    <m/>
    <m/>
    <m/>
    <n v="1"/>
    <m/>
    <m/>
    <m/>
    <m/>
    <m/>
    <m/>
    <n v="1"/>
    <m/>
    <m/>
    <m/>
    <m/>
    <n v="1"/>
    <m/>
    <m/>
    <n v="1"/>
    <m/>
    <s v="Bottom-up CER forecasts are not available to feed into Tx forecasts"/>
    <m/>
    <x v="2"/>
    <m/>
    <m/>
    <m/>
    <m/>
    <m/>
    <s v="x"/>
    <s v="x"/>
    <m/>
    <s v="Issues in accuracy of CER data._x000a_Bottom-up CER forecasts are not available to feed into Tx forecasts"/>
    <m/>
    <m/>
    <m/>
    <m/>
    <m/>
    <s v="x"/>
    <s v="x"/>
    <m/>
    <s v="CER data accuracy improvement in the DERR and uplift of monitoring capabilities to enable inclusion of operational CER data."/>
    <x v="0"/>
    <s v="DX"/>
    <x v="2"/>
    <n v="2"/>
    <n v="2"/>
    <m/>
    <x v="2"/>
    <x v="3"/>
    <x v="0"/>
    <x v="1"/>
    <s v="Measurements"/>
  </r>
  <r>
    <s v="Operate"/>
    <s v="FPO(STPASA)_x000a_TDC"/>
    <s v="Visibility &amp; Predictability"/>
    <m/>
    <s v="Tx operational forecasts"/>
    <s v="Step 2 - Notification of Flexibility Requirements and Offers"/>
    <x v="20"/>
    <x v="8"/>
    <x v="213"/>
    <s v="OTN07.s"/>
    <s v="FP.T4"/>
    <x v="280"/>
    <m/>
    <m/>
    <m/>
    <x v="0"/>
    <m/>
    <m/>
    <m/>
    <m/>
    <m/>
    <m/>
    <m/>
    <m/>
    <m/>
    <m/>
    <m/>
    <x v="0"/>
    <m/>
    <m/>
    <m/>
    <m/>
    <m/>
    <m/>
    <m/>
    <m/>
    <m/>
    <m/>
    <m/>
    <n v="1"/>
    <n v="1"/>
    <m/>
    <m/>
    <m/>
    <x v="1"/>
    <m/>
    <n v="1"/>
    <m/>
    <m/>
    <m/>
    <m/>
    <m/>
    <m/>
    <m/>
    <m/>
    <m/>
    <x v="0"/>
    <m/>
    <m/>
    <m/>
    <m/>
    <m/>
    <m/>
    <m/>
    <m/>
    <m/>
    <m/>
    <m/>
    <n v="1"/>
    <m/>
    <n v="1"/>
    <m/>
    <m/>
    <m/>
    <n v="1"/>
    <m/>
    <m/>
    <m/>
    <m/>
    <m/>
    <m/>
    <m/>
    <m/>
    <m/>
    <m/>
    <m/>
    <n v="1"/>
    <m/>
    <m/>
    <n v="1"/>
    <m/>
    <m/>
    <m/>
    <x v="1"/>
    <m/>
    <m/>
    <m/>
    <m/>
    <m/>
    <m/>
    <m/>
    <m/>
    <m/>
    <m/>
    <m/>
    <m/>
    <m/>
    <m/>
    <m/>
    <m/>
    <m/>
    <m/>
    <x v="55"/>
    <s v="DX"/>
    <x v="3"/>
    <n v="2"/>
    <m/>
    <m/>
    <x v="2"/>
    <x v="5"/>
    <x v="0"/>
    <x v="2"/>
    <s v="Forecasting"/>
  </r>
  <r>
    <s v="Operate"/>
    <s v="FPO(STPASA)_x000a_TDC"/>
    <s v="Visibility &amp; Predictability"/>
    <m/>
    <s v="Tx Outage Plan"/>
    <s v="Step 3 - Coordinated Grid Impact Assessment and Priority of Access"/>
    <x v="26"/>
    <x v="10"/>
    <x v="214"/>
    <m/>
    <s v="FP.T5"/>
    <x v="281"/>
    <m/>
    <m/>
    <m/>
    <x v="0"/>
    <m/>
    <m/>
    <m/>
    <m/>
    <m/>
    <m/>
    <m/>
    <m/>
    <m/>
    <m/>
    <m/>
    <x v="0"/>
    <m/>
    <m/>
    <m/>
    <m/>
    <m/>
    <m/>
    <m/>
    <m/>
    <m/>
    <m/>
    <m/>
    <m/>
    <n v="1"/>
    <m/>
    <m/>
    <m/>
    <x v="1"/>
    <m/>
    <n v="1"/>
    <m/>
    <m/>
    <m/>
    <m/>
    <m/>
    <m/>
    <m/>
    <m/>
    <m/>
    <x v="0"/>
    <m/>
    <m/>
    <m/>
    <m/>
    <m/>
    <m/>
    <m/>
    <m/>
    <m/>
    <m/>
    <m/>
    <n v="1"/>
    <m/>
    <n v="1"/>
    <m/>
    <m/>
    <m/>
    <m/>
    <n v="1"/>
    <m/>
    <m/>
    <m/>
    <m/>
    <m/>
    <n v="1"/>
    <m/>
    <m/>
    <m/>
    <m/>
    <n v="1"/>
    <m/>
    <m/>
    <m/>
    <n v="1"/>
    <m/>
    <m/>
    <x v="0"/>
    <m/>
    <m/>
    <m/>
    <m/>
    <m/>
    <m/>
    <m/>
    <m/>
    <m/>
    <m/>
    <m/>
    <m/>
    <m/>
    <m/>
    <m/>
    <m/>
    <m/>
    <m/>
    <x v="0"/>
    <m/>
    <x v="0"/>
    <m/>
    <m/>
    <m/>
    <x v="3"/>
    <x v="3"/>
    <x v="0"/>
    <x v="0"/>
    <s v="PowerSystem Model"/>
  </r>
  <r>
    <s v="Operate"/>
    <s v="FPO(STPASA)_x000a_TDC"/>
    <s v="Visibility &amp; Predictability"/>
    <m/>
    <s v="Tx Outage Plan"/>
    <s v="Step 3 - Coordinated Grid Impact Assessment and Priority of Access"/>
    <x v="26"/>
    <x v="10"/>
    <x v="215"/>
    <m/>
    <s v="FP.S8"/>
    <x v="282"/>
    <m/>
    <m/>
    <m/>
    <x v="0"/>
    <m/>
    <m/>
    <m/>
    <m/>
    <m/>
    <m/>
    <m/>
    <m/>
    <m/>
    <m/>
    <m/>
    <x v="0"/>
    <m/>
    <m/>
    <m/>
    <m/>
    <m/>
    <m/>
    <m/>
    <m/>
    <m/>
    <m/>
    <m/>
    <n v="1"/>
    <n v="1"/>
    <m/>
    <m/>
    <m/>
    <x v="1"/>
    <m/>
    <n v="1"/>
    <m/>
    <m/>
    <m/>
    <m/>
    <m/>
    <m/>
    <m/>
    <m/>
    <m/>
    <x v="0"/>
    <m/>
    <m/>
    <m/>
    <m/>
    <m/>
    <m/>
    <m/>
    <m/>
    <m/>
    <m/>
    <m/>
    <n v="1"/>
    <m/>
    <m/>
    <m/>
    <m/>
    <m/>
    <m/>
    <m/>
    <m/>
    <m/>
    <m/>
    <m/>
    <m/>
    <m/>
    <m/>
    <m/>
    <m/>
    <m/>
    <m/>
    <m/>
    <m/>
    <m/>
    <m/>
    <m/>
    <m/>
    <x v="1"/>
    <m/>
    <m/>
    <m/>
    <m/>
    <m/>
    <m/>
    <m/>
    <m/>
    <m/>
    <m/>
    <m/>
    <m/>
    <m/>
    <m/>
    <m/>
    <m/>
    <m/>
    <m/>
    <x v="56"/>
    <s v="DX"/>
    <x v="2"/>
    <n v="3"/>
    <m/>
    <m/>
    <x v="5"/>
    <x v="5"/>
    <x v="3"/>
    <x v="2"/>
    <s v="PowerSystem Model"/>
  </r>
  <r>
    <s v="Operate"/>
    <s v="FPO(STPASA)"/>
    <s v="Visibility &amp; Predictability"/>
    <m/>
    <s v="Tx Outage Plan"/>
    <s v="Step 3 - Coordinated Grid Impact Assessment and Priority of Access"/>
    <x v="26"/>
    <x v="10"/>
    <x v="215"/>
    <m/>
    <s v="FP.S9"/>
    <x v="283"/>
    <m/>
    <m/>
    <m/>
    <x v="0"/>
    <m/>
    <m/>
    <m/>
    <m/>
    <m/>
    <m/>
    <m/>
    <m/>
    <m/>
    <m/>
    <m/>
    <x v="0"/>
    <m/>
    <m/>
    <m/>
    <m/>
    <m/>
    <m/>
    <m/>
    <m/>
    <m/>
    <m/>
    <m/>
    <n v="1"/>
    <n v="1"/>
    <m/>
    <m/>
    <m/>
    <x v="1"/>
    <m/>
    <n v="1"/>
    <m/>
    <m/>
    <m/>
    <m/>
    <m/>
    <m/>
    <m/>
    <m/>
    <m/>
    <x v="0"/>
    <m/>
    <m/>
    <m/>
    <m/>
    <m/>
    <m/>
    <m/>
    <m/>
    <m/>
    <m/>
    <m/>
    <n v="1"/>
    <m/>
    <m/>
    <m/>
    <m/>
    <n v="1"/>
    <m/>
    <m/>
    <m/>
    <n v="1"/>
    <m/>
    <m/>
    <m/>
    <m/>
    <m/>
    <m/>
    <m/>
    <m/>
    <n v="1"/>
    <m/>
    <m/>
    <m/>
    <n v="1"/>
    <m/>
    <m/>
    <x v="1"/>
    <m/>
    <m/>
    <m/>
    <m/>
    <m/>
    <m/>
    <m/>
    <m/>
    <m/>
    <m/>
    <m/>
    <m/>
    <m/>
    <m/>
    <m/>
    <m/>
    <m/>
    <m/>
    <x v="56"/>
    <s v="DX"/>
    <x v="3"/>
    <n v="2"/>
    <m/>
    <m/>
    <x v="4"/>
    <x v="5"/>
    <x v="0"/>
    <x v="0"/>
    <s v="PowerSystem Model"/>
  </r>
  <r>
    <s v="Operate"/>
    <s v="FPO(STPASA)_x000a_TDC"/>
    <s v="Visibility &amp; Predictability"/>
    <m/>
    <s v="Tx Outage Plan"/>
    <s v="Step 3 - Coordinated Grid Impact Assessment and Priority of Access"/>
    <x v="26"/>
    <x v="10"/>
    <x v="215"/>
    <m/>
    <s v="FP.T6"/>
    <x v="284"/>
    <m/>
    <m/>
    <m/>
    <x v="0"/>
    <m/>
    <m/>
    <m/>
    <m/>
    <m/>
    <m/>
    <m/>
    <m/>
    <m/>
    <m/>
    <m/>
    <x v="0"/>
    <m/>
    <m/>
    <m/>
    <m/>
    <m/>
    <m/>
    <m/>
    <m/>
    <m/>
    <m/>
    <m/>
    <m/>
    <n v="1"/>
    <m/>
    <m/>
    <m/>
    <x v="1"/>
    <m/>
    <n v="1"/>
    <m/>
    <m/>
    <m/>
    <m/>
    <m/>
    <m/>
    <m/>
    <m/>
    <m/>
    <x v="0"/>
    <m/>
    <m/>
    <m/>
    <m/>
    <m/>
    <m/>
    <m/>
    <m/>
    <m/>
    <m/>
    <m/>
    <n v="1"/>
    <m/>
    <m/>
    <m/>
    <m/>
    <m/>
    <m/>
    <m/>
    <m/>
    <m/>
    <m/>
    <m/>
    <m/>
    <m/>
    <m/>
    <m/>
    <m/>
    <m/>
    <m/>
    <m/>
    <m/>
    <m/>
    <m/>
    <m/>
    <m/>
    <x v="1"/>
    <m/>
    <m/>
    <m/>
    <m/>
    <m/>
    <m/>
    <m/>
    <m/>
    <m/>
    <m/>
    <m/>
    <m/>
    <m/>
    <m/>
    <m/>
    <m/>
    <m/>
    <m/>
    <x v="56"/>
    <s v="DX"/>
    <x v="1"/>
    <n v="3"/>
    <m/>
    <m/>
    <x v="5"/>
    <x v="5"/>
    <x v="3"/>
    <x v="2"/>
    <s v="PowerSystem Model"/>
  </r>
  <r>
    <s v="Operate/_x000a_Trade"/>
    <s v="FPO(STPASA)"/>
    <s v="Visibility &amp; Predictability"/>
    <s v="AEMC (Orchestration)"/>
    <s v="Bids &amp; Offers"/>
    <s v="Step 4 - Matching"/>
    <x v="20"/>
    <x v="5"/>
    <x v="216"/>
    <m/>
    <s v="FP.CA1"/>
    <x v="285"/>
    <m/>
    <m/>
    <m/>
    <x v="0"/>
    <m/>
    <m/>
    <m/>
    <m/>
    <m/>
    <m/>
    <m/>
    <m/>
    <m/>
    <m/>
    <m/>
    <x v="1"/>
    <m/>
    <m/>
    <m/>
    <m/>
    <m/>
    <m/>
    <m/>
    <m/>
    <m/>
    <m/>
    <m/>
    <m/>
    <m/>
    <m/>
    <m/>
    <m/>
    <x v="1"/>
    <m/>
    <n v="1"/>
    <m/>
    <m/>
    <m/>
    <m/>
    <m/>
    <m/>
    <m/>
    <n v="1"/>
    <m/>
    <x v="1"/>
    <m/>
    <m/>
    <m/>
    <m/>
    <m/>
    <n v="1"/>
    <m/>
    <m/>
    <m/>
    <m/>
    <m/>
    <n v="1"/>
    <m/>
    <n v="1"/>
    <m/>
    <m/>
    <m/>
    <n v="1"/>
    <m/>
    <m/>
    <m/>
    <m/>
    <m/>
    <n v="1"/>
    <m/>
    <m/>
    <m/>
    <m/>
    <m/>
    <m/>
    <n v="1"/>
    <m/>
    <n v="1"/>
    <m/>
    <s v="Retailer/aggregator operational forecasts not currently shared, though IPRR will change this."/>
    <m/>
    <x v="2"/>
    <m/>
    <s v="x"/>
    <m/>
    <m/>
    <m/>
    <s v="x"/>
    <s v="x"/>
    <m/>
    <s v="Dx outage plans are not shared with Retailer/Customer Agent yet. Retailers/Customer Agents may want to see which NMIs in their VPPs would be affected by planned / unplanned outages so that they can be removed from portfolio activities for the day"/>
    <m/>
    <s v="x"/>
    <m/>
    <s v="x"/>
    <m/>
    <s v="x"/>
    <m/>
    <m/>
    <s v="Potential for CER data exchange to support sharing of NMIs impacted by Dx outage plans with retailers/customer agents. New interfaces and processes required to faciliate this."/>
    <x v="0"/>
    <s v="DX"/>
    <x v="3"/>
    <n v="1"/>
    <n v="1"/>
    <m/>
    <x v="2"/>
    <x v="2"/>
    <x v="1"/>
    <x v="1"/>
    <s v="Forecasting"/>
  </r>
  <r>
    <s v="Operate"/>
    <s v="FPO(STPASA)"/>
    <s v="Orchestration"/>
    <s v="AEMC"/>
    <s v="Retail Forecast"/>
    <s v="Step 2 - Notification of Flexibility Requirements and Offers"/>
    <x v="20"/>
    <x v="5"/>
    <x v="217"/>
    <m/>
    <s v="FP.R1"/>
    <x v="286"/>
    <m/>
    <m/>
    <m/>
    <x v="0"/>
    <m/>
    <m/>
    <m/>
    <m/>
    <m/>
    <m/>
    <m/>
    <m/>
    <m/>
    <m/>
    <m/>
    <x v="1"/>
    <m/>
    <n v="1"/>
    <m/>
    <m/>
    <m/>
    <m/>
    <m/>
    <m/>
    <m/>
    <m/>
    <m/>
    <m/>
    <m/>
    <m/>
    <m/>
    <m/>
    <x v="1"/>
    <m/>
    <n v="1"/>
    <m/>
    <m/>
    <m/>
    <m/>
    <m/>
    <m/>
    <m/>
    <m/>
    <m/>
    <x v="0"/>
    <m/>
    <n v="1"/>
    <m/>
    <m/>
    <m/>
    <n v="1"/>
    <m/>
    <m/>
    <m/>
    <m/>
    <m/>
    <n v="1"/>
    <m/>
    <n v="1"/>
    <m/>
    <m/>
    <m/>
    <n v="1"/>
    <m/>
    <m/>
    <m/>
    <m/>
    <m/>
    <n v="1"/>
    <m/>
    <m/>
    <m/>
    <m/>
    <m/>
    <n v="1"/>
    <m/>
    <m/>
    <n v="1"/>
    <m/>
    <s v="Retailer/aggregator operational forecasts not currently shared, though IPRR will change this."/>
    <m/>
    <x v="2"/>
    <m/>
    <s v="x"/>
    <m/>
    <m/>
    <m/>
    <s v="x"/>
    <s v="x"/>
    <m/>
    <s v="Dx outage plans are not shared with Retailer/Customer Agent yet. Retailers/Customer Agents may want to see which NMIs in their VPPs would be affected by planned / unplanned outages so that they can be removed from portfolio activities for the day"/>
    <m/>
    <s v="x"/>
    <m/>
    <s v="x"/>
    <m/>
    <s v="x"/>
    <m/>
    <m/>
    <s v="Potential for CER data exchange to support sharing of NMIs impacted by Dx outage plans with retailers/customer agents. New interfaces and processes required to faciliate this."/>
    <x v="0"/>
    <s v="DX"/>
    <x v="3"/>
    <n v="3"/>
    <n v="3"/>
    <m/>
    <x v="2"/>
    <x v="2"/>
    <x v="0"/>
    <x v="1"/>
    <s v="Forecasting"/>
  </r>
  <r>
    <s v="Operate"/>
    <s v="FPO(STPASA)"/>
    <s v="Orchestration"/>
    <s v="AEMC"/>
    <m/>
    <s v="Step 3 - Coordinated Grid Impact Assessment and Priority of Access"/>
    <x v="20"/>
    <x v="8"/>
    <x v="218"/>
    <m/>
    <s v="FP.R6"/>
    <x v="162"/>
    <m/>
    <m/>
    <m/>
    <x v="0"/>
    <m/>
    <m/>
    <m/>
    <m/>
    <m/>
    <m/>
    <m/>
    <m/>
    <m/>
    <m/>
    <m/>
    <x v="0"/>
    <m/>
    <m/>
    <m/>
    <m/>
    <m/>
    <m/>
    <m/>
    <m/>
    <m/>
    <m/>
    <m/>
    <m/>
    <m/>
    <m/>
    <m/>
    <m/>
    <x v="1"/>
    <m/>
    <m/>
    <m/>
    <m/>
    <m/>
    <m/>
    <m/>
    <m/>
    <m/>
    <m/>
    <m/>
    <x v="0"/>
    <m/>
    <m/>
    <m/>
    <m/>
    <m/>
    <m/>
    <m/>
    <m/>
    <m/>
    <m/>
    <m/>
    <m/>
    <m/>
    <m/>
    <m/>
    <m/>
    <m/>
    <m/>
    <m/>
    <m/>
    <m/>
    <m/>
    <m/>
    <m/>
    <m/>
    <m/>
    <m/>
    <m/>
    <m/>
    <m/>
    <m/>
    <m/>
    <m/>
    <m/>
    <m/>
    <m/>
    <x v="1"/>
    <m/>
    <m/>
    <m/>
    <m/>
    <m/>
    <m/>
    <m/>
    <m/>
    <m/>
    <m/>
    <m/>
    <m/>
    <m/>
    <m/>
    <m/>
    <m/>
    <m/>
    <m/>
    <x v="57"/>
    <s v="DX"/>
    <x v="2"/>
    <n v="3"/>
    <m/>
    <m/>
    <x v="5"/>
    <x v="5"/>
    <x v="3"/>
    <x v="2"/>
    <s v="Forecasting"/>
  </r>
  <r>
    <s v="Operate"/>
    <s v="FPO(STPASA)"/>
    <s v="Orchestration"/>
    <s v="AEMC"/>
    <s v="CER portfolio capacities"/>
    <s v="Step 4 - Matching"/>
    <x v="30"/>
    <x v="1"/>
    <x v="218"/>
    <m/>
    <s v="FP.R2"/>
    <x v="287"/>
    <m/>
    <m/>
    <m/>
    <x v="0"/>
    <m/>
    <m/>
    <m/>
    <m/>
    <m/>
    <m/>
    <m/>
    <m/>
    <m/>
    <m/>
    <m/>
    <x v="0"/>
    <m/>
    <m/>
    <m/>
    <m/>
    <m/>
    <m/>
    <m/>
    <m/>
    <m/>
    <m/>
    <m/>
    <m/>
    <m/>
    <m/>
    <m/>
    <m/>
    <x v="1"/>
    <m/>
    <m/>
    <m/>
    <m/>
    <m/>
    <m/>
    <m/>
    <m/>
    <m/>
    <m/>
    <m/>
    <x v="0"/>
    <m/>
    <m/>
    <m/>
    <m/>
    <m/>
    <m/>
    <m/>
    <m/>
    <m/>
    <m/>
    <m/>
    <m/>
    <m/>
    <m/>
    <m/>
    <m/>
    <m/>
    <m/>
    <m/>
    <m/>
    <m/>
    <m/>
    <m/>
    <m/>
    <m/>
    <m/>
    <m/>
    <m/>
    <m/>
    <m/>
    <m/>
    <m/>
    <m/>
    <m/>
    <m/>
    <m/>
    <x v="1"/>
    <m/>
    <m/>
    <m/>
    <m/>
    <m/>
    <m/>
    <m/>
    <m/>
    <m/>
    <m/>
    <m/>
    <m/>
    <m/>
    <m/>
    <m/>
    <m/>
    <m/>
    <m/>
    <x v="57"/>
    <s v="Existing Process"/>
    <x v="1"/>
    <n v="1"/>
    <m/>
    <m/>
    <x v="5"/>
    <x v="5"/>
    <x v="3"/>
    <x v="2"/>
    <s v="Contracts"/>
  </r>
  <r>
    <s v="Operate"/>
    <s v="FPO(STPASA)"/>
    <s v="Orchestration"/>
    <s v="AEMC"/>
    <s v="Retail Forecast"/>
    <s v="Step 2 - Notification of Flexibility Requirements and Offers"/>
    <x v="20"/>
    <x v="8"/>
    <x v="219"/>
    <m/>
    <s v="FP.R3"/>
    <x v="288"/>
    <m/>
    <m/>
    <m/>
    <x v="0"/>
    <m/>
    <m/>
    <m/>
    <m/>
    <m/>
    <m/>
    <m/>
    <m/>
    <m/>
    <m/>
    <m/>
    <x v="0"/>
    <m/>
    <n v="1"/>
    <m/>
    <m/>
    <m/>
    <m/>
    <m/>
    <m/>
    <m/>
    <m/>
    <m/>
    <m/>
    <m/>
    <m/>
    <m/>
    <m/>
    <x v="1"/>
    <m/>
    <m/>
    <m/>
    <m/>
    <m/>
    <m/>
    <m/>
    <m/>
    <m/>
    <m/>
    <m/>
    <x v="0"/>
    <m/>
    <m/>
    <m/>
    <m/>
    <m/>
    <n v="1"/>
    <m/>
    <m/>
    <m/>
    <m/>
    <m/>
    <m/>
    <m/>
    <n v="1"/>
    <m/>
    <m/>
    <m/>
    <n v="1"/>
    <m/>
    <m/>
    <m/>
    <m/>
    <m/>
    <n v="1"/>
    <m/>
    <m/>
    <m/>
    <m/>
    <m/>
    <n v="1"/>
    <m/>
    <m/>
    <n v="1"/>
    <m/>
    <s v="Retailer/aggregator operational forecasts not currently shared, though IPRR will change this."/>
    <m/>
    <x v="2"/>
    <m/>
    <m/>
    <m/>
    <m/>
    <m/>
    <m/>
    <m/>
    <m/>
    <m/>
    <m/>
    <m/>
    <m/>
    <m/>
    <m/>
    <m/>
    <m/>
    <m/>
    <m/>
    <x v="58"/>
    <s v="DX"/>
    <x v="3"/>
    <n v="2"/>
    <m/>
    <m/>
    <x v="2"/>
    <x v="2"/>
    <x v="0"/>
    <x v="1"/>
    <s v="Forecasting"/>
  </r>
  <r>
    <s v="Operate/_x000a_Trade"/>
    <s v="FPO(STPASA)"/>
    <s v="Orchestration"/>
    <m/>
    <s v="Off Market Service Request"/>
    <s v="Step 2 - Notification of Flexibility Requirements and Offers"/>
    <x v="27"/>
    <x v="1"/>
    <x v="220"/>
    <m/>
    <s v="FP.S17"/>
    <x v="289"/>
    <m/>
    <m/>
    <m/>
    <x v="0"/>
    <m/>
    <m/>
    <m/>
    <m/>
    <m/>
    <m/>
    <m/>
    <m/>
    <m/>
    <m/>
    <m/>
    <x v="0"/>
    <m/>
    <m/>
    <m/>
    <m/>
    <m/>
    <m/>
    <m/>
    <m/>
    <m/>
    <m/>
    <m/>
    <n v="1"/>
    <m/>
    <m/>
    <m/>
    <m/>
    <x v="1"/>
    <m/>
    <n v="1"/>
    <m/>
    <m/>
    <m/>
    <m/>
    <m/>
    <m/>
    <m/>
    <m/>
    <m/>
    <x v="1"/>
    <m/>
    <m/>
    <m/>
    <m/>
    <m/>
    <m/>
    <m/>
    <m/>
    <m/>
    <m/>
    <n v="1"/>
    <m/>
    <m/>
    <n v="1"/>
    <m/>
    <m/>
    <m/>
    <m/>
    <n v="1"/>
    <m/>
    <m/>
    <m/>
    <m/>
    <m/>
    <n v="1"/>
    <m/>
    <m/>
    <m/>
    <m/>
    <m/>
    <n v="1"/>
    <m/>
    <n v="1"/>
    <m/>
    <s v="Bespoke, bilateral contracts that are not scalable."/>
    <m/>
    <x v="2"/>
    <m/>
    <m/>
    <m/>
    <m/>
    <m/>
    <m/>
    <m/>
    <m/>
    <s v="Contracts are not currently standardised. _x000a_B2B system to register interest and secure contracts required"/>
    <m/>
    <s v="x"/>
    <m/>
    <m/>
    <m/>
    <m/>
    <m/>
    <m/>
    <s v="Improve processes to enable implementation of standardised contractual arrangements. "/>
    <x v="0"/>
    <s v="DX"/>
    <x v="3"/>
    <n v="2"/>
    <m/>
    <m/>
    <x v="3"/>
    <x v="3"/>
    <x v="1"/>
    <x v="1"/>
    <s v="Contracts"/>
  </r>
  <r>
    <s v="Operate/_x000a_Trade"/>
    <s v="FPO(STPASA)"/>
    <s v="Orchestration"/>
    <m/>
    <s v="Off Market Service Request"/>
    <s v="Step 2 - Notification of Flexibility Requirements and Offers"/>
    <x v="27"/>
    <x v="1"/>
    <x v="221"/>
    <m/>
    <s v="FP.S20"/>
    <x v="205"/>
    <m/>
    <m/>
    <m/>
    <x v="0"/>
    <m/>
    <m/>
    <m/>
    <m/>
    <m/>
    <m/>
    <m/>
    <m/>
    <m/>
    <m/>
    <m/>
    <x v="1"/>
    <n v="1"/>
    <m/>
    <m/>
    <m/>
    <m/>
    <m/>
    <m/>
    <m/>
    <m/>
    <m/>
    <n v="1"/>
    <m/>
    <n v="1"/>
    <m/>
    <m/>
    <m/>
    <x v="1"/>
    <m/>
    <n v="1"/>
    <m/>
    <m/>
    <m/>
    <m/>
    <m/>
    <m/>
    <m/>
    <m/>
    <m/>
    <x v="0"/>
    <m/>
    <m/>
    <m/>
    <m/>
    <m/>
    <m/>
    <m/>
    <m/>
    <m/>
    <m/>
    <m/>
    <n v="1"/>
    <m/>
    <m/>
    <m/>
    <m/>
    <m/>
    <m/>
    <m/>
    <m/>
    <m/>
    <m/>
    <m/>
    <m/>
    <m/>
    <m/>
    <m/>
    <m/>
    <m/>
    <m/>
    <m/>
    <m/>
    <m/>
    <m/>
    <m/>
    <m/>
    <x v="1"/>
    <m/>
    <m/>
    <m/>
    <m/>
    <m/>
    <m/>
    <m/>
    <m/>
    <m/>
    <m/>
    <m/>
    <m/>
    <m/>
    <m/>
    <m/>
    <m/>
    <m/>
    <m/>
    <x v="59"/>
    <s v="DX"/>
    <x v="3"/>
    <n v="2"/>
    <m/>
    <m/>
    <x v="5"/>
    <x v="5"/>
    <x v="3"/>
    <x v="2"/>
    <s v="Contracts"/>
  </r>
  <r>
    <s v="Operate/_x000a_Trade"/>
    <s v="FPO(STPASA)"/>
    <s v="Orchestration"/>
    <m/>
    <s v="Off Market Service List"/>
    <s v="Step 4 - Matching"/>
    <x v="27"/>
    <x v="1"/>
    <x v="222"/>
    <m/>
    <s v="FP.S18"/>
    <x v="290"/>
    <m/>
    <m/>
    <m/>
    <x v="0"/>
    <m/>
    <m/>
    <m/>
    <m/>
    <m/>
    <m/>
    <m/>
    <m/>
    <m/>
    <m/>
    <m/>
    <x v="0"/>
    <m/>
    <m/>
    <m/>
    <m/>
    <m/>
    <m/>
    <m/>
    <m/>
    <m/>
    <m/>
    <m/>
    <n v="1"/>
    <m/>
    <m/>
    <m/>
    <m/>
    <x v="1"/>
    <m/>
    <n v="1"/>
    <m/>
    <m/>
    <m/>
    <m/>
    <m/>
    <m/>
    <m/>
    <m/>
    <m/>
    <x v="1"/>
    <n v="1"/>
    <m/>
    <m/>
    <m/>
    <m/>
    <m/>
    <m/>
    <m/>
    <m/>
    <m/>
    <n v="1"/>
    <n v="1"/>
    <m/>
    <n v="1"/>
    <m/>
    <m/>
    <m/>
    <m/>
    <m/>
    <n v="1"/>
    <m/>
    <m/>
    <m/>
    <m/>
    <m/>
    <n v="1"/>
    <m/>
    <m/>
    <m/>
    <n v="1"/>
    <m/>
    <m/>
    <n v="1"/>
    <m/>
    <s v="Bespoke, bilateral contracts that are not scalable."/>
    <m/>
    <x v="2"/>
    <m/>
    <m/>
    <m/>
    <m/>
    <m/>
    <m/>
    <m/>
    <m/>
    <s v="Contracts are not currently standardised. _x000a_B2B system to register interest and secure contracts required"/>
    <m/>
    <s v="x"/>
    <m/>
    <m/>
    <m/>
    <m/>
    <m/>
    <m/>
    <s v="Improve processes to enable implementation of standardised contractual arrangements. "/>
    <x v="0"/>
    <s v="DX"/>
    <x v="3"/>
    <n v="2"/>
    <m/>
    <m/>
    <x v="1"/>
    <x v="1"/>
    <x v="0"/>
    <x v="1"/>
    <s v="Contracts"/>
  </r>
  <r>
    <s v="Operate"/>
    <m/>
    <s v="Security"/>
    <m/>
    <s v="Network Security Assessment (Dx)"/>
    <s v="Step 3 - Coordinated Grid Impact Assessment and Priority of Access"/>
    <x v="15"/>
    <x v="5"/>
    <x v="223"/>
    <m/>
    <m/>
    <x v="291"/>
    <m/>
    <m/>
    <m/>
    <x v="0"/>
    <m/>
    <m/>
    <m/>
    <m/>
    <m/>
    <m/>
    <m/>
    <m/>
    <m/>
    <m/>
    <m/>
    <x v="0"/>
    <m/>
    <m/>
    <m/>
    <m/>
    <m/>
    <m/>
    <m/>
    <m/>
    <m/>
    <m/>
    <n v="1"/>
    <m/>
    <m/>
    <m/>
    <m/>
    <m/>
    <x v="1"/>
    <m/>
    <m/>
    <m/>
    <m/>
    <m/>
    <m/>
    <m/>
    <m/>
    <m/>
    <m/>
    <m/>
    <x v="0"/>
    <n v="1"/>
    <m/>
    <m/>
    <m/>
    <m/>
    <m/>
    <m/>
    <m/>
    <m/>
    <m/>
    <m/>
    <n v="1"/>
    <n v="1"/>
    <n v="1"/>
    <m/>
    <m/>
    <m/>
    <n v="1"/>
    <m/>
    <m/>
    <m/>
    <m/>
    <m/>
    <n v="1"/>
    <m/>
    <m/>
    <m/>
    <m/>
    <m/>
    <m/>
    <m/>
    <n v="1"/>
    <n v="1"/>
    <m/>
    <m/>
    <m/>
    <x v="2"/>
    <s v="x"/>
    <m/>
    <m/>
    <m/>
    <m/>
    <s v="x"/>
    <s v="x"/>
    <m/>
    <s v="Issues with accuracy of CER standing data and poor availability of monitoring data - e.g. CER telemetry and PQ data from metering providers that could be used for monitoring"/>
    <s v="x"/>
    <m/>
    <m/>
    <m/>
    <m/>
    <s v="x"/>
    <s v="x"/>
    <m/>
    <s v="CER data accuracy improvement in the DERR_x000a_Require PQ data to be shared with DNSPs_x000a_Enable more cost-effective ways for customer agents to share CER telemetry with DNSPs"/>
    <x v="0"/>
    <s v="DX"/>
    <x v="3"/>
    <n v="3"/>
    <n v="3"/>
    <m/>
    <x v="2"/>
    <x v="2"/>
    <x v="2"/>
    <x v="2"/>
    <s v="Forecasting"/>
  </r>
  <r>
    <s v="Operate"/>
    <m/>
    <s v="Security"/>
    <m/>
    <s v="Network Security Assessment (Dx)"/>
    <s v="Step 3 - Coordinated Grid Impact Assessment and Priority of Access"/>
    <x v="15"/>
    <x v="5"/>
    <x v="224"/>
    <m/>
    <m/>
    <x v="292"/>
    <m/>
    <m/>
    <m/>
    <x v="0"/>
    <m/>
    <m/>
    <m/>
    <m/>
    <m/>
    <m/>
    <m/>
    <m/>
    <m/>
    <m/>
    <m/>
    <x v="0"/>
    <n v="1"/>
    <m/>
    <m/>
    <m/>
    <m/>
    <m/>
    <m/>
    <m/>
    <m/>
    <m/>
    <m/>
    <m/>
    <m/>
    <m/>
    <m/>
    <m/>
    <x v="1"/>
    <m/>
    <m/>
    <m/>
    <m/>
    <m/>
    <m/>
    <m/>
    <m/>
    <m/>
    <m/>
    <m/>
    <x v="0"/>
    <m/>
    <m/>
    <m/>
    <m/>
    <m/>
    <m/>
    <m/>
    <m/>
    <m/>
    <m/>
    <m/>
    <m/>
    <m/>
    <n v="1"/>
    <m/>
    <m/>
    <m/>
    <n v="1"/>
    <m/>
    <m/>
    <m/>
    <m/>
    <m/>
    <n v="1"/>
    <m/>
    <m/>
    <m/>
    <m/>
    <m/>
    <m/>
    <m/>
    <n v="1"/>
    <m/>
    <n v="1"/>
    <m/>
    <m/>
    <x v="0"/>
    <m/>
    <m/>
    <m/>
    <m/>
    <m/>
    <m/>
    <m/>
    <m/>
    <m/>
    <m/>
    <m/>
    <m/>
    <m/>
    <m/>
    <m/>
    <m/>
    <m/>
    <m/>
    <x v="0"/>
    <m/>
    <x v="0"/>
    <m/>
    <m/>
    <m/>
    <x v="2"/>
    <x v="2"/>
    <x v="2"/>
    <x v="0"/>
    <s v="Forecasting"/>
  </r>
  <r>
    <s v="Operate"/>
    <m/>
    <s v="Security"/>
    <m/>
    <s v="Network Security Assessment (Tx)"/>
    <s v="Step 3 - Coordinated Grid Impact Assessment and Priority of Access"/>
    <x v="15"/>
    <x v="5"/>
    <x v="225"/>
    <m/>
    <m/>
    <x v="293"/>
    <m/>
    <m/>
    <m/>
    <x v="0"/>
    <m/>
    <m/>
    <m/>
    <m/>
    <m/>
    <m/>
    <m/>
    <m/>
    <m/>
    <m/>
    <m/>
    <x v="0"/>
    <m/>
    <m/>
    <m/>
    <m/>
    <m/>
    <m/>
    <m/>
    <m/>
    <m/>
    <m/>
    <m/>
    <m/>
    <n v="1"/>
    <m/>
    <m/>
    <m/>
    <x v="1"/>
    <m/>
    <m/>
    <m/>
    <m/>
    <m/>
    <m/>
    <m/>
    <m/>
    <m/>
    <m/>
    <m/>
    <x v="0"/>
    <m/>
    <m/>
    <m/>
    <m/>
    <m/>
    <m/>
    <m/>
    <m/>
    <m/>
    <m/>
    <m/>
    <n v="1"/>
    <m/>
    <n v="1"/>
    <m/>
    <m/>
    <m/>
    <n v="1"/>
    <m/>
    <m/>
    <m/>
    <m/>
    <m/>
    <n v="1"/>
    <m/>
    <m/>
    <m/>
    <m/>
    <m/>
    <m/>
    <m/>
    <n v="1"/>
    <n v="1"/>
    <m/>
    <m/>
    <m/>
    <x v="2"/>
    <s v="x"/>
    <m/>
    <m/>
    <m/>
    <m/>
    <s v="x"/>
    <s v="x"/>
    <m/>
    <s v="Immature sharing of CER related data / impacts of CER on operational data from DNSP to TNSP at the T-D interface"/>
    <s v="x"/>
    <m/>
    <m/>
    <m/>
    <m/>
    <s v="x"/>
    <s v="x"/>
    <m/>
    <s v="Define appropriate information sharing at T-D interface and standardise across the NEM"/>
    <x v="0"/>
    <s v="DX"/>
    <x v="3"/>
    <n v="3"/>
    <n v="3"/>
    <m/>
    <x v="2"/>
    <x v="2"/>
    <x v="2"/>
    <x v="2"/>
    <s v="Forecasting"/>
  </r>
  <r>
    <s v="Operate"/>
    <m/>
    <s v="Security"/>
    <m/>
    <s v="Network Security Assessment (Tx)"/>
    <s v="Step 3 - Coordinated Grid Impact Assessment and Priority of Access"/>
    <x v="15"/>
    <x v="5"/>
    <x v="226"/>
    <m/>
    <m/>
    <x v="294"/>
    <m/>
    <m/>
    <m/>
    <x v="0"/>
    <m/>
    <m/>
    <m/>
    <m/>
    <m/>
    <m/>
    <m/>
    <m/>
    <m/>
    <m/>
    <m/>
    <x v="0"/>
    <m/>
    <m/>
    <m/>
    <m/>
    <m/>
    <m/>
    <m/>
    <m/>
    <m/>
    <m/>
    <m/>
    <m/>
    <n v="1"/>
    <m/>
    <m/>
    <m/>
    <x v="1"/>
    <m/>
    <m/>
    <m/>
    <m/>
    <m/>
    <m/>
    <m/>
    <m/>
    <m/>
    <m/>
    <m/>
    <x v="0"/>
    <m/>
    <m/>
    <m/>
    <m/>
    <m/>
    <m/>
    <m/>
    <m/>
    <m/>
    <m/>
    <m/>
    <n v="1"/>
    <m/>
    <n v="1"/>
    <m/>
    <m/>
    <m/>
    <n v="1"/>
    <m/>
    <m/>
    <m/>
    <m/>
    <m/>
    <n v="1"/>
    <m/>
    <m/>
    <m/>
    <m/>
    <m/>
    <m/>
    <m/>
    <n v="1"/>
    <m/>
    <n v="1"/>
    <m/>
    <m/>
    <x v="0"/>
    <m/>
    <m/>
    <m/>
    <m/>
    <m/>
    <m/>
    <m/>
    <m/>
    <m/>
    <m/>
    <m/>
    <m/>
    <m/>
    <m/>
    <m/>
    <m/>
    <m/>
    <m/>
    <x v="0"/>
    <m/>
    <x v="0"/>
    <m/>
    <m/>
    <m/>
    <x v="2"/>
    <x v="2"/>
    <x v="2"/>
    <x v="0"/>
    <s v="Forecasting"/>
  </r>
  <r>
    <s v="Operate"/>
    <s v="MAEC"/>
    <s v="Orchestration"/>
    <s v="AEMC"/>
    <s v="Breach Report"/>
    <s v="Step 7 - Validation and Settlement"/>
    <x v="9"/>
    <x v="5"/>
    <x v="227"/>
    <m/>
    <s v="MC.As17"/>
    <x v="295"/>
    <m/>
    <n v="1"/>
    <m/>
    <x v="0"/>
    <m/>
    <m/>
    <m/>
    <m/>
    <m/>
    <m/>
    <m/>
    <m/>
    <m/>
    <m/>
    <m/>
    <x v="0"/>
    <m/>
    <m/>
    <m/>
    <m/>
    <m/>
    <m/>
    <m/>
    <m/>
    <m/>
    <m/>
    <m/>
    <m/>
    <m/>
    <m/>
    <m/>
    <m/>
    <x v="1"/>
    <m/>
    <n v="1"/>
    <m/>
    <m/>
    <n v="1"/>
    <n v="1"/>
    <m/>
    <m/>
    <n v="1"/>
    <m/>
    <m/>
    <x v="0"/>
    <m/>
    <m/>
    <m/>
    <m/>
    <m/>
    <m/>
    <m/>
    <m/>
    <m/>
    <m/>
    <m/>
    <m/>
    <m/>
    <m/>
    <n v="1"/>
    <m/>
    <m/>
    <m/>
    <m/>
    <n v="1"/>
    <m/>
    <m/>
    <m/>
    <m/>
    <m/>
    <n v="1"/>
    <m/>
    <m/>
    <m/>
    <m/>
    <n v="1"/>
    <m/>
    <n v="1"/>
    <m/>
    <s v="Not currently undertaken._x000a_Significant accuracy issues of CER performance/operational data_x000a_Performance standards to be defined and implemented_x000a_Breach defintions to be defin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DX"/>
    <x v="2"/>
    <n v="3"/>
    <n v="3"/>
    <m/>
    <x v="1"/>
    <x v="1"/>
    <x v="1"/>
    <x v="1"/>
    <s v="Forecasting"/>
  </r>
  <r>
    <s v="Operate"/>
    <m/>
    <s v="Visibility &amp; Predictability"/>
    <m/>
    <s v="Network Operations Report"/>
    <s v="Step 7 - Validation and Settlement"/>
    <x v="23"/>
    <x v="0"/>
    <x v="228"/>
    <m/>
    <m/>
    <x v="296"/>
    <m/>
    <m/>
    <m/>
    <x v="0"/>
    <m/>
    <m/>
    <m/>
    <m/>
    <m/>
    <m/>
    <m/>
    <m/>
    <m/>
    <m/>
    <m/>
    <x v="0"/>
    <m/>
    <m/>
    <m/>
    <m/>
    <m/>
    <m/>
    <m/>
    <m/>
    <m/>
    <m/>
    <n v="1"/>
    <m/>
    <m/>
    <m/>
    <m/>
    <m/>
    <x v="1"/>
    <m/>
    <m/>
    <m/>
    <m/>
    <m/>
    <m/>
    <m/>
    <m/>
    <m/>
    <m/>
    <m/>
    <x v="0"/>
    <m/>
    <m/>
    <m/>
    <m/>
    <m/>
    <m/>
    <m/>
    <m/>
    <m/>
    <m/>
    <m/>
    <m/>
    <m/>
    <n v="1"/>
    <m/>
    <m/>
    <m/>
    <n v="1"/>
    <m/>
    <m/>
    <m/>
    <m/>
    <m/>
    <n v="1"/>
    <m/>
    <m/>
    <m/>
    <m/>
    <m/>
    <m/>
    <m/>
    <n v="1"/>
    <n v="1"/>
    <m/>
    <s v="Limited Dx network visibility"/>
    <m/>
    <x v="2"/>
    <m/>
    <m/>
    <m/>
    <m/>
    <m/>
    <m/>
    <m/>
    <m/>
    <s v="Immature sharing of CER related data / impacts of CER on operational data from DNSP to TNSP at the T-D interface"/>
    <m/>
    <m/>
    <m/>
    <m/>
    <m/>
    <m/>
    <m/>
    <m/>
    <s v="- Improve Dx visibility and predictability_x000a_- Integration between Dx, Tx and SO(Tx) systems for Operational data required"/>
    <x v="0"/>
    <s v="Existing Process"/>
    <x v="0"/>
    <m/>
    <m/>
    <m/>
    <x v="2"/>
    <x v="2"/>
    <x v="2"/>
    <x v="1"/>
    <s v="Operations"/>
  </r>
  <r>
    <s v="Operate"/>
    <s v="FPO(STPASA)"/>
    <s v="Visibility &amp; Predictability"/>
    <s v="AEMC (Orchestration)"/>
    <s v="Operational Forecasts (Dx)"/>
    <s v="Step 4 - Matching"/>
    <x v="20"/>
    <x v="5"/>
    <x v="229"/>
    <m/>
    <m/>
    <x v="297"/>
    <m/>
    <m/>
    <m/>
    <x v="0"/>
    <m/>
    <m/>
    <m/>
    <m/>
    <m/>
    <m/>
    <m/>
    <m/>
    <m/>
    <m/>
    <m/>
    <x v="0"/>
    <m/>
    <m/>
    <m/>
    <m/>
    <m/>
    <m/>
    <m/>
    <m/>
    <m/>
    <m/>
    <n v="1"/>
    <m/>
    <m/>
    <m/>
    <m/>
    <m/>
    <x v="1"/>
    <m/>
    <n v="1"/>
    <m/>
    <m/>
    <m/>
    <m/>
    <m/>
    <m/>
    <m/>
    <m/>
    <m/>
    <x v="0"/>
    <n v="1"/>
    <m/>
    <m/>
    <m/>
    <m/>
    <m/>
    <m/>
    <m/>
    <m/>
    <m/>
    <m/>
    <n v="1"/>
    <n v="1"/>
    <n v="1"/>
    <m/>
    <m/>
    <m/>
    <n v="1"/>
    <m/>
    <m/>
    <m/>
    <m/>
    <m/>
    <n v="1"/>
    <m/>
    <m/>
    <m/>
    <m/>
    <m/>
    <m/>
    <m/>
    <n v="1"/>
    <n v="1"/>
    <m/>
    <s v="Dx forecasts not shared with Tx and SO_x000a_Dx lacks visibility and predictability of CER"/>
    <m/>
    <x v="2"/>
    <m/>
    <m/>
    <m/>
    <m/>
    <m/>
    <m/>
    <s v="x"/>
    <m/>
    <s v="Accuracy of market forecasts uncertain due to lack of available accurate CER data."/>
    <m/>
    <m/>
    <m/>
    <m/>
    <m/>
    <m/>
    <m/>
    <m/>
    <s v="- Improve Dx visibility and predictability_x000a_- Integration between Dx, Tx and SO(Tx) systems for Operational data required"/>
    <x v="0"/>
    <s v="DX"/>
    <x v="2"/>
    <n v="2"/>
    <m/>
    <m/>
    <x v="2"/>
    <x v="2"/>
    <x v="2"/>
    <x v="1"/>
    <s v="Forecasting"/>
  </r>
  <r>
    <s v="Operate"/>
    <s v="FPO(STPASA)_x000a_TDC"/>
    <s v="Orchestration"/>
    <s v="AEMC"/>
    <s v="Dx operational forecasts"/>
    <s v="Step 4 - Matching"/>
    <x v="20"/>
    <x v="8"/>
    <x v="230"/>
    <s v="OTN07.s"/>
    <s v="FP.D3"/>
    <x v="298"/>
    <m/>
    <m/>
    <m/>
    <x v="0"/>
    <m/>
    <m/>
    <m/>
    <m/>
    <m/>
    <m/>
    <m/>
    <m/>
    <m/>
    <m/>
    <m/>
    <x v="0"/>
    <n v="1"/>
    <m/>
    <m/>
    <m/>
    <m/>
    <m/>
    <m/>
    <m/>
    <m/>
    <m/>
    <n v="1"/>
    <m/>
    <m/>
    <m/>
    <m/>
    <m/>
    <x v="0"/>
    <m/>
    <n v="1"/>
    <n v="1"/>
    <m/>
    <m/>
    <m/>
    <m/>
    <m/>
    <m/>
    <m/>
    <m/>
    <x v="0"/>
    <n v="1"/>
    <m/>
    <m/>
    <m/>
    <m/>
    <m/>
    <m/>
    <m/>
    <m/>
    <m/>
    <n v="1"/>
    <m/>
    <m/>
    <n v="1"/>
    <m/>
    <m/>
    <m/>
    <n v="1"/>
    <m/>
    <m/>
    <m/>
    <m/>
    <m/>
    <m/>
    <m/>
    <m/>
    <m/>
    <m/>
    <m/>
    <n v="1"/>
    <m/>
    <m/>
    <n v="1"/>
    <m/>
    <s v="Significant accuracy issues of CER performance/operational data"/>
    <m/>
    <x v="1"/>
    <m/>
    <m/>
    <m/>
    <m/>
    <m/>
    <m/>
    <m/>
    <m/>
    <m/>
    <m/>
    <m/>
    <m/>
    <m/>
    <m/>
    <m/>
    <m/>
    <m/>
    <m/>
    <x v="60"/>
    <s v="DX"/>
    <x v="2"/>
    <n v="2"/>
    <m/>
    <m/>
    <x v="2"/>
    <x v="5"/>
    <x v="0"/>
    <x v="1"/>
    <s v="Forecasting"/>
  </r>
  <r>
    <s v="Operate/_x000a_Trade"/>
    <m/>
    <s v="Orchestration"/>
    <s v="AEMC"/>
    <s v="DNP Notification"/>
    <s v="Step 2 - Notification of Flexibility Requirements and Offers"/>
    <x v="0"/>
    <x v="0"/>
    <x v="231"/>
    <m/>
    <m/>
    <x v="299"/>
    <m/>
    <m/>
    <m/>
    <x v="0"/>
    <m/>
    <m/>
    <m/>
    <m/>
    <m/>
    <m/>
    <m/>
    <m/>
    <m/>
    <m/>
    <m/>
    <x v="0"/>
    <n v="1"/>
    <m/>
    <m/>
    <m/>
    <m/>
    <m/>
    <m/>
    <m/>
    <m/>
    <m/>
    <m/>
    <m/>
    <m/>
    <m/>
    <m/>
    <m/>
    <x v="0"/>
    <m/>
    <m/>
    <n v="1"/>
    <m/>
    <m/>
    <m/>
    <m/>
    <m/>
    <m/>
    <m/>
    <m/>
    <x v="1"/>
    <m/>
    <m/>
    <m/>
    <m/>
    <m/>
    <m/>
    <m/>
    <m/>
    <m/>
    <m/>
    <m/>
    <m/>
    <m/>
    <n v="1"/>
    <m/>
    <m/>
    <m/>
    <n v="1"/>
    <m/>
    <m/>
    <m/>
    <m/>
    <m/>
    <n v="1"/>
    <m/>
    <m/>
    <m/>
    <m/>
    <m/>
    <n v="1"/>
    <m/>
    <m/>
    <n v="1"/>
    <m/>
    <s v="Dynamic Network pricing only delivered as part of trials, not delivered at scale anywhere in the NEM"/>
    <m/>
    <x v="2"/>
    <m/>
    <m/>
    <m/>
    <m/>
    <m/>
    <m/>
    <m/>
    <m/>
    <s v="DNP trigger and communication required at scale (full maturity)_x000a_Full-passthrough by retailers required for effect"/>
    <m/>
    <m/>
    <m/>
    <m/>
    <m/>
    <m/>
    <m/>
    <s v="x"/>
    <s v="Systems and regulatory mandate / support required to implement dynamic pricing "/>
    <x v="0"/>
    <s v="Existing Process"/>
    <x v="1"/>
    <n v="1"/>
    <m/>
    <m/>
    <x v="2"/>
    <x v="2"/>
    <x v="0"/>
    <x v="1"/>
    <s v="Operations"/>
  </r>
  <r>
    <s v="Operate"/>
    <s v="OTE"/>
    <s v="Visibility &amp; Predictability"/>
    <s v="Stds Stream"/>
    <s v="MSL2/LOR2 Notification"/>
    <s v="Step 2 - Notification of Flexibility Requirements and Offers"/>
    <x v="17"/>
    <x v="9"/>
    <x v="232"/>
    <s v="OTN48"/>
    <s v="OE.Co1 "/>
    <x v="300"/>
    <m/>
    <m/>
    <m/>
    <x v="0"/>
    <m/>
    <m/>
    <m/>
    <m/>
    <m/>
    <m/>
    <m/>
    <m/>
    <m/>
    <m/>
    <m/>
    <x v="1"/>
    <m/>
    <m/>
    <m/>
    <m/>
    <m/>
    <m/>
    <m/>
    <m/>
    <m/>
    <m/>
    <m/>
    <m/>
    <m/>
    <m/>
    <m/>
    <m/>
    <x v="1"/>
    <m/>
    <m/>
    <m/>
    <m/>
    <m/>
    <m/>
    <m/>
    <m/>
    <m/>
    <n v="1"/>
    <m/>
    <x v="0"/>
    <m/>
    <m/>
    <m/>
    <m/>
    <m/>
    <m/>
    <m/>
    <m/>
    <m/>
    <m/>
    <m/>
    <m/>
    <m/>
    <n v="1"/>
    <m/>
    <m/>
    <m/>
    <n v="1"/>
    <m/>
    <m/>
    <m/>
    <m/>
    <m/>
    <n v="1"/>
    <m/>
    <m/>
    <m/>
    <m/>
    <m/>
    <m/>
    <m/>
    <n v="1"/>
    <n v="1"/>
    <m/>
    <s v="Service requests are broadcast in nature, no narrowcasting possible. Many CER inverters cannot receive service requests"/>
    <m/>
    <x v="2"/>
    <m/>
    <m/>
    <m/>
    <m/>
    <m/>
    <m/>
    <m/>
    <m/>
    <s v="Highly manual emergency procedures"/>
    <m/>
    <m/>
    <m/>
    <m/>
    <m/>
    <m/>
    <m/>
    <m/>
    <s v="- Improve Dx visibility and predictability_x000a_- Integration between Dx, Tx and SO(Tx) systems for Operational data required"/>
    <x v="0"/>
    <s v="Existing Process"/>
    <x v="1"/>
    <n v="1"/>
    <m/>
    <m/>
    <x v="2"/>
    <x v="2"/>
    <x v="2"/>
    <x v="1"/>
    <s v="Transactions"/>
  </r>
  <r>
    <s v="Oversee"/>
    <s v="IMIC"/>
    <s v="Visibility &amp; Predictability"/>
    <m/>
    <s v="CER uptake metrics &amp; report"/>
    <s v="Step 3 - Coordinated Grid Impact Assessment and Priority of Access"/>
    <x v="29"/>
    <x v="5"/>
    <x v="233"/>
    <m/>
    <s v="I.TR1"/>
    <x v="301"/>
    <m/>
    <m/>
    <m/>
    <x v="0"/>
    <m/>
    <m/>
    <m/>
    <m/>
    <m/>
    <m/>
    <m/>
    <n v="1"/>
    <m/>
    <m/>
    <m/>
    <x v="0"/>
    <m/>
    <m/>
    <m/>
    <m/>
    <m/>
    <m/>
    <m/>
    <m/>
    <m/>
    <m/>
    <m/>
    <m/>
    <m/>
    <m/>
    <m/>
    <n v="1"/>
    <x v="1"/>
    <n v="1"/>
    <m/>
    <m/>
    <n v="1"/>
    <m/>
    <m/>
    <m/>
    <m/>
    <m/>
    <m/>
    <m/>
    <x v="1"/>
    <n v="1"/>
    <n v="1"/>
    <m/>
    <m/>
    <n v="1"/>
    <n v="1"/>
    <m/>
    <m/>
    <n v="1"/>
    <m/>
    <n v="1"/>
    <n v="1"/>
    <n v="1"/>
    <m/>
    <m/>
    <n v="1"/>
    <m/>
    <m/>
    <m/>
    <m/>
    <m/>
    <n v="1"/>
    <n v="1"/>
    <m/>
    <m/>
    <m/>
    <m/>
    <n v="1"/>
    <n v="1"/>
    <n v="1"/>
    <m/>
    <m/>
    <m/>
    <n v="1"/>
    <m/>
    <m/>
    <x v="2"/>
    <m/>
    <s v="x"/>
    <m/>
    <m/>
    <m/>
    <s v="x"/>
    <s v="x"/>
    <m/>
    <s v="CER uptake is being tracked today however, ongoing and consistent maturity assessments are not at target state. CER Regulator role does not exist"/>
    <m/>
    <s v="x"/>
    <m/>
    <m/>
    <m/>
    <s v="x"/>
    <s v="x"/>
    <m/>
    <s v="A consistent framework for defining 'maturity' is required to be developed. Process uplift to enable more frequent maturity assessments as well as the ability to obtain data sources at the given frequency to produce the assessments are required. "/>
    <x v="0"/>
    <s v="DX"/>
    <x v="3"/>
    <n v="2"/>
    <s v="Digitised/shareable versions of ISP and related inputs (eg EV charging behavior)"/>
    <m/>
    <x v="6"/>
    <x v="6"/>
    <x v="0"/>
    <x v="0"/>
    <s v="Forecasting"/>
  </r>
  <r>
    <s v="Plan"/>
    <m/>
    <s v="Visibility &amp; Predictability"/>
    <m/>
    <s v="Market Trends"/>
    <s v="Step 3 - Coordinated Grid Impact Assessment and Priority of Access"/>
    <x v="29"/>
    <x v="5"/>
    <x v="234"/>
    <m/>
    <m/>
    <x v="302"/>
    <m/>
    <m/>
    <m/>
    <x v="0"/>
    <m/>
    <m/>
    <m/>
    <m/>
    <m/>
    <m/>
    <m/>
    <n v="1"/>
    <m/>
    <m/>
    <m/>
    <x v="0"/>
    <m/>
    <m/>
    <m/>
    <m/>
    <m/>
    <m/>
    <m/>
    <m/>
    <m/>
    <m/>
    <m/>
    <m/>
    <m/>
    <m/>
    <m/>
    <n v="1"/>
    <x v="1"/>
    <n v="1"/>
    <m/>
    <m/>
    <n v="1"/>
    <m/>
    <m/>
    <m/>
    <m/>
    <m/>
    <m/>
    <m/>
    <x v="1"/>
    <n v="1"/>
    <n v="1"/>
    <m/>
    <m/>
    <n v="1"/>
    <n v="1"/>
    <m/>
    <m/>
    <n v="1"/>
    <m/>
    <n v="1"/>
    <n v="1"/>
    <n v="1"/>
    <m/>
    <m/>
    <n v="1"/>
    <n v="1"/>
    <m/>
    <m/>
    <n v="1"/>
    <m/>
    <n v="1"/>
    <n v="1"/>
    <m/>
    <m/>
    <n v="1"/>
    <n v="1"/>
    <n v="1"/>
    <n v="1"/>
    <n v="1"/>
    <n v="1"/>
    <m/>
    <n v="1"/>
    <m/>
    <m/>
    <m/>
    <x v="2"/>
    <m/>
    <m/>
    <m/>
    <m/>
    <m/>
    <m/>
    <s v="x"/>
    <s v="x"/>
    <s v="CER Regulator role does not exist. While ISP has models for CER uptake, market monitoring data is not an active process undertaken by any role"/>
    <m/>
    <m/>
    <m/>
    <m/>
    <m/>
    <m/>
    <s v="x"/>
    <m/>
    <s v="Introduce CER Regulator role and allocate to an actor"/>
    <x v="0"/>
    <s v="DX"/>
    <x v="3"/>
    <n v="2"/>
    <s v="Digitised/shareable versions of ISP and related inputs (eg EV charging behavior)"/>
    <m/>
    <x v="1"/>
    <x v="1"/>
    <x v="0"/>
    <x v="2"/>
    <s v="Forecasting"/>
  </r>
  <r>
    <s v="Oversee"/>
    <m/>
    <s v="Visibility &amp; Predictability"/>
    <m/>
    <s v="CER incentive/credits"/>
    <s v="Step 5 - Price Formation"/>
    <x v="24"/>
    <x v="9"/>
    <x v="235"/>
    <m/>
    <m/>
    <x v="303"/>
    <m/>
    <m/>
    <m/>
    <x v="0"/>
    <m/>
    <m/>
    <m/>
    <m/>
    <m/>
    <m/>
    <m/>
    <m/>
    <m/>
    <m/>
    <m/>
    <x v="1"/>
    <m/>
    <n v="1"/>
    <m/>
    <m/>
    <m/>
    <m/>
    <m/>
    <m/>
    <m/>
    <n v="1"/>
    <m/>
    <m/>
    <m/>
    <m/>
    <m/>
    <m/>
    <x v="1"/>
    <m/>
    <m/>
    <m/>
    <m/>
    <m/>
    <m/>
    <m/>
    <m/>
    <m/>
    <m/>
    <m/>
    <x v="1"/>
    <m/>
    <n v="1"/>
    <m/>
    <m/>
    <m/>
    <n v="1"/>
    <m/>
    <m/>
    <m/>
    <m/>
    <m/>
    <m/>
    <m/>
    <m/>
    <m/>
    <n v="1"/>
    <m/>
    <n v="1"/>
    <n v="1"/>
    <m/>
    <n v="1"/>
    <n v="1"/>
    <m/>
    <n v="1"/>
    <n v="1"/>
    <n v="1"/>
    <n v="1"/>
    <n v="1"/>
    <n v="1"/>
    <m/>
    <n v="1"/>
    <m/>
    <m/>
    <n v="1"/>
    <m/>
    <m/>
    <x v="2"/>
    <m/>
    <s v="x"/>
    <m/>
    <m/>
    <m/>
    <s v="x"/>
    <s v="x"/>
    <m/>
    <s v="State governments currently have primary obligation to perform this capability. There is a gap in the ability to adjust and track CER incentives and credits in a single and consistent way. "/>
    <m/>
    <s v="x"/>
    <m/>
    <m/>
    <m/>
    <s v="x"/>
    <s v="x"/>
    <m/>
    <s v="Develop a framework for Governments to be able to track CER incentives and credits in a standardised and consistent way across states. A data uplift to improve the data quality and accessibility across states will be required to improve the ability to track CER incentives and credits on an ongoing basis to the established standard. "/>
    <x v="0"/>
    <s v="ClassA/B Data Sharing"/>
    <x v="1"/>
    <n v="3"/>
    <m/>
    <m/>
    <x v="2"/>
    <x v="2"/>
    <x v="1"/>
    <x v="0"/>
    <s v="Transactions"/>
  </r>
  <r>
    <s v="Oversee"/>
    <s v="IMIC"/>
    <s v="Visibility &amp; Predictability"/>
    <m/>
    <s v="CER incentive/credits"/>
    <s v="Step 5 - Price Formation"/>
    <x v="24"/>
    <x v="9"/>
    <x v="236"/>
    <m/>
    <s v="I.CR1"/>
    <x v="304"/>
    <m/>
    <m/>
    <m/>
    <x v="0"/>
    <m/>
    <m/>
    <m/>
    <m/>
    <m/>
    <m/>
    <m/>
    <n v="1"/>
    <m/>
    <m/>
    <m/>
    <x v="0"/>
    <m/>
    <m/>
    <m/>
    <m/>
    <m/>
    <m/>
    <m/>
    <m/>
    <m/>
    <m/>
    <m/>
    <m/>
    <m/>
    <m/>
    <m/>
    <m/>
    <x v="1"/>
    <m/>
    <m/>
    <m/>
    <m/>
    <m/>
    <m/>
    <m/>
    <m/>
    <m/>
    <m/>
    <m/>
    <x v="0"/>
    <m/>
    <m/>
    <m/>
    <m/>
    <m/>
    <m/>
    <m/>
    <m/>
    <m/>
    <m/>
    <m/>
    <m/>
    <m/>
    <m/>
    <m/>
    <m/>
    <m/>
    <m/>
    <m/>
    <m/>
    <m/>
    <m/>
    <m/>
    <m/>
    <m/>
    <m/>
    <m/>
    <m/>
    <m/>
    <m/>
    <m/>
    <m/>
    <m/>
    <m/>
    <m/>
    <m/>
    <x v="1"/>
    <m/>
    <m/>
    <m/>
    <m/>
    <m/>
    <m/>
    <m/>
    <m/>
    <m/>
    <m/>
    <m/>
    <m/>
    <m/>
    <m/>
    <m/>
    <m/>
    <m/>
    <m/>
    <x v="61"/>
    <s v="N/A"/>
    <x v="3"/>
    <n v="2"/>
    <m/>
    <m/>
    <x v="5"/>
    <x v="5"/>
    <x v="3"/>
    <x v="2"/>
    <s v="Transactions"/>
  </r>
  <r>
    <s v="Oversee"/>
    <m/>
    <s v="Visibility &amp; Predictability"/>
    <m/>
    <s v="CER regulatory requirements &amp; initiatives"/>
    <s v="Step 1 - Asset Registration and Prequalification"/>
    <x v="8"/>
    <x v="2"/>
    <x v="237"/>
    <m/>
    <m/>
    <x v="305"/>
    <m/>
    <m/>
    <m/>
    <x v="0"/>
    <m/>
    <m/>
    <m/>
    <m/>
    <m/>
    <m/>
    <m/>
    <n v="1"/>
    <m/>
    <m/>
    <m/>
    <x v="1"/>
    <m/>
    <n v="1"/>
    <m/>
    <m/>
    <m/>
    <m/>
    <m/>
    <m/>
    <m/>
    <m/>
    <n v="1"/>
    <m/>
    <m/>
    <m/>
    <n v="1"/>
    <n v="1"/>
    <x v="1"/>
    <m/>
    <m/>
    <m/>
    <m/>
    <m/>
    <m/>
    <m/>
    <m/>
    <m/>
    <m/>
    <m/>
    <x v="1"/>
    <m/>
    <n v="1"/>
    <m/>
    <m/>
    <n v="1"/>
    <m/>
    <m/>
    <m/>
    <m/>
    <m/>
    <n v="1"/>
    <n v="1"/>
    <n v="1"/>
    <m/>
    <m/>
    <n v="1"/>
    <m/>
    <m/>
    <m/>
    <m/>
    <n v="1"/>
    <n v="1"/>
    <n v="1"/>
    <m/>
    <m/>
    <m/>
    <n v="1"/>
    <n v="1"/>
    <n v="1"/>
    <n v="1"/>
    <n v="1"/>
    <m/>
    <m/>
    <n v="1"/>
    <m/>
    <m/>
    <x v="0"/>
    <m/>
    <m/>
    <m/>
    <m/>
    <m/>
    <m/>
    <m/>
    <m/>
    <m/>
    <m/>
    <m/>
    <m/>
    <m/>
    <m/>
    <m/>
    <m/>
    <m/>
    <m/>
    <x v="0"/>
    <m/>
    <x v="0"/>
    <m/>
    <m/>
    <m/>
    <x v="4"/>
    <x v="4"/>
    <x v="0"/>
    <x v="0"/>
    <s v="Master Data"/>
  </r>
  <r>
    <s v="Oversee"/>
    <s v="FPO(MLT)"/>
    <s v="Visibility &amp; Predictability"/>
    <m/>
    <s v="Regulatory decisions report"/>
    <s v="Step 0 - Regulation &amp; Cyber"/>
    <x v="29"/>
    <x v="5"/>
    <x v="238"/>
    <m/>
    <s v="P.CR4"/>
    <x v="306"/>
    <m/>
    <m/>
    <m/>
    <x v="0"/>
    <m/>
    <m/>
    <m/>
    <m/>
    <m/>
    <m/>
    <m/>
    <n v="1"/>
    <m/>
    <m/>
    <m/>
    <x v="0"/>
    <m/>
    <m/>
    <m/>
    <m/>
    <m/>
    <m/>
    <m/>
    <m/>
    <m/>
    <m/>
    <m/>
    <m/>
    <m/>
    <m/>
    <m/>
    <m/>
    <x v="1"/>
    <m/>
    <m/>
    <m/>
    <m/>
    <m/>
    <m/>
    <m/>
    <m/>
    <m/>
    <m/>
    <m/>
    <x v="0"/>
    <m/>
    <m/>
    <m/>
    <m/>
    <m/>
    <m/>
    <m/>
    <m/>
    <m/>
    <m/>
    <n v="1"/>
    <n v="1"/>
    <n v="1"/>
    <m/>
    <m/>
    <n v="1"/>
    <m/>
    <n v="1"/>
    <n v="1"/>
    <m/>
    <n v="1"/>
    <n v="1"/>
    <m/>
    <n v="1"/>
    <n v="1"/>
    <m/>
    <n v="1"/>
    <n v="1"/>
    <m/>
    <n v="1"/>
    <m/>
    <m/>
    <m/>
    <n v="1"/>
    <m/>
    <m/>
    <x v="0"/>
    <m/>
    <m/>
    <m/>
    <m/>
    <m/>
    <m/>
    <m/>
    <m/>
    <m/>
    <m/>
    <m/>
    <m/>
    <m/>
    <m/>
    <m/>
    <m/>
    <m/>
    <m/>
    <x v="0"/>
    <m/>
    <x v="0"/>
    <m/>
    <m/>
    <m/>
    <x v="2"/>
    <x v="2"/>
    <x v="0"/>
    <x v="0"/>
    <s v="Forecasting"/>
  </r>
  <r>
    <s v="Oversee"/>
    <m/>
    <s v="Security"/>
    <m/>
    <s v="Accreditation data"/>
    <s v="Step 1 - Asset Registration and Prequalification"/>
    <x v="8"/>
    <x v="2"/>
    <x v="239"/>
    <m/>
    <m/>
    <x v="307"/>
    <m/>
    <m/>
    <m/>
    <x v="0"/>
    <m/>
    <m/>
    <m/>
    <m/>
    <m/>
    <m/>
    <m/>
    <n v="1"/>
    <m/>
    <m/>
    <m/>
    <x v="0"/>
    <m/>
    <m/>
    <m/>
    <m/>
    <m/>
    <m/>
    <m/>
    <m/>
    <m/>
    <m/>
    <m/>
    <m/>
    <m/>
    <m/>
    <n v="1"/>
    <n v="1"/>
    <x v="1"/>
    <m/>
    <m/>
    <m/>
    <m/>
    <n v="1"/>
    <m/>
    <n v="1"/>
    <m/>
    <m/>
    <m/>
    <m/>
    <x v="1"/>
    <m/>
    <n v="1"/>
    <m/>
    <m/>
    <m/>
    <m/>
    <m/>
    <m/>
    <m/>
    <m/>
    <m/>
    <m/>
    <m/>
    <m/>
    <m/>
    <n v="1"/>
    <m/>
    <m/>
    <m/>
    <m/>
    <n v="1"/>
    <n v="1"/>
    <m/>
    <m/>
    <m/>
    <m/>
    <n v="1"/>
    <n v="1"/>
    <m/>
    <m/>
    <n v="1"/>
    <m/>
    <m/>
    <n v="1"/>
    <m/>
    <m/>
    <x v="2"/>
    <m/>
    <s v="x"/>
    <s v="x"/>
    <s v="x"/>
    <m/>
    <m/>
    <s v="x"/>
    <s v="x"/>
    <s v="Currently exists, however there are gaps compared to target state. "/>
    <m/>
    <s v="x"/>
    <s v="x"/>
    <s v="x"/>
    <m/>
    <m/>
    <s v="x"/>
    <s v="x"/>
    <s v="CER specific accreditation  and registration proceses need to be considered from an aligned target state, which will drive necessary tech infrastructure (i.e., systems of record) and process uplift."/>
    <x v="0"/>
    <s v="DX"/>
    <x v="2"/>
    <n v="2"/>
    <m/>
    <m/>
    <x v="4"/>
    <x v="4"/>
    <x v="1"/>
    <x v="0"/>
    <s v="Master Data"/>
  </r>
  <r>
    <s v="Oversee"/>
    <s v="CTS"/>
    <s v="Security"/>
    <m/>
    <s v="Accreditation Notice"/>
    <s v="Step 1 - Asset Registration and Prequalification"/>
    <x v="7"/>
    <x v="4"/>
    <x v="240"/>
    <m/>
    <s v="TC.CR5"/>
    <x v="308"/>
    <m/>
    <m/>
    <m/>
    <x v="0"/>
    <m/>
    <m/>
    <m/>
    <m/>
    <m/>
    <m/>
    <m/>
    <n v="1"/>
    <m/>
    <m/>
    <m/>
    <x v="0"/>
    <m/>
    <m/>
    <m/>
    <m/>
    <m/>
    <m/>
    <m/>
    <m/>
    <m/>
    <m/>
    <m/>
    <m/>
    <m/>
    <m/>
    <m/>
    <m/>
    <x v="1"/>
    <m/>
    <n v="1"/>
    <m/>
    <m/>
    <m/>
    <m/>
    <n v="1"/>
    <m/>
    <m/>
    <m/>
    <m/>
    <x v="0"/>
    <n v="1"/>
    <m/>
    <m/>
    <m/>
    <m/>
    <m/>
    <m/>
    <m/>
    <m/>
    <n v="1"/>
    <m/>
    <m/>
    <m/>
    <m/>
    <m/>
    <m/>
    <n v="1"/>
    <m/>
    <m/>
    <m/>
    <m/>
    <m/>
    <n v="1"/>
    <m/>
    <m/>
    <n v="1"/>
    <m/>
    <m/>
    <m/>
    <n v="1"/>
    <m/>
    <m/>
    <n v="1"/>
    <m/>
    <m/>
    <m/>
    <x v="3"/>
    <m/>
    <s v="x"/>
    <m/>
    <m/>
    <m/>
    <m/>
    <m/>
    <s v="x"/>
    <s v="Lack of clear standards that CER must conform to. _x000a_Lack of clear compliance and conformance processes such as installer accreditation."/>
    <m/>
    <s v="x"/>
    <m/>
    <m/>
    <m/>
    <m/>
    <m/>
    <s v="x"/>
    <s v="Rule change to define standards/acceptance criteria for CER performance and subsequent processes to monitor and enforce CER compliance/conformance. "/>
    <x v="0"/>
    <s v="N/A"/>
    <x v="3"/>
    <n v="3"/>
    <m/>
    <m/>
    <x v="0"/>
    <x v="1"/>
    <x v="0"/>
    <x v="2"/>
    <s v="Reports"/>
  </r>
  <r>
    <s v="Oversee"/>
    <m/>
    <s v="Security"/>
    <m/>
    <s v="Conformance frameworks"/>
    <s v="Step 7 - Validation and Settlement"/>
    <x v="9"/>
    <x v="5"/>
    <x v="241"/>
    <m/>
    <m/>
    <x v="309"/>
    <m/>
    <m/>
    <m/>
    <x v="0"/>
    <m/>
    <m/>
    <m/>
    <m/>
    <n v="1"/>
    <m/>
    <m/>
    <m/>
    <m/>
    <m/>
    <m/>
    <x v="0"/>
    <m/>
    <m/>
    <m/>
    <m/>
    <m/>
    <m/>
    <n v="1"/>
    <m/>
    <n v="1"/>
    <m/>
    <m/>
    <m/>
    <m/>
    <m/>
    <n v="1"/>
    <n v="1"/>
    <x v="1"/>
    <m/>
    <m/>
    <m/>
    <m/>
    <n v="1"/>
    <m/>
    <n v="1"/>
    <m/>
    <m/>
    <m/>
    <m/>
    <x v="1"/>
    <n v="1"/>
    <n v="1"/>
    <m/>
    <m/>
    <m/>
    <m/>
    <m/>
    <m/>
    <m/>
    <m/>
    <n v="1"/>
    <m/>
    <m/>
    <m/>
    <m/>
    <n v="1"/>
    <m/>
    <m/>
    <m/>
    <m/>
    <m/>
    <n v="1"/>
    <m/>
    <m/>
    <m/>
    <m/>
    <m/>
    <n v="1"/>
    <m/>
    <n v="1"/>
    <m/>
    <m/>
    <n v="1"/>
    <m/>
    <s v="Conformance frameworks for CER not defined"/>
    <m/>
    <x v="2"/>
    <s v="x"/>
    <s v="x"/>
    <m/>
    <m/>
    <m/>
    <m/>
    <m/>
    <s v="x"/>
    <s v="Conformance frameworks today are well defined for large generators, however there may be gaps in how conformance frameworks may treat portfolio level CER. CER specific markets / services etc., are not currently at target state, therefore best practice conformance has not been defined. "/>
    <s v="x"/>
    <s v="x"/>
    <m/>
    <m/>
    <m/>
    <m/>
    <m/>
    <s v="x"/>
    <s v="CER specific conformance frameworks need to be considered from an aligned target state perspective, which will drive necessary rule change and process uplift."/>
    <x v="0"/>
    <s v="N/A"/>
    <x v="3"/>
    <n v="3"/>
    <m/>
    <m/>
    <x v="6"/>
    <x v="6"/>
    <x v="0"/>
    <x v="1"/>
    <s v="Forecasting"/>
  </r>
  <r>
    <s v="Oversee"/>
    <m/>
    <s v="Visibility &amp; Predictability"/>
    <m/>
    <s v="CER/Site DOEs"/>
    <s v="Step 3 - Coordinated Grid Impact Assessment and Priority of Access"/>
    <x v="25"/>
    <x v="5"/>
    <x v="242"/>
    <m/>
    <m/>
    <x v="310"/>
    <m/>
    <m/>
    <n v="1"/>
    <x v="0"/>
    <m/>
    <m/>
    <m/>
    <m/>
    <m/>
    <m/>
    <m/>
    <n v="1"/>
    <m/>
    <m/>
    <m/>
    <x v="0"/>
    <m/>
    <m/>
    <m/>
    <m/>
    <m/>
    <m/>
    <m/>
    <m/>
    <m/>
    <m/>
    <n v="1"/>
    <m/>
    <m/>
    <m/>
    <m/>
    <n v="1"/>
    <x v="1"/>
    <m/>
    <n v="1"/>
    <m/>
    <m/>
    <m/>
    <m/>
    <m/>
    <m/>
    <m/>
    <m/>
    <m/>
    <x v="1"/>
    <m/>
    <n v="1"/>
    <m/>
    <m/>
    <n v="1"/>
    <m/>
    <m/>
    <m/>
    <m/>
    <m/>
    <n v="1"/>
    <m/>
    <m/>
    <n v="1"/>
    <m/>
    <m/>
    <m/>
    <n v="1"/>
    <n v="1"/>
    <m/>
    <m/>
    <m/>
    <m/>
    <n v="1"/>
    <n v="1"/>
    <m/>
    <n v="1"/>
    <n v="1"/>
    <m/>
    <m/>
    <n v="1"/>
    <m/>
    <n v="1"/>
    <m/>
    <s v="Capability limited across industry."/>
    <m/>
    <x v="3"/>
    <s v="x"/>
    <s v="x"/>
    <m/>
    <m/>
    <s v="x"/>
    <s v="x"/>
    <s v="x"/>
    <s v="x"/>
    <s v="No role defined for monitoring DOE allocations"/>
    <m/>
    <s v="x"/>
    <m/>
    <m/>
    <s v="x"/>
    <s v="x"/>
    <s v="x"/>
    <s v="x"/>
    <s v="Define CER Regulator role and data required for them to monitor DOE allocations"/>
    <x v="0"/>
    <s v="DX"/>
    <x v="2"/>
    <n v="2"/>
    <m/>
    <m/>
    <x v="2"/>
    <x v="2"/>
    <x v="1"/>
    <x v="1"/>
    <s v="Forecasting"/>
  </r>
  <r>
    <s v="Oversee"/>
    <m/>
    <s v="Security"/>
    <m/>
    <s v="Customer Protections Regulations"/>
    <s v="Step 7 - Validation and Settlement"/>
    <x v="12"/>
    <x v="1"/>
    <x v="243"/>
    <m/>
    <m/>
    <x v="311"/>
    <m/>
    <m/>
    <m/>
    <x v="0"/>
    <m/>
    <m/>
    <m/>
    <m/>
    <m/>
    <m/>
    <m/>
    <n v="1"/>
    <m/>
    <m/>
    <m/>
    <x v="0"/>
    <m/>
    <m/>
    <m/>
    <m/>
    <m/>
    <m/>
    <m/>
    <m/>
    <m/>
    <m/>
    <m/>
    <m/>
    <m/>
    <m/>
    <m/>
    <m/>
    <x v="1"/>
    <m/>
    <m/>
    <m/>
    <m/>
    <m/>
    <m/>
    <n v="1"/>
    <m/>
    <m/>
    <m/>
    <m/>
    <x v="1"/>
    <n v="1"/>
    <n v="1"/>
    <m/>
    <m/>
    <m/>
    <m/>
    <m/>
    <m/>
    <m/>
    <n v="1"/>
    <m/>
    <m/>
    <m/>
    <m/>
    <m/>
    <n v="1"/>
    <m/>
    <m/>
    <m/>
    <n v="1"/>
    <n v="1"/>
    <n v="1"/>
    <n v="1"/>
    <m/>
    <m/>
    <m/>
    <m/>
    <m/>
    <m/>
    <m/>
    <n v="1"/>
    <m/>
    <n v="1"/>
    <m/>
    <s v="Consumer protection regime being reviewed and requires expansion"/>
    <m/>
    <x v="2"/>
    <m/>
    <s v="x"/>
    <m/>
    <m/>
    <m/>
    <m/>
    <m/>
    <s v="x"/>
    <s v="Electricity customer protections are mature. CER specific customer protections to be introduced and maintained. "/>
    <m/>
    <s v="x"/>
    <m/>
    <m/>
    <m/>
    <m/>
    <m/>
    <s v="x"/>
    <s v="CER specific customer protections need to be considered from an aligned target state perspective, which will drive necessary rule change and process uplift."/>
    <x v="0"/>
    <s v="N/A"/>
    <x v="3"/>
    <n v="3"/>
    <m/>
    <m/>
    <x v="1"/>
    <x v="5"/>
    <x v="1"/>
    <x v="1"/>
    <s v="Contracts"/>
  </r>
  <r>
    <s v="Oversee"/>
    <m/>
    <s v="Visibility &amp; Predictability"/>
    <m/>
    <s v="Distribution connections agreements regulation"/>
    <s v="Step 0 - Regulation &amp; Cyber"/>
    <x v="7"/>
    <x v="4"/>
    <x v="244"/>
    <m/>
    <m/>
    <x v="312"/>
    <m/>
    <m/>
    <m/>
    <x v="0"/>
    <m/>
    <m/>
    <m/>
    <m/>
    <n v="1"/>
    <m/>
    <m/>
    <n v="1"/>
    <m/>
    <m/>
    <m/>
    <x v="0"/>
    <m/>
    <m/>
    <m/>
    <m/>
    <m/>
    <m/>
    <m/>
    <m/>
    <n v="1"/>
    <m/>
    <m/>
    <m/>
    <m/>
    <m/>
    <m/>
    <m/>
    <x v="1"/>
    <m/>
    <m/>
    <m/>
    <m/>
    <m/>
    <m/>
    <m/>
    <m/>
    <m/>
    <m/>
    <m/>
    <x v="0"/>
    <n v="1"/>
    <m/>
    <m/>
    <m/>
    <m/>
    <m/>
    <m/>
    <m/>
    <m/>
    <m/>
    <m/>
    <m/>
    <m/>
    <m/>
    <m/>
    <n v="1"/>
    <m/>
    <m/>
    <m/>
    <m/>
    <m/>
    <n v="1"/>
    <m/>
    <m/>
    <m/>
    <m/>
    <n v="1"/>
    <n v="1"/>
    <n v="1"/>
    <m/>
    <n v="1"/>
    <m/>
    <m/>
    <n v="1"/>
    <m/>
    <m/>
    <x v="0"/>
    <m/>
    <m/>
    <m/>
    <m/>
    <m/>
    <m/>
    <m/>
    <m/>
    <m/>
    <m/>
    <m/>
    <m/>
    <m/>
    <m/>
    <m/>
    <m/>
    <m/>
    <m/>
    <x v="0"/>
    <m/>
    <x v="0"/>
    <m/>
    <m/>
    <m/>
    <x v="6"/>
    <x v="4"/>
    <x v="1"/>
    <x v="0"/>
    <s v="Reports"/>
  </r>
  <r>
    <s v="Oversee"/>
    <m/>
    <s v="Visibility &amp; Predictability"/>
    <m/>
    <s v="CER default contract offers"/>
    <s v="Step 4 - Matching"/>
    <x v="3"/>
    <x v="1"/>
    <x v="245"/>
    <m/>
    <m/>
    <x v="313"/>
    <m/>
    <m/>
    <m/>
    <x v="0"/>
    <m/>
    <m/>
    <m/>
    <m/>
    <m/>
    <m/>
    <m/>
    <n v="1"/>
    <m/>
    <m/>
    <m/>
    <x v="0"/>
    <m/>
    <m/>
    <m/>
    <m/>
    <m/>
    <m/>
    <m/>
    <m/>
    <m/>
    <m/>
    <m/>
    <m/>
    <m/>
    <m/>
    <m/>
    <m/>
    <x v="1"/>
    <m/>
    <m/>
    <m/>
    <m/>
    <m/>
    <m/>
    <m/>
    <m/>
    <m/>
    <m/>
    <m/>
    <x v="1"/>
    <n v="1"/>
    <n v="1"/>
    <m/>
    <m/>
    <m/>
    <m/>
    <m/>
    <m/>
    <m/>
    <m/>
    <m/>
    <m/>
    <m/>
    <m/>
    <m/>
    <n v="1"/>
    <m/>
    <m/>
    <m/>
    <m/>
    <n v="1"/>
    <n v="1"/>
    <m/>
    <m/>
    <m/>
    <m/>
    <n v="1"/>
    <n v="1"/>
    <m/>
    <n v="1"/>
    <m/>
    <m/>
    <n v="1"/>
    <m/>
    <s v="Likely to need uplift post consumer protections review"/>
    <m/>
    <x v="2"/>
    <m/>
    <s v="x"/>
    <m/>
    <m/>
    <m/>
    <m/>
    <m/>
    <s v="x"/>
    <s v="Retail market default contract offers are mature today for commodity electricity offers. CER specific default contracts require development."/>
    <m/>
    <s v="x"/>
    <m/>
    <m/>
    <m/>
    <m/>
    <m/>
    <s v="x"/>
    <s v="CER specific default offers need to be considered from an aligned target state perspective, which will drive necessary rule change and process uplift."/>
    <x v="0"/>
    <s v="N/A"/>
    <x v="3"/>
    <n v="3"/>
    <m/>
    <m/>
    <x v="4"/>
    <x v="4"/>
    <x v="0"/>
    <x v="1"/>
    <s v="Contracts"/>
  </r>
  <r>
    <s v="Oversee"/>
    <s v="CTS"/>
    <s v="Security"/>
    <m/>
    <s v="CER product certification &amp; testing requirements"/>
    <s v="Step 1 - Asset Registration and Prequalification"/>
    <x v="8"/>
    <x v="2"/>
    <x v="246"/>
    <m/>
    <s v="TC.CR.i1"/>
    <x v="314"/>
    <m/>
    <m/>
    <m/>
    <x v="0"/>
    <m/>
    <m/>
    <m/>
    <m/>
    <m/>
    <m/>
    <m/>
    <n v="1"/>
    <m/>
    <m/>
    <m/>
    <x v="0"/>
    <m/>
    <m/>
    <m/>
    <m/>
    <m/>
    <m/>
    <m/>
    <m/>
    <m/>
    <m/>
    <n v="1"/>
    <m/>
    <m/>
    <m/>
    <m/>
    <m/>
    <x v="1"/>
    <m/>
    <m/>
    <m/>
    <m/>
    <m/>
    <m/>
    <n v="1"/>
    <m/>
    <m/>
    <m/>
    <m/>
    <x v="0"/>
    <m/>
    <m/>
    <m/>
    <m/>
    <m/>
    <m/>
    <m/>
    <m/>
    <m/>
    <n v="1"/>
    <n v="1"/>
    <m/>
    <n v="1"/>
    <m/>
    <m/>
    <n v="1"/>
    <m/>
    <m/>
    <m/>
    <m/>
    <n v="1"/>
    <n v="1"/>
    <n v="1"/>
    <m/>
    <m/>
    <m/>
    <n v="1"/>
    <n v="1"/>
    <n v="1"/>
    <n v="1"/>
    <m/>
    <m/>
    <n v="1"/>
    <m/>
    <s v="Maturity required"/>
    <m/>
    <x v="2"/>
    <m/>
    <m/>
    <m/>
    <s v="x"/>
    <s v="x"/>
    <s v="x"/>
    <m/>
    <m/>
    <s v="Requirements for testing and certifying CER products exist today however, how the certification is stored and maintained requires uplift to reach target state level."/>
    <m/>
    <m/>
    <m/>
    <s v="x"/>
    <s v="x"/>
    <s v="x"/>
    <m/>
    <m/>
    <s v="Develop a system of record that is accessible by all relevant CER roles and dynamically available."/>
    <x v="0"/>
    <s v="DX"/>
    <x v="3"/>
    <n v="2"/>
    <s v="Standing Data / System of Record initiative"/>
    <m/>
    <x v="4"/>
    <x v="4"/>
    <x v="0"/>
    <x v="1"/>
    <s v="Master Data"/>
  </r>
  <r>
    <s v="Oversee"/>
    <s v="CTS"/>
    <s v="Security"/>
    <s v="Stds Stream"/>
    <s v="Product technical standards development framework"/>
    <s v="Step 1 - Asset Registration and Prequalification"/>
    <x v="8"/>
    <x v="2"/>
    <x v="247"/>
    <m/>
    <s v="TC.CR.i2"/>
    <x v="315"/>
    <m/>
    <m/>
    <m/>
    <x v="0"/>
    <m/>
    <m/>
    <m/>
    <m/>
    <m/>
    <m/>
    <m/>
    <n v="1"/>
    <m/>
    <m/>
    <m/>
    <x v="0"/>
    <n v="1"/>
    <m/>
    <m/>
    <m/>
    <m/>
    <m/>
    <m/>
    <m/>
    <m/>
    <n v="1"/>
    <m/>
    <m/>
    <m/>
    <m/>
    <m/>
    <m/>
    <x v="1"/>
    <m/>
    <m/>
    <m/>
    <m/>
    <m/>
    <m/>
    <n v="1"/>
    <m/>
    <m/>
    <m/>
    <m/>
    <x v="0"/>
    <m/>
    <m/>
    <m/>
    <m/>
    <m/>
    <m/>
    <m/>
    <m/>
    <m/>
    <n v="1"/>
    <n v="1"/>
    <m/>
    <n v="1"/>
    <m/>
    <m/>
    <n v="1"/>
    <m/>
    <m/>
    <m/>
    <m/>
    <n v="1"/>
    <n v="1"/>
    <n v="1"/>
    <m/>
    <m/>
    <m/>
    <n v="1"/>
    <n v="1"/>
    <n v="1"/>
    <n v="1"/>
    <m/>
    <m/>
    <n v="1"/>
    <m/>
    <s v="Technical requirements &amp; regulation to be determined"/>
    <m/>
    <x v="2"/>
    <m/>
    <s v="x"/>
    <m/>
    <m/>
    <m/>
    <m/>
    <m/>
    <s v="x"/>
    <s v="Standards bodies have an established framework for defining CER product technical standards. A target state framework (including governance arrangements) that aligns with the broader regulatory model requires development. "/>
    <m/>
    <s v="x"/>
    <m/>
    <m/>
    <m/>
    <m/>
    <m/>
    <s v="x"/>
    <s v="A target state framework for the NEM aligning with broader regulatory changes may need development. This framework should be kept up to date and continuously improved as the broader regulatory landscape evolves."/>
    <x v="0"/>
    <s v="N/A"/>
    <x v="2"/>
    <n v="2"/>
    <m/>
    <m/>
    <x v="4"/>
    <x v="4"/>
    <x v="0"/>
    <x v="1"/>
    <s v="Master Data"/>
  </r>
  <r>
    <s v="Oversee"/>
    <s v="CTS"/>
    <s v="Security"/>
    <s v="Stds Stream"/>
    <s v="CER performance standard"/>
    <s v="Step 1 - Asset Registration and Prequalification"/>
    <x v="7"/>
    <x v="4"/>
    <x v="248"/>
    <m/>
    <s v="TC.CR7"/>
    <x v="316"/>
    <m/>
    <m/>
    <m/>
    <x v="0"/>
    <m/>
    <m/>
    <m/>
    <m/>
    <m/>
    <m/>
    <m/>
    <n v="1"/>
    <m/>
    <m/>
    <m/>
    <x v="0"/>
    <n v="1"/>
    <m/>
    <m/>
    <m/>
    <m/>
    <m/>
    <m/>
    <m/>
    <m/>
    <n v="1"/>
    <m/>
    <m/>
    <m/>
    <m/>
    <m/>
    <m/>
    <x v="1"/>
    <m/>
    <m/>
    <m/>
    <m/>
    <m/>
    <m/>
    <m/>
    <m/>
    <m/>
    <m/>
    <m/>
    <x v="0"/>
    <m/>
    <m/>
    <m/>
    <m/>
    <m/>
    <m/>
    <m/>
    <m/>
    <m/>
    <m/>
    <m/>
    <m/>
    <m/>
    <m/>
    <n v="1"/>
    <m/>
    <m/>
    <m/>
    <m/>
    <m/>
    <m/>
    <m/>
    <n v="1"/>
    <m/>
    <m/>
    <m/>
    <m/>
    <n v="1"/>
    <m/>
    <n v="1"/>
    <m/>
    <m/>
    <n v="1"/>
    <m/>
    <s v="CER requirements for 200kW-5MW to be confirmed; "/>
    <m/>
    <x v="3"/>
    <m/>
    <s v="x"/>
    <m/>
    <m/>
    <m/>
    <m/>
    <m/>
    <s v="x"/>
    <s v="Role of the CER Regulator needs to be defined. Technical standards need to be developed."/>
    <m/>
    <s v="x"/>
    <m/>
    <m/>
    <m/>
    <m/>
    <m/>
    <s v="x"/>
    <s v="Roles and responsibilities of the CER regulator to be developed in the context of an aligned target state, which will drive consideration of gaps in the technical standards landscape, informing uplift._x000a_Technical standards need to be standardised NEM-wide, as well as how the standards are implemented and compliance monitored/enforced"/>
    <x v="0"/>
    <s v="N/A"/>
    <x v="0"/>
    <m/>
    <m/>
    <m/>
    <x v="0"/>
    <x v="6"/>
    <x v="0"/>
    <x v="1"/>
    <s v="Reports"/>
  </r>
  <r>
    <s v="Oversee"/>
    <m/>
    <s v="Security"/>
    <m/>
    <s v="Customer protection laws enforcement rules "/>
    <s v="Step 0 - Regulation &amp; Cyber"/>
    <x v="12"/>
    <x v="1"/>
    <x v="249"/>
    <m/>
    <m/>
    <x v="317"/>
    <m/>
    <m/>
    <m/>
    <x v="0"/>
    <m/>
    <m/>
    <m/>
    <m/>
    <n v="1"/>
    <m/>
    <m/>
    <m/>
    <m/>
    <m/>
    <m/>
    <x v="0"/>
    <m/>
    <m/>
    <m/>
    <m/>
    <m/>
    <m/>
    <m/>
    <m/>
    <n v="1"/>
    <m/>
    <m/>
    <m/>
    <m/>
    <m/>
    <m/>
    <m/>
    <x v="1"/>
    <m/>
    <m/>
    <m/>
    <m/>
    <m/>
    <m/>
    <m/>
    <m/>
    <m/>
    <m/>
    <m/>
    <x v="0"/>
    <m/>
    <m/>
    <m/>
    <m/>
    <m/>
    <m/>
    <m/>
    <m/>
    <n v="1"/>
    <m/>
    <m/>
    <m/>
    <m/>
    <m/>
    <m/>
    <n v="1"/>
    <m/>
    <m/>
    <m/>
    <m/>
    <m/>
    <n v="1"/>
    <m/>
    <m/>
    <m/>
    <m/>
    <m/>
    <n v="1"/>
    <m/>
    <m/>
    <n v="1"/>
    <m/>
    <m/>
    <n v="1"/>
    <m/>
    <m/>
    <x v="0"/>
    <m/>
    <m/>
    <m/>
    <m/>
    <m/>
    <m/>
    <m/>
    <m/>
    <m/>
    <m/>
    <m/>
    <m/>
    <m/>
    <m/>
    <m/>
    <m/>
    <m/>
    <m/>
    <x v="0"/>
    <m/>
    <x v="0"/>
    <m/>
    <m/>
    <m/>
    <x v="6"/>
    <x v="6"/>
    <x v="1"/>
    <x v="0"/>
    <s v="Contracts"/>
  </r>
  <r>
    <s v="Oversee"/>
    <m/>
    <s v="Visibility &amp; Predictability"/>
    <m/>
    <s v="Regulatory frameworks"/>
    <s v="Step 0 - Regulation &amp; Cyber"/>
    <x v="7"/>
    <x v="4"/>
    <x v="250"/>
    <m/>
    <m/>
    <x v="318"/>
    <m/>
    <m/>
    <m/>
    <x v="0"/>
    <m/>
    <m/>
    <m/>
    <m/>
    <n v="1"/>
    <m/>
    <m/>
    <m/>
    <m/>
    <m/>
    <m/>
    <x v="0"/>
    <m/>
    <m/>
    <m/>
    <m/>
    <m/>
    <m/>
    <m/>
    <m/>
    <n v="1"/>
    <m/>
    <m/>
    <m/>
    <m/>
    <m/>
    <m/>
    <m/>
    <x v="1"/>
    <m/>
    <m/>
    <m/>
    <m/>
    <m/>
    <m/>
    <m/>
    <m/>
    <m/>
    <m/>
    <m/>
    <x v="0"/>
    <m/>
    <m/>
    <m/>
    <m/>
    <m/>
    <m/>
    <m/>
    <m/>
    <m/>
    <m/>
    <m/>
    <m/>
    <m/>
    <m/>
    <m/>
    <n v="1"/>
    <m/>
    <n v="1"/>
    <n v="1"/>
    <m/>
    <n v="1"/>
    <n v="1"/>
    <m/>
    <m/>
    <m/>
    <m/>
    <n v="1"/>
    <n v="1"/>
    <n v="1"/>
    <m/>
    <n v="1"/>
    <m/>
    <m/>
    <n v="1"/>
    <m/>
    <m/>
    <x v="0"/>
    <m/>
    <m/>
    <m/>
    <m/>
    <m/>
    <m/>
    <m/>
    <m/>
    <m/>
    <m/>
    <m/>
    <m/>
    <m/>
    <m/>
    <m/>
    <m/>
    <m/>
    <m/>
    <x v="0"/>
    <m/>
    <x v="0"/>
    <m/>
    <m/>
    <m/>
    <x v="2"/>
    <x v="4"/>
    <x v="1"/>
    <x v="0"/>
    <s v="Reports"/>
  </r>
  <r>
    <s v="Oversee"/>
    <m/>
    <s v="Visibility &amp; Predictability"/>
    <s v="AEMC"/>
    <s v="Monitoring report"/>
    <s v="Step 0 - Regulation &amp; Cyber"/>
    <x v="9"/>
    <x v="5"/>
    <x v="251"/>
    <m/>
    <m/>
    <x v="319"/>
    <m/>
    <m/>
    <m/>
    <x v="0"/>
    <m/>
    <m/>
    <m/>
    <m/>
    <m/>
    <m/>
    <m/>
    <m/>
    <m/>
    <m/>
    <m/>
    <x v="0"/>
    <m/>
    <m/>
    <m/>
    <m/>
    <m/>
    <m/>
    <m/>
    <m/>
    <m/>
    <m/>
    <m/>
    <n v="1"/>
    <m/>
    <m/>
    <m/>
    <m/>
    <x v="1"/>
    <m/>
    <m/>
    <m/>
    <m/>
    <m/>
    <m/>
    <m/>
    <n v="1"/>
    <m/>
    <m/>
    <m/>
    <x v="0"/>
    <m/>
    <m/>
    <m/>
    <m/>
    <m/>
    <m/>
    <m/>
    <m/>
    <m/>
    <m/>
    <n v="1"/>
    <m/>
    <m/>
    <m/>
    <m/>
    <n v="1"/>
    <m/>
    <n v="1"/>
    <n v="1"/>
    <m/>
    <n v="1"/>
    <n v="1"/>
    <m/>
    <n v="1"/>
    <n v="1"/>
    <m/>
    <n v="1"/>
    <n v="1"/>
    <m/>
    <m/>
    <n v="1"/>
    <m/>
    <n v="1"/>
    <m/>
    <s v="Conformance frameworks for CER not defined"/>
    <m/>
    <x v="2"/>
    <s v="x"/>
    <s v="x"/>
    <m/>
    <m/>
    <m/>
    <m/>
    <m/>
    <s v="x"/>
    <s v="No clear conformance frameworks for treating portfolio level CER. _x000a_CER specific markets / services etc., are not at target state, therefore best practice conformance not defined. _x000a_Lack of automated, event-driven monitoring data following disturbances_x000a_Lack of situational awareness of under-frequency response available at any given time"/>
    <s v="x"/>
    <s v="x"/>
    <m/>
    <m/>
    <m/>
    <m/>
    <m/>
    <s v="x"/>
    <s v="CER specific conformance frameworks need to be considered from an aligned target state perspective, which will drive necessary rule change and process uplift._x000a_Mandate /responsibility for monitoring data provision required to enable investment in infrastructure to delivering automated data post disturbances_x000a_Under frequency arrangements require significant uplift"/>
    <x v="0"/>
    <s v="N/A"/>
    <x v="0"/>
    <m/>
    <m/>
    <m/>
    <x v="2"/>
    <x v="2"/>
    <x v="1"/>
    <x v="1"/>
    <s v="Forecasting"/>
  </r>
  <r>
    <s v="Plan"/>
    <s v="FPO(MLT)_x000a_TDC"/>
    <s v="Security"/>
    <m/>
    <s v="Emergency Operating Protocols"/>
    <s v="Step 3 - Coordinated Grid Impact Assessment and Priority of Access"/>
    <x v="14"/>
    <x v="0"/>
    <x v="252"/>
    <m/>
    <s v="P.S16"/>
    <x v="320"/>
    <m/>
    <m/>
    <m/>
    <x v="0"/>
    <m/>
    <m/>
    <m/>
    <m/>
    <m/>
    <m/>
    <m/>
    <m/>
    <m/>
    <m/>
    <m/>
    <x v="0"/>
    <m/>
    <m/>
    <m/>
    <m/>
    <m/>
    <m/>
    <m/>
    <m/>
    <m/>
    <m/>
    <m/>
    <n v="1"/>
    <m/>
    <m/>
    <m/>
    <m/>
    <x v="1"/>
    <m/>
    <m/>
    <m/>
    <m/>
    <m/>
    <m/>
    <m/>
    <n v="1"/>
    <m/>
    <m/>
    <m/>
    <x v="0"/>
    <n v="1"/>
    <m/>
    <m/>
    <m/>
    <m/>
    <m/>
    <m/>
    <m/>
    <m/>
    <m/>
    <n v="1"/>
    <m/>
    <n v="1"/>
    <m/>
    <m/>
    <m/>
    <n v="1"/>
    <m/>
    <m/>
    <m/>
    <n v="1"/>
    <n v="1"/>
    <m/>
    <m/>
    <m/>
    <m/>
    <n v="1"/>
    <n v="1"/>
    <m/>
    <m/>
    <n v="1"/>
    <m/>
    <n v="1"/>
    <m/>
    <s v="Emergency backstop and other arrangements to manage CER in an emergency immature or non-existent"/>
    <m/>
    <x v="2"/>
    <s v="x"/>
    <s v="x"/>
    <s v="x"/>
    <s v="x"/>
    <m/>
    <m/>
    <m/>
    <s v="x"/>
    <s v="Emergency backstop and other arrangements to manage CER in an emergency immature or non-existent;_x000a_Roles required to be assigned / defined and coordination arrangements (via system integrations) to be established for emergencies_x000a_Restart approach and tools insufficient to manage restoration from system black"/>
    <s v="x"/>
    <s v="x"/>
    <s v="x"/>
    <s v="x"/>
    <m/>
    <m/>
    <m/>
    <s v="x"/>
    <s v="Refine architectures, harmonise approaches across Dx networks, and uplift existing backstop co-ordination mechanisms. _x000a_Define and assign roles required for emergencies_x000a_Build system integrations for Tx - Dx coordination_x000a_Design and build restart approach and protocols"/>
    <x v="0"/>
    <s v="Existing Process"/>
    <x v="1"/>
    <n v="1"/>
    <m/>
    <m/>
    <x v="4"/>
    <x v="4"/>
    <x v="1"/>
    <x v="1"/>
    <s v="Operations"/>
  </r>
  <r>
    <s v="Plan"/>
    <s v="FPO(MLT)_x000a_TDC"/>
    <s v="Visibility &amp; Predictability"/>
    <m/>
    <s v="Emergency tool performance test results"/>
    <s v="Step 3 - Coordinated Grid Impact Assessment and Priority of Access"/>
    <x v="7"/>
    <x v="4"/>
    <x v="253"/>
    <m/>
    <s v="P.S17"/>
    <x v="321"/>
    <m/>
    <m/>
    <m/>
    <x v="0"/>
    <m/>
    <m/>
    <m/>
    <m/>
    <m/>
    <m/>
    <m/>
    <m/>
    <m/>
    <m/>
    <m/>
    <x v="0"/>
    <m/>
    <m/>
    <m/>
    <m/>
    <m/>
    <m/>
    <m/>
    <m/>
    <m/>
    <m/>
    <m/>
    <n v="1"/>
    <m/>
    <m/>
    <m/>
    <m/>
    <x v="1"/>
    <m/>
    <m/>
    <m/>
    <m/>
    <m/>
    <m/>
    <m/>
    <m/>
    <m/>
    <m/>
    <m/>
    <x v="0"/>
    <m/>
    <m/>
    <m/>
    <m/>
    <m/>
    <m/>
    <m/>
    <m/>
    <m/>
    <m/>
    <n v="1"/>
    <m/>
    <m/>
    <m/>
    <m/>
    <m/>
    <n v="1"/>
    <n v="1"/>
    <n v="1"/>
    <m/>
    <n v="1"/>
    <n v="1"/>
    <m/>
    <m/>
    <m/>
    <m/>
    <n v="1"/>
    <n v="1"/>
    <n v="1"/>
    <m/>
    <n v="1"/>
    <m/>
    <n v="1"/>
    <m/>
    <m/>
    <m/>
    <x v="2"/>
    <m/>
    <s v="x"/>
    <s v="x"/>
    <s v="x"/>
    <m/>
    <m/>
    <m/>
    <s v="x"/>
    <s v="Technologies immature; _x000a_Emergency arrangements can be highly manual (limited systems in place to test);_x000a_Roles to be defined and confirmed for emergencies"/>
    <m/>
    <s v="x"/>
    <s v="x"/>
    <s v="x"/>
    <m/>
    <m/>
    <m/>
    <s v="x"/>
    <s v="Refine architectures, harmonise approaches across Dx networks, and uplift existing backstop co-ordination mechanisms. _x000a_Define and assign roles required for emergencies_x000a_Build system integrations for Tx - Dx coordination"/>
    <x v="0"/>
    <s v="Existing Process"/>
    <x v="1"/>
    <n v="2"/>
    <m/>
    <m/>
    <x v="2"/>
    <x v="4"/>
    <x v="1"/>
    <x v="2"/>
    <s v="Reports"/>
  </r>
  <r>
    <s v="Plan"/>
    <s v="FPO(MLT)_x000a_TDC"/>
    <s v="Visibility &amp; Predictability"/>
    <m/>
    <s v="Performance data"/>
    <s v="Step 7 - Validation and Settlement"/>
    <x v="8"/>
    <x v="2"/>
    <x v="254"/>
    <m/>
    <s v="P.S18"/>
    <x v="322"/>
    <m/>
    <m/>
    <n v="1"/>
    <x v="0"/>
    <m/>
    <m/>
    <m/>
    <m/>
    <m/>
    <m/>
    <m/>
    <m/>
    <m/>
    <m/>
    <m/>
    <x v="0"/>
    <m/>
    <m/>
    <m/>
    <m/>
    <m/>
    <m/>
    <m/>
    <m/>
    <m/>
    <m/>
    <m/>
    <m/>
    <m/>
    <m/>
    <m/>
    <m/>
    <x v="1"/>
    <m/>
    <m/>
    <m/>
    <m/>
    <m/>
    <m/>
    <m/>
    <m/>
    <m/>
    <m/>
    <m/>
    <x v="0"/>
    <m/>
    <m/>
    <m/>
    <n v="1"/>
    <m/>
    <m/>
    <m/>
    <m/>
    <m/>
    <m/>
    <m/>
    <m/>
    <m/>
    <m/>
    <m/>
    <n v="1"/>
    <m/>
    <m/>
    <m/>
    <m/>
    <m/>
    <n v="1"/>
    <m/>
    <m/>
    <m/>
    <n v="1"/>
    <m/>
    <m/>
    <m/>
    <m/>
    <n v="1"/>
    <m/>
    <n v="1"/>
    <m/>
    <m/>
    <m/>
    <x v="2"/>
    <m/>
    <m/>
    <m/>
    <m/>
    <m/>
    <m/>
    <m/>
    <m/>
    <s v="Performance data for CER not available "/>
    <m/>
    <m/>
    <m/>
    <m/>
    <m/>
    <m/>
    <m/>
    <m/>
    <s v="All DNSPs to implement on-site commissioning process"/>
    <x v="0"/>
    <s v="DX"/>
    <x v="2"/>
    <n v="2"/>
    <m/>
    <m/>
    <x v="6"/>
    <x v="1"/>
    <x v="1"/>
    <x v="2"/>
    <s v="Master Data"/>
  </r>
  <r>
    <s v="Plan"/>
    <s v="FPO(MLT)_x000a_TDC"/>
    <s v="Visibility &amp; Predictability"/>
    <m/>
    <s v="Emergency Operating Protocols"/>
    <s v="Step 3 - Coordinated Grid Impact Assessment and Priority of Access"/>
    <x v="14"/>
    <x v="0"/>
    <x v="254"/>
    <m/>
    <s v="P.S19"/>
    <x v="323"/>
    <m/>
    <m/>
    <n v="1"/>
    <x v="0"/>
    <m/>
    <m/>
    <m/>
    <m/>
    <m/>
    <m/>
    <m/>
    <n v="1"/>
    <m/>
    <m/>
    <m/>
    <x v="0"/>
    <m/>
    <m/>
    <m/>
    <m/>
    <m/>
    <m/>
    <m/>
    <m/>
    <m/>
    <m/>
    <m/>
    <m/>
    <m/>
    <m/>
    <n v="1"/>
    <n v="1"/>
    <x v="1"/>
    <n v="1"/>
    <n v="1"/>
    <m/>
    <n v="1"/>
    <n v="1"/>
    <m/>
    <n v="1"/>
    <n v="1"/>
    <m/>
    <m/>
    <m/>
    <x v="1"/>
    <n v="1"/>
    <n v="1"/>
    <m/>
    <n v="1"/>
    <n v="1"/>
    <n v="1"/>
    <m/>
    <m/>
    <n v="1"/>
    <n v="1"/>
    <n v="1"/>
    <n v="1"/>
    <n v="1"/>
    <m/>
    <m/>
    <m/>
    <n v="1"/>
    <m/>
    <m/>
    <m/>
    <m/>
    <m/>
    <n v="1"/>
    <m/>
    <m/>
    <m/>
    <m/>
    <m/>
    <n v="1"/>
    <n v="1"/>
    <m/>
    <m/>
    <n v="1"/>
    <m/>
    <s v="Operating procedures require significant improvements"/>
    <m/>
    <x v="2"/>
    <m/>
    <m/>
    <m/>
    <m/>
    <m/>
    <m/>
    <m/>
    <m/>
    <s v="Highly manual emergency procedures"/>
    <m/>
    <m/>
    <m/>
    <m/>
    <m/>
    <m/>
    <m/>
    <m/>
    <s v="- Improve Dx visibility and predictability_x000a_- Integration between Dx, Tx and SO(Tx) systems for Operational data required"/>
    <x v="0"/>
    <s v="Existing Process"/>
    <x v="1"/>
    <n v="3"/>
    <m/>
    <m/>
    <x v="0"/>
    <x v="0"/>
    <x v="0"/>
    <x v="1"/>
    <s v="Operations"/>
  </r>
  <r>
    <s v="Plan"/>
    <s v="FPO(MLT)_x000a_TDC"/>
    <s v="Visibility &amp; Predictability"/>
    <m/>
    <s v="Integrated System Plan"/>
    <s v="Step 3 - Coordinated Grid Impact Assessment and Priority of Access"/>
    <x v="29"/>
    <x v="5"/>
    <x v="255"/>
    <m/>
    <s v="P.S3"/>
    <x v="324"/>
    <m/>
    <m/>
    <m/>
    <x v="0"/>
    <m/>
    <m/>
    <m/>
    <m/>
    <m/>
    <m/>
    <m/>
    <m/>
    <m/>
    <m/>
    <m/>
    <x v="0"/>
    <m/>
    <m/>
    <m/>
    <m/>
    <m/>
    <m/>
    <m/>
    <m/>
    <m/>
    <m/>
    <m/>
    <n v="1"/>
    <m/>
    <m/>
    <m/>
    <m/>
    <x v="1"/>
    <m/>
    <m/>
    <m/>
    <m/>
    <m/>
    <m/>
    <m/>
    <m/>
    <m/>
    <m/>
    <m/>
    <x v="0"/>
    <n v="1"/>
    <m/>
    <m/>
    <m/>
    <m/>
    <m/>
    <m/>
    <m/>
    <m/>
    <m/>
    <n v="1"/>
    <m/>
    <n v="1"/>
    <m/>
    <m/>
    <m/>
    <n v="1"/>
    <n v="1"/>
    <n v="1"/>
    <m/>
    <n v="1"/>
    <n v="1"/>
    <m/>
    <n v="1"/>
    <n v="1"/>
    <m/>
    <n v="1"/>
    <n v="1"/>
    <m/>
    <m/>
    <n v="1"/>
    <m/>
    <n v="1"/>
    <m/>
    <m/>
    <m/>
    <x v="2"/>
    <m/>
    <s v="x"/>
    <s v="x"/>
    <s v="x"/>
    <m/>
    <s v="x"/>
    <s v="x"/>
    <m/>
    <s v="Gaps in existing network and power system modelling capabilities compared to target state level, including the maintenance of more dynamic network models / simulation, at a more granular level of detail. _x000a_Accounting for CER impact in system-level planning immature and not at target state"/>
    <m/>
    <s v="x"/>
    <s v="x"/>
    <s v="x"/>
    <m/>
    <s v="x"/>
    <s v="x"/>
    <m/>
    <s v="Augmentation to existing business processes could be required to reach target state level e.g., more agile / iterative model development, integrated models and outputs. This coud drive uplift in the existing tech architecture (e.g., digital twins and advanced power system tools) as well as the interface points to receive data from distribution networks. This will enable more detailed assessments of power system security and associated risks as CER installations scale across the NEM"/>
    <x v="0"/>
    <s v="DX"/>
    <x v="3"/>
    <n v="3"/>
    <m/>
    <m/>
    <x v="2"/>
    <x v="2"/>
    <x v="1"/>
    <x v="2"/>
    <s v="Forecasting"/>
  </r>
  <r>
    <s v="Plan"/>
    <s v="FPO(MLT)_x000a_TDC"/>
    <s v="Visibility &amp; Predictability"/>
    <m/>
    <s v="Integrated System Plan"/>
    <s v="Step 3 - Coordinated Grid Impact Assessment and Priority of Access"/>
    <x v="29"/>
    <x v="8"/>
    <x v="256"/>
    <m/>
    <s v="P.S6"/>
    <x v="325"/>
    <m/>
    <m/>
    <m/>
    <x v="0"/>
    <m/>
    <m/>
    <m/>
    <m/>
    <m/>
    <m/>
    <m/>
    <m/>
    <m/>
    <m/>
    <m/>
    <x v="0"/>
    <m/>
    <m/>
    <m/>
    <m/>
    <m/>
    <m/>
    <m/>
    <m/>
    <m/>
    <m/>
    <m/>
    <n v="1"/>
    <m/>
    <m/>
    <m/>
    <m/>
    <x v="1"/>
    <m/>
    <n v="1"/>
    <m/>
    <m/>
    <m/>
    <m/>
    <m/>
    <m/>
    <m/>
    <m/>
    <m/>
    <x v="0"/>
    <m/>
    <m/>
    <m/>
    <m/>
    <m/>
    <m/>
    <m/>
    <m/>
    <m/>
    <m/>
    <m/>
    <m/>
    <n v="1"/>
    <m/>
    <m/>
    <m/>
    <m/>
    <m/>
    <m/>
    <m/>
    <m/>
    <m/>
    <m/>
    <m/>
    <m/>
    <m/>
    <m/>
    <m/>
    <m/>
    <m/>
    <m/>
    <m/>
    <m/>
    <m/>
    <m/>
    <m/>
    <x v="1"/>
    <m/>
    <m/>
    <m/>
    <m/>
    <m/>
    <m/>
    <m/>
    <m/>
    <m/>
    <m/>
    <m/>
    <m/>
    <m/>
    <m/>
    <m/>
    <m/>
    <m/>
    <m/>
    <x v="62"/>
    <s v="Existing Process"/>
    <x v="1"/>
    <n v="3"/>
    <m/>
    <m/>
    <x v="5"/>
    <x v="5"/>
    <x v="3"/>
    <x v="2"/>
    <s v="Forecasting"/>
  </r>
  <r>
    <s v="Plan"/>
    <s v="FPO(MLT)_x000a_TDC"/>
    <s v="Visibility &amp; Predictability"/>
    <m/>
    <s v="Integrated System Plan"/>
    <s v="Step 3 - Coordinated Grid Impact Assessment and Priority of Access"/>
    <x v="29"/>
    <x v="8"/>
    <x v="256"/>
    <m/>
    <s v="P.T5"/>
    <x v="326"/>
    <m/>
    <m/>
    <m/>
    <x v="0"/>
    <m/>
    <m/>
    <m/>
    <m/>
    <m/>
    <m/>
    <m/>
    <m/>
    <m/>
    <m/>
    <m/>
    <x v="0"/>
    <m/>
    <m/>
    <m/>
    <m/>
    <m/>
    <m/>
    <m/>
    <m/>
    <m/>
    <m/>
    <m/>
    <m/>
    <n v="1"/>
    <m/>
    <m/>
    <m/>
    <x v="1"/>
    <m/>
    <n v="1"/>
    <m/>
    <m/>
    <m/>
    <m/>
    <m/>
    <m/>
    <m/>
    <m/>
    <m/>
    <x v="0"/>
    <m/>
    <m/>
    <m/>
    <m/>
    <m/>
    <m/>
    <m/>
    <m/>
    <m/>
    <m/>
    <m/>
    <n v="1"/>
    <n v="1"/>
    <m/>
    <m/>
    <m/>
    <m/>
    <m/>
    <m/>
    <m/>
    <m/>
    <m/>
    <m/>
    <m/>
    <m/>
    <m/>
    <m/>
    <m/>
    <m/>
    <m/>
    <m/>
    <m/>
    <m/>
    <m/>
    <m/>
    <m/>
    <x v="1"/>
    <m/>
    <m/>
    <m/>
    <m/>
    <m/>
    <m/>
    <m/>
    <m/>
    <m/>
    <m/>
    <m/>
    <m/>
    <m/>
    <m/>
    <m/>
    <m/>
    <m/>
    <m/>
    <x v="62"/>
    <s v="Existing Process"/>
    <x v="1"/>
    <n v="3"/>
    <m/>
    <m/>
    <x v="5"/>
    <x v="5"/>
    <x v="3"/>
    <x v="2"/>
    <s v="Forecasting"/>
  </r>
  <r>
    <s v="Plan"/>
    <s v="FPO(MLT)_x000a_TDC"/>
    <s v="Visibility &amp; Predictability"/>
    <m/>
    <s v="Integrated System Plan"/>
    <s v="Step 3 - Coordinated Grid Impact Assessment and Priority of Access"/>
    <x v="29"/>
    <x v="8"/>
    <x v="256"/>
    <m/>
    <s v="P.S7"/>
    <x v="327"/>
    <m/>
    <m/>
    <m/>
    <x v="0"/>
    <m/>
    <m/>
    <m/>
    <m/>
    <m/>
    <m/>
    <m/>
    <m/>
    <m/>
    <m/>
    <m/>
    <x v="0"/>
    <m/>
    <m/>
    <m/>
    <m/>
    <m/>
    <m/>
    <m/>
    <m/>
    <m/>
    <m/>
    <m/>
    <n v="1"/>
    <m/>
    <m/>
    <m/>
    <m/>
    <x v="1"/>
    <m/>
    <n v="1"/>
    <m/>
    <m/>
    <m/>
    <m/>
    <m/>
    <m/>
    <m/>
    <m/>
    <m/>
    <x v="0"/>
    <n v="1"/>
    <m/>
    <m/>
    <m/>
    <m/>
    <m/>
    <m/>
    <m/>
    <m/>
    <m/>
    <m/>
    <m/>
    <m/>
    <m/>
    <m/>
    <m/>
    <m/>
    <m/>
    <m/>
    <m/>
    <m/>
    <m/>
    <m/>
    <m/>
    <m/>
    <m/>
    <m/>
    <m/>
    <m/>
    <m/>
    <m/>
    <m/>
    <m/>
    <m/>
    <m/>
    <m/>
    <x v="2"/>
    <m/>
    <m/>
    <m/>
    <m/>
    <m/>
    <m/>
    <m/>
    <m/>
    <s v="Current NEM reform initiatives"/>
    <m/>
    <m/>
    <m/>
    <m/>
    <m/>
    <m/>
    <m/>
    <m/>
    <m/>
    <x v="62"/>
    <s v="Existing Process"/>
    <x v="1"/>
    <n v="3"/>
    <m/>
    <m/>
    <x v="5"/>
    <x v="5"/>
    <x v="3"/>
    <x v="2"/>
    <s v="Forecasting"/>
  </r>
  <r>
    <s v="Plan"/>
    <s v="FPO(MLT)_x000a_TDC"/>
    <s v="Visibility &amp; Predictability"/>
    <m/>
    <s v="Integrated System Plan"/>
    <s v="Step 3 - Coordinated Grid Impact Assessment and Priority of Access"/>
    <x v="29"/>
    <x v="8"/>
    <x v="256"/>
    <m/>
    <s v="P.D5"/>
    <x v="328"/>
    <m/>
    <m/>
    <m/>
    <x v="0"/>
    <m/>
    <m/>
    <m/>
    <m/>
    <m/>
    <m/>
    <m/>
    <m/>
    <m/>
    <m/>
    <m/>
    <x v="0"/>
    <m/>
    <m/>
    <m/>
    <m/>
    <m/>
    <m/>
    <m/>
    <m/>
    <m/>
    <m/>
    <m/>
    <n v="1"/>
    <m/>
    <m/>
    <m/>
    <m/>
    <x v="1"/>
    <m/>
    <n v="1"/>
    <m/>
    <m/>
    <m/>
    <m/>
    <m/>
    <m/>
    <m/>
    <m/>
    <m/>
    <x v="0"/>
    <n v="1"/>
    <m/>
    <m/>
    <m/>
    <m/>
    <m/>
    <m/>
    <m/>
    <m/>
    <m/>
    <n v="1"/>
    <m/>
    <m/>
    <m/>
    <m/>
    <m/>
    <m/>
    <m/>
    <m/>
    <m/>
    <m/>
    <m/>
    <m/>
    <m/>
    <m/>
    <m/>
    <m/>
    <m/>
    <m/>
    <m/>
    <m/>
    <m/>
    <m/>
    <m/>
    <m/>
    <m/>
    <x v="2"/>
    <m/>
    <m/>
    <m/>
    <m/>
    <m/>
    <m/>
    <m/>
    <m/>
    <s v="Current NEM reform initiatives"/>
    <m/>
    <m/>
    <m/>
    <m/>
    <m/>
    <m/>
    <m/>
    <m/>
    <m/>
    <x v="62"/>
    <s v="Existing Process"/>
    <x v="1"/>
    <n v="3"/>
    <m/>
    <m/>
    <x v="5"/>
    <x v="5"/>
    <x v="3"/>
    <x v="2"/>
    <s v="Forecasting"/>
  </r>
  <r>
    <s v="Plan"/>
    <s v="FPO(MLT)_x000a_TDC"/>
    <s v="Visibility &amp; Predictability"/>
    <m/>
    <s v="Integrated System Plan"/>
    <s v="Step 3 - Coordinated Grid Impact Assessment and Priority of Access"/>
    <x v="29"/>
    <x v="8"/>
    <x v="256"/>
    <m/>
    <s v="P.S8"/>
    <x v="329"/>
    <m/>
    <m/>
    <m/>
    <x v="0"/>
    <m/>
    <m/>
    <m/>
    <m/>
    <m/>
    <m/>
    <m/>
    <m/>
    <m/>
    <m/>
    <m/>
    <x v="0"/>
    <m/>
    <m/>
    <m/>
    <m/>
    <m/>
    <m/>
    <m/>
    <m/>
    <m/>
    <m/>
    <m/>
    <n v="1"/>
    <m/>
    <m/>
    <m/>
    <m/>
    <x v="1"/>
    <m/>
    <m/>
    <m/>
    <m/>
    <m/>
    <m/>
    <m/>
    <m/>
    <m/>
    <m/>
    <m/>
    <x v="0"/>
    <m/>
    <m/>
    <m/>
    <m/>
    <m/>
    <m/>
    <m/>
    <m/>
    <m/>
    <m/>
    <m/>
    <m/>
    <m/>
    <m/>
    <m/>
    <m/>
    <m/>
    <m/>
    <m/>
    <m/>
    <m/>
    <m/>
    <m/>
    <m/>
    <m/>
    <m/>
    <m/>
    <m/>
    <m/>
    <m/>
    <m/>
    <m/>
    <m/>
    <m/>
    <m/>
    <m/>
    <x v="1"/>
    <m/>
    <m/>
    <m/>
    <m/>
    <m/>
    <m/>
    <m/>
    <m/>
    <m/>
    <m/>
    <m/>
    <m/>
    <m/>
    <m/>
    <m/>
    <m/>
    <m/>
    <m/>
    <x v="62"/>
    <s v="Existing Process"/>
    <x v="1"/>
    <n v="3"/>
    <m/>
    <m/>
    <x v="5"/>
    <x v="5"/>
    <x v="3"/>
    <x v="2"/>
    <s v="Forecasting"/>
  </r>
  <r>
    <s v="Plan"/>
    <s v="FPO(MLT)_x000a_TDC"/>
    <s v="Security"/>
    <m/>
    <s v="System Security Plan"/>
    <s v="Step 3 - Coordinated Grid Impact Assessment and Priority of Access"/>
    <x v="29"/>
    <x v="5"/>
    <x v="257"/>
    <m/>
    <s v="P.S5"/>
    <x v="330"/>
    <m/>
    <m/>
    <m/>
    <x v="0"/>
    <m/>
    <m/>
    <m/>
    <m/>
    <m/>
    <m/>
    <m/>
    <m/>
    <m/>
    <m/>
    <m/>
    <x v="0"/>
    <m/>
    <m/>
    <m/>
    <m/>
    <m/>
    <m/>
    <m/>
    <m/>
    <m/>
    <m/>
    <m/>
    <n v="1"/>
    <m/>
    <m/>
    <m/>
    <m/>
    <x v="1"/>
    <m/>
    <m/>
    <m/>
    <m/>
    <m/>
    <m/>
    <m/>
    <m/>
    <m/>
    <m/>
    <m/>
    <x v="0"/>
    <m/>
    <m/>
    <m/>
    <m/>
    <m/>
    <m/>
    <m/>
    <m/>
    <m/>
    <m/>
    <n v="1"/>
    <m/>
    <m/>
    <m/>
    <m/>
    <m/>
    <n v="1"/>
    <n v="1"/>
    <n v="1"/>
    <m/>
    <n v="1"/>
    <n v="1"/>
    <m/>
    <n v="1"/>
    <n v="1"/>
    <m/>
    <n v="1"/>
    <n v="1"/>
    <m/>
    <m/>
    <n v="1"/>
    <m/>
    <n v="1"/>
    <m/>
    <m/>
    <m/>
    <x v="2"/>
    <m/>
    <s v="x"/>
    <s v="x"/>
    <s v="x"/>
    <m/>
    <s v="x"/>
    <s v="x"/>
    <m/>
    <s v="Gaps in existing network and power system modelling capabilities compared to target state level, including the maintenance of more dynamic network models / simulation, at a more granular level of detail. _x000a_Accounting for CER impact in system-level planning immature and not at target state"/>
    <m/>
    <s v="x"/>
    <s v="x"/>
    <s v="x"/>
    <m/>
    <s v="x"/>
    <s v="x"/>
    <m/>
    <s v="Augmentation to existing business processes could be required to reach target state level e.g., more agile / iterative model development, integrated models and outputs. This coud drive uplift in the existing tech architecture (e.g., digital twins and advanced power system tools) as well as the interface points to receive data from distribution networks. This will enable more detailed assessments of power system security and associated risks as CER installations scale across the NEM"/>
    <x v="0"/>
    <s v="DX"/>
    <x v="3"/>
    <n v="3"/>
    <m/>
    <m/>
    <x v="2"/>
    <x v="2"/>
    <x v="1"/>
    <x v="2"/>
    <s v="Forecasting"/>
  </r>
  <r>
    <s v="Plan"/>
    <s v="FPO(MLT)_x000a_TDC"/>
    <s v="Security"/>
    <m/>
    <s v="System Restoration Strategy (Tx)"/>
    <s v="Step 6 - Dispatching Instruction and Activation"/>
    <x v="16"/>
    <x v="0"/>
    <x v="258"/>
    <m/>
    <s v="P.S13"/>
    <x v="331"/>
    <m/>
    <m/>
    <m/>
    <x v="0"/>
    <m/>
    <m/>
    <m/>
    <m/>
    <m/>
    <m/>
    <m/>
    <m/>
    <m/>
    <m/>
    <m/>
    <x v="0"/>
    <m/>
    <m/>
    <m/>
    <m/>
    <m/>
    <m/>
    <m/>
    <m/>
    <m/>
    <m/>
    <m/>
    <n v="1"/>
    <m/>
    <m/>
    <m/>
    <m/>
    <x v="1"/>
    <m/>
    <m/>
    <m/>
    <m/>
    <m/>
    <m/>
    <m/>
    <m/>
    <m/>
    <m/>
    <m/>
    <x v="1"/>
    <n v="1"/>
    <n v="1"/>
    <m/>
    <m/>
    <m/>
    <m/>
    <m/>
    <m/>
    <m/>
    <m/>
    <n v="1"/>
    <m/>
    <n v="1"/>
    <m/>
    <m/>
    <m/>
    <n v="1"/>
    <n v="1"/>
    <n v="1"/>
    <m/>
    <n v="1"/>
    <n v="1"/>
    <m/>
    <m/>
    <m/>
    <m/>
    <n v="1"/>
    <n v="1"/>
    <m/>
    <m/>
    <n v="1"/>
    <m/>
    <n v="1"/>
    <m/>
    <m/>
    <m/>
    <x v="2"/>
    <s v="x"/>
    <s v="x"/>
    <s v="x"/>
    <s v="x"/>
    <m/>
    <m/>
    <m/>
    <s v="x"/>
    <s v="Current state restoration strategies may have gaps from a whole of system perspectives, given the role and interactions with CER deep in the system. CER standards, like compensatory controls, have not been considered from a target state perspective."/>
    <s v="x"/>
    <s v="x"/>
    <s v="x"/>
    <s v="x"/>
    <m/>
    <m/>
    <m/>
    <s v="x"/>
    <s v="Design and implementation of compensatory controls to support system restoration processes is required. Process uplift to include / consider restoration strategies from a whole of system view also required. For example, CER may need to remain disconnected from the grid even when power is restored until notified by system operators (in order to maintain stable load flows in restoration)"/>
    <x v="0"/>
    <s v="N/A"/>
    <x v="0"/>
    <m/>
    <m/>
    <m/>
    <x v="2"/>
    <x v="4"/>
    <x v="1"/>
    <x v="2"/>
    <s v="Operations"/>
  </r>
  <r>
    <s v="Plan"/>
    <m/>
    <s v="Visibility &amp; Predictability"/>
    <m/>
    <s v="Market insights"/>
    <s v="Step 2 - Notification of Flexibility Requirements and Offers"/>
    <x v="29"/>
    <x v="5"/>
    <x v="259"/>
    <m/>
    <m/>
    <x v="332"/>
    <m/>
    <m/>
    <m/>
    <x v="0"/>
    <m/>
    <m/>
    <m/>
    <m/>
    <m/>
    <m/>
    <m/>
    <m/>
    <m/>
    <m/>
    <m/>
    <x v="0"/>
    <m/>
    <m/>
    <m/>
    <m/>
    <m/>
    <n v="1"/>
    <m/>
    <m/>
    <m/>
    <m/>
    <m/>
    <m/>
    <m/>
    <m/>
    <m/>
    <m/>
    <x v="1"/>
    <m/>
    <m/>
    <m/>
    <m/>
    <m/>
    <m/>
    <m/>
    <m/>
    <m/>
    <m/>
    <m/>
    <x v="0"/>
    <m/>
    <m/>
    <m/>
    <m/>
    <m/>
    <m/>
    <m/>
    <m/>
    <m/>
    <m/>
    <m/>
    <m/>
    <m/>
    <m/>
    <m/>
    <m/>
    <n v="1"/>
    <n v="1"/>
    <n v="1"/>
    <m/>
    <n v="1"/>
    <n v="1"/>
    <m/>
    <n v="1"/>
    <n v="1"/>
    <m/>
    <n v="1"/>
    <n v="1"/>
    <m/>
    <m/>
    <n v="1"/>
    <m/>
    <n v="1"/>
    <m/>
    <m/>
    <m/>
    <x v="0"/>
    <m/>
    <m/>
    <m/>
    <m/>
    <m/>
    <m/>
    <m/>
    <m/>
    <m/>
    <m/>
    <m/>
    <m/>
    <m/>
    <m/>
    <m/>
    <m/>
    <m/>
    <m/>
    <x v="0"/>
    <m/>
    <x v="0"/>
    <m/>
    <m/>
    <m/>
    <x v="2"/>
    <x v="2"/>
    <x v="1"/>
    <x v="2"/>
    <s v="Forecasting"/>
  </r>
  <r>
    <s v="Plan"/>
    <m/>
    <s v="Visibility &amp; Predictability"/>
    <m/>
    <s v="Workforce Capabilities Report"/>
    <s v="Step 0 - Regulation &amp; Cyber"/>
    <x v="7"/>
    <x v="4"/>
    <x v="260"/>
    <m/>
    <m/>
    <x v="333"/>
    <m/>
    <m/>
    <m/>
    <x v="0"/>
    <m/>
    <m/>
    <m/>
    <m/>
    <m/>
    <m/>
    <m/>
    <m/>
    <m/>
    <m/>
    <m/>
    <x v="0"/>
    <m/>
    <m/>
    <m/>
    <n v="1"/>
    <m/>
    <m/>
    <m/>
    <m/>
    <m/>
    <m/>
    <m/>
    <m/>
    <m/>
    <m/>
    <m/>
    <m/>
    <x v="1"/>
    <m/>
    <m/>
    <m/>
    <m/>
    <m/>
    <m/>
    <m/>
    <m/>
    <m/>
    <m/>
    <m/>
    <x v="0"/>
    <m/>
    <m/>
    <m/>
    <m/>
    <m/>
    <m/>
    <m/>
    <m/>
    <m/>
    <m/>
    <m/>
    <m/>
    <m/>
    <m/>
    <m/>
    <m/>
    <n v="1"/>
    <n v="1"/>
    <n v="1"/>
    <m/>
    <n v="1"/>
    <n v="1"/>
    <m/>
    <m/>
    <m/>
    <m/>
    <n v="1"/>
    <n v="1"/>
    <n v="1"/>
    <m/>
    <n v="1"/>
    <m/>
    <n v="1"/>
    <m/>
    <m/>
    <m/>
    <x v="2"/>
    <m/>
    <s v="x"/>
    <m/>
    <m/>
    <m/>
    <m/>
    <m/>
    <s v="x"/>
    <s v="Recently established capability that requires minor augmentation to formalise and make a routine component of long-term planning. "/>
    <m/>
    <s v="x"/>
    <m/>
    <m/>
    <m/>
    <m/>
    <m/>
    <s v="x"/>
    <s v="Regulatory change to formalise the process of ongoing monitoring and reporting of workforce capabilities. System Operator processes to be reviewed to incorporate changes. "/>
    <x v="0"/>
    <s v="N/A"/>
    <x v="0"/>
    <m/>
    <m/>
    <m/>
    <x v="2"/>
    <x v="4"/>
    <x v="1"/>
    <x v="2"/>
    <s v="Reports"/>
  </r>
  <r>
    <s v="Plan/_x000a_Oversee"/>
    <m/>
    <s v="Visibility &amp; Predictability"/>
    <m/>
    <s v="Goals and Strategies"/>
    <s v="Step 0 - Regulation &amp; Cyber"/>
    <x v="29"/>
    <x v="5"/>
    <x v="261"/>
    <m/>
    <m/>
    <x v="334"/>
    <m/>
    <m/>
    <m/>
    <x v="0"/>
    <m/>
    <m/>
    <m/>
    <m/>
    <m/>
    <m/>
    <m/>
    <m/>
    <m/>
    <m/>
    <m/>
    <x v="0"/>
    <m/>
    <m/>
    <m/>
    <m/>
    <m/>
    <m/>
    <n v="1"/>
    <m/>
    <m/>
    <m/>
    <m/>
    <m/>
    <m/>
    <m/>
    <n v="1"/>
    <n v="1"/>
    <x v="1"/>
    <m/>
    <m/>
    <m/>
    <m/>
    <n v="1"/>
    <m/>
    <n v="1"/>
    <n v="1"/>
    <m/>
    <m/>
    <m/>
    <x v="1"/>
    <n v="1"/>
    <n v="1"/>
    <m/>
    <m/>
    <n v="1"/>
    <m/>
    <m/>
    <m/>
    <n v="1"/>
    <m/>
    <n v="1"/>
    <n v="1"/>
    <n v="1"/>
    <m/>
    <m/>
    <n v="1"/>
    <n v="1"/>
    <m/>
    <m/>
    <m/>
    <m/>
    <n v="1"/>
    <n v="1"/>
    <m/>
    <m/>
    <m/>
    <m/>
    <n v="1"/>
    <n v="1"/>
    <n v="1"/>
    <m/>
    <m/>
    <n v="1"/>
    <m/>
    <s v="No system-wide goals or strategies identified for CER integration, and underrepresentation of demand-side flexibility in system planning_x000a_Limited dispatchability and market integration of CER"/>
    <m/>
    <x v="2"/>
    <m/>
    <s v="x"/>
    <m/>
    <m/>
    <m/>
    <m/>
    <m/>
    <s v="x"/>
    <s v="Lack of NEM-wide approach and coordination on CER integration policies_x000a_Accounting for CER impact in system-level planning and strategies immature and not at target state_x000a_Underrepresentation of demand-side flexibility in system planning_x000a_Limited dispatchability and market integration of CER"/>
    <m/>
    <s v="x"/>
    <m/>
    <m/>
    <m/>
    <m/>
    <m/>
    <s v="x"/>
    <s v="Increase the level of coordination between States and Federal Govt to enable consistent approaches to CER integration policies between NEM regions and increase representation of demand-side flexibility in system goals and plans._x000a_Implement IPRR and design &quot;phase 2&quot; integration to boost scheduling and coordination arrangements for CER"/>
    <x v="0"/>
    <s v="N/A"/>
    <x v="0"/>
    <m/>
    <m/>
    <m/>
    <x v="6"/>
    <x v="6"/>
    <x v="0"/>
    <x v="1"/>
    <s v="Forecasting"/>
  </r>
  <r>
    <s v="Oversee"/>
    <m/>
    <s v="Visibility &amp; Predictability"/>
    <m/>
    <s v="Complaint report"/>
    <s v="Step 7 - Validation and Settlement"/>
    <x v="0"/>
    <x v="0"/>
    <x v="262"/>
    <m/>
    <m/>
    <x v="335"/>
    <m/>
    <n v="1"/>
    <n v="1"/>
    <x v="0"/>
    <n v="1"/>
    <n v="1"/>
    <m/>
    <m/>
    <n v="1"/>
    <m/>
    <n v="1"/>
    <n v="1"/>
    <m/>
    <m/>
    <m/>
    <x v="1"/>
    <n v="1"/>
    <n v="1"/>
    <m/>
    <n v="1"/>
    <m/>
    <n v="1"/>
    <n v="1"/>
    <m/>
    <n v="1"/>
    <n v="1"/>
    <n v="1"/>
    <n v="1"/>
    <n v="1"/>
    <m/>
    <m/>
    <m/>
    <x v="1"/>
    <m/>
    <m/>
    <m/>
    <n v="1"/>
    <m/>
    <m/>
    <m/>
    <n v="1"/>
    <m/>
    <m/>
    <m/>
    <x v="0"/>
    <m/>
    <m/>
    <m/>
    <m/>
    <m/>
    <m/>
    <m/>
    <m/>
    <m/>
    <m/>
    <m/>
    <m/>
    <m/>
    <m/>
    <m/>
    <n v="1"/>
    <m/>
    <n v="1"/>
    <n v="1"/>
    <m/>
    <n v="1"/>
    <n v="1"/>
    <m/>
    <m/>
    <m/>
    <n v="1"/>
    <n v="1"/>
    <n v="1"/>
    <m/>
    <m/>
    <n v="1"/>
    <m/>
    <m/>
    <n v="1"/>
    <m/>
    <m/>
    <x v="0"/>
    <m/>
    <m/>
    <m/>
    <m/>
    <m/>
    <m/>
    <m/>
    <m/>
    <m/>
    <m/>
    <m/>
    <m/>
    <m/>
    <m/>
    <m/>
    <m/>
    <m/>
    <m/>
    <x v="0"/>
    <m/>
    <x v="0"/>
    <m/>
    <m/>
    <m/>
    <x v="2"/>
    <x v="1"/>
    <x v="1"/>
    <x v="0"/>
    <s v="Operations"/>
  </r>
  <r>
    <s v="Oversee"/>
    <s v="FPO(MLT)"/>
    <s v="Security"/>
    <m/>
    <s v="Operating Protocol Approval"/>
    <s v="Step 6 - Dispatching Instruction and Activation"/>
    <x v="16"/>
    <x v="0"/>
    <x v="263"/>
    <m/>
    <s v="P.J1"/>
    <x v="336"/>
    <m/>
    <m/>
    <m/>
    <x v="0"/>
    <m/>
    <m/>
    <m/>
    <m/>
    <m/>
    <m/>
    <m/>
    <m/>
    <m/>
    <m/>
    <m/>
    <x v="0"/>
    <m/>
    <m/>
    <m/>
    <n v="1"/>
    <m/>
    <m/>
    <m/>
    <m/>
    <m/>
    <m/>
    <m/>
    <m/>
    <m/>
    <m/>
    <m/>
    <m/>
    <x v="1"/>
    <m/>
    <m/>
    <m/>
    <m/>
    <m/>
    <m/>
    <m/>
    <m/>
    <m/>
    <m/>
    <m/>
    <x v="0"/>
    <m/>
    <m/>
    <m/>
    <m/>
    <m/>
    <m/>
    <m/>
    <m/>
    <m/>
    <m/>
    <m/>
    <n v="1"/>
    <m/>
    <m/>
    <m/>
    <m/>
    <n v="1"/>
    <n v="1"/>
    <n v="1"/>
    <m/>
    <n v="1"/>
    <n v="1"/>
    <m/>
    <m/>
    <m/>
    <m/>
    <n v="1"/>
    <n v="1"/>
    <m/>
    <m/>
    <n v="1"/>
    <m/>
    <n v="1"/>
    <m/>
    <m/>
    <m/>
    <x v="0"/>
    <m/>
    <m/>
    <m/>
    <m/>
    <m/>
    <m/>
    <m/>
    <m/>
    <m/>
    <m/>
    <m/>
    <m/>
    <m/>
    <m/>
    <m/>
    <m/>
    <m/>
    <m/>
    <x v="0"/>
    <m/>
    <x v="0"/>
    <m/>
    <m/>
    <m/>
    <x v="2"/>
    <x v="4"/>
    <x v="1"/>
    <x v="2"/>
    <s v="Operations"/>
  </r>
  <r>
    <s v="Oversee"/>
    <s v="MAEC"/>
    <s v="Visibility &amp; Predictability"/>
    <s v="Stds Stream"/>
    <s v="Corrective action report"/>
    <s v="Step 7 - Validation and Settlement"/>
    <x v="9"/>
    <x v="5"/>
    <x v="264"/>
    <m/>
    <s v="MC.E2"/>
    <x v="337"/>
    <m/>
    <n v="1"/>
    <m/>
    <x v="0"/>
    <m/>
    <m/>
    <m/>
    <m/>
    <m/>
    <m/>
    <m/>
    <m/>
    <m/>
    <m/>
    <m/>
    <x v="0"/>
    <m/>
    <m/>
    <m/>
    <m/>
    <m/>
    <m/>
    <m/>
    <m/>
    <m/>
    <m/>
    <m/>
    <m/>
    <m/>
    <m/>
    <m/>
    <m/>
    <x v="1"/>
    <m/>
    <m/>
    <m/>
    <m/>
    <m/>
    <m/>
    <m/>
    <m/>
    <m/>
    <m/>
    <m/>
    <x v="0"/>
    <m/>
    <m/>
    <m/>
    <n v="1"/>
    <m/>
    <m/>
    <m/>
    <m/>
    <m/>
    <m/>
    <m/>
    <m/>
    <m/>
    <m/>
    <m/>
    <n v="1"/>
    <m/>
    <n v="1"/>
    <n v="1"/>
    <m/>
    <n v="1"/>
    <n v="1"/>
    <m/>
    <n v="1"/>
    <n v="1"/>
    <m/>
    <n v="1"/>
    <n v="1"/>
    <m/>
    <m/>
    <n v="1"/>
    <m/>
    <n v="1"/>
    <m/>
    <s v="Conformance frameworks for CER not defined"/>
    <m/>
    <x v="3"/>
    <m/>
    <s v="x"/>
    <m/>
    <m/>
    <m/>
    <m/>
    <m/>
    <s v="x"/>
    <s v="Lack of clear standards that CER must conform to. No framework for monitoring defined._x000a_Lack of clear compliance and conformance processes. _x000a_Role of the Enforcement Manager not defined or assigned to any actor."/>
    <m/>
    <s v="x"/>
    <m/>
    <m/>
    <m/>
    <m/>
    <m/>
    <s v="x"/>
    <s v="Rule change to define standards/acceptance criteria for CER performance and subsequent processes to monitor and enforce CER compliance with standards and conformance to criteria. _x000a_Rule change to define the role and responsibilities of the Enforcement Manager and assign to an actor."/>
    <x v="0"/>
    <s v="DX"/>
    <x v="3"/>
    <n v="3"/>
    <n v="3"/>
    <m/>
    <x v="2"/>
    <x v="2"/>
    <x v="1"/>
    <x v="1"/>
    <s v="Forecasting"/>
  </r>
  <r>
    <s v="Oversee"/>
    <s v="CTS"/>
    <s v="Visibility &amp; Predictability"/>
    <s v="Stds Stream"/>
    <s v="Corrective action report"/>
    <s v="Step 7 - Validation and Settlement"/>
    <x v="12"/>
    <x v="1"/>
    <x v="265"/>
    <m/>
    <s v="TC.EM2"/>
    <x v="338"/>
    <m/>
    <m/>
    <m/>
    <x v="0"/>
    <m/>
    <m/>
    <m/>
    <m/>
    <m/>
    <m/>
    <m/>
    <n v="1"/>
    <m/>
    <m/>
    <m/>
    <x v="1"/>
    <m/>
    <m/>
    <m/>
    <m/>
    <m/>
    <m/>
    <m/>
    <m/>
    <m/>
    <m/>
    <n v="1"/>
    <n v="1"/>
    <n v="1"/>
    <m/>
    <m/>
    <m/>
    <x v="1"/>
    <m/>
    <m/>
    <m/>
    <m/>
    <m/>
    <m/>
    <m/>
    <m/>
    <m/>
    <m/>
    <m/>
    <x v="0"/>
    <m/>
    <m/>
    <m/>
    <m/>
    <m/>
    <m/>
    <m/>
    <m/>
    <m/>
    <m/>
    <m/>
    <m/>
    <m/>
    <m/>
    <n v="1"/>
    <m/>
    <m/>
    <m/>
    <n v="1"/>
    <m/>
    <m/>
    <m/>
    <m/>
    <m/>
    <m/>
    <n v="1"/>
    <m/>
    <m/>
    <m/>
    <m/>
    <n v="1"/>
    <m/>
    <n v="1"/>
    <m/>
    <s v="Limited to physical installation errors (by Energysafety on installers)"/>
    <m/>
    <x v="2"/>
    <m/>
    <m/>
    <m/>
    <m/>
    <m/>
    <m/>
    <m/>
    <m/>
    <s v="Only physical installation errors policed and enforced"/>
    <m/>
    <m/>
    <m/>
    <m/>
    <m/>
    <m/>
    <m/>
    <m/>
    <s v="All DNSPs to implement on-site commissioning process"/>
    <x v="0"/>
    <s v="DX"/>
    <x v="3"/>
    <n v="3"/>
    <m/>
    <m/>
    <x v="3"/>
    <x v="1"/>
    <x v="1"/>
    <x v="1"/>
    <s v="Contracts"/>
  </r>
  <r>
    <s v="Oversee"/>
    <s v="CTS"/>
    <s v="Visibility &amp; Predictability"/>
    <s v="Stds Stream"/>
    <s v="Non-conformance incident"/>
    <s v="Step 7 - Validation and Settlement"/>
    <x v="9"/>
    <x v="5"/>
    <x v="265"/>
    <s v="PO29.s"/>
    <s v="MC.As18"/>
    <x v="339"/>
    <m/>
    <m/>
    <m/>
    <x v="0"/>
    <m/>
    <m/>
    <m/>
    <m/>
    <m/>
    <m/>
    <m/>
    <n v="1"/>
    <m/>
    <m/>
    <m/>
    <x v="1"/>
    <m/>
    <m/>
    <m/>
    <m/>
    <m/>
    <m/>
    <m/>
    <m/>
    <m/>
    <m/>
    <n v="1"/>
    <n v="1"/>
    <n v="1"/>
    <m/>
    <m/>
    <m/>
    <x v="1"/>
    <m/>
    <m/>
    <m/>
    <m/>
    <m/>
    <m/>
    <m/>
    <m/>
    <m/>
    <m/>
    <m/>
    <x v="0"/>
    <m/>
    <m/>
    <m/>
    <m/>
    <m/>
    <m/>
    <m/>
    <m/>
    <m/>
    <m/>
    <m/>
    <m/>
    <m/>
    <n v="1"/>
    <m/>
    <m/>
    <m/>
    <n v="1"/>
    <m/>
    <m/>
    <m/>
    <m/>
    <m/>
    <n v="1"/>
    <m/>
    <m/>
    <m/>
    <m/>
    <m/>
    <m/>
    <n v="1"/>
    <m/>
    <n v="1"/>
    <m/>
    <s v="Conformance frameworks for CER not defined"/>
    <m/>
    <x v="3"/>
    <m/>
    <m/>
    <m/>
    <m/>
    <m/>
    <m/>
    <m/>
    <m/>
    <s v="Conformance frameworks for CER not defined"/>
    <m/>
    <m/>
    <m/>
    <m/>
    <m/>
    <m/>
    <m/>
    <m/>
    <s v="Formalise CER Conformance Framework including for Cyber. Roles, responsiblilites, assign actors"/>
    <x v="0"/>
    <s v="DX"/>
    <x v="3"/>
    <n v="2"/>
    <m/>
    <m/>
    <x v="2"/>
    <x v="2"/>
    <x v="1"/>
    <x v="1"/>
    <s v="Forecasting"/>
  </r>
  <r>
    <s v="Oversee"/>
    <s v="CTS"/>
    <s v="Visibility &amp; Predictability"/>
    <s v="Stds Stream"/>
    <s v="Non-conformance incident"/>
    <s v="Step 7 - Validation and Settlement"/>
    <x v="9"/>
    <x v="6"/>
    <x v="265"/>
    <s v="PO29.s"/>
    <s v="MC.E1"/>
    <x v="340"/>
    <m/>
    <m/>
    <m/>
    <x v="0"/>
    <m/>
    <m/>
    <m/>
    <m/>
    <m/>
    <m/>
    <m/>
    <n v="1"/>
    <m/>
    <m/>
    <m/>
    <x v="1"/>
    <m/>
    <m/>
    <m/>
    <m/>
    <m/>
    <m/>
    <m/>
    <m/>
    <m/>
    <m/>
    <n v="1"/>
    <n v="1"/>
    <n v="1"/>
    <m/>
    <m/>
    <m/>
    <x v="1"/>
    <m/>
    <m/>
    <m/>
    <m/>
    <m/>
    <m/>
    <m/>
    <m/>
    <m/>
    <m/>
    <m/>
    <x v="0"/>
    <m/>
    <m/>
    <m/>
    <m/>
    <m/>
    <m/>
    <m/>
    <m/>
    <m/>
    <m/>
    <m/>
    <m/>
    <m/>
    <m/>
    <n v="1"/>
    <m/>
    <m/>
    <n v="1"/>
    <m/>
    <m/>
    <m/>
    <m/>
    <m/>
    <m/>
    <n v="1"/>
    <m/>
    <m/>
    <m/>
    <m/>
    <m/>
    <n v="1"/>
    <m/>
    <m/>
    <m/>
    <m/>
    <m/>
    <x v="1"/>
    <m/>
    <m/>
    <m/>
    <m/>
    <m/>
    <m/>
    <m/>
    <m/>
    <m/>
    <m/>
    <m/>
    <m/>
    <m/>
    <m/>
    <m/>
    <m/>
    <m/>
    <m/>
    <x v="63"/>
    <s v="DX"/>
    <x v="2"/>
    <n v="2"/>
    <m/>
    <m/>
    <x v="2"/>
    <x v="3"/>
    <x v="1"/>
    <x v="2"/>
    <s v="Forecasting"/>
  </r>
  <r>
    <s v="Oversee"/>
    <s v="MAEC"/>
    <s v="Visibility &amp; Predictability"/>
    <s v="Stds Stream"/>
    <s v="Compensatory control"/>
    <s v="Step 7 - Validation and Settlement"/>
    <x v="9"/>
    <x v="5"/>
    <x v="265"/>
    <s v="PO29.s"/>
    <s v="MC.E4"/>
    <x v="341"/>
    <m/>
    <m/>
    <m/>
    <x v="0"/>
    <m/>
    <m/>
    <m/>
    <m/>
    <n v="1"/>
    <m/>
    <m/>
    <m/>
    <m/>
    <m/>
    <m/>
    <x v="0"/>
    <m/>
    <m/>
    <m/>
    <m/>
    <m/>
    <m/>
    <m/>
    <m/>
    <m/>
    <m/>
    <m/>
    <m/>
    <m/>
    <m/>
    <m/>
    <m/>
    <x v="1"/>
    <m/>
    <m/>
    <m/>
    <m/>
    <m/>
    <m/>
    <m/>
    <m/>
    <m/>
    <m/>
    <m/>
    <x v="1"/>
    <m/>
    <m/>
    <m/>
    <m/>
    <m/>
    <m/>
    <m/>
    <m/>
    <m/>
    <m/>
    <m/>
    <m/>
    <m/>
    <n v="1"/>
    <m/>
    <m/>
    <m/>
    <m/>
    <n v="1"/>
    <m/>
    <m/>
    <m/>
    <m/>
    <m/>
    <m/>
    <n v="1"/>
    <m/>
    <m/>
    <m/>
    <m/>
    <n v="1"/>
    <m/>
    <n v="1"/>
    <m/>
    <s v="Conformance frameworks for CER not defined"/>
    <m/>
    <x v="3"/>
    <m/>
    <m/>
    <m/>
    <m/>
    <m/>
    <m/>
    <m/>
    <m/>
    <s v="Conformance frameworks for CER not defined"/>
    <m/>
    <m/>
    <m/>
    <m/>
    <m/>
    <m/>
    <m/>
    <m/>
    <s v="Formalise CER Conformance Framework including for Cyber. Roles, responsiblilites, assign actors"/>
    <x v="0"/>
    <s v="DX"/>
    <x v="3"/>
    <n v="3"/>
    <m/>
    <m/>
    <x v="3"/>
    <x v="1"/>
    <x v="1"/>
    <x v="1"/>
    <s v="Forecasting"/>
  </r>
  <r>
    <s v="Oversee"/>
    <s v="MAEC"/>
    <s v="Visibility &amp; Predictability"/>
    <s v="Stds Stream"/>
    <s v="Corrective action report"/>
    <s v="Step 7 - Validation and Settlement"/>
    <x v="12"/>
    <x v="1"/>
    <x v="265"/>
    <s v="PO29.s"/>
    <s v="MC.E5"/>
    <x v="342"/>
    <m/>
    <m/>
    <m/>
    <x v="0"/>
    <m/>
    <m/>
    <m/>
    <m/>
    <n v="1"/>
    <m/>
    <m/>
    <m/>
    <m/>
    <m/>
    <m/>
    <x v="0"/>
    <m/>
    <m/>
    <m/>
    <m/>
    <m/>
    <m/>
    <m/>
    <m/>
    <m/>
    <m/>
    <m/>
    <m/>
    <m/>
    <m/>
    <n v="1"/>
    <n v="1"/>
    <x v="1"/>
    <n v="1"/>
    <n v="1"/>
    <m/>
    <n v="1"/>
    <m/>
    <m/>
    <n v="1"/>
    <n v="1"/>
    <m/>
    <m/>
    <m/>
    <x v="1"/>
    <n v="1"/>
    <n v="1"/>
    <m/>
    <n v="1"/>
    <n v="1"/>
    <n v="1"/>
    <m/>
    <m/>
    <n v="1"/>
    <n v="1"/>
    <n v="1"/>
    <n v="1"/>
    <n v="1"/>
    <m/>
    <n v="1"/>
    <m/>
    <m/>
    <m/>
    <n v="1"/>
    <m/>
    <m/>
    <m/>
    <m/>
    <m/>
    <n v="1"/>
    <m/>
    <m/>
    <m/>
    <m/>
    <m/>
    <n v="1"/>
    <m/>
    <n v="1"/>
    <m/>
    <s v="Conformance frameworks for CER not defined"/>
    <m/>
    <x v="3"/>
    <m/>
    <m/>
    <m/>
    <m/>
    <m/>
    <m/>
    <m/>
    <m/>
    <s v="Conformance frameworks for CER not defined"/>
    <m/>
    <m/>
    <m/>
    <m/>
    <m/>
    <m/>
    <m/>
    <m/>
    <s v="Formalise CER Conformance Framework including for Cyber. Roles, responsiblilites, assign actors"/>
    <x v="0"/>
    <s v="DX"/>
    <x v="3"/>
    <n v="2"/>
    <m/>
    <m/>
    <x v="2"/>
    <x v="2"/>
    <x v="1"/>
    <x v="1"/>
    <s v="Contracts"/>
  </r>
  <r>
    <s v="Oversee"/>
    <s v="MAEC"/>
    <s v="Visibility &amp; Predictability"/>
    <m/>
    <s v="Corrective action report"/>
    <s v="Step 7 - Validation and Settlement"/>
    <x v="12"/>
    <x v="1"/>
    <x v="266"/>
    <m/>
    <s v="MC.E3"/>
    <x v="343"/>
    <m/>
    <m/>
    <m/>
    <x v="0"/>
    <m/>
    <m/>
    <m/>
    <m/>
    <n v="1"/>
    <m/>
    <m/>
    <m/>
    <m/>
    <m/>
    <m/>
    <x v="0"/>
    <m/>
    <m/>
    <m/>
    <m/>
    <m/>
    <m/>
    <m/>
    <m/>
    <m/>
    <m/>
    <m/>
    <m/>
    <m/>
    <m/>
    <m/>
    <m/>
    <x v="1"/>
    <m/>
    <m/>
    <m/>
    <m/>
    <m/>
    <m/>
    <n v="1"/>
    <m/>
    <m/>
    <m/>
    <m/>
    <x v="1"/>
    <m/>
    <n v="1"/>
    <m/>
    <m/>
    <m/>
    <m/>
    <m/>
    <m/>
    <m/>
    <n v="1"/>
    <m/>
    <m/>
    <m/>
    <m/>
    <m/>
    <n v="1"/>
    <m/>
    <m/>
    <m/>
    <n v="1"/>
    <n v="1"/>
    <n v="1"/>
    <m/>
    <m/>
    <m/>
    <n v="1"/>
    <n v="1"/>
    <n v="1"/>
    <m/>
    <m/>
    <n v="1"/>
    <m/>
    <n v="1"/>
    <m/>
    <s v="Requires Conformance regime to be in place"/>
    <m/>
    <x v="3"/>
    <m/>
    <s v="x"/>
    <m/>
    <m/>
    <m/>
    <m/>
    <m/>
    <s v="x"/>
    <s v="Lack of clear standards that CER must conform to. _x000a_Lack of clear compliance and conformance processes. _x000a_Role of the Enforecement Manager not defined or assigned to any actor."/>
    <m/>
    <s v="x"/>
    <m/>
    <m/>
    <m/>
    <m/>
    <m/>
    <s v="x"/>
    <s v="Rule change to define standards/acceptance criteria for CER performance and subsequent processes to monitor and enforce CER compliance/conformance. _x000a_Rule change to define the role and responsibilities of the Enforecement Manager and assign to an actor."/>
    <x v="0"/>
    <s v="DX"/>
    <x v="3"/>
    <n v="3"/>
    <n v="3"/>
    <m/>
    <x v="1"/>
    <x v="1"/>
    <x v="1"/>
    <x v="1"/>
    <s v="Contracts"/>
  </r>
  <r>
    <s v="Oversee"/>
    <s v="IMIC_x000a_CTS"/>
    <s v="Visibility &amp; Predictability"/>
    <m/>
    <s v="Enforcement measures"/>
    <s v="Step 7 - Validation and Settlement"/>
    <x v="12"/>
    <x v="1"/>
    <x v="267"/>
    <m/>
    <s v="I.E1_x000a_TC.EM1"/>
    <x v="344"/>
    <m/>
    <m/>
    <m/>
    <x v="0"/>
    <m/>
    <m/>
    <m/>
    <m/>
    <m/>
    <m/>
    <m/>
    <n v="1"/>
    <m/>
    <m/>
    <m/>
    <x v="1"/>
    <m/>
    <m/>
    <m/>
    <m/>
    <m/>
    <m/>
    <m/>
    <m/>
    <m/>
    <m/>
    <n v="1"/>
    <n v="1"/>
    <n v="1"/>
    <m/>
    <m/>
    <m/>
    <x v="1"/>
    <m/>
    <m/>
    <m/>
    <m/>
    <m/>
    <m/>
    <m/>
    <m/>
    <m/>
    <m/>
    <m/>
    <x v="0"/>
    <m/>
    <m/>
    <m/>
    <m/>
    <m/>
    <m/>
    <m/>
    <m/>
    <m/>
    <m/>
    <m/>
    <m/>
    <m/>
    <m/>
    <n v="1"/>
    <m/>
    <m/>
    <m/>
    <n v="1"/>
    <m/>
    <m/>
    <m/>
    <m/>
    <m/>
    <n v="1"/>
    <m/>
    <m/>
    <m/>
    <m/>
    <m/>
    <n v="1"/>
    <m/>
    <n v="1"/>
    <m/>
    <s v="Conformance frameworks for CER not defined"/>
    <m/>
    <x v="3"/>
    <m/>
    <m/>
    <m/>
    <m/>
    <m/>
    <m/>
    <m/>
    <m/>
    <s v="Conformance frameworks for CER not defined"/>
    <m/>
    <m/>
    <m/>
    <m/>
    <m/>
    <m/>
    <m/>
    <m/>
    <s v="Formalise CER Conformance Framework including for Cyber. Roles, responsiblilites, assign actors"/>
    <x v="0"/>
    <s v="DX"/>
    <x v="3"/>
    <n v="3"/>
    <m/>
    <m/>
    <x v="3"/>
    <x v="3"/>
    <x v="1"/>
    <x v="1"/>
    <s v="Contracts"/>
  </r>
  <r>
    <s v="Oversee"/>
    <s v="FPO(MLT)"/>
    <s v="Security"/>
    <m/>
    <s v="Credible cyber threat contingencies"/>
    <s v="Step 3 - Coordinated Grid Impact Assessment and Priority of Access"/>
    <x v="11"/>
    <x v="0"/>
    <x v="268"/>
    <m/>
    <s v="P.S22"/>
    <x v="345"/>
    <m/>
    <m/>
    <m/>
    <x v="0"/>
    <n v="1"/>
    <m/>
    <m/>
    <m/>
    <m/>
    <m/>
    <m/>
    <m/>
    <m/>
    <m/>
    <m/>
    <x v="0"/>
    <m/>
    <m/>
    <m/>
    <m/>
    <m/>
    <m/>
    <m/>
    <m/>
    <m/>
    <m/>
    <m/>
    <m/>
    <m/>
    <m/>
    <n v="1"/>
    <n v="1"/>
    <x v="1"/>
    <n v="1"/>
    <n v="1"/>
    <m/>
    <n v="1"/>
    <n v="1"/>
    <m/>
    <n v="1"/>
    <n v="1"/>
    <m/>
    <m/>
    <m/>
    <x v="1"/>
    <n v="1"/>
    <n v="1"/>
    <m/>
    <n v="1"/>
    <n v="1"/>
    <n v="1"/>
    <m/>
    <m/>
    <n v="1"/>
    <n v="1"/>
    <n v="1"/>
    <n v="1"/>
    <n v="1"/>
    <m/>
    <m/>
    <n v="1"/>
    <m/>
    <n v="1"/>
    <n v="1"/>
    <m/>
    <n v="1"/>
    <n v="1"/>
    <m/>
    <n v="1"/>
    <n v="1"/>
    <m/>
    <n v="1"/>
    <n v="1"/>
    <m/>
    <m/>
    <n v="1"/>
    <m/>
    <m/>
    <n v="1"/>
    <m/>
    <m/>
    <x v="2"/>
    <m/>
    <s v="x"/>
    <s v="x"/>
    <m/>
    <s v="x"/>
    <m/>
    <s v="x"/>
    <m/>
    <s v="System operator capabilities to plan / have oversight of cyber threat contingencies is not currently at target state level. Process and tech infrastructure uplift is required to identify, protect, and respond to cyber incidents through contingency measures._x000a_Need for enhanced coordination and joint-planning for the T-D interface"/>
    <m/>
    <s v="x"/>
    <s v="x"/>
    <m/>
    <s v="x"/>
    <m/>
    <s v="x"/>
    <m/>
    <s v="Uplift of tech architecture and improvement of industry wide data accessibility to enable the prompt identification of cyber threats.Tools to uplift data protection capabilities. Develop processes to ensure secure privacy, availability and integrity of data and a framework on how to respond to cyber incidents. "/>
    <x v="0"/>
    <s v="DX"/>
    <x v="3"/>
    <n v="3"/>
    <m/>
    <m/>
    <x v="2"/>
    <x v="2"/>
    <x v="1"/>
    <x v="0"/>
    <s v="Operations"/>
  </r>
  <r>
    <s v="Plan"/>
    <s v="FPO(MLT)_x000a_TDC"/>
    <s v="Visibility &amp; Predictability"/>
    <m/>
    <s v="Infra Plans and Interface Standards (Dx)"/>
    <s v="Step 3 - Coordinated Grid Impact Assessment and Priority of Access"/>
    <x v="23"/>
    <x v="0"/>
    <x v="269"/>
    <m/>
    <s v="P.D8"/>
    <x v="346"/>
    <m/>
    <m/>
    <m/>
    <x v="0"/>
    <m/>
    <m/>
    <m/>
    <m/>
    <m/>
    <m/>
    <m/>
    <m/>
    <m/>
    <m/>
    <m/>
    <x v="0"/>
    <n v="1"/>
    <m/>
    <m/>
    <m/>
    <m/>
    <m/>
    <m/>
    <m/>
    <m/>
    <m/>
    <m/>
    <m/>
    <m/>
    <m/>
    <m/>
    <m/>
    <x v="1"/>
    <m/>
    <m/>
    <m/>
    <m/>
    <m/>
    <m/>
    <m/>
    <n v="1"/>
    <m/>
    <m/>
    <m/>
    <x v="0"/>
    <m/>
    <m/>
    <m/>
    <m/>
    <m/>
    <m/>
    <m/>
    <m/>
    <m/>
    <m/>
    <m/>
    <n v="1"/>
    <n v="1"/>
    <m/>
    <m/>
    <m/>
    <n v="1"/>
    <n v="1"/>
    <n v="1"/>
    <m/>
    <n v="1"/>
    <n v="1"/>
    <m/>
    <m/>
    <m/>
    <m/>
    <n v="1"/>
    <n v="1"/>
    <m/>
    <m/>
    <n v="1"/>
    <m/>
    <n v="1"/>
    <m/>
    <m/>
    <m/>
    <x v="2"/>
    <m/>
    <s v="x"/>
    <m/>
    <s v="x"/>
    <m/>
    <s v="x"/>
    <s v="x"/>
    <s v="x"/>
    <s v="Dx highly capable of infrastructure plans and joint modelling and development, however there is a gap in the level of joint planning between DNSP and TNSP. _x000a_Need for enhanced coordination and joint-planning for the T-D interface"/>
    <m/>
    <s v="x"/>
    <m/>
    <s v="x"/>
    <m/>
    <s v="x"/>
    <s v="x"/>
    <s v="x"/>
    <s v="Require greater joint planning between DNSP and TNSP to enable greater CER hosting capacity, more detailed operational planning, data sharing and procurement of network support services from CER aggregators as CER installations scale "/>
    <x v="0"/>
    <s v="N/A"/>
    <x v="0"/>
    <m/>
    <m/>
    <m/>
    <x v="2"/>
    <x v="4"/>
    <x v="1"/>
    <x v="2"/>
    <s v="Operations"/>
  </r>
  <r>
    <s v="Plan"/>
    <s v="FPO(MLT)_x000a_TDC"/>
    <s v="Visibility &amp; Predictability"/>
    <m/>
    <s v="Infra Plans and Interface Standards (Dx)"/>
    <s v="Step 3 - Coordinated Grid Impact Assessment and Priority of Access"/>
    <x v="23"/>
    <x v="0"/>
    <x v="270"/>
    <m/>
    <s v="P.D10"/>
    <x v="347"/>
    <m/>
    <m/>
    <m/>
    <x v="0"/>
    <m/>
    <m/>
    <m/>
    <m/>
    <m/>
    <m/>
    <m/>
    <m/>
    <m/>
    <m/>
    <m/>
    <x v="0"/>
    <n v="1"/>
    <m/>
    <m/>
    <m/>
    <m/>
    <m/>
    <m/>
    <m/>
    <m/>
    <m/>
    <m/>
    <m/>
    <m/>
    <m/>
    <m/>
    <m/>
    <x v="1"/>
    <m/>
    <m/>
    <m/>
    <m/>
    <m/>
    <m/>
    <m/>
    <n v="1"/>
    <m/>
    <m/>
    <m/>
    <x v="0"/>
    <m/>
    <m/>
    <m/>
    <m/>
    <m/>
    <m/>
    <m/>
    <m/>
    <m/>
    <m/>
    <m/>
    <m/>
    <n v="1"/>
    <m/>
    <m/>
    <n v="1"/>
    <m/>
    <m/>
    <m/>
    <m/>
    <n v="1"/>
    <m/>
    <m/>
    <m/>
    <m/>
    <m/>
    <n v="1"/>
    <m/>
    <m/>
    <m/>
    <n v="1"/>
    <m/>
    <n v="1"/>
    <m/>
    <s v="Joint planning with Dx not undertaken (or  not comprehensively)"/>
    <m/>
    <x v="2"/>
    <m/>
    <s v="x"/>
    <m/>
    <m/>
    <m/>
    <s v="x"/>
    <m/>
    <m/>
    <s v="There are currently some collaboration between DNSPs and TNSPs to undertake joint planning during the medium term planning efforts to justify investments. However, the level of collaboration is static and rudimental and isn't at target state level."/>
    <m/>
    <s v="x"/>
    <m/>
    <m/>
    <m/>
    <s v="x"/>
    <m/>
    <m/>
    <s v="Development of more integrated long-term planning that develops a comprehensive area / inter-regional strategy to optimise asset use and investment decision across networks, regardless of asset boundaries. _x000a__x000a_Improved digital / data and analytics capabilities between DNSP and TNSP to enable more dynamic collaboration capabilities."/>
    <x v="64"/>
    <s v="DX"/>
    <x v="3"/>
    <n v="3"/>
    <s v="As common data flows are identified b/w Tx and Dx, the Data Exchange capability could be leveraged to digitise and automate integration of certain information"/>
    <m/>
    <x v="4"/>
    <x v="4"/>
    <x v="1"/>
    <x v="1"/>
    <s v="Operations"/>
  </r>
  <r>
    <s v="Plan"/>
    <s v="FPO(MLT)_x000a_TDC"/>
    <s v="Visibility &amp; Predictability"/>
    <m/>
    <s v="Infra Plans and Interface Standards (Dx)"/>
    <s v="Step 3 - Coordinated Grid Impact Assessment and Priority of Access"/>
    <x v="23"/>
    <x v="0"/>
    <x v="270"/>
    <m/>
    <s v="P.D13"/>
    <x v="348"/>
    <m/>
    <m/>
    <m/>
    <x v="0"/>
    <m/>
    <m/>
    <m/>
    <m/>
    <m/>
    <m/>
    <m/>
    <m/>
    <m/>
    <m/>
    <m/>
    <x v="0"/>
    <n v="1"/>
    <m/>
    <m/>
    <m/>
    <m/>
    <m/>
    <m/>
    <m/>
    <m/>
    <m/>
    <m/>
    <m/>
    <m/>
    <m/>
    <m/>
    <m/>
    <x v="1"/>
    <m/>
    <m/>
    <m/>
    <m/>
    <m/>
    <m/>
    <m/>
    <n v="1"/>
    <m/>
    <m/>
    <m/>
    <x v="0"/>
    <m/>
    <m/>
    <m/>
    <m/>
    <m/>
    <m/>
    <m/>
    <m/>
    <m/>
    <m/>
    <m/>
    <n v="1"/>
    <n v="1"/>
    <m/>
    <m/>
    <n v="1"/>
    <m/>
    <m/>
    <m/>
    <m/>
    <m/>
    <n v="1"/>
    <m/>
    <m/>
    <m/>
    <m/>
    <m/>
    <m/>
    <n v="1"/>
    <n v="1"/>
    <m/>
    <m/>
    <m/>
    <m/>
    <m/>
    <m/>
    <x v="1"/>
    <m/>
    <m/>
    <m/>
    <m/>
    <m/>
    <m/>
    <m/>
    <m/>
    <m/>
    <m/>
    <m/>
    <m/>
    <m/>
    <m/>
    <m/>
    <m/>
    <m/>
    <m/>
    <x v="64"/>
    <s v="Existing Process"/>
    <x v="1"/>
    <n v="3"/>
    <m/>
    <m/>
    <x v="3"/>
    <x v="3"/>
    <x v="0"/>
    <x v="2"/>
    <s v="Operations"/>
  </r>
  <r>
    <s v="Plan"/>
    <s v="FPO(MLT)_x000a_TDC"/>
    <s v="Visibility &amp; Predictability"/>
    <m/>
    <s v="Infra Plans and Interface Standards (Dx)"/>
    <s v="Step 3 - Coordinated Grid Impact Assessment and Priority of Access"/>
    <x v="23"/>
    <x v="0"/>
    <x v="270"/>
    <m/>
    <s v="P.D14"/>
    <x v="349"/>
    <m/>
    <m/>
    <m/>
    <x v="0"/>
    <m/>
    <m/>
    <m/>
    <m/>
    <m/>
    <m/>
    <m/>
    <m/>
    <m/>
    <m/>
    <m/>
    <x v="0"/>
    <n v="1"/>
    <m/>
    <m/>
    <m/>
    <m/>
    <m/>
    <m/>
    <m/>
    <m/>
    <m/>
    <m/>
    <m/>
    <m/>
    <m/>
    <m/>
    <m/>
    <x v="1"/>
    <m/>
    <m/>
    <m/>
    <m/>
    <m/>
    <m/>
    <m/>
    <n v="1"/>
    <m/>
    <m/>
    <m/>
    <x v="0"/>
    <m/>
    <m/>
    <m/>
    <m/>
    <m/>
    <m/>
    <m/>
    <m/>
    <m/>
    <m/>
    <m/>
    <n v="1"/>
    <n v="1"/>
    <m/>
    <m/>
    <n v="1"/>
    <m/>
    <m/>
    <m/>
    <m/>
    <m/>
    <n v="1"/>
    <m/>
    <m/>
    <m/>
    <m/>
    <m/>
    <m/>
    <n v="1"/>
    <n v="1"/>
    <m/>
    <m/>
    <m/>
    <m/>
    <m/>
    <m/>
    <x v="1"/>
    <m/>
    <m/>
    <m/>
    <m/>
    <m/>
    <m/>
    <m/>
    <m/>
    <m/>
    <m/>
    <m/>
    <m/>
    <m/>
    <m/>
    <m/>
    <m/>
    <m/>
    <m/>
    <x v="64"/>
    <s v="Existing Process"/>
    <x v="1"/>
    <n v="3"/>
    <m/>
    <m/>
    <x v="6"/>
    <x v="0"/>
    <x v="0"/>
    <x v="2"/>
    <s v="Operations"/>
  </r>
  <r>
    <s v="Plan"/>
    <s v="FPO(MLT)_x000a_TDC"/>
    <s v="Visibility &amp; Predictability"/>
    <m/>
    <s v="Dx Constraint/Limitations"/>
    <s v="Step 3 - Coordinated Grid Impact Assessment and Priority of Access"/>
    <x v="25"/>
    <x v="5"/>
    <x v="270"/>
    <m/>
    <s v="P.D9"/>
    <x v="350"/>
    <m/>
    <m/>
    <m/>
    <x v="0"/>
    <m/>
    <m/>
    <m/>
    <m/>
    <m/>
    <m/>
    <m/>
    <m/>
    <m/>
    <m/>
    <m/>
    <x v="0"/>
    <n v="1"/>
    <m/>
    <m/>
    <m/>
    <m/>
    <m/>
    <m/>
    <m/>
    <m/>
    <m/>
    <m/>
    <m/>
    <m/>
    <m/>
    <m/>
    <m/>
    <x v="1"/>
    <m/>
    <m/>
    <m/>
    <m/>
    <m/>
    <m/>
    <m/>
    <n v="1"/>
    <m/>
    <m/>
    <m/>
    <x v="0"/>
    <m/>
    <m/>
    <m/>
    <m/>
    <m/>
    <m/>
    <m/>
    <m/>
    <m/>
    <m/>
    <m/>
    <n v="1"/>
    <n v="1"/>
    <n v="1"/>
    <m/>
    <m/>
    <m/>
    <n v="1"/>
    <m/>
    <m/>
    <m/>
    <m/>
    <m/>
    <n v="1"/>
    <m/>
    <m/>
    <m/>
    <m/>
    <m/>
    <m/>
    <n v="1"/>
    <m/>
    <n v="1"/>
    <m/>
    <s v="Not shared with SO(Tx)"/>
    <m/>
    <x v="2"/>
    <m/>
    <s v="x"/>
    <m/>
    <s v="x"/>
    <m/>
    <m/>
    <m/>
    <m/>
    <s v="DNSPs do not currently procure network support services at scale, nor typically from CER portfolios. As CER scales, DNSPs should consider more frequent publication of network support services needs._x000a_Processes and formats for network services forecasts should be standardised."/>
    <m/>
    <s v="x"/>
    <m/>
    <s v="x"/>
    <m/>
    <m/>
    <m/>
    <m/>
    <s v="Improved integrations between systems to enable more frequent forecasting and subsequent update to processes."/>
    <x v="0"/>
    <s v="DX"/>
    <x v="3"/>
    <n v="3"/>
    <s v="LSE/NSS needs scenario"/>
    <m/>
    <x v="2"/>
    <x v="2"/>
    <x v="1"/>
    <x v="1"/>
    <s v="Forecasting"/>
  </r>
  <r>
    <s v="Oversee"/>
    <s v="FPO(MLT)"/>
    <s v="Visibility &amp; Predictability"/>
    <m/>
    <s v="Dx emergency tools test compliance report"/>
    <s v="Step 7 - Validation and Settlement"/>
    <x v="8"/>
    <x v="2"/>
    <x v="271"/>
    <m/>
    <s v="P.D21"/>
    <x v="351"/>
    <m/>
    <m/>
    <m/>
    <x v="0"/>
    <m/>
    <m/>
    <m/>
    <m/>
    <m/>
    <m/>
    <m/>
    <m/>
    <m/>
    <m/>
    <m/>
    <x v="0"/>
    <m/>
    <m/>
    <m/>
    <m/>
    <m/>
    <m/>
    <m/>
    <m/>
    <m/>
    <m/>
    <n v="1"/>
    <m/>
    <m/>
    <m/>
    <m/>
    <m/>
    <x v="1"/>
    <m/>
    <m/>
    <m/>
    <m/>
    <m/>
    <m/>
    <m/>
    <m/>
    <m/>
    <m/>
    <m/>
    <x v="0"/>
    <m/>
    <m/>
    <m/>
    <m/>
    <m/>
    <m/>
    <m/>
    <m/>
    <m/>
    <m/>
    <m/>
    <n v="1"/>
    <n v="1"/>
    <m/>
    <m/>
    <n v="1"/>
    <m/>
    <n v="1"/>
    <n v="1"/>
    <m/>
    <n v="1"/>
    <n v="1"/>
    <m/>
    <n v="1"/>
    <n v="1"/>
    <m/>
    <n v="1"/>
    <n v="1"/>
    <m/>
    <m/>
    <n v="1"/>
    <m/>
    <m/>
    <n v="1"/>
    <m/>
    <m/>
    <x v="2"/>
    <m/>
    <s v="x"/>
    <s v="x"/>
    <s v="x"/>
    <m/>
    <m/>
    <m/>
    <s v="x"/>
    <s v="Technologies immature; Customer / inverter compliance arrangements are poor _x000a_Emergency arrangements can be highly manual (limited systems in place to test);_x000a_Roles to be defined and confirmed for emergencies"/>
    <m/>
    <s v="x"/>
    <s v="x"/>
    <s v="x"/>
    <m/>
    <m/>
    <m/>
    <s v="x"/>
    <s v="Refine architectures, harmonise approaches across Dx networks, and uplift existing backstop co-ordination mechanisms. _x000a_Improve commissioning arrangemrnts to boost compliance_x000a_Define and assign roles required for emergencies_x000a_Build system integrations for Tx - Dx coordination"/>
    <x v="0"/>
    <s v="DX"/>
    <x v="3"/>
    <n v="3"/>
    <m/>
    <m/>
    <x v="2"/>
    <x v="2"/>
    <x v="1"/>
    <x v="0"/>
    <s v="Master Data"/>
  </r>
  <r>
    <s v="Plan"/>
    <s v="FPO(MLT)"/>
    <s v="Orchestration"/>
    <s v="AEMC"/>
    <s v="Operational Procedures"/>
    <s v="Step 6 - Dispatching Instruction and Activation"/>
    <x v="16"/>
    <x v="0"/>
    <x v="272"/>
    <m/>
    <s v="P.S10"/>
    <x v="352"/>
    <m/>
    <m/>
    <m/>
    <x v="0"/>
    <m/>
    <m/>
    <m/>
    <m/>
    <m/>
    <m/>
    <m/>
    <m/>
    <m/>
    <m/>
    <m/>
    <x v="0"/>
    <m/>
    <m/>
    <m/>
    <m/>
    <m/>
    <m/>
    <m/>
    <m/>
    <m/>
    <m/>
    <m/>
    <n v="1"/>
    <m/>
    <m/>
    <m/>
    <m/>
    <x v="1"/>
    <m/>
    <m/>
    <m/>
    <m/>
    <m/>
    <m/>
    <m/>
    <m/>
    <m/>
    <m/>
    <m/>
    <x v="0"/>
    <n v="1"/>
    <m/>
    <m/>
    <m/>
    <m/>
    <m/>
    <m/>
    <m/>
    <m/>
    <m/>
    <m/>
    <m/>
    <n v="1"/>
    <m/>
    <m/>
    <m/>
    <n v="1"/>
    <n v="1"/>
    <n v="1"/>
    <m/>
    <n v="1"/>
    <n v="1"/>
    <m/>
    <m/>
    <m/>
    <m/>
    <n v="1"/>
    <n v="1"/>
    <m/>
    <m/>
    <n v="1"/>
    <m/>
    <n v="1"/>
    <m/>
    <m/>
    <m/>
    <x v="2"/>
    <m/>
    <s v="x"/>
    <m/>
    <s v="x"/>
    <m/>
    <s v="x"/>
    <s v="x"/>
    <s v="x"/>
    <s v="Dx highly capable of infrastructure plans and joint modelling and development, however there is a gap in the level of joint planning between DNSP and TNSP. _x000a_Visibility and measurement gaps in UFLS performance"/>
    <m/>
    <s v="x"/>
    <m/>
    <s v="x"/>
    <m/>
    <s v="x"/>
    <s v="x"/>
    <s v="x"/>
    <s v="Require greater joint planning between DNSP and TNSP to enable greater CER hosting capacity, more detailed operational planning, data sharing and procurement of network support services from CER aggregators as CER installations scale_x000a_UFLS aarrangements and responsiblities to be made clear and implemented "/>
    <x v="0"/>
    <s v="DX"/>
    <x v="3"/>
    <n v="3"/>
    <m/>
    <m/>
    <x v="2"/>
    <x v="4"/>
    <x v="1"/>
    <x v="2"/>
    <s v="Operations"/>
  </r>
  <r>
    <s v="Oversee"/>
    <m/>
    <s v="Security"/>
    <m/>
    <s v="Customer protection law"/>
    <s v="Step 0 - Regulation &amp; Cyber"/>
    <x v="7"/>
    <x v="4"/>
    <x v="273"/>
    <m/>
    <m/>
    <x v="353"/>
    <m/>
    <m/>
    <m/>
    <x v="0"/>
    <m/>
    <m/>
    <m/>
    <m/>
    <m/>
    <m/>
    <m/>
    <m/>
    <m/>
    <m/>
    <m/>
    <x v="0"/>
    <m/>
    <m/>
    <m/>
    <m/>
    <m/>
    <m/>
    <n v="1"/>
    <m/>
    <m/>
    <m/>
    <m/>
    <m/>
    <m/>
    <m/>
    <m/>
    <m/>
    <x v="1"/>
    <m/>
    <m/>
    <m/>
    <m/>
    <m/>
    <m/>
    <m/>
    <m/>
    <m/>
    <m/>
    <m/>
    <x v="0"/>
    <m/>
    <m/>
    <m/>
    <m/>
    <m/>
    <m/>
    <m/>
    <m/>
    <m/>
    <m/>
    <m/>
    <m/>
    <m/>
    <m/>
    <m/>
    <n v="1"/>
    <m/>
    <n v="1"/>
    <n v="1"/>
    <m/>
    <n v="1"/>
    <n v="1"/>
    <m/>
    <m/>
    <m/>
    <m/>
    <n v="1"/>
    <n v="1"/>
    <n v="1"/>
    <m/>
    <n v="1"/>
    <m/>
    <m/>
    <n v="1"/>
    <m/>
    <m/>
    <x v="2"/>
    <m/>
    <s v="x"/>
    <m/>
    <m/>
    <m/>
    <m/>
    <m/>
    <s v="x"/>
    <s v="CER specific customer protections are required to be implemented."/>
    <m/>
    <s v="x"/>
    <m/>
    <m/>
    <m/>
    <m/>
    <m/>
    <s v="x"/>
    <s v="CER specific customer protections need to be considered from an aligned target state perspective, which will drive necessary rule change and process uplift."/>
    <x v="0"/>
    <s v="N/A"/>
    <x v="3"/>
    <n v="3"/>
    <m/>
    <m/>
    <x v="2"/>
    <x v="4"/>
    <x v="1"/>
    <x v="0"/>
    <s v="Reports"/>
  </r>
  <r>
    <s v="Plan"/>
    <s v="FPO(MLT)_x000a_TDC"/>
    <s v="Visibility &amp; Predictability"/>
    <m/>
    <s v="Design Remediation Actions"/>
    <s v="Step 3 - Coordinated Grid Impact Assessment and Priority of Access"/>
    <x v="15"/>
    <x v="5"/>
    <x v="274"/>
    <m/>
    <s v="P.S12"/>
    <x v="354"/>
    <m/>
    <m/>
    <m/>
    <x v="0"/>
    <m/>
    <m/>
    <m/>
    <m/>
    <m/>
    <m/>
    <m/>
    <m/>
    <m/>
    <m/>
    <m/>
    <x v="0"/>
    <m/>
    <m/>
    <m/>
    <m/>
    <m/>
    <m/>
    <m/>
    <m/>
    <m/>
    <m/>
    <m/>
    <n v="1"/>
    <m/>
    <m/>
    <m/>
    <m/>
    <x v="1"/>
    <m/>
    <m/>
    <m/>
    <m/>
    <m/>
    <m/>
    <m/>
    <m/>
    <m/>
    <m/>
    <m/>
    <x v="0"/>
    <n v="1"/>
    <m/>
    <m/>
    <m/>
    <m/>
    <m/>
    <m/>
    <m/>
    <m/>
    <m/>
    <n v="1"/>
    <m/>
    <m/>
    <m/>
    <m/>
    <m/>
    <n v="1"/>
    <n v="1"/>
    <n v="1"/>
    <m/>
    <n v="1"/>
    <n v="1"/>
    <m/>
    <m/>
    <n v="1"/>
    <n v="1"/>
    <n v="1"/>
    <n v="1"/>
    <m/>
    <m/>
    <n v="1"/>
    <m/>
    <n v="1"/>
    <m/>
    <s v="Governance and role clarity for emergency under-frequency response in high CER conditions"/>
    <m/>
    <x v="2"/>
    <m/>
    <m/>
    <m/>
    <m/>
    <m/>
    <m/>
    <m/>
    <s v="x"/>
    <s v="Governance and role clarity for emergency under-frequency response in high CER conditions"/>
    <m/>
    <m/>
    <m/>
    <m/>
    <m/>
    <m/>
    <m/>
    <s v="x"/>
    <s v="Governance and role clarity required for emergency under-frequency response"/>
    <x v="0"/>
    <s v="N/A"/>
    <x v="2"/>
    <n v="3"/>
    <m/>
    <m/>
    <x v="2"/>
    <x v="3"/>
    <x v="1"/>
    <x v="1"/>
    <s v="Forecasting"/>
  </r>
  <r>
    <s v="Plan"/>
    <m/>
    <s v="Visibility &amp; Predictability"/>
    <m/>
    <s v="Joint Invesment Plan"/>
    <s v="Step 3 - Coordinated Grid Impact Assessment and Priority of Access"/>
    <x v="29"/>
    <x v="5"/>
    <x v="275"/>
    <m/>
    <m/>
    <x v="355"/>
    <m/>
    <m/>
    <m/>
    <x v="0"/>
    <m/>
    <m/>
    <m/>
    <m/>
    <m/>
    <m/>
    <m/>
    <m/>
    <m/>
    <m/>
    <m/>
    <x v="0"/>
    <m/>
    <m/>
    <m/>
    <m/>
    <m/>
    <m/>
    <m/>
    <m/>
    <m/>
    <m/>
    <m/>
    <n v="1"/>
    <m/>
    <m/>
    <m/>
    <m/>
    <x v="1"/>
    <m/>
    <m/>
    <m/>
    <m/>
    <m/>
    <m/>
    <m/>
    <m/>
    <m/>
    <m/>
    <m/>
    <x v="0"/>
    <n v="1"/>
    <m/>
    <m/>
    <m/>
    <m/>
    <m/>
    <m/>
    <m/>
    <m/>
    <m/>
    <n v="1"/>
    <m/>
    <n v="1"/>
    <m/>
    <m/>
    <m/>
    <n v="1"/>
    <n v="1"/>
    <n v="1"/>
    <m/>
    <n v="1"/>
    <n v="1"/>
    <m/>
    <n v="1"/>
    <n v="1"/>
    <m/>
    <n v="1"/>
    <n v="1"/>
    <m/>
    <m/>
    <n v="1"/>
    <m/>
    <n v="1"/>
    <m/>
    <m/>
    <m/>
    <x v="2"/>
    <m/>
    <m/>
    <m/>
    <m/>
    <m/>
    <m/>
    <m/>
    <m/>
    <s v="Need for enhanced coordination and joint-planning for the T-D interface"/>
    <m/>
    <m/>
    <m/>
    <m/>
    <m/>
    <m/>
    <m/>
    <m/>
    <s v="Processes and system integrations to boost T-D coordination capabilities"/>
    <x v="0"/>
    <s v="DX"/>
    <x v="3"/>
    <n v="3"/>
    <m/>
    <m/>
    <x v="2"/>
    <x v="2"/>
    <x v="1"/>
    <x v="2"/>
    <s v="Forecasting"/>
  </r>
  <r>
    <s v="Plan"/>
    <s v="FPO(MLT)"/>
    <s v="Visibility &amp; Predictability"/>
    <m/>
    <s v="Capex &amp; Opex Plans"/>
    <s v="Step 3 - Coordinated Grid Impact Assessment and Priority of Access"/>
    <x v="29"/>
    <x v="5"/>
    <x v="276"/>
    <m/>
    <s v="P.D3"/>
    <x v="356"/>
    <m/>
    <m/>
    <m/>
    <x v="0"/>
    <m/>
    <m/>
    <m/>
    <m/>
    <m/>
    <m/>
    <m/>
    <m/>
    <m/>
    <m/>
    <m/>
    <x v="0"/>
    <n v="1"/>
    <m/>
    <m/>
    <m/>
    <m/>
    <m/>
    <m/>
    <m/>
    <m/>
    <m/>
    <m/>
    <m/>
    <m/>
    <m/>
    <m/>
    <m/>
    <x v="1"/>
    <m/>
    <m/>
    <m/>
    <m/>
    <m/>
    <m/>
    <m/>
    <n v="1"/>
    <m/>
    <m/>
    <m/>
    <x v="0"/>
    <m/>
    <m/>
    <m/>
    <m/>
    <m/>
    <m/>
    <m/>
    <m/>
    <m/>
    <m/>
    <n v="1"/>
    <n v="1"/>
    <n v="1"/>
    <m/>
    <m/>
    <n v="1"/>
    <m/>
    <m/>
    <m/>
    <m/>
    <m/>
    <n v="1"/>
    <m/>
    <m/>
    <m/>
    <m/>
    <m/>
    <m/>
    <n v="1"/>
    <n v="1"/>
    <m/>
    <m/>
    <m/>
    <n v="1"/>
    <s v="Note ECA rule change proposing change to data sharing for DNSPs"/>
    <m/>
    <x v="0"/>
    <m/>
    <m/>
    <m/>
    <m/>
    <m/>
    <m/>
    <m/>
    <m/>
    <m/>
    <m/>
    <m/>
    <m/>
    <m/>
    <m/>
    <m/>
    <m/>
    <m/>
    <m/>
    <x v="0"/>
    <m/>
    <x v="0"/>
    <m/>
    <m/>
    <m/>
    <x v="4"/>
    <x v="6"/>
    <x v="0"/>
    <x v="0"/>
    <s v="Forecasting"/>
  </r>
  <r>
    <s v="Plan"/>
    <s v="FPO(MLT)"/>
    <s v="Visibility &amp; Predictability"/>
    <m/>
    <s v="Capex &amp; Opex Plans"/>
    <s v="Step 3 - Coordinated Grid Impact Assessment and Priority of Access"/>
    <x v="29"/>
    <x v="8"/>
    <x v="276"/>
    <m/>
    <s v="P.T3"/>
    <x v="357"/>
    <m/>
    <m/>
    <m/>
    <x v="0"/>
    <m/>
    <m/>
    <m/>
    <m/>
    <m/>
    <m/>
    <m/>
    <m/>
    <m/>
    <m/>
    <m/>
    <x v="0"/>
    <m/>
    <m/>
    <m/>
    <m/>
    <m/>
    <m/>
    <m/>
    <m/>
    <m/>
    <m/>
    <m/>
    <m/>
    <n v="1"/>
    <m/>
    <m/>
    <m/>
    <x v="1"/>
    <m/>
    <m/>
    <m/>
    <m/>
    <m/>
    <m/>
    <m/>
    <n v="1"/>
    <m/>
    <m/>
    <m/>
    <x v="0"/>
    <n v="1"/>
    <m/>
    <m/>
    <m/>
    <m/>
    <m/>
    <m/>
    <m/>
    <m/>
    <m/>
    <n v="1"/>
    <n v="1"/>
    <m/>
    <m/>
    <m/>
    <n v="1"/>
    <m/>
    <m/>
    <m/>
    <m/>
    <m/>
    <n v="1"/>
    <m/>
    <m/>
    <m/>
    <m/>
    <m/>
    <m/>
    <n v="1"/>
    <n v="1"/>
    <m/>
    <m/>
    <m/>
    <m/>
    <m/>
    <m/>
    <x v="1"/>
    <m/>
    <m/>
    <m/>
    <m/>
    <m/>
    <m/>
    <m/>
    <m/>
    <m/>
    <m/>
    <m/>
    <m/>
    <m/>
    <m/>
    <m/>
    <m/>
    <m/>
    <m/>
    <x v="65"/>
    <s v="Existing Process"/>
    <x v="1"/>
    <n v="3"/>
    <m/>
    <m/>
    <x v="6"/>
    <x v="0"/>
    <x v="0"/>
    <x v="2"/>
    <s v="Forecasting"/>
  </r>
  <r>
    <s v="Plan"/>
    <s v="FPO(MLT)"/>
    <s v="Visibility &amp; Predictability"/>
    <m/>
    <s v="Tariff Models"/>
    <s v="Step 2 - Notification of Flexibility Requirements and Offers"/>
    <x v="18"/>
    <x v="10"/>
    <x v="276"/>
    <m/>
    <s v="P.D4"/>
    <x v="358"/>
    <m/>
    <m/>
    <m/>
    <x v="0"/>
    <m/>
    <m/>
    <m/>
    <m/>
    <m/>
    <m/>
    <m/>
    <n v="1"/>
    <m/>
    <m/>
    <m/>
    <x v="0"/>
    <m/>
    <m/>
    <m/>
    <m/>
    <m/>
    <m/>
    <m/>
    <m/>
    <m/>
    <m/>
    <m/>
    <m/>
    <n v="1"/>
    <m/>
    <m/>
    <m/>
    <x v="1"/>
    <m/>
    <m/>
    <m/>
    <m/>
    <m/>
    <m/>
    <m/>
    <n v="1"/>
    <m/>
    <m/>
    <m/>
    <x v="0"/>
    <n v="1"/>
    <m/>
    <m/>
    <m/>
    <m/>
    <m/>
    <m/>
    <m/>
    <m/>
    <m/>
    <m/>
    <m/>
    <m/>
    <n v="1"/>
    <m/>
    <m/>
    <m/>
    <m/>
    <m/>
    <m/>
    <m/>
    <n v="1"/>
    <m/>
    <m/>
    <m/>
    <m/>
    <m/>
    <m/>
    <n v="1"/>
    <n v="1"/>
    <m/>
    <m/>
    <m/>
    <n v="1"/>
    <m/>
    <m/>
    <x v="0"/>
    <m/>
    <m/>
    <m/>
    <m/>
    <m/>
    <m/>
    <m/>
    <m/>
    <m/>
    <m/>
    <m/>
    <m/>
    <m/>
    <m/>
    <m/>
    <m/>
    <m/>
    <m/>
    <x v="0"/>
    <m/>
    <x v="0"/>
    <m/>
    <m/>
    <m/>
    <x v="1"/>
    <x v="4"/>
    <x v="0"/>
    <x v="0"/>
    <s v="PowerSystem Model"/>
  </r>
  <r>
    <s v="Plan"/>
    <s v="FPO(MLT)"/>
    <s v="Visibility &amp; Predictability"/>
    <m/>
    <s v="Tariff Models"/>
    <s v="Step 2 - Notification of Flexibility Requirements and Offers"/>
    <x v="22"/>
    <x v="7"/>
    <x v="276"/>
    <m/>
    <s v="P.T4"/>
    <x v="358"/>
    <m/>
    <m/>
    <m/>
    <x v="0"/>
    <m/>
    <m/>
    <m/>
    <m/>
    <m/>
    <m/>
    <m/>
    <n v="1"/>
    <m/>
    <m/>
    <m/>
    <x v="0"/>
    <m/>
    <m/>
    <m/>
    <m/>
    <m/>
    <m/>
    <m/>
    <m/>
    <m/>
    <m/>
    <m/>
    <n v="1"/>
    <m/>
    <m/>
    <m/>
    <m/>
    <x v="1"/>
    <m/>
    <m/>
    <m/>
    <m/>
    <m/>
    <m/>
    <m/>
    <n v="1"/>
    <m/>
    <m/>
    <m/>
    <x v="0"/>
    <m/>
    <m/>
    <m/>
    <m/>
    <m/>
    <m/>
    <m/>
    <m/>
    <m/>
    <m/>
    <m/>
    <m/>
    <n v="1"/>
    <n v="1"/>
    <m/>
    <m/>
    <m/>
    <m/>
    <m/>
    <m/>
    <m/>
    <n v="1"/>
    <m/>
    <m/>
    <m/>
    <m/>
    <m/>
    <m/>
    <n v="1"/>
    <n v="1"/>
    <m/>
    <m/>
    <m/>
    <m/>
    <m/>
    <m/>
    <x v="1"/>
    <m/>
    <m/>
    <m/>
    <m/>
    <m/>
    <m/>
    <m/>
    <m/>
    <m/>
    <m/>
    <m/>
    <m/>
    <m/>
    <m/>
    <m/>
    <m/>
    <m/>
    <m/>
    <x v="65"/>
    <s v="DX"/>
    <x v="2"/>
    <n v="2"/>
    <m/>
    <m/>
    <x v="6"/>
    <x v="0"/>
    <x v="0"/>
    <x v="2"/>
    <s v=""/>
  </r>
  <r>
    <s v="Plan"/>
    <s v="FPO(MLT)"/>
    <s v="Visibility &amp; Predictability"/>
    <m/>
    <s v="Regulatory investment submission"/>
    <s v="Step 0 - Regulation &amp; Cyber"/>
    <x v="7"/>
    <x v="4"/>
    <x v="276"/>
    <m/>
    <s v="P.CR3"/>
    <x v="359"/>
    <m/>
    <m/>
    <m/>
    <x v="0"/>
    <m/>
    <m/>
    <m/>
    <m/>
    <m/>
    <m/>
    <m/>
    <m/>
    <m/>
    <m/>
    <m/>
    <x v="0"/>
    <m/>
    <m/>
    <m/>
    <m/>
    <m/>
    <m/>
    <m/>
    <m/>
    <m/>
    <m/>
    <m/>
    <n v="1"/>
    <m/>
    <m/>
    <m/>
    <m/>
    <x v="1"/>
    <m/>
    <m/>
    <m/>
    <m/>
    <m/>
    <m/>
    <m/>
    <n v="1"/>
    <m/>
    <m/>
    <m/>
    <x v="0"/>
    <m/>
    <m/>
    <m/>
    <m/>
    <m/>
    <m/>
    <m/>
    <m/>
    <m/>
    <m/>
    <m/>
    <m/>
    <m/>
    <m/>
    <m/>
    <n v="1"/>
    <m/>
    <m/>
    <m/>
    <m/>
    <m/>
    <n v="1"/>
    <m/>
    <m/>
    <m/>
    <m/>
    <m/>
    <m/>
    <n v="1"/>
    <n v="1"/>
    <m/>
    <m/>
    <m/>
    <n v="1"/>
    <m/>
    <m/>
    <x v="0"/>
    <m/>
    <m/>
    <m/>
    <m/>
    <m/>
    <m/>
    <m/>
    <m/>
    <m/>
    <m/>
    <m/>
    <m/>
    <m/>
    <m/>
    <m/>
    <m/>
    <m/>
    <m/>
    <x v="0"/>
    <m/>
    <x v="0"/>
    <m/>
    <m/>
    <m/>
    <x v="6"/>
    <x v="0"/>
    <x v="0"/>
    <x v="0"/>
    <s v="Reports"/>
  </r>
  <r>
    <s v="Plan"/>
    <s v="FPO(MLT)"/>
    <s v="Visibility &amp; Predictability"/>
    <m/>
    <s v="Future Power System Models (Tx)"/>
    <s v="Step 3 - Coordinated Grid Impact Assessment and Priority of Access"/>
    <x v="18"/>
    <x v="10"/>
    <x v="277"/>
    <m/>
    <s v="P.S2"/>
    <x v="360"/>
    <m/>
    <m/>
    <m/>
    <x v="0"/>
    <m/>
    <m/>
    <m/>
    <m/>
    <m/>
    <m/>
    <m/>
    <m/>
    <m/>
    <m/>
    <m/>
    <x v="0"/>
    <m/>
    <m/>
    <m/>
    <m/>
    <m/>
    <m/>
    <m/>
    <m/>
    <m/>
    <m/>
    <m/>
    <n v="1"/>
    <m/>
    <m/>
    <m/>
    <m/>
    <x v="1"/>
    <m/>
    <m/>
    <m/>
    <m/>
    <m/>
    <m/>
    <m/>
    <m/>
    <m/>
    <m/>
    <m/>
    <x v="0"/>
    <n v="1"/>
    <m/>
    <m/>
    <m/>
    <m/>
    <m/>
    <m/>
    <m/>
    <m/>
    <m/>
    <n v="1"/>
    <m/>
    <n v="1"/>
    <m/>
    <m/>
    <m/>
    <n v="1"/>
    <n v="1"/>
    <n v="1"/>
    <m/>
    <n v="1"/>
    <n v="1"/>
    <m/>
    <m/>
    <n v="1"/>
    <n v="1"/>
    <n v="1"/>
    <n v="1"/>
    <n v="1"/>
    <m/>
    <n v="1"/>
    <m/>
    <n v="1"/>
    <m/>
    <m/>
    <m/>
    <x v="2"/>
    <m/>
    <s v="x"/>
    <s v="x"/>
    <s v="x"/>
    <m/>
    <s v="x"/>
    <s v="x"/>
    <m/>
    <s v="Gaps in existing network and power system modelling capabilities compared to target state level, including the maintenance of more dynamic network models / simulation, at a more granular level of detail. "/>
    <m/>
    <s v="x"/>
    <s v="x"/>
    <s v="x"/>
    <m/>
    <s v="x"/>
    <s v="x"/>
    <m/>
    <s v="Augmentation to existing business processes could be required to reach target state level e.g., more agile / iterative model development, integrated models and outputs. This coud drive uplift in the existing tech architecture (e.g., digital twins and advanced power system tools) as well as the interface points to receive data from distribution networks. This will enable more detailed assessments of power system security and associated risks as CER installations scale across the NEM"/>
    <x v="0"/>
    <s v="DX"/>
    <x v="3"/>
    <n v="3"/>
    <m/>
    <m/>
    <x v="2"/>
    <x v="3"/>
    <x v="1"/>
    <x v="2"/>
    <s v="PowerSystem Model"/>
  </r>
  <r>
    <s v="Plan"/>
    <s v="FPO(MLT)_x000a_TDC"/>
    <s v="Visibility &amp; Predictability"/>
    <m/>
    <s v="Future Power System Models (Tx)"/>
    <s v="Step 3 - Coordinated Grid Impact Assessment and Priority of Access"/>
    <x v="20"/>
    <x v="8"/>
    <x v="278"/>
    <m/>
    <s v="P.S1"/>
    <x v="361"/>
    <m/>
    <m/>
    <m/>
    <x v="0"/>
    <m/>
    <m/>
    <m/>
    <m/>
    <m/>
    <m/>
    <m/>
    <m/>
    <m/>
    <m/>
    <m/>
    <x v="0"/>
    <m/>
    <m/>
    <m/>
    <m/>
    <m/>
    <m/>
    <m/>
    <m/>
    <m/>
    <m/>
    <m/>
    <n v="1"/>
    <m/>
    <m/>
    <m/>
    <m/>
    <x v="1"/>
    <m/>
    <m/>
    <m/>
    <m/>
    <m/>
    <m/>
    <m/>
    <m/>
    <m/>
    <m/>
    <m/>
    <x v="1"/>
    <n v="1"/>
    <n v="1"/>
    <m/>
    <m/>
    <m/>
    <m/>
    <m/>
    <m/>
    <m/>
    <m/>
    <n v="1"/>
    <m/>
    <n v="1"/>
    <m/>
    <m/>
    <m/>
    <m/>
    <m/>
    <m/>
    <m/>
    <m/>
    <m/>
    <m/>
    <m/>
    <m/>
    <m/>
    <m/>
    <m/>
    <m/>
    <m/>
    <m/>
    <m/>
    <m/>
    <m/>
    <m/>
    <m/>
    <x v="1"/>
    <m/>
    <m/>
    <m/>
    <m/>
    <m/>
    <m/>
    <m/>
    <m/>
    <m/>
    <m/>
    <m/>
    <m/>
    <m/>
    <m/>
    <m/>
    <m/>
    <m/>
    <m/>
    <x v="66"/>
    <s v="DX"/>
    <x v="3"/>
    <n v="3"/>
    <m/>
    <m/>
    <x v="5"/>
    <x v="5"/>
    <x v="3"/>
    <x v="2"/>
    <s v="Forecasting"/>
  </r>
  <r>
    <s v="Plan"/>
    <m/>
    <s v="Security"/>
    <m/>
    <s v="Constraint Equations"/>
    <s v="Step 3 - Coordinated Grid Impact Assessment and Priority of Access"/>
    <x v="18"/>
    <x v="10"/>
    <x v="279"/>
    <m/>
    <m/>
    <x v="362"/>
    <m/>
    <m/>
    <m/>
    <x v="0"/>
    <m/>
    <m/>
    <m/>
    <m/>
    <m/>
    <m/>
    <m/>
    <m/>
    <m/>
    <m/>
    <m/>
    <x v="0"/>
    <m/>
    <m/>
    <m/>
    <m/>
    <m/>
    <m/>
    <m/>
    <m/>
    <m/>
    <m/>
    <m/>
    <n v="1"/>
    <m/>
    <m/>
    <m/>
    <m/>
    <x v="1"/>
    <m/>
    <m/>
    <m/>
    <m/>
    <m/>
    <m/>
    <m/>
    <m/>
    <m/>
    <m/>
    <m/>
    <x v="0"/>
    <n v="1"/>
    <m/>
    <m/>
    <m/>
    <m/>
    <m/>
    <m/>
    <m/>
    <m/>
    <m/>
    <n v="1"/>
    <m/>
    <n v="1"/>
    <m/>
    <m/>
    <m/>
    <n v="1"/>
    <n v="1"/>
    <n v="1"/>
    <m/>
    <n v="1"/>
    <n v="1"/>
    <m/>
    <m/>
    <n v="1"/>
    <n v="1"/>
    <n v="1"/>
    <m/>
    <m/>
    <m/>
    <n v="1"/>
    <m/>
    <n v="1"/>
    <m/>
    <m/>
    <m/>
    <x v="0"/>
    <m/>
    <m/>
    <m/>
    <m/>
    <m/>
    <m/>
    <m/>
    <m/>
    <m/>
    <m/>
    <m/>
    <m/>
    <m/>
    <m/>
    <m/>
    <m/>
    <m/>
    <m/>
    <x v="0"/>
    <m/>
    <x v="0"/>
    <m/>
    <m/>
    <m/>
    <x v="2"/>
    <x v="3"/>
    <x v="1"/>
    <x v="2"/>
    <s v="PowerSystem Model"/>
  </r>
  <r>
    <s v="Plan"/>
    <s v="FPO(MLT)_x000a_TDC"/>
    <s v="Security"/>
    <m/>
    <s v="System Restoration Strategy (Dx)"/>
    <s v="Step 3 - Coordinated Grid Impact Assessment and Priority of Access"/>
    <x v="16"/>
    <x v="0"/>
    <x v="280"/>
    <m/>
    <s v="P.D16"/>
    <x v="363"/>
    <m/>
    <m/>
    <m/>
    <x v="0"/>
    <m/>
    <m/>
    <m/>
    <m/>
    <m/>
    <m/>
    <m/>
    <m/>
    <m/>
    <m/>
    <m/>
    <x v="1"/>
    <n v="1"/>
    <n v="1"/>
    <m/>
    <m/>
    <m/>
    <m/>
    <m/>
    <m/>
    <m/>
    <m/>
    <m/>
    <m/>
    <m/>
    <m/>
    <m/>
    <m/>
    <x v="1"/>
    <m/>
    <m/>
    <m/>
    <m/>
    <m/>
    <m/>
    <m/>
    <m/>
    <m/>
    <m/>
    <m/>
    <x v="0"/>
    <n v="1"/>
    <m/>
    <m/>
    <m/>
    <m/>
    <m/>
    <m/>
    <m/>
    <m/>
    <m/>
    <m/>
    <m/>
    <m/>
    <m/>
    <m/>
    <m/>
    <n v="1"/>
    <n v="1"/>
    <n v="1"/>
    <m/>
    <n v="1"/>
    <n v="1"/>
    <m/>
    <m/>
    <m/>
    <m/>
    <n v="1"/>
    <n v="1"/>
    <m/>
    <m/>
    <n v="1"/>
    <m/>
    <n v="1"/>
    <m/>
    <m/>
    <m/>
    <x v="2"/>
    <m/>
    <s v="x"/>
    <s v="x"/>
    <s v="x"/>
    <m/>
    <m/>
    <m/>
    <s v="x"/>
    <s v="Emergency backstop mechanisms are currently being implemented. There are gaps in the standardisation of these approaches at a national level. New capabilities are also being developed to efficiently build / value network resilience, which will increase planning (and eventually operational) capabilities._x000a_Restart approach and tools insufficient to manage restoration from system black"/>
    <m/>
    <s v="x"/>
    <s v="x"/>
    <s v="x"/>
    <m/>
    <m/>
    <m/>
    <s v="x"/>
    <s v="Standardised processes and approaches to building emergency operating protocols and restoration policies at a national level. "/>
    <x v="0"/>
    <s v="N/A"/>
    <x v="2"/>
    <n v="3"/>
    <m/>
    <m/>
    <x v="2"/>
    <x v="4"/>
    <x v="1"/>
    <x v="2"/>
    <s v="Operations"/>
  </r>
  <r>
    <s v="Plan"/>
    <s v="FPO(MLT)_x000a_TDC"/>
    <s v="Visibility &amp; Predictability"/>
    <m/>
    <s v="Future Power System Models (Dx)"/>
    <s v="Step 3 - Coordinated Grid Impact Assessment and Priority of Access"/>
    <x v="18"/>
    <x v="10"/>
    <x v="281"/>
    <m/>
    <s v="P.D2"/>
    <x v="364"/>
    <m/>
    <m/>
    <m/>
    <x v="0"/>
    <m/>
    <m/>
    <m/>
    <m/>
    <m/>
    <m/>
    <m/>
    <m/>
    <m/>
    <m/>
    <m/>
    <x v="0"/>
    <n v="1"/>
    <m/>
    <m/>
    <m/>
    <m/>
    <m/>
    <m/>
    <m/>
    <m/>
    <m/>
    <m/>
    <m/>
    <m/>
    <m/>
    <m/>
    <m/>
    <x v="1"/>
    <m/>
    <m/>
    <m/>
    <m/>
    <m/>
    <m/>
    <m/>
    <m/>
    <m/>
    <m/>
    <m/>
    <x v="0"/>
    <m/>
    <m/>
    <m/>
    <m/>
    <m/>
    <m/>
    <m/>
    <m/>
    <m/>
    <m/>
    <m/>
    <n v="1"/>
    <n v="1"/>
    <m/>
    <m/>
    <m/>
    <n v="1"/>
    <n v="1"/>
    <n v="1"/>
    <m/>
    <n v="1"/>
    <n v="1"/>
    <m/>
    <m/>
    <n v="1"/>
    <n v="1"/>
    <n v="1"/>
    <n v="1"/>
    <n v="1"/>
    <m/>
    <n v="1"/>
    <m/>
    <n v="1"/>
    <m/>
    <m/>
    <m/>
    <x v="2"/>
    <m/>
    <s v="x"/>
    <s v="x"/>
    <s v="x"/>
    <m/>
    <s v="x"/>
    <s v="x"/>
    <m/>
    <s v="Gaps in existing network and power system modelling capabilities compared to target state level, including the maintenance of more dynamic network models / simulation, at a more granular level of detail. _x000a_Need for enhanced coordination and joint-planning for the T-D interface"/>
    <m/>
    <s v="x"/>
    <s v="x"/>
    <s v="x"/>
    <m/>
    <s v="x"/>
    <s v="x"/>
    <m/>
    <s v="Augmentation to existing business processes required to reach target state level e.g., more agile / iterative model development, integrated models and outputs. This would be driven by greater visibility of CER deployed across Dx networks and drive uplift in the existing tech architecture. This will enable more detailed assessments of power system security and associated risks as CER installations scale networks."/>
    <x v="0"/>
    <s v="DX"/>
    <x v="3"/>
    <n v="3"/>
    <m/>
    <m/>
    <x v="2"/>
    <x v="3"/>
    <x v="1"/>
    <x v="2"/>
    <s v="PowerSystem Model"/>
  </r>
  <r>
    <s v="Plan"/>
    <s v="FPO(MLT)_x000a_TDC"/>
    <s v="Visibility &amp; Predictability"/>
    <m/>
    <s v="Future Power System Models (Dx)"/>
    <s v="Step 3 - Coordinated Grid Impact Assessment and Priority of Access"/>
    <x v="20"/>
    <x v="8"/>
    <x v="282"/>
    <m/>
    <s v="P.D1"/>
    <x v="365"/>
    <m/>
    <m/>
    <m/>
    <x v="0"/>
    <m/>
    <m/>
    <m/>
    <m/>
    <m/>
    <m/>
    <m/>
    <m/>
    <m/>
    <m/>
    <m/>
    <x v="0"/>
    <n v="1"/>
    <m/>
    <m/>
    <m/>
    <m/>
    <m/>
    <m/>
    <m/>
    <m/>
    <m/>
    <m/>
    <m/>
    <m/>
    <m/>
    <m/>
    <m/>
    <x v="1"/>
    <m/>
    <m/>
    <m/>
    <m/>
    <m/>
    <m/>
    <m/>
    <m/>
    <m/>
    <m/>
    <m/>
    <x v="0"/>
    <m/>
    <m/>
    <m/>
    <m/>
    <m/>
    <m/>
    <m/>
    <m/>
    <m/>
    <m/>
    <m/>
    <n v="1"/>
    <n v="1"/>
    <m/>
    <m/>
    <m/>
    <m/>
    <m/>
    <m/>
    <m/>
    <m/>
    <m/>
    <m/>
    <m/>
    <m/>
    <m/>
    <m/>
    <m/>
    <m/>
    <m/>
    <m/>
    <m/>
    <m/>
    <m/>
    <m/>
    <m/>
    <x v="1"/>
    <m/>
    <m/>
    <m/>
    <m/>
    <m/>
    <m/>
    <m/>
    <m/>
    <m/>
    <m/>
    <m/>
    <m/>
    <m/>
    <m/>
    <m/>
    <m/>
    <m/>
    <m/>
    <x v="67"/>
    <s v="DX"/>
    <x v="3"/>
    <n v="3"/>
    <m/>
    <m/>
    <x v="5"/>
    <x v="5"/>
    <x v="3"/>
    <x v="2"/>
    <s v="Forecasting"/>
  </r>
  <r>
    <s v="Plan"/>
    <m/>
    <s v="Security"/>
    <m/>
    <s v="Network Limits (Dx)"/>
    <s v="Step 3 - Coordinated Grid Impact Assessment and Priority of Access"/>
    <x v="25"/>
    <x v="5"/>
    <x v="283"/>
    <m/>
    <m/>
    <x v="366"/>
    <m/>
    <m/>
    <m/>
    <x v="0"/>
    <m/>
    <m/>
    <m/>
    <m/>
    <m/>
    <m/>
    <m/>
    <m/>
    <m/>
    <m/>
    <m/>
    <x v="0"/>
    <m/>
    <m/>
    <m/>
    <m/>
    <m/>
    <m/>
    <m/>
    <m/>
    <m/>
    <m/>
    <n v="1"/>
    <m/>
    <m/>
    <m/>
    <m/>
    <m/>
    <x v="1"/>
    <m/>
    <m/>
    <m/>
    <m/>
    <m/>
    <m/>
    <m/>
    <m/>
    <m/>
    <m/>
    <m/>
    <x v="0"/>
    <m/>
    <m/>
    <m/>
    <m/>
    <m/>
    <m/>
    <m/>
    <m/>
    <m/>
    <m/>
    <m/>
    <n v="1"/>
    <m/>
    <m/>
    <m/>
    <m/>
    <n v="1"/>
    <n v="1"/>
    <n v="1"/>
    <m/>
    <n v="1"/>
    <n v="1"/>
    <m/>
    <n v="1"/>
    <n v="1"/>
    <n v="1"/>
    <m/>
    <m/>
    <m/>
    <m/>
    <n v="1"/>
    <m/>
    <n v="1"/>
    <m/>
    <m/>
    <m/>
    <x v="2"/>
    <m/>
    <m/>
    <m/>
    <m/>
    <m/>
    <m/>
    <m/>
    <m/>
    <s v="Need for enhanced coordination and joint-planning for the T-D interface"/>
    <m/>
    <m/>
    <m/>
    <m/>
    <m/>
    <m/>
    <m/>
    <m/>
    <s v="Processes and system integrations to boost T-D coordination capabilities"/>
    <x v="0"/>
    <s v="DX"/>
    <x v="3"/>
    <n v="3"/>
    <m/>
    <m/>
    <x v="2"/>
    <x v="2"/>
    <x v="1"/>
    <x v="2"/>
    <s v="Forecasting"/>
  </r>
  <r>
    <s v="Plan"/>
    <s v="FPO(MLT)_x000a_TDC"/>
    <s v="Visibility &amp; Predictability"/>
    <m/>
    <s v="Infra Plans and Interface Standards (Dx)"/>
    <s v="Step 3 - Coordinated Grid Impact Assessment and Priority of Access"/>
    <x v="7"/>
    <x v="4"/>
    <x v="284"/>
    <m/>
    <s v="P.T7"/>
    <x v="367"/>
    <m/>
    <m/>
    <m/>
    <x v="0"/>
    <m/>
    <m/>
    <m/>
    <m/>
    <m/>
    <m/>
    <m/>
    <m/>
    <m/>
    <m/>
    <m/>
    <x v="0"/>
    <m/>
    <m/>
    <m/>
    <m/>
    <m/>
    <m/>
    <m/>
    <m/>
    <m/>
    <m/>
    <m/>
    <m/>
    <n v="1"/>
    <m/>
    <m/>
    <m/>
    <x v="1"/>
    <m/>
    <m/>
    <m/>
    <m/>
    <m/>
    <m/>
    <m/>
    <n v="1"/>
    <m/>
    <m/>
    <m/>
    <x v="0"/>
    <n v="1"/>
    <m/>
    <m/>
    <m/>
    <m/>
    <m/>
    <m/>
    <m/>
    <m/>
    <m/>
    <m/>
    <n v="1"/>
    <m/>
    <m/>
    <m/>
    <m/>
    <n v="1"/>
    <n v="1"/>
    <n v="1"/>
    <m/>
    <n v="1"/>
    <n v="1"/>
    <m/>
    <m/>
    <m/>
    <m/>
    <n v="1"/>
    <n v="1"/>
    <n v="1"/>
    <m/>
    <n v="1"/>
    <m/>
    <n v="1"/>
    <m/>
    <m/>
    <m/>
    <x v="2"/>
    <m/>
    <s v="x"/>
    <m/>
    <s v="x"/>
    <m/>
    <s v="x"/>
    <s v="x"/>
    <s v="x"/>
    <s v="Dx highly capable of infrastructure plans and joint modelling and development, however there is a gap in the level of joint planning between DNSP and TNSP. _x000a_Need for enhanced coordination and joint-planning for the T-D interface"/>
    <m/>
    <s v="x"/>
    <m/>
    <s v="x"/>
    <m/>
    <s v="x"/>
    <s v="x"/>
    <s v="x"/>
    <s v="Require greater joint planning between DNSP and TNSP to enable greater CER hosting capacity, more detailed operational planning, data sharing and procurement of network support services from CER aggregators as CER installations scale "/>
    <x v="0"/>
    <s v="DX"/>
    <x v="3"/>
    <n v="3"/>
    <s v="As common data flows are identified b/w Tx and Dx, the Data Exchange capability could be leveraged to digitise and automate integration of certain information"/>
    <m/>
    <x v="2"/>
    <x v="4"/>
    <x v="1"/>
    <x v="2"/>
    <s v="Reports"/>
  </r>
  <r>
    <s v="Plan"/>
    <s v="FPO(MLT)_x000a_TDC"/>
    <s v="Visibility &amp; Predictability"/>
    <m/>
    <s v="Infra Plans and Interface Standards (Tx)"/>
    <s v="Step 3 - Coordinated Grid Impact Assessment and Priority of Access"/>
    <x v="29"/>
    <x v="5"/>
    <x v="285"/>
    <m/>
    <s v="P.T9"/>
    <x v="348"/>
    <m/>
    <m/>
    <m/>
    <x v="0"/>
    <m/>
    <m/>
    <m/>
    <m/>
    <m/>
    <m/>
    <m/>
    <m/>
    <m/>
    <m/>
    <m/>
    <x v="0"/>
    <m/>
    <m/>
    <m/>
    <m/>
    <m/>
    <m/>
    <m/>
    <m/>
    <m/>
    <m/>
    <m/>
    <m/>
    <n v="1"/>
    <m/>
    <m/>
    <m/>
    <x v="1"/>
    <m/>
    <m/>
    <m/>
    <m/>
    <m/>
    <m/>
    <m/>
    <n v="1"/>
    <m/>
    <m/>
    <m/>
    <x v="0"/>
    <n v="1"/>
    <m/>
    <m/>
    <m/>
    <m/>
    <m/>
    <m/>
    <m/>
    <m/>
    <m/>
    <m/>
    <n v="1"/>
    <m/>
    <m/>
    <m/>
    <n v="1"/>
    <m/>
    <m/>
    <m/>
    <m/>
    <m/>
    <n v="1"/>
    <m/>
    <m/>
    <m/>
    <m/>
    <m/>
    <m/>
    <n v="1"/>
    <n v="1"/>
    <m/>
    <m/>
    <m/>
    <n v="1"/>
    <m/>
    <m/>
    <x v="0"/>
    <m/>
    <m/>
    <m/>
    <m/>
    <m/>
    <m/>
    <m/>
    <m/>
    <m/>
    <m/>
    <m/>
    <m/>
    <m/>
    <m/>
    <m/>
    <m/>
    <m/>
    <m/>
    <x v="0"/>
    <m/>
    <x v="0"/>
    <m/>
    <m/>
    <m/>
    <x v="6"/>
    <x v="0"/>
    <x v="0"/>
    <x v="0"/>
    <s v="Forecasting"/>
  </r>
  <r>
    <s v="Plan"/>
    <s v="FPO(MLT)_x000a_TDC"/>
    <s v="Visibility &amp; Predictability"/>
    <m/>
    <s v="Tx Constraints/Limitations"/>
    <s v="Step 4 - Matching"/>
    <x v="23"/>
    <x v="0"/>
    <x v="285"/>
    <m/>
    <s v="P.T13"/>
    <x v="368"/>
    <m/>
    <m/>
    <m/>
    <x v="0"/>
    <m/>
    <m/>
    <m/>
    <m/>
    <m/>
    <m/>
    <m/>
    <m/>
    <m/>
    <m/>
    <m/>
    <x v="0"/>
    <m/>
    <m/>
    <m/>
    <m/>
    <m/>
    <m/>
    <m/>
    <m/>
    <m/>
    <m/>
    <m/>
    <m/>
    <n v="1"/>
    <m/>
    <m/>
    <m/>
    <x v="1"/>
    <m/>
    <m/>
    <m/>
    <m/>
    <m/>
    <m/>
    <m/>
    <n v="1"/>
    <m/>
    <m/>
    <m/>
    <x v="0"/>
    <n v="1"/>
    <m/>
    <m/>
    <m/>
    <m/>
    <m/>
    <m/>
    <m/>
    <m/>
    <m/>
    <m/>
    <n v="1"/>
    <m/>
    <n v="1"/>
    <m/>
    <m/>
    <m/>
    <n v="1"/>
    <m/>
    <m/>
    <m/>
    <m/>
    <m/>
    <n v="1"/>
    <m/>
    <m/>
    <m/>
    <m/>
    <m/>
    <m/>
    <n v="1"/>
    <m/>
    <n v="1"/>
    <m/>
    <s v="TNSPs do not currently procure network support services at scale, nor typically from CER portfolios. "/>
    <m/>
    <x v="2"/>
    <m/>
    <s v="x"/>
    <m/>
    <s v="x"/>
    <m/>
    <m/>
    <m/>
    <m/>
    <s v="TNSPs do not currently procure network support services at scale, nor typically from CER portfolios. As CER scales, TNSPs should consider more frequent publication of network support services needs. "/>
    <m/>
    <s v="x"/>
    <m/>
    <s v="x"/>
    <m/>
    <m/>
    <m/>
    <m/>
    <s v="Improved integrations between systems to enable more frequent forecasting and subsequent updates to processes."/>
    <x v="0"/>
    <s v="DX"/>
    <x v="3"/>
    <n v="3"/>
    <s v="LSE/NSS needs scenario"/>
    <m/>
    <x v="2"/>
    <x v="2"/>
    <x v="1"/>
    <x v="1"/>
    <s v="Operations"/>
  </r>
  <r>
    <s v="Plan"/>
    <s v="FPO(MLT)_x000a_TDC"/>
    <s v="Visibility &amp; Predictability"/>
    <m/>
    <m/>
    <s v="Step 3 - Coordinated Grid Impact Assessment and Priority of Access"/>
    <x v="23"/>
    <x v="0"/>
    <x v="285"/>
    <m/>
    <s v="P.T10"/>
    <x v="369"/>
    <m/>
    <m/>
    <m/>
    <x v="0"/>
    <m/>
    <m/>
    <m/>
    <m/>
    <m/>
    <m/>
    <m/>
    <m/>
    <m/>
    <m/>
    <m/>
    <x v="0"/>
    <m/>
    <m/>
    <m/>
    <m/>
    <m/>
    <m/>
    <m/>
    <m/>
    <m/>
    <m/>
    <m/>
    <m/>
    <n v="1"/>
    <m/>
    <m/>
    <m/>
    <x v="1"/>
    <m/>
    <m/>
    <m/>
    <m/>
    <m/>
    <m/>
    <m/>
    <n v="1"/>
    <m/>
    <m/>
    <m/>
    <x v="0"/>
    <n v="1"/>
    <m/>
    <m/>
    <m/>
    <m/>
    <m/>
    <m/>
    <m/>
    <m/>
    <m/>
    <m/>
    <n v="1"/>
    <m/>
    <m/>
    <m/>
    <m/>
    <m/>
    <m/>
    <m/>
    <m/>
    <m/>
    <m/>
    <m/>
    <m/>
    <m/>
    <m/>
    <m/>
    <m/>
    <m/>
    <m/>
    <m/>
    <m/>
    <m/>
    <m/>
    <m/>
    <m/>
    <x v="2"/>
    <m/>
    <s v="x"/>
    <m/>
    <m/>
    <m/>
    <s v="x"/>
    <m/>
    <m/>
    <s v="There are currently some collaboration between DNSPs and TNSPs to undertake joint planning during the medium term planning efforts to justify investments. However, the level of collaboration is static and rudimental and isn't at target state level."/>
    <m/>
    <s v="x"/>
    <m/>
    <m/>
    <m/>
    <s v="x"/>
    <m/>
    <m/>
    <s v="Development of more integrated long-term planning that develops a comprehensive area / inter-regional strategy to optimise asset use and investment decision across networks, regardless of asset boundaries. _x000a__x000a_Improved digital / data and analytics capabilities between DNSP and TNSP to enable more dynamic collaboration capabilities."/>
    <x v="68"/>
    <s v="DX"/>
    <x v="3"/>
    <n v="3"/>
    <s v="As common data flows are identified b/w Tx and Dx, the Data Exchange capability could be leveraged to digitise and automate integration of certain information"/>
    <m/>
    <x v="5"/>
    <x v="5"/>
    <x v="3"/>
    <x v="2"/>
    <s v="Operations"/>
  </r>
  <r>
    <s v="Plan"/>
    <s v="FPO(MLT)_x000a_TDC"/>
    <s v="Visibility &amp; Predictability"/>
    <m/>
    <s v="Dx Constraint/Limitations"/>
    <s v="Step 3 - Coordinated Grid Impact Assessment and Priority of Access"/>
    <x v="7"/>
    <x v="4"/>
    <x v="285"/>
    <m/>
    <s v="P.T14"/>
    <x v="370"/>
    <m/>
    <m/>
    <m/>
    <x v="0"/>
    <m/>
    <m/>
    <m/>
    <m/>
    <m/>
    <m/>
    <m/>
    <m/>
    <m/>
    <m/>
    <m/>
    <x v="0"/>
    <m/>
    <m/>
    <m/>
    <m/>
    <m/>
    <m/>
    <m/>
    <m/>
    <m/>
    <m/>
    <m/>
    <m/>
    <n v="1"/>
    <m/>
    <m/>
    <m/>
    <x v="1"/>
    <m/>
    <m/>
    <m/>
    <m/>
    <m/>
    <m/>
    <m/>
    <n v="1"/>
    <m/>
    <m/>
    <m/>
    <x v="0"/>
    <n v="1"/>
    <m/>
    <m/>
    <m/>
    <m/>
    <m/>
    <m/>
    <m/>
    <m/>
    <m/>
    <m/>
    <n v="1"/>
    <m/>
    <m/>
    <m/>
    <n v="1"/>
    <m/>
    <m/>
    <m/>
    <m/>
    <m/>
    <n v="1"/>
    <m/>
    <m/>
    <m/>
    <m/>
    <m/>
    <m/>
    <n v="1"/>
    <n v="1"/>
    <m/>
    <m/>
    <m/>
    <n v="1"/>
    <m/>
    <m/>
    <x v="0"/>
    <m/>
    <m/>
    <m/>
    <m/>
    <m/>
    <m/>
    <m/>
    <m/>
    <m/>
    <m/>
    <m/>
    <m/>
    <m/>
    <m/>
    <m/>
    <m/>
    <m/>
    <m/>
    <x v="0"/>
    <m/>
    <x v="0"/>
    <m/>
    <m/>
    <m/>
    <x v="6"/>
    <x v="0"/>
    <x v="0"/>
    <x v="0"/>
    <s v="Reports"/>
  </r>
  <r>
    <s v="Plan"/>
    <s v="FPO(MLT)_x000a_TDC"/>
    <s v="Security"/>
    <m/>
    <s v="Operating protocols &amp; restoration strategies"/>
    <s v="Step 3 - Coordinated Grid Impact Assessment and Priority of Access"/>
    <x v="14"/>
    <x v="0"/>
    <x v="286"/>
    <m/>
    <s v="P.T16"/>
    <x v="371"/>
    <m/>
    <m/>
    <m/>
    <x v="0"/>
    <m/>
    <m/>
    <m/>
    <m/>
    <m/>
    <m/>
    <m/>
    <m/>
    <m/>
    <m/>
    <m/>
    <x v="0"/>
    <m/>
    <m/>
    <m/>
    <m/>
    <m/>
    <m/>
    <m/>
    <m/>
    <m/>
    <m/>
    <m/>
    <m/>
    <n v="1"/>
    <m/>
    <m/>
    <m/>
    <x v="1"/>
    <m/>
    <m/>
    <m/>
    <m/>
    <m/>
    <m/>
    <m/>
    <m/>
    <m/>
    <m/>
    <m/>
    <x v="0"/>
    <m/>
    <m/>
    <m/>
    <m/>
    <m/>
    <m/>
    <m/>
    <m/>
    <m/>
    <m/>
    <m/>
    <n v="1"/>
    <m/>
    <m/>
    <m/>
    <m/>
    <m/>
    <m/>
    <m/>
    <m/>
    <n v="1"/>
    <n v="1"/>
    <m/>
    <m/>
    <m/>
    <m/>
    <n v="1"/>
    <n v="1"/>
    <m/>
    <m/>
    <n v="1"/>
    <m/>
    <n v="1"/>
    <m/>
    <s v="Emergency backstop and other arrangements to manage CER in an emergency immatuee or non-existent"/>
    <m/>
    <x v="2"/>
    <m/>
    <s v="x"/>
    <s v="x"/>
    <s v="x"/>
    <m/>
    <m/>
    <m/>
    <s v="x"/>
    <s v="Emergency backstop and other arrangements to manage CER in an emergency immatuee or non-existent_x000a_Restart approach and tools insufficient to manage restoration from system black"/>
    <m/>
    <s v="x"/>
    <s v="x"/>
    <s v="x"/>
    <m/>
    <m/>
    <m/>
    <s v="x"/>
    <s v="Standardised processes and approaches to building emergency operating protocols and restoration policies at a national level. "/>
    <x v="0"/>
    <s v="DX"/>
    <x v="3"/>
    <n v="3"/>
    <m/>
    <m/>
    <x v="4"/>
    <x v="4"/>
    <x v="1"/>
    <x v="1"/>
    <s v="Operations"/>
  </r>
  <r>
    <s v="Oversee"/>
    <s v="FPO(MLT)"/>
    <s v="Visibility &amp; Predictability"/>
    <m/>
    <s v="Tx emergency tools test compliance report"/>
    <s v="Step 7 - Validation and Settlement"/>
    <x v="8"/>
    <x v="2"/>
    <x v="287"/>
    <m/>
    <s v="P.T21"/>
    <x v="372"/>
    <m/>
    <m/>
    <m/>
    <x v="0"/>
    <m/>
    <m/>
    <m/>
    <m/>
    <m/>
    <m/>
    <m/>
    <m/>
    <m/>
    <m/>
    <m/>
    <x v="0"/>
    <m/>
    <m/>
    <m/>
    <m/>
    <m/>
    <m/>
    <m/>
    <m/>
    <m/>
    <m/>
    <m/>
    <m/>
    <n v="1"/>
    <m/>
    <m/>
    <m/>
    <x v="1"/>
    <m/>
    <m/>
    <m/>
    <m/>
    <m/>
    <m/>
    <m/>
    <m/>
    <m/>
    <m/>
    <m/>
    <x v="0"/>
    <m/>
    <m/>
    <m/>
    <m/>
    <m/>
    <m/>
    <m/>
    <m/>
    <m/>
    <m/>
    <m/>
    <n v="1"/>
    <m/>
    <m/>
    <m/>
    <m/>
    <m/>
    <n v="1"/>
    <n v="1"/>
    <m/>
    <n v="1"/>
    <n v="1"/>
    <m/>
    <n v="1"/>
    <n v="1"/>
    <m/>
    <n v="1"/>
    <n v="1"/>
    <m/>
    <m/>
    <n v="1"/>
    <m/>
    <m/>
    <n v="1"/>
    <m/>
    <m/>
    <x v="0"/>
    <m/>
    <m/>
    <m/>
    <m/>
    <m/>
    <m/>
    <m/>
    <m/>
    <s v="Disclaimer: May need augmentation once target state requirements for emergency tools test compliance reports are defined."/>
    <m/>
    <m/>
    <m/>
    <m/>
    <m/>
    <m/>
    <m/>
    <m/>
    <m/>
    <x v="0"/>
    <m/>
    <x v="0"/>
    <m/>
    <m/>
    <m/>
    <x v="2"/>
    <x v="2"/>
    <x v="1"/>
    <x v="0"/>
    <s v="Master Data"/>
  </r>
  <r>
    <s v="Plan"/>
    <s v="FPO(MLT)"/>
    <s v="Visibility &amp; Predictability"/>
    <m/>
    <s v="Future Power System Models (Tx)"/>
    <s v="Step 3 - Coordinated Grid Impact Assessment and Priority of Access"/>
    <x v="18"/>
    <x v="10"/>
    <x v="288"/>
    <m/>
    <s v="P.T2"/>
    <x v="373"/>
    <m/>
    <m/>
    <m/>
    <x v="0"/>
    <m/>
    <m/>
    <m/>
    <m/>
    <m/>
    <m/>
    <m/>
    <m/>
    <m/>
    <m/>
    <m/>
    <x v="0"/>
    <m/>
    <m/>
    <m/>
    <m/>
    <m/>
    <m/>
    <m/>
    <m/>
    <m/>
    <m/>
    <m/>
    <m/>
    <n v="1"/>
    <m/>
    <m/>
    <m/>
    <x v="1"/>
    <m/>
    <m/>
    <m/>
    <m/>
    <m/>
    <m/>
    <m/>
    <m/>
    <m/>
    <m/>
    <m/>
    <x v="0"/>
    <n v="1"/>
    <m/>
    <m/>
    <m/>
    <m/>
    <m/>
    <m/>
    <m/>
    <m/>
    <m/>
    <m/>
    <n v="1"/>
    <m/>
    <m/>
    <m/>
    <m/>
    <n v="1"/>
    <n v="1"/>
    <n v="1"/>
    <m/>
    <n v="1"/>
    <n v="1"/>
    <m/>
    <m/>
    <n v="1"/>
    <n v="1"/>
    <n v="1"/>
    <n v="1"/>
    <n v="1"/>
    <m/>
    <n v="1"/>
    <m/>
    <n v="1"/>
    <m/>
    <m/>
    <m/>
    <x v="0"/>
    <m/>
    <m/>
    <m/>
    <m/>
    <m/>
    <m/>
    <m/>
    <m/>
    <m/>
    <m/>
    <m/>
    <m/>
    <m/>
    <m/>
    <m/>
    <m/>
    <m/>
    <m/>
    <x v="0"/>
    <m/>
    <x v="0"/>
    <m/>
    <m/>
    <m/>
    <x v="2"/>
    <x v="3"/>
    <x v="1"/>
    <x v="2"/>
    <s v="PowerSystem Model"/>
  </r>
  <r>
    <s v="Plan"/>
    <s v="FPO(MLT)_x000a_TDC"/>
    <s v="Visibility &amp; Predictability"/>
    <m/>
    <s v="Future Power System Models (Tx)"/>
    <s v="Step 3 - Coordinated Grid Impact Assessment and Priority of Access"/>
    <x v="20"/>
    <x v="8"/>
    <x v="289"/>
    <m/>
    <s v="P.T1"/>
    <x v="374"/>
    <m/>
    <m/>
    <m/>
    <x v="0"/>
    <m/>
    <m/>
    <m/>
    <m/>
    <m/>
    <m/>
    <m/>
    <m/>
    <m/>
    <m/>
    <m/>
    <x v="0"/>
    <m/>
    <m/>
    <m/>
    <m/>
    <m/>
    <m/>
    <m/>
    <m/>
    <m/>
    <m/>
    <m/>
    <m/>
    <n v="1"/>
    <m/>
    <m/>
    <m/>
    <x v="1"/>
    <m/>
    <m/>
    <m/>
    <m/>
    <m/>
    <m/>
    <m/>
    <m/>
    <m/>
    <m/>
    <m/>
    <x v="0"/>
    <n v="1"/>
    <m/>
    <m/>
    <m/>
    <m/>
    <m/>
    <m/>
    <m/>
    <m/>
    <m/>
    <m/>
    <n v="1"/>
    <m/>
    <m/>
    <m/>
    <m/>
    <m/>
    <m/>
    <m/>
    <m/>
    <m/>
    <m/>
    <m/>
    <m/>
    <m/>
    <m/>
    <n v="1"/>
    <n v="1"/>
    <m/>
    <m/>
    <m/>
    <m/>
    <m/>
    <m/>
    <m/>
    <m/>
    <x v="1"/>
    <m/>
    <m/>
    <m/>
    <m/>
    <m/>
    <m/>
    <m/>
    <m/>
    <m/>
    <m/>
    <m/>
    <m/>
    <m/>
    <m/>
    <m/>
    <m/>
    <m/>
    <m/>
    <x v="69"/>
    <s v="DX"/>
    <x v="3"/>
    <n v="3"/>
    <m/>
    <m/>
    <x v="5"/>
    <x v="4"/>
    <x v="3"/>
    <x v="2"/>
    <s v="Forecasting"/>
  </r>
  <r>
    <s v="Plan"/>
    <m/>
    <s v="Security"/>
    <m/>
    <s v="Network Limits (Tx)"/>
    <s v="Step 3 - Coordinated Grid Impact Assessment and Priority of Access"/>
    <x v="15"/>
    <x v="5"/>
    <x v="290"/>
    <m/>
    <m/>
    <x v="375"/>
    <m/>
    <m/>
    <m/>
    <x v="0"/>
    <m/>
    <m/>
    <m/>
    <m/>
    <m/>
    <m/>
    <m/>
    <m/>
    <m/>
    <m/>
    <m/>
    <x v="0"/>
    <m/>
    <m/>
    <m/>
    <m/>
    <m/>
    <m/>
    <m/>
    <m/>
    <m/>
    <m/>
    <m/>
    <m/>
    <n v="1"/>
    <m/>
    <m/>
    <m/>
    <x v="1"/>
    <m/>
    <m/>
    <m/>
    <m/>
    <m/>
    <m/>
    <m/>
    <m/>
    <m/>
    <m/>
    <m/>
    <x v="0"/>
    <m/>
    <m/>
    <m/>
    <m/>
    <m/>
    <m/>
    <m/>
    <m/>
    <m/>
    <m/>
    <m/>
    <m/>
    <n v="1"/>
    <m/>
    <m/>
    <m/>
    <n v="1"/>
    <n v="1"/>
    <n v="1"/>
    <m/>
    <n v="1"/>
    <n v="1"/>
    <m/>
    <n v="1"/>
    <n v="1"/>
    <m/>
    <n v="1"/>
    <n v="1"/>
    <m/>
    <m/>
    <n v="1"/>
    <m/>
    <n v="1"/>
    <m/>
    <m/>
    <m/>
    <x v="0"/>
    <m/>
    <m/>
    <m/>
    <m/>
    <m/>
    <m/>
    <m/>
    <m/>
    <m/>
    <m/>
    <m/>
    <m/>
    <m/>
    <m/>
    <m/>
    <m/>
    <m/>
    <m/>
    <x v="0"/>
    <m/>
    <x v="0"/>
    <m/>
    <m/>
    <m/>
    <x v="2"/>
    <x v="2"/>
    <x v="1"/>
    <x v="2"/>
    <s v="Forecasting"/>
  </r>
  <r>
    <s v="Oversee"/>
    <s v="CTS"/>
    <s v="Security"/>
    <s v="Stds Stream"/>
    <s v="Conformance using agreed framework"/>
    <s v="Step 7 - Validation and Settlement"/>
    <x v="9"/>
    <x v="5"/>
    <x v="291"/>
    <m/>
    <m/>
    <x v="376"/>
    <m/>
    <n v="1"/>
    <n v="1"/>
    <x v="0"/>
    <m/>
    <m/>
    <m/>
    <m/>
    <m/>
    <m/>
    <m/>
    <m/>
    <m/>
    <m/>
    <m/>
    <x v="0"/>
    <m/>
    <m/>
    <m/>
    <m/>
    <m/>
    <m/>
    <m/>
    <m/>
    <m/>
    <m/>
    <m/>
    <m/>
    <m/>
    <m/>
    <n v="1"/>
    <n v="1"/>
    <x v="1"/>
    <m/>
    <m/>
    <m/>
    <m/>
    <m/>
    <m/>
    <m/>
    <m/>
    <m/>
    <m/>
    <m/>
    <x v="0"/>
    <m/>
    <m/>
    <m/>
    <m/>
    <m/>
    <m/>
    <m/>
    <m/>
    <m/>
    <m/>
    <m/>
    <m/>
    <m/>
    <m/>
    <m/>
    <n v="1"/>
    <m/>
    <n v="1"/>
    <n v="1"/>
    <m/>
    <n v="1"/>
    <n v="1"/>
    <m/>
    <n v="1"/>
    <n v="1"/>
    <m/>
    <n v="1"/>
    <n v="1"/>
    <m/>
    <m/>
    <n v="1"/>
    <m/>
    <n v="1"/>
    <m/>
    <s v="Conformance frameworks for CER not defined"/>
    <m/>
    <x v="3"/>
    <m/>
    <s v="x"/>
    <m/>
    <m/>
    <m/>
    <m/>
    <m/>
    <s v="x"/>
    <s v="Lack of clear standards that CER must conform to. No framework for monitoring defined._x000a_Lack of clear compliance and conformance processes. _x000a_Role of the Enforcement Manager not defined or assigned to any actor."/>
    <m/>
    <s v="x"/>
    <m/>
    <m/>
    <m/>
    <m/>
    <m/>
    <s v="x"/>
    <s v="Rule change to define standards/acceptance criteria for CER performance and subsequent processes to monitor and enforce CER compliance with standards and conformance to criteria. _x000a_Rule change to define the role and responsibilities of the Monitoring authority and assign to an actor."/>
    <x v="0"/>
    <s v="N/A"/>
    <x v="2"/>
    <n v="3"/>
    <m/>
    <m/>
    <x v="2"/>
    <x v="2"/>
    <x v="1"/>
    <x v="1"/>
    <s v="Forecasting"/>
  </r>
  <r>
    <s v="Oversee"/>
    <m/>
    <s v="Security"/>
    <m/>
    <s v="Assessment using agreed framework"/>
    <s v="Step 7 - Validation and Settlement"/>
    <x v="9"/>
    <x v="5"/>
    <x v="292"/>
    <m/>
    <m/>
    <x v="377"/>
    <m/>
    <n v="1"/>
    <m/>
    <x v="0"/>
    <m/>
    <m/>
    <m/>
    <m/>
    <m/>
    <m/>
    <m/>
    <m/>
    <m/>
    <m/>
    <m/>
    <x v="0"/>
    <m/>
    <m/>
    <m/>
    <m/>
    <m/>
    <m/>
    <m/>
    <m/>
    <m/>
    <m/>
    <m/>
    <m/>
    <m/>
    <m/>
    <m/>
    <m/>
    <x v="1"/>
    <m/>
    <m/>
    <m/>
    <m/>
    <m/>
    <m/>
    <m/>
    <m/>
    <m/>
    <m/>
    <m/>
    <x v="0"/>
    <m/>
    <m/>
    <m/>
    <m/>
    <m/>
    <m/>
    <m/>
    <m/>
    <m/>
    <m/>
    <m/>
    <m/>
    <m/>
    <m/>
    <m/>
    <n v="1"/>
    <m/>
    <n v="1"/>
    <n v="1"/>
    <m/>
    <n v="1"/>
    <n v="1"/>
    <m/>
    <n v="1"/>
    <n v="1"/>
    <m/>
    <n v="1"/>
    <n v="1"/>
    <m/>
    <m/>
    <n v="1"/>
    <m/>
    <n v="1"/>
    <m/>
    <s v="Conformance frameworks for CER not defined"/>
    <m/>
    <x v="3"/>
    <m/>
    <s v="x"/>
    <m/>
    <m/>
    <m/>
    <m/>
    <m/>
    <s v="x"/>
    <s v="Lack of clear standards that CER must conform to. No framework for monitoring defined._x000a_Lack of clear compliance and conformance processes. _x000a_Role of the Enforcement Manager not defined or assigned to any actor."/>
    <m/>
    <s v="x"/>
    <m/>
    <m/>
    <m/>
    <m/>
    <m/>
    <s v="x"/>
    <s v="Rule change to define standards/acceptance criteria for CER performance and subsequent processes to monitor and enforce CER compliance with standards and conformance to criteria. _x000a_Rule change to define the role and responsibilities of the Monitoring authority and assign to an actor."/>
    <x v="0"/>
    <s v="N/A"/>
    <x v="2"/>
    <n v="3"/>
    <m/>
    <m/>
    <x v="2"/>
    <x v="2"/>
    <x v="1"/>
    <x v="1"/>
    <s v="Forecasting"/>
  </r>
  <r>
    <s v="Oversee"/>
    <s v="CTS"/>
    <s v="Security"/>
    <m/>
    <s v="Assessment using agreed framework"/>
    <s v="Step 7 - Validation and Settlement"/>
    <x v="9"/>
    <x v="5"/>
    <x v="293"/>
    <m/>
    <s v="TC.As5"/>
    <x v="378"/>
    <m/>
    <n v="1"/>
    <m/>
    <x v="0"/>
    <m/>
    <m/>
    <m/>
    <m/>
    <m/>
    <m/>
    <m/>
    <m/>
    <m/>
    <m/>
    <m/>
    <x v="0"/>
    <m/>
    <m/>
    <m/>
    <m/>
    <m/>
    <m/>
    <m/>
    <m/>
    <m/>
    <m/>
    <m/>
    <m/>
    <m/>
    <m/>
    <m/>
    <m/>
    <x v="1"/>
    <m/>
    <m/>
    <m/>
    <m/>
    <m/>
    <m/>
    <m/>
    <m/>
    <m/>
    <m/>
    <m/>
    <x v="0"/>
    <m/>
    <m/>
    <m/>
    <m/>
    <m/>
    <m/>
    <m/>
    <m/>
    <m/>
    <m/>
    <m/>
    <m/>
    <m/>
    <m/>
    <m/>
    <m/>
    <n v="1"/>
    <m/>
    <m/>
    <n v="1"/>
    <m/>
    <m/>
    <m/>
    <m/>
    <m/>
    <m/>
    <m/>
    <m/>
    <n v="1"/>
    <m/>
    <n v="1"/>
    <m/>
    <n v="1"/>
    <m/>
    <s v="Conformance frameworks for CER not defin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0"/>
    <s v="N/A"/>
    <x v="2"/>
    <n v="3"/>
    <m/>
    <m/>
    <x v="1"/>
    <x v="0"/>
    <x v="1"/>
    <x v="1"/>
    <s v="Forecasting"/>
  </r>
  <r>
    <s v="Oversee"/>
    <s v="CTS"/>
    <s v="Security"/>
    <m/>
    <s v="Assessment using agreed framework"/>
    <s v="Step 7 - Validation and Settlement"/>
    <x v="9"/>
    <x v="6"/>
    <x v="293"/>
    <m/>
    <s v="TC.As6"/>
    <x v="379"/>
    <m/>
    <n v="1"/>
    <m/>
    <x v="0"/>
    <m/>
    <m/>
    <m/>
    <m/>
    <m/>
    <m/>
    <m/>
    <m/>
    <m/>
    <m/>
    <m/>
    <x v="0"/>
    <m/>
    <m/>
    <m/>
    <m/>
    <m/>
    <m/>
    <m/>
    <m/>
    <m/>
    <m/>
    <m/>
    <m/>
    <m/>
    <m/>
    <m/>
    <m/>
    <x v="1"/>
    <m/>
    <m/>
    <m/>
    <m/>
    <m/>
    <m/>
    <m/>
    <m/>
    <m/>
    <m/>
    <m/>
    <x v="0"/>
    <m/>
    <m/>
    <m/>
    <m/>
    <m/>
    <m/>
    <m/>
    <m/>
    <m/>
    <m/>
    <m/>
    <m/>
    <m/>
    <m/>
    <m/>
    <m/>
    <n v="1"/>
    <m/>
    <m/>
    <n v="1"/>
    <m/>
    <m/>
    <m/>
    <m/>
    <m/>
    <m/>
    <m/>
    <m/>
    <n v="1"/>
    <m/>
    <n v="1"/>
    <m/>
    <n v="1"/>
    <m/>
    <s v="Conformance frameworks for CER not defin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70"/>
    <s v="N/A"/>
    <x v="2"/>
    <n v="3"/>
    <m/>
    <m/>
    <x v="1"/>
    <x v="0"/>
    <x v="1"/>
    <x v="1"/>
    <s v="Forecasting"/>
  </r>
  <r>
    <s v="Oversee"/>
    <s v="CTS"/>
    <s v="Security"/>
    <m/>
    <s v="Assessment using agreed framework"/>
    <s v="Step 7 - Validation and Settlement"/>
    <x v="12"/>
    <x v="1"/>
    <x v="293"/>
    <m/>
    <s v="TC.As7"/>
    <x v="380"/>
    <m/>
    <n v="1"/>
    <m/>
    <x v="0"/>
    <m/>
    <m/>
    <m/>
    <m/>
    <m/>
    <m/>
    <m/>
    <m/>
    <m/>
    <m/>
    <m/>
    <x v="0"/>
    <m/>
    <m/>
    <m/>
    <m/>
    <m/>
    <m/>
    <m/>
    <m/>
    <m/>
    <m/>
    <m/>
    <m/>
    <m/>
    <m/>
    <m/>
    <m/>
    <x v="1"/>
    <m/>
    <m/>
    <m/>
    <m/>
    <m/>
    <m/>
    <n v="1"/>
    <m/>
    <m/>
    <m/>
    <m/>
    <x v="1"/>
    <m/>
    <m/>
    <m/>
    <m/>
    <m/>
    <m/>
    <m/>
    <m/>
    <m/>
    <m/>
    <m/>
    <m/>
    <m/>
    <m/>
    <n v="1"/>
    <m/>
    <m/>
    <m/>
    <n v="1"/>
    <m/>
    <m/>
    <m/>
    <m/>
    <m/>
    <n v="1"/>
    <m/>
    <m/>
    <m/>
    <m/>
    <m/>
    <m/>
    <n v="1"/>
    <n v="1"/>
    <m/>
    <s v="Conformance frameworks for CER not defined"/>
    <m/>
    <x v="3"/>
    <m/>
    <s v="x"/>
    <m/>
    <m/>
    <m/>
    <m/>
    <m/>
    <s v="x"/>
    <s v="Lack of clear standards that CER must conform to. _x000a_Lack of clear compliance and conformance processes. _x000a_Role of the CER Conformance Assessor not defined or assigned to any actor."/>
    <m/>
    <s v="x"/>
    <m/>
    <m/>
    <m/>
    <m/>
    <m/>
    <s v="x"/>
    <s v="Rule change to define standards/acceptance criteria for CER performance and subsequent processes to monitor and enforce CER compliance/conformance. _x000a_Rule change to define the role and responsibilities of the CER Conformance Assessor and assign to an actor."/>
    <x v="70"/>
    <s v="DX"/>
    <x v="3"/>
    <n v="2"/>
    <m/>
    <m/>
    <x v="3"/>
    <x v="3"/>
    <x v="2"/>
    <x v="1"/>
    <s v="Contracts"/>
  </r>
  <r>
    <s v="Plan"/>
    <s v="FPO(MLT)"/>
    <s v="Security"/>
    <m/>
    <s v="Notification"/>
    <s v="Step 2 - Notification of Flexibility Requirements and Offers"/>
    <x v="11"/>
    <x v="0"/>
    <x v="294"/>
    <m/>
    <s v="P.CC1"/>
    <x v="381"/>
    <m/>
    <m/>
    <m/>
    <x v="0"/>
    <n v="1"/>
    <m/>
    <m/>
    <m/>
    <m/>
    <m/>
    <m/>
    <m/>
    <m/>
    <m/>
    <m/>
    <x v="0"/>
    <m/>
    <m/>
    <m/>
    <m/>
    <m/>
    <m/>
    <m/>
    <m/>
    <m/>
    <m/>
    <m/>
    <m/>
    <m/>
    <m/>
    <m/>
    <m/>
    <x v="1"/>
    <m/>
    <m/>
    <m/>
    <m/>
    <m/>
    <m/>
    <m/>
    <m/>
    <m/>
    <m/>
    <m/>
    <x v="0"/>
    <m/>
    <m/>
    <m/>
    <m/>
    <m/>
    <m/>
    <m/>
    <m/>
    <m/>
    <m/>
    <m/>
    <m/>
    <m/>
    <m/>
    <m/>
    <m/>
    <n v="1"/>
    <n v="1"/>
    <n v="1"/>
    <m/>
    <n v="1"/>
    <n v="1"/>
    <m/>
    <n v="1"/>
    <n v="1"/>
    <m/>
    <n v="1"/>
    <n v="1"/>
    <m/>
    <m/>
    <n v="1"/>
    <m/>
    <n v="1"/>
    <m/>
    <m/>
    <m/>
    <x v="3"/>
    <m/>
    <s v="x"/>
    <s v="x"/>
    <s v="x"/>
    <s v="x"/>
    <s v="x"/>
    <m/>
    <s v="x"/>
    <s v="Cyber security considerations need to be defined and the role of CER Cyber Coordinator defined. Currently there are a gaps in monitoring capabilities. "/>
    <m/>
    <s v="x"/>
    <s v="x"/>
    <s v="x"/>
    <s v="x"/>
    <s v="x"/>
    <m/>
    <s v="x"/>
    <s v="Define the roles and responsibilities of the CER Cyber Coordinator. Regulatory reform to incorporate the role of the CER Cyber Coordinator into the industry. Monitoring capabilities to effectively detect cyber compromise on an ongoing basis need to be developed. Regulatory reform, process and data uplifts may be required to enable monitoring at a industry wide level. "/>
    <x v="0"/>
    <s v="Cyber Threat Intel Sharing (eg CERby)"/>
    <x v="2"/>
    <n v="3"/>
    <m/>
    <m/>
    <x v="2"/>
    <x v="2"/>
    <x v="1"/>
    <x v="2"/>
    <s v="Operations"/>
  </r>
  <r>
    <s v="Plan"/>
    <s v="FPO(MLT)"/>
    <s v="Security"/>
    <m/>
    <s v="Cyber review risk report"/>
    <s v="Step 0 - Regulation &amp; Cyber"/>
    <x v="11"/>
    <x v="0"/>
    <x v="295"/>
    <m/>
    <s v="P.CC2"/>
    <x v="382"/>
    <m/>
    <m/>
    <m/>
    <x v="0"/>
    <n v="1"/>
    <m/>
    <m/>
    <m/>
    <m/>
    <m/>
    <m/>
    <m/>
    <m/>
    <m/>
    <m/>
    <x v="1"/>
    <n v="1"/>
    <m/>
    <m/>
    <m/>
    <m/>
    <m/>
    <m/>
    <m/>
    <m/>
    <m/>
    <n v="1"/>
    <n v="1"/>
    <n v="1"/>
    <m/>
    <n v="1"/>
    <n v="1"/>
    <x v="1"/>
    <n v="1"/>
    <n v="1"/>
    <m/>
    <n v="1"/>
    <n v="1"/>
    <m/>
    <n v="1"/>
    <n v="1"/>
    <m/>
    <m/>
    <m/>
    <x v="1"/>
    <n v="1"/>
    <n v="1"/>
    <m/>
    <n v="1"/>
    <n v="1"/>
    <n v="1"/>
    <m/>
    <m/>
    <n v="1"/>
    <n v="1"/>
    <n v="1"/>
    <n v="1"/>
    <n v="1"/>
    <m/>
    <m/>
    <m/>
    <n v="1"/>
    <n v="1"/>
    <n v="1"/>
    <n v="1"/>
    <n v="1"/>
    <m/>
    <m/>
    <m/>
    <m/>
    <m/>
    <m/>
    <m/>
    <m/>
    <m/>
    <n v="1"/>
    <m/>
    <n v="1"/>
    <m/>
    <s v="No end-to-end control or accountability in place for cyber security across the energy sector"/>
    <m/>
    <x v="2"/>
    <m/>
    <s v="x"/>
    <m/>
    <m/>
    <m/>
    <m/>
    <m/>
    <s v="x"/>
    <s v="Reporting requirements and capabilities do currently exist, gaps exist around reporting specific to cyber risks to energy."/>
    <m/>
    <s v="x"/>
    <m/>
    <m/>
    <m/>
    <m/>
    <m/>
    <s v="x"/>
    <s v="Define the roles and responsibilities of the CER Cyber Coordinator. Regulatory reform to incorporate the role of the CER Cyber Coordinator into the industry and enable the reporting of industry wide cyber risks. Process uplift to enable cyber risk reporting is also required. "/>
    <x v="0"/>
    <s v="Cyber Threat Intel Sharing (eg CERby)"/>
    <x v="2"/>
    <n v="3"/>
    <m/>
    <m/>
    <x v="2"/>
    <x v="5"/>
    <x v="1"/>
    <x v="1"/>
    <s v="Operations"/>
  </r>
  <r>
    <s v="Oversee"/>
    <m/>
    <s v="Visibility &amp; Predictability"/>
    <s v="AEMC"/>
    <s v="Dx monitoring &amp; reporting frameworks"/>
    <s v="Step 7 - Validation and Settlement"/>
    <x v="15"/>
    <x v="5"/>
    <x v="296"/>
    <m/>
    <m/>
    <x v="383"/>
    <m/>
    <m/>
    <m/>
    <x v="0"/>
    <m/>
    <m/>
    <m/>
    <m/>
    <m/>
    <m/>
    <m/>
    <m/>
    <m/>
    <m/>
    <m/>
    <x v="0"/>
    <m/>
    <m/>
    <m/>
    <m/>
    <m/>
    <m/>
    <m/>
    <m/>
    <m/>
    <m/>
    <n v="1"/>
    <m/>
    <m/>
    <m/>
    <m/>
    <m/>
    <x v="1"/>
    <m/>
    <m/>
    <m/>
    <m/>
    <m/>
    <m/>
    <m/>
    <n v="1"/>
    <m/>
    <m/>
    <m/>
    <x v="0"/>
    <m/>
    <m/>
    <m/>
    <m/>
    <m/>
    <m/>
    <m/>
    <m/>
    <m/>
    <m/>
    <m/>
    <n v="1"/>
    <m/>
    <m/>
    <m/>
    <n v="1"/>
    <m/>
    <m/>
    <m/>
    <m/>
    <n v="1"/>
    <n v="1"/>
    <m/>
    <m/>
    <m/>
    <m/>
    <n v="1"/>
    <n v="1"/>
    <m/>
    <m/>
    <n v="1"/>
    <m/>
    <n v="1"/>
    <m/>
    <s v="Monitoring output data from a suitable representative sample of devices"/>
    <m/>
    <x v="2"/>
    <s v="x"/>
    <s v="x"/>
    <m/>
    <m/>
    <m/>
    <m/>
    <m/>
    <s v="x"/>
    <s v="Lack of monitoring data from a suitable representative sample of devices available at Dx level._x000a_Automated, event-driven monitoring data required following disturbances_x000a_Lack of situational awareness of under-frequency response available at any given time"/>
    <s v="x"/>
    <s v="x"/>
    <m/>
    <m/>
    <m/>
    <m/>
    <m/>
    <s v="x"/>
    <s v="Various solutions possible to expand monitoring capability at Dx level. Mandate / assignment of responsibility required to justify / support investment;_x000a_Automated, event-driven monitoring data following disturbances likley require heavy investment for highly granular/high-speed data_x000a_Under frequency arrangements require significant uplift"/>
    <x v="0"/>
    <s v="DX"/>
    <x v="3"/>
    <n v="2"/>
    <m/>
    <m/>
    <x v="4"/>
    <x v="4"/>
    <x v="1"/>
    <x v="1"/>
    <s v="Forecasting"/>
  </r>
  <r>
    <s v="Plan"/>
    <m/>
    <s v="Orchestration"/>
    <s v="AEMC"/>
    <s v="Operating Procedures (Dx)"/>
    <s v="Step 3 - Coordinated Grid Impact Assessment and Priority of Access"/>
    <x v="16"/>
    <x v="0"/>
    <x v="297"/>
    <m/>
    <m/>
    <x v="384"/>
    <m/>
    <m/>
    <m/>
    <x v="0"/>
    <m/>
    <m/>
    <m/>
    <m/>
    <m/>
    <m/>
    <m/>
    <m/>
    <m/>
    <m/>
    <m/>
    <x v="0"/>
    <m/>
    <m/>
    <m/>
    <m/>
    <m/>
    <m/>
    <m/>
    <m/>
    <m/>
    <m/>
    <n v="1"/>
    <m/>
    <m/>
    <m/>
    <m/>
    <m/>
    <x v="1"/>
    <m/>
    <m/>
    <m/>
    <m/>
    <m/>
    <m/>
    <m/>
    <m/>
    <m/>
    <m/>
    <m/>
    <x v="0"/>
    <n v="1"/>
    <m/>
    <m/>
    <m/>
    <m/>
    <m/>
    <m/>
    <m/>
    <m/>
    <m/>
    <m/>
    <m/>
    <n v="1"/>
    <m/>
    <m/>
    <m/>
    <n v="1"/>
    <n v="1"/>
    <n v="1"/>
    <m/>
    <n v="1"/>
    <n v="1"/>
    <m/>
    <n v="1"/>
    <n v="1"/>
    <m/>
    <n v="1"/>
    <n v="1"/>
    <m/>
    <m/>
    <n v="1"/>
    <m/>
    <n v="1"/>
    <m/>
    <m/>
    <m/>
    <x v="2"/>
    <m/>
    <s v="x"/>
    <m/>
    <s v="x"/>
    <m/>
    <s v="x"/>
    <s v="x"/>
    <s v="x"/>
    <s v="Dx highly capable of infrastructure plans and joint modelling and development, however there is a gap in the level of joint planning between DNSP and TNSP. "/>
    <m/>
    <s v="x"/>
    <m/>
    <s v="x"/>
    <m/>
    <s v="x"/>
    <s v="x"/>
    <s v="x"/>
    <s v="Require greater joint planning between DNSP and TNSP to enable greater CER hosting capacity, more detailed operational planning, data sharing and procurement of network support services from CER aggregators as CER installations scale "/>
    <x v="0"/>
    <s v="DX"/>
    <x v="3"/>
    <n v="3"/>
    <m/>
    <m/>
    <x v="2"/>
    <x v="2"/>
    <x v="1"/>
    <x v="2"/>
    <s v="Operations"/>
  </r>
  <r>
    <s v="Plan"/>
    <s v="FPO(MLT)"/>
    <s v="Visibility &amp; Predictability"/>
    <m/>
    <s v="Medium to long term forecast"/>
    <s v="Step 2 - Notification of Flexibility Requirements and Offers"/>
    <x v="29"/>
    <x v="5"/>
    <x v="298"/>
    <m/>
    <s v="P.CA1"/>
    <x v="385"/>
    <m/>
    <m/>
    <m/>
    <x v="0"/>
    <m/>
    <m/>
    <m/>
    <m/>
    <m/>
    <m/>
    <m/>
    <m/>
    <m/>
    <m/>
    <m/>
    <x v="1"/>
    <m/>
    <m/>
    <m/>
    <m/>
    <m/>
    <m/>
    <m/>
    <m/>
    <m/>
    <m/>
    <m/>
    <m/>
    <m/>
    <m/>
    <m/>
    <m/>
    <x v="1"/>
    <m/>
    <m/>
    <m/>
    <m/>
    <m/>
    <m/>
    <m/>
    <m/>
    <m/>
    <m/>
    <m/>
    <x v="0"/>
    <m/>
    <n v="1"/>
    <m/>
    <m/>
    <m/>
    <m/>
    <m/>
    <m/>
    <m/>
    <m/>
    <m/>
    <m/>
    <m/>
    <m/>
    <m/>
    <n v="1"/>
    <m/>
    <n v="1"/>
    <n v="1"/>
    <m/>
    <n v="1"/>
    <n v="1"/>
    <m/>
    <n v="1"/>
    <n v="1"/>
    <m/>
    <n v="1"/>
    <n v="1"/>
    <m/>
    <m/>
    <n v="1"/>
    <m/>
    <m/>
    <n v="1"/>
    <m/>
    <m/>
    <x v="0"/>
    <m/>
    <m/>
    <m/>
    <m/>
    <m/>
    <m/>
    <m/>
    <m/>
    <m/>
    <m/>
    <m/>
    <m/>
    <m/>
    <m/>
    <m/>
    <m/>
    <m/>
    <m/>
    <x v="0"/>
    <m/>
    <x v="0"/>
    <m/>
    <m/>
    <m/>
    <x v="2"/>
    <x v="2"/>
    <x v="1"/>
    <x v="0"/>
    <s v="Forecasting"/>
  </r>
  <r>
    <s v="Plan"/>
    <s v="FPO(MLT)"/>
    <s v="Orchestration"/>
    <m/>
    <s v="Off market service requests"/>
    <s v="Step 2 - Notification of Flexibility Requirements and Offers"/>
    <x v="27"/>
    <x v="1"/>
    <x v="299"/>
    <m/>
    <s v="P.S14"/>
    <x v="386"/>
    <m/>
    <m/>
    <m/>
    <x v="0"/>
    <m/>
    <m/>
    <m/>
    <m/>
    <m/>
    <m/>
    <m/>
    <m/>
    <m/>
    <m/>
    <m/>
    <x v="0"/>
    <m/>
    <m/>
    <m/>
    <m/>
    <m/>
    <m/>
    <m/>
    <m/>
    <m/>
    <m/>
    <m/>
    <n v="1"/>
    <m/>
    <m/>
    <m/>
    <m/>
    <x v="1"/>
    <m/>
    <n v="1"/>
    <m/>
    <m/>
    <m/>
    <m/>
    <m/>
    <m/>
    <m/>
    <m/>
    <m/>
    <x v="1"/>
    <m/>
    <n v="1"/>
    <m/>
    <m/>
    <m/>
    <m/>
    <m/>
    <m/>
    <m/>
    <m/>
    <n v="1"/>
    <m/>
    <m/>
    <m/>
    <m/>
    <m/>
    <n v="1"/>
    <n v="1"/>
    <n v="1"/>
    <m/>
    <n v="1"/>
    <n v="1"/>
    <m/>
    <n v="1"/>
    <n v="1"/>
    <m/>
    <n v="1"/>
    <n v="1"/>
    <m/>
    <m/>
    <n v="1"/>
    <m/>
    <n v="1"/>
    <m/>
    <m/>
    <m/>
    <x v="0"/>
    <m/>
    <m/>
    <m/>
    <m/>
    <m/>
    <m/>
    <m/>
    <m/>
    <m/>
    <m/>
    <m/>
    <m/>
    <m/>
    <m/>
    <m/>
    <m/>
    <m/>
    <m/>
    <x v="0"/>
    <m/>
    <x v="0"/>
    <m/>
    <m/>
    <m/>
    <x v="2"/>
    <x v="2"/>
    <x v="1"/>
    <x v="2"/>
    <s v="Contracts"/>
  </r>
  <r>
    <s v="Plan"/>
    <s v="FPO(MLT)"/>
    <s v="Orchestration"/>
    <m/>
    <s v="Service characteristics and contract terms"/>
    <s v="Step 4 - Matching"/>
    <x v="27"/>
    <x v="1"/>
    <x v="300"/>
    <m/>
    <s v="P.S15"/>
    <x v="387"/>
    <m/>
    <m/>
    <m/>
    <x v="0"/>
    <m/>
    <m/>
    <m/>
    <m/>
    <m/>
    <m/>
    <m/>
    <m/>
    <m/>
    <m/>
    <m/>
    <x v="0"/>
    <m/>
    <m/>
    <m/>
    <m/>
    <m/>
    <m/>
    <m/>
    <m/>
    <m/>
    <m/>
    <m/>
    <n v="1"/>
    <m/>
    <m/>
    <m/>
    <m/>
    <x v="1"/>
    <m/>
    <m/>
    <m/>
    <m/>
    <m/>
    <m/>
    <m/>
    <m/>
    <m/>
    <m/>
    <m/>
    <x v="0"/>
    <m/>
    <m/>
    <m/>
    <m/>
    <m/>
    <m/>
    <m/>
    <m/>
    <m/>
    <m/>
    <m/>
    <m/>
    <m/>
    <m/>
    <m/>
    <n v="1"/>
    <m/>
    <n v="1"/>
    <n v="1"/>
    <m/>
    <n v="1"/>
    <n v="1"/>
    <m/>
    <n v="1"/>
    <n v="1"/>
    <m/>
    <n v="1"/>
    <n v="1"/>
    <m/>
    <m/>
    <n v="1"/>
    <m/>
    <m/>
    <n v="1"/>
    <m/>
    <m/>
    <x v="2"/>
    <m/>
    <s v="x"/>
    <m/>
    <m/>
    <m/>
    <m/>
    <m/>
    <s v="x"/>
    <s v="Service characteristics of NSS are not standardised leading an inability for Customer Agent's to plan ahead to provide NSS."/>
    <m/>
    <s v="x"/>
    <m/>
    <m/>
    <m/>
    <m/>
    <m/>
    <s v="x"/>
    <s v="Standardise definitions of network support services."/>
    <x v="0"/>
    <s v="N/A"/>
    <x v="3"/>
    <n v="3"/>
    <m/>
    <m/>
    <x v="2"/>
    <x v="2"/>
    <x v="1"/>
    <x v="0"/>
    <s v="Contracts"/>
  </r>
  <r>
    <s v="Plan"/>
    <s v="FPO(MLT)"/>
    <s v="Orchestration"/>
    <m/>
    <s v="Activation"/>
    <s v="Step 6 - Dispatching Instruction and Activation"/>
    <x v="17"/>
    <x v="9"/>
    <x v="301"/>
    <m/>
    <s v="P.S21"/>
    <x v="388"/>
    <m/>
    <m/>
    <m/>
    <x v="0"/>
    <m/>
    <m/>
    <m/>
    <m/>
    <m/>
    <m/>
    <m/>
    <m/>
    <m/>
    <m/>
    <m/>
    <x v="0"/>
    <m/>
    <m/>
    <m/>
    <m/>
    <m/>
    <m/>
    <m/>
    <m/>
    <m/>
    <m/>
    <m/>
    <n v="1"/>
    <m/>
    <m/>
    <m/>
    <m/>
    <x v="1"/>
    <m/>
    <n v="1"/>
    <m/>
    <m/>
    <m/>
    <m/>
    <m/>
    <m/>
    <m/>
    <m/>
    <m/>
    <x v="1"/>
    <n v="1"/>
    <m/>
    <m/>
    <m/>
    <m/>
    <m/>
    <m/>
    <m/>
    <m/>
    <m/>
    <n v="1"/>
    <m/>
    <n v="1"/>
    <m/>
    <m/>
    <m/>
    <n v="1"/>
    <n v="1"/>
    <n v="1"/>
    <m/>
    <n v="1"/>
    <n v="1"/>
    <m/>
    <m/>
    <m/>
    <m/>
    <n v="1"/>
    <m/>
    <m/>
    <m/>
    <n v="1"/>
    <m/>
    <n v="1"/>
    <m/>
    <m/>
    <m/>
    <x v="0"/>
    <m/>
    <m/>
    <m/>
    <m/>
    <m/>
    <m/>
    <m/>
    <m/>
    <m/>
    <m/>
    <m/>
    <m/>
    <m/>
    <m/>
    <m/>
    <m/>
    <m/>
    <m/>
    <x v="0"/>
    <m/>
    <x v="0"/>
    <m/>
    <m/>
    <m/>
    <x v="2"/>
    <x v="4"/>
    <x v="1"/>
    <x v="2"/>
    <s v="Transactions"/>
  </r>
  <r>
    <s v="Plan"/>
    <s v="FPO(MLT)"/>
    <s v="Orchestration"/>
    <m/>
    <s v="NSS service tender(Tx)"/>
    <s v="Step 4 - Matching"/>
    <x v="27"/>
    <x v="1"/>
    <x v="302"/>
    <m/>
    <s v="P.T17"/>
    <x v="389"/>
    <m/>
    <m/>
    <m/>
    <x v="0"/>
    <m/>
    <m/>
    <m/>
    <m/>
    <m/>
    <m/>
    <m/>
    <m/>
    <m/>
    <m/>
    <m/>
    <x v="0"/>
    <n v="1"/>
    <m/>
    <m/>
    <m/>
    <m/>
    <m/>
    <m/>
    <m/>
    <m/>
    <m/>
    <m/>
    <n v="1"/>
    <n v="1"/>
    <m/>
    <m/>
    <m/>
    <x v="1"/>
    <m/>
    <n v="1"/>
    <m/>
    <m/>
    <m/>
    <m/>
    <m/>
    <m/>
    <m/>
    <m/>
    <m/>
    <x v="1"/>
    <m/>
    <n v="1"/>
    <m/>
    <m/>
    <m/>
    <m/>
    <m/>
    <m/>
    <m/>
    <m/>
    <m/>
    <m/>
    <m/>
    <m/>
    <m/>
    <m/>
    <n v="1"/>
    <n v="1"/>
    <n v="1"/>
    <m/>
    <n v="1"/>
    <n v="1"/>
    <m/>
    <n v="1"/>
    <n v="1"/>
    <m/>
    <n v="1"/>
    <n v="1"/>
    <m/>
    <m/>
    <n v="1"/>
    <m/>
    <n v="1"/>
    <m/>
    <m/>
    <m/>
    <x v="2"/>
    <m/>
    <s v="x"/>
    <m/>
    <s v="x"/>
    <m/>
    <m/>
    <m/>
    <m/>
    <s v="TNSPs do not currently procure network support services at scale, nor typically from CER portfolios. As CER scales, TNSPs should consider more frequent publication of network support services needs. "/>
    <m/>
    <s v="x"/>
    <m/>
    <s v="x"/>
    <m/>
    <m/>
    <m/>
    <m/>
    <s v="Improved integrations between systems to enable more frequent forecasting and subsequent updates to processes."/>
    <x v="0"/>
    <s v="DX"/>
    <x v="3"/>
    <n v="3"/>
    <s v="LSE/NSS needs scenario"/>
    <m/>
    <x v="2"/>
    <x v="2"/>
    <x v="1"/>
    <x v="2"/>
    <s v="Contracts"/>
  </r>
  <r>
    <s v="Plan"/>
    <s v="FPO(MLT)"/>
    <s v="Orchestration"/>
    <m/>
    <s v="NSS Procurement needs"/>
    <s v="Step 2 - Notification of Flexibility Requirements and Offers"/>
    <x v="27"/>
    <x v="1"/>
    <x v="303"/>
    <m/>
    <s v="P.T15"/>
    <x v="390"/>
    <m/>
    <m/>
    <m/>
    <x v="0"/>
    <m/>
    <m/>
    <m/>
    <m/>
    <m/>
    <m/>
    <m/>
    <m/>
    <m/>
    <m/>
    <m/>
    <x v="0"/>
    <n v="1"/>
    <m/>
    <m/>
    <m/>
    <m/>
    <m/>
    <m/>
    <m/>
    <m/>
    <m/>
    <m/>
    <n v="1"/>
    <n v="1"/>
    <m/>
    <m/>
    <m/>
    <x v="1"/>
    <m/>
    <n v="1"/>
    <m/>
    <m/>
    <m/>
    <m/>
    <m/>
    <m/>
    <m/>
    <m/>
    <m/>
    <x v="1"/>
    <m/>
    <n v="1"/>
    <m/>
    <m/>
    <m/>
    <m/>
    <m/>
    <m/>
    <m/>
    <m/>
    <m/>
    <m/>
    <m/>
    <m/>
    <m/>
    <m/>
    <n v="1"/>
    <m/>
    <m/>
    <n v="1"/>
    <m/>
    <m/>
    <m/>
    <m/>
    <m/>
    <m/>
    <n v="1"/>
    <m/>
    <m/>
    <n v="1"/>
    <m/>
    <m/>
    <n v="1"/>
    <m/>
    <s v="TNSPs do not currently procure network support services at scale, nor typically from CER portfolios. "/>
    <m/>
    <x v="2"/>
    <m/>
    <s v="x"/>
    <m/>
    <s v="x"/>
    <m/>
    <m/>
    <m/>
    <m/>
    <s v="TNSPs do not currently procure network support services at scale, nor typically from CER portfolios. As CER scales, TNSPs should consider more frequent publication of network support services needs. "/>
    <m/>
    <s v="x"/>
    <m/>
    <s v="x"/>
    <m/>
    <m/>
    <m/>
    <m/>
    <s v="Improved integrations between systems to enable more frequent forecasting and subsequent updates to processes."/>
    <x v="0"/>
    <s v="DX"/>
    <x v="3"/>
    <n v="3"/>
    <s v="LSE/NSS needs scenario"/>
    <m/>
    <x v="3"/>
    <x v="3"/>
    <x v="0"/>
    <x v="1"/>
    <s v="Contracts"/>
  </r>
  <r>
    <s v="Plan"/>
    <s v="FPO(MLT)"/>
    <s v="Orchestration"/>
    <m/>
    <s v="NSS Service definitions (Tx)"/>
    <s v="Step 4 - Matching"/>
    <x v="27"/>
    <x v="1"/>
    <x v="304"/>
    <m/>
    <s v="P.T18"/>
    <x v="391"/>
    <m/>
    <m/>
    <m/>
    <x v="0"/>
    <m/>
    <m/>
    <m/>
    <m/>
    <m/>
    <m/>
    <m/>
    <m/>
    <m/>
    <m/>
    <m/>
    <x v="0"/>
    <n v="1"/>
    <m/>
    <m/>
    <m/>
    <m/>
    <m/>
    <m/>
    <m/>
    <m/>
    <m/>
    <m/>
    <n v="1"/>
    <n v="1"/>
    <m/>
    <m/>
    <m/>
    <x v="1"/>
    <m/>
    <n v="1"/>
    <m/>
    <m/>
    <m/>
    <m/>
    <m/>
    <m/>
    <m/>
    <m/>
    <m/>
    <x v="1"/>
    <m/>
    <n v="1"/>
    <m/>
    <m/>
    <m/>
    <m/>
    <m/>
    <m/>
    <m/>
    <m/>
    <m/>
    <m/>
    <m/>
    <m/>
    <m/>
    <m/>
    <n v="1"/>
    <n v="1"/>
    <n v="1"/>
    <m/>
    <n v="1"/>
    <n v="1"/>
    <m/>
    <n v="1"/>
    <n v="1"/>
    <m/>
    <n v="1"/>
    <n v="1"/>
    <m/>
    <m/>
    <n v="1"/>
    <m/>
    <n v="1"/>
    <m/>
    <s v="TNSPs do not currently procure network support services at scale, nor typically from CER portfolios. "/>
    <m/>
    <x v="2"/>
    <m/>
    <s v="x"/>
    <m/>
    <m/>
    <m/>
    <m/>
    <m/>
    <s v="x"/>
    <s v="Service characteristics of NSS are not standardised leading an inability for Customer Agent's to plan ahead to provide NSS."/>
    <m/>
    <s v="x"/>
    <m/>
    <m/>
    <m/>
    <m/>
    <m/>
    <s v="x"/>
    <s v="Standardise definitions of network support services."/>
    <x v="0"/>
    <s v="N/A"/>
    <x v="3"/>
    <n v="3"/>
    <m/>
    <m/>
    <x v="2"/>
    <x v="2"/>
    <x v="1"/>
    <x v="1"/>
    <s v="Contracts"/>
  </r>
  <r>
    <s v="Plan"/>
    <s v="FPO(MLT)_x000a_TDC"/>
    <s v="Orchestration"/>
    <m/>
    <s v="Testing Certification"/>
    <s v="Step 1 - Asset Registration and Prequalification"/>
    <x v="8"/>
    <x v="2"/>
    <x v="305"/>
    <m/>
    <s v="P.T19"/>
    <x v="392"/>
    <m/>
    <m/>
    <m/>
    <x v="0"/>
    <m/>
    <m/>
    <m/>
    <m/>
    <m/>
    <m/>
    <m/>
    <m/>
    <m/>
    <m/>
    <m/>
    <x v="0"/>
    <n v="1"/>
    <m/>
    <m/>
    <m/>
    <m/>
    <m/>
    <m/>
    <m/>
    <m/>
    <m/>
    <m/>
    <n v="1"/>
    <n v="1"/>
    <m/>
    <m/>
    <m/>
    <x v="1"/>
    <m/>
    <n v="1"/>
    <m/>
    <m/>
    <m/>
    <m/>
    <m/>
    <m/>
    <m/>
    <m/>
    <m/>
    <x v="1"/>
    <m/>
    <n v="1"/>
    <m/>
    <m/>
    <m/>
    <m/>
    <m/>
    <m/>
    <m/>
    <m/>
    <m/>
    <m/>
    <m/>
    <m/>
    <m/>
    <m/>
    <m/>
    <m/>
    <m/>
    <m/>
    <m/>
    <m/>
    <m/>
    <m/>
    <m/>
    <m/>
    <m/>
    <m/>
    <m/>
    <m/>
    <m/>
    <m/>
    <m/>
    <m/>
    <m/>
    <m/>
    <x v="1"/>
    <m/>
    <m/>
    <m/>
    <m/>
    <m/>
    <m/>
    <m/>
    <m/>
    <m/>
    <m/>
    <m/>
    <m/>
    <m/>
    <m/>
    <m/>
    <m/>
    <m/>
    <m/>
    <x v="71"/>
    <s v="DX"/>
    <x v="2"/>
    <n v="2"/>
    <m/>
    <m/>
    <x v="5"/>
    <x v="5"/>
    <x v="3"/>
    <x v="2"/>
    <s v="Master Data"/>
  </r>
  <r>
    <s v="Plan"/>
    <s v="FPO(MLT)"/>
    <s v="Orchestration"/>
    <m/>
    <s v="Activation (Tx)"/>
    <s v="Step 6 - Dispatching Instruction and Activation"/>
    <x v="17"/>
    <x v="9"/>
    <x v="306"/>
    <m/>
    <s v="P.T20"/>
    <x v="393"/>
    <m/>
    <m/>
    <m/>
    <x v="0"/>
    <m/>
    <m/>
    <m/>
    <m/>
    <m/>
    <m/>
    <m/>
    <m/>
    <m/>
    <m/>
    <m/>
    <x v="0"/>
    <n v="1"/>
    <m/>
    <m/>
    <m/>
    <m/>
    <m/>
    <m/>
    <m/>
    <m/>
    <m/>
    <m/>
    <n v="1"/>
    <n v="1"/>
    <m/>
    <m/>
    <m/>
    <x v="1"/>
    <m/>
    <n v="1"/>
    <m/>
    <m/>
    <m/>
    <m/>
    <m/>
    <m/>
    <m/>
    <m/>
    <m/>
    <x v="1"/>
    <m/>
    <n v="1"/>
    <m/>
    <m/>
    <m/>
    <m/>
    <m/>
    <m/>
    <m/>
    <m/>
    <m/>
    <n v="1"/>
    <m/>
    <m/>
    <m/>
    <m/>
    <n v="1"/>
    <n v="1"/>
    <n v="1"/>
    <m/>
    <n v="1"/>
    <n v="1"/>
    <m/>
    <n v="1"/>
    <m/>
    <m/>
    <m/>
    <m/>
    <m/>
    <m/>
    <n v="1"/>
    <m/>
    <n v="1"/>
    <m/>
    <s v="TNSPs do not currently procure network support services at scale, nor typically from CER portfolios. "/>
    <m/>
    <x v="2"/>
    <m/>
    <s v="x"/>
    <s v="x"/>
    <s v="x"/>
    <m/>
    <m/>
    <m/>
    <m/>
    <s v="No standardised or scalable way to trigger dispatch across NSS to many customer agents - bespoke integrations required."/>
    <m/>
    <s v="x"/>
    <s v="x"/>
    <s v="x"/>
    <m/>
    <m/>
    <m/>
    <s v="x"/>
    <s v="Updated tech architecture and subsequent integrations to enable services to be considered at the device level._x000a_Rule change and subsequent update to processes to introduce standardised contracts for off-market services."/>
    <x v="0"/>
    <s v="DX"/>
    <x v="3"/>
    <n v="3"/>
    <m/>
    <m/>
    <x v="2"/>
    <x v="2"/>
    <x v="1"/>
    <x v="1"/>
    <s v="Transactions"/>
  </r>
  <r>
    <s v="Plan"/>
    <s v="FPO(MLT)"/>
    <s v="Orchestration"/>
    <m/>
    <s v="NSS service tender (Dx)"/>
    <s v="Step 4 - Matching"/>
    <x v="27"/>
    <x v="1"/>
    <x v="307"/>
    <m/>
    <s v="P.D17"/>
    <x v="394"/>
    <m/>
    <m/>
    <m/>
    <x v="0"/>
    <m/>
    <m/>
    <m/>
    <m/>
    <m/>
    <m/>
    <m/>
    <m/>
    <m/>
    <m/>
    <m/>
    <x v="0"/>
    <n v="1"/>
    <m/>
    <m/>
    <m/>
    <m/>
    <m/>
    <m/>
    <m/>
    <m/>
    <m/>
    <m/>
    <n v="1"/>
    <n v="1"/>
    <m/>
    <m/>
    <m/>
    <x v="1"/>
    <m/>
    <n v="1"/>
    <m/>
    <m/>
    <m/>
    <m/>
    <m/>
    <m/>
    <m/>
    <m/>
    <m/>
    <x v="1"/>
    <m/>
    <n v="1"/>
    <m/>
    <m/>
    <m/>
    <m/>
    <m/>
    <m/>
    <m/>
    <m/>
    <m/>
    <m/>
    <m/>
    <m/>
    <m/>
    <m/>
    <n v="1"/>
    <n v="1"/>
    <n v="1"/>
    <m/>
    <n v="1"/>
    <n v="1"/>
    <m/>
    <n v="1"/>
    <n v="1"/>
    <m/>
    <n v="1"/>
    <n v="1"/>
    <m/>
    <m/>
    <n v="1"/>
    <m/>
    <n v="1"/>
    <m/>
    <s v="DNSPs do not currently procure network support services at scale from CER portfolios. "/>
    <m/>
    <x v="2"/>
    <m/>
    <s v="x"/>
    <m/>
    <s v="x"/>
    <m/>
    <m/>
    <m/>
    <m/>
    <s v="DNSPs do not currently procure network support services at scale, nor typically from CER portfolios. As CER scales, DNSPs should consider more frequent publication of network support services needs._x000a_Processes and formats for network services forecasts / tenders should be standardised."/>
    <m/>
    <s v="x"/>
    <m/>
    <s v="x"/>
    <m/>
    <m/>
    <m/>
    <s v="x"/>
    <s v="Improved integrations between systems to enable more frequent forecasting and subsequent update to processes._x000a_Rule change and subsequent update to processes to standardise off-market services tenders."/>
    <x v="0"/>
    <s v="DX"/>
    <x v="3"/>
    <n v="3"/>
    <s v="LSE/NSS needs scenario"/>
    <m/>
    <x v="2"/>
    <x v="2"/>
    <x v="1"/>
    <x v="1"/>
    <s v="Contracts"/>
  </r>
  <r>
    <s v="Plan"/>
    <s v="FPO(MLT)"/>
    <s v="Orchestration"/>
    <m/>
    <s v="NSS Procurement needs"/>
    <s v="Step 2 - Notification of Flexibility Requirements and Offers"/>
    <x v="27"/>
    <x v="1"/>
    <x v="308"/>
    <m/>
    <s v="P.D15"/>
    <x v="395"/>
    <m/>
    <m/>
    <m/>
    <x v="0"/>
    <m/>
    <m/>
    <m/>
    <m/>
    <m/>
    <m/>
    <m/>
    <m/>
    <m/>
    <m/>
    <m/>
    <x v="0"/>
    <n v="1"/>
    <m/>
    <m/>
    <m/>
    <m/>
    <m/>
    <m/>
    <m/>
    <m/>
    <m/>
    <m/>
    <m/>
    <m/>
    <m/>
    <m/>
    <m/>
    <x v="1"/>
    <m/>
    <n v="1"/>
    <m/>
    <m/>
    <m/>
    <m/>
    <m/>
    <m/>
    <m/>
    <m/>
    <m/>
    <x v="1"/>
    <m/>
    <n v="1"/>
    <m/>
    <m/>
    <m/>
    <m/>
    <m/>
    <m/>
    <m/>
    <m/>
    <m/>
    <m/>
    <m/>
    <m/>
    <m/>
    <m/>
    <n v="1"/>
    <m/>
    <m/>
    <n v="1"/>
    <m/>
    <m/>
    <m/>
    <m/>
    <m/>
    <m/>
    <n v="1"/>
    <m/>
    <m/>
    <n v="1"/>
    <m/>
    <m/>
    <n v="1"/>
    <m/>
    <s v="DNSPs do not currently procure network support services at scale from CER portfolios. "/>
    <m/>
    <x v="2"/>
    <m/>
    <s v="x"/>
    <m/>
    <s v="x"/>
    <m/>
    <m/>
    <m/>
    <m/>
    <s v="DNSPs do not currently procure network support services at scale, nor typically from CER portfolios. As CER scales, DNSPs should consider more frequent publication of network support services needs._x000a_Processes and formats for network services forecast / tenders should be standardised."/>
    <m/>
    <s v="x"/>
    <m/>
    <s v="x"/>
    <m/>
    <m/>
    <m/>
    <s v="x"/>
    <s v="Improved integrations between systems to enable more frequent forecasting and subsequent update to processes._x000a_Rule change and subsequent update to processes to standardise off-market services tenders."/>
    <x v="0"/>
    <s v="DX"/>
    <x v="3"/>
    <n v="3"/>
    <s v="LSE/NSS needs scenario"/>
    <m/>
    <x v="1"/>
    <x v="4"/>
    <x v="0"/>
    <x v="1"/>
    <s v="Contracts"/>
  </r>
  <r>
    <s v="Plan"/>
    <s v="FPO(MLT)"/>
    <s v="Orchestration"/>
    <m/>
    <s v="NSS Service definitions (Dx)"/>
    <s v="Step 2 - Notification of Flexibility Requirements and Offers"/>
    <x v="27"/>
    <x v="1"/>
    <x v="309"/>
    <m/>
    <s v="P.D18"/>
    <x v="396"/>
    <m/>
    <m/>
    <m/>
    <x v="0"/>
    <m/>
    <m/>
    <m/>
    <m/>
    <m/>
    <m/>
    <m/>
    <m/>
    <m/>
    <m/>
    <m/>
    <x v="0"/>
    <n v="1"/>
    <m/>
    <m/>
    <m/>
    <m/>
    <m/>
    <m/>
    <m/>
    <m/>
    <m/>
    <m/>
    <n v="1"/>
    <n v="1"/>
    <m/>
    <m/>
    <m/>
    <x v="1"/>
    <m/>
    <n v="1"/>
    <m/>
    <m/>
    <m/>
    <m/>
    <m/>
    <m/>
    <m/>
    <m/>
    <m/>
    <x v="1"/>
    <m/>
    <n v="1"/>
    <m/>
    <m/>
    <m/>
    <m/>
    <m/>
    <m/>
    <m/>
    <m/>
    <m/>
    <m/>
    <m/>
    <m/>
    <m/>
    <m/>
    <n v="1"/>
    <n v="1"/>
    <n v="1"/>
    <m/>
    <n v="1"/>
    <n v="1"/>
    <m/>
    <n v="1"/>
    <n v="1"/>
    <m/>
    <n v="1"/>
    <n v="1"/>
    <m/>
    <m/>
    <n v="1"/>
    <m/>
    <n v="1"/>
    <m/>
    <s v="DNSPs do not currently procure network support services at scale from CER portfolios. "/>
    <m/>
    <x v="2"/>
    <m/>
    <s v="x"/>
    <m/>
    <m/>
    <m/>
    <m/>
    <m/>
    <s v="x"/>
    <s v="Service characteristics of NSS are not standardised leading an inability for Customer Agent's to plan ahead to provide NSS."/>
    <m/>
    <s v="x"/>
    <m/>
    <m/>
    <m/>
    <m/>
    <m/>
    <s v="x"/>
    <s v="Standardise definitions of network support services."/>
    <x v="0"/>
    <s v="N/A"/>
    <x v="3"/>
    <n v="3"/>
    <m/>
    <m/>
    <x v="2"/>
    <x v="2"/>
    <x v="1"/>
    <x v="1"/>
    <s v="Contracts"/>
  </r>
  <r>
    <s v="Plan"/>
    <s v="FPO(MLT)_x000a_TDC"/>
    <s v="Orchestration"/>
    <m/>
    <s v="Testing Certification"/>
    <s v="Step 1 - Asset Registration and Prequalification"/>
    <x v="8"/>
    <x v="2"/>
    <x v="310"/>
    <m/>
    <s v="P.D19"/>
    <x v="392"/>
    <m/>
    <m/>
    <m/>
    <x v="0"/>
    <m/>
    <m/>
    <m/>
    <m/>
    <m/>
    <m/>
    <m/>
    <m/>
    <m/>
    <m/>
    <m/>
    <x v="0"/>
    <n v="1"/>
    <m/>
    <m/>
    <m/>
    <m/>
    <m/>
    <m/>
    <m/>
    <m/>
    <m/>
    <m/>
    <n v="1"/>
    <n v="1"/>
    <m/>
    <m/>
    <m/>
    <x v="1"/>
    <m/>
    <n v="1"/>
    <m/>
    <m/>
    <m/>
    <m/>
    <m/>
    <m/>
    <m/>
    <m/>
    <m/>
    <x v="1"/>
    <m/>
    <n v="1"/>
    <m/>
    <m/>
    <m/>
    <m/>
    <m/>
    <m/>
    <m/>
    <m/>
    <m/>
    <m/>
    <m/>
    <n v="1"/>
    <m/>
    <m/>
    <m/>
    <m/>
    <m/>
    <n v="1"/>
    <m/>
    <m/>
    <m/>
    <m/>
    <m/>
    <m/>
    <n v="1"/>
    <m/>
    <m/>
    <n v="1"/>
    <m/>
    <m/>
    <n v="1"/>
    <m/>
    <m/>
    <m/>
    <x v="2"/>
    <m/>
    <s v="x"/>
    <m/>
    <m/>
    <m/>
    <m/>
    <m/>
    <m/>
    <s v="The capability to complete qualification testing exists, however, augmentation is required to reach target state capability. There is a lack of standardisation, efficiency and scalability to complete the process. "/>
    <m/>
    <s v="x"/>
    <m/>
    <m/>
    <m/>
    <m/>
    <m/>
    <m/>
    <s v="Develop standardised processes to complete NSS qualification testing to enable quality control, efficiency and scalability across all participants. "/>
    <x v="0"/>
    <s v="N/A"/>
    <x v="3"/>
    <n v="3"/>
    <m/>
    <m/>
    <x v="1"/>
    <x v="4"/>
    <x v="0"/>
    <x v="2"/>
    <s v="Master Data"/>
  </r>
  <r>
    <s v="Plan"/>
    <s v="FPO(MLT)"/>
    <s v="Orchestration"/>
    <m/>
    <s v="Activation (Dx)"/>
    <s v="Step 6 - Dispatching Instruction and Activation"/>
    <x v="17"/>
    <x v="9"/>
    <x v="311"/>
    <m/>
    <s v="P.D20"/>
    <x v="397"/>
    <m/>
    <m/>
    <m/>
    <x v="0"/>
    <m/>
    <m/>
    <m/>
    <m/>
    <m/>
    <m/>
    <m/>
    <m/>
    <m/>
    <m/>
    <m/>
    <x v="0"/>
    <n v="1"/>
    <m/>
    <m/>
    <m/>
    <m/>
    <m/>
    <m/>
    <m/>
    <m/>
    <m/>
    <m/>
    <n v="1"/>
    <n v="1"/>
    <m/>
    <m/>
    <m/>
    <x v="1"/>
    <m/>
    <n v="1"/>
    <m/>
    <m/>
    <m/>
    <m/>
    <m/>
    <m/>
    <m/>
    <m/>
    <m/>
    <x v="1"/>
    <m/>
    <n v="1"/>
    <m/>
    <m/>
    <m/>
    <m/>
    <m/>
    <m/>
    <m/>
    <m/>
    <m/>
    <n v="1"/>
    <m/>
    <m/>
    <m/>
    <m/>
    <n v="1"/>
    <n v="1"/>
    <n v="1"/>
    <m/>
    <n v="1"/>
    <n v="1"/>
    <m/>
    <n v="1"/>
    <m/>
    <m/>
    <m/>
    <m/>
    <m/>
    <m/>
    <n v="1"/>
    <m/>
    <n v="1"/>
    <m/>
    <m/>
    <m/>
    <x v="2"/>
    <m/>
    <s v="x"/>
    <s v="x"/>
    <s v="x"/>
    <m/>
    <m/>
    <m/>
    <m/>
    <s v="No standardised or scalable way to trigger dispatch across NSS  to many customer agents - bespoke integrations required."/>
    <m/>
    <s v="x"/>
    <s v="x"/>
    <s v="x"/>
    <m/>
    <m/>
    <m/>
    <s v="x"/>
    <s v="Updated tech architecture and subsequent integrations to enable services to be considered at the device level._x000a_Rule change and subsequent update to processes to introduce standardised contracts for off-market services."/>
    <x v="0"/>
    <s v="DX"/>
    <x v="3"/>
    <n v="3"/>
    <m/>
    <m/>
    <x v="2"/>
    <x v="2"/>
    <x v="1"/>
    <x v="2"/>
    <s v="Transactions"/>
  </r>
  <r>
    <s v="Plan"/>
    <s v="FPO(MLT)"/>
    <s v="Orchestration"/>
    <m/>
    <s v="Retail Flexibility service tender"/>
    <s v="Step 4 - Matching"/>
    <x v="35"/>
    <x v="1"/>
    <x v="312"/>
    <m/>
    <s v="P.R4"/>
    <x v="398"/>
    <m/>
    <m/>
    <m/>
    <x v="0"/>
    <m/>
    <m/>
    <m/>
    <m/>
    <m/>
    <m/>
    <m/>
    <m/>
    <m/>
    <m/>
    <m/>
    <x v="0"/>
    <m/>
    <n v="1"/>
    <m/>
    <m/>
    <m/>
    <m/>
    <m/>
    <m/>
    <m/>
    <m/>
    <m/>
    <m/>
    <m/>
    <m/>
    <n v="1"/>
    <n v="1"/>
    <x v="1"/>
    <n v="1"/>
    <n v="1"/>
    <m/>
    <n v="1"/>
    <n v="1"/>
    <m/>
    <n v="1"/>
    <n v="1"/>
    <m/>
    <m/>
    <m/>
    <x v="1"/>
    <n v="1"/>
    <n v="1"/>
    <m/>
    <n v="1"/>
    <n v="1"/>
    <n v="1"/>
    <m/>
    <m/>
    <n v="1"/>
    <n v="1"/>
    <n v="1"/>
    <n v="1"/>
    <n v="1"/>
    <m/>
    <m/>
    <m/>
    <n v="1"/>
    <n v="1"/>
    <n v="1"/>
    <m/>
    <n v="1"/>
    <n v="1"/>
    <m/>
    <n v="1"/>
    <n v="1"/>
    <m/>
    <n v="1"/>
    <n v="1"/>
    <m/>
    <m/>
    <n v="1"/>
    <m/>
    <n v="1"/>
    <m/>
    <m/>
    <m/>
    <x v="2"/>
    <m/>
    <s v="x"/>
    <m/>
    <s v="x"/>
    <m/>
    <m/>
    <m/>
    <m/>
    <s v="No mechanism available for Retailers to request &amp; engage flex services from customers/customer agents outside of customers participating in their own VPP. This means that retailers cannot access large sources of flexibility that they could use to manage their risk. Currently they must directly integrate with OEMs / Customer agents to access flexibility."/>
    <m/>
    <s v="x"/>
    <m/>
    <s v="x"/>
    <m/>
    <m/>
    <m/>
    <m/>
    <s v="Improved integrations between systems to enable retailers to request flex services from customer agents at scale. CER Data Exchange could enable this but it is not currently a prioritised use case."/>
    <x v="0"/>
    <s v="DX"/>
    <x v="3"/>
    <n v="2"/>
    <m/>
    <m/>
    <x v="2"/>
    <x v="2"/>
    <x v="1"/>
    <x v="2"/>
    <s v="Contracts"/>
  </r>
  <r>
    <s v="Plan"/>
    <s v="FPO(MLT)"/>
    <s v="Orchestration"/>
    <m/>
    <s v="Retail Flex Service definitions"/>
    <s v="Step 4 - Matching"/>
    <x v="35"/>
    <x v="1"/>
    <x v="313"/>
    <m/>
    <s v="P.R5"/>
    <x v="399"/>
    <m/>
    <m/>
    <m/>
    <x v="0"/>
    <m/>
    <m/>
    <m/>
    <m/>
    <m/>
    <m/>
    <m/>
    <m/>
    <m/>
    <m/>
    <m/>
    <x v="0"/>
    <n v="1"/>
    <n v="1"/>
    <m/>
    <m/>
    <m/>
    <m/>
    <m/>
    <m/>
    <m/>
    <m/>
    <m/>
    <n v="1"/>
    <n v="1"/>
    <m/>
    <m/>
    <m/>
    <x v="1"/>
    <m/>
    <m/>
    <m/>
    <m/>
    <m/>
    <m/>
    <m/>
    <m/>
    <m/>
    <m/>
    <m/>
    <x v="1"/>
    <m/>
    <m/>
    <m/>
    <m/>
    <m/>
    <m/>
    <m/>
    <m/>
    <m/>
    <m/>
    <m/>
    <m/>
    <m/>
    <m/>
    <m/>
    <m/>
    <n v="1"/>
    <m/>
    <m/>
    <m/>
    <n v="1"/>
    <n v="1"/>
    <m/>
    <m/>
    <m/>
    <m/>
    <n v="1"/>
    <n v="1"/>
    <m/>
    <m/>
    <n v="1"/>
    <m/>
    <n v="1"/>
    <m/>
    <m/>
    <m/>
    <x v="2"/>
    <m/>
    <s v="x"/>
    <m/>
    <s v="x"/>
    <m/>
    <m/>
    <m/>
    <m/>
    <s v="No mechanism available for Retailers to request &amp; engage flex services from customers/customer agents outside of customers participating in their own VPP. This means that retailers cannot access large sources of flexibility that they could use to manage their risk. Currently they must directly integrate with OEMs / Customer agents to access flexibility."/>
    <m/>
    <s v="x"/>
    <m/>
    <s v="x"/>
    <m/>
    <m/>
    <m/>
    <m/>
    <s v="Improved integrations between systems to enable retailers to request flex services from customer agents at scale. CER Data Exchange could enable this but it is not currently a prioritised use case."/>
    <x v="0"/>
    <s v="DX"/>
    <x v="3"/>
    <n v="3"/>
    <m/>
    <m/>
    <x v="4"/>
    <x v="4"/>
    <x v="1"/>
    <x v="2"/>
    <s v="Contracts"/>
  </r>
  <r>
    <s v="Plan"/>
    <s v="FPO(MLT)"/>
    <s v="Orchestration"/>
    <m/>
    <s v="Testing Certification"/>
    <s v="Step 1 - Asset Registration and Prequalification"/>
    <x v="8"/>
    <x v="2"/>
    <x v="314"/>
    <m/>
    <s v="P.R6"/>
    <x v="392"/>
    <m/>
    <m/>
    <m/>
    <x v="0"/>
    <m/>
    <m/>
    <m/>
    <m/>
    <m/>
    <m/>
    <m/>
    <m/>
    <m/>
    <m/>
    <m/>
    <x v="1"/>
    <m/>
    <n v="1"/>
    <m/>
    <m/>
    <m/>
    <m/>
    <m/>
    <m/>
    <m/>
    <m/>
    <m/>
    <m/>
    <m/>
    <m/>
    <m/>
    <m/>
    <x v="1"/>
    <m/>
    <m/>
    <m/>
    <m/>
    <m/>
    <m/>
    <m/>
    <m/>
    <m/>
    <m/>
    <m/>
    <x v="1"/>
    <m/>
    <m/>
    <m/>
    <m/>
    <m/>
    <m/>
    <m/>
    <m/>
    <m/>
    <m/>
    <m/>
    <m/>
    <m/>
    <n v="1"/>
    <m/>
    <m/>
    <m/>
    <m/>
    <m/>
    <n v="1"/>
    <m/>
    <m/>
    <m/>
    <m/>
    <m/>
    <m/>
    <n v="1"/>
    <m/>
    <m/>
    <n v="1"/>
    <m/>
    <m/>
    <n v="1"/>
    <m/>
    <m/>
    <m/>
    <x v="2"/>
    <m/>
    <s v="x"/>
    <m/>
    <m/>
    <m/>
    <m/>
    <m/>
    <m/>
    <s v="The capability to complete qualification testing exists, however, augmentation is required to reach target state capability. There is a lack of standardisation, efficiency and scalability to complete the process. "/>
    <m/>
    <s v="x"/>
    <m/>
    <m/>
    <m/>
    <m/>
    <m/>
    <m/>
    <s v="Develop standardised processes to complete NSS qualification testing to enable quality control, efficiency and scalability across all participants. "/>
    <x v="0"/>
    <s v="N/A"/>
    <x v="1"/>
    <n v="3"/>
    <m/>
    <m/>
    <x v="1"/>
    <x v="4"/>
    <x v="0"/>
    <x v="2"/>
    <s v="Master Data"/>
  </r>
  <r>
    <s v="Plan"/>
    <s v="FPO(MLT)"/>
    <s v="Orchestration"/>
    <m/>
    <s v="Activation (Retail Flex)"/>
    <s v="Step 6 - Dispatching Instruction and Activation"/>
    <x v="17"/>
    <x v="9"/>
    <x v="315"/>
    <m/>
    <s v="P.R7"/>
    <x v="400"/>
    <m/>
    <m/>
    <m/>
    <x v="0"/>
    <m/>
    <m/>
    <m/>
    <m/>
    <m/>
    <m/>
    <m/>
    <m/>
    <m/>
    <m/>
    <m/>
    <x v="0"/>
    <m/>
    <n v="1"/>
    <m/>
    <m/>
    <m/>
    <m/>
    <m/>
    <m/>
    <m/>
    <m/>
    <m/>
    <m/>
    <m/>
    <m/>
    <m/>
    <m/>
    <x v="1"/>
    <m/>
    <m/>
    <m/>
    <m/>
    <m/>
    <m/>
    <m/>
    <m/>
    <m/>
    <m/>
    <m/>
    <x v="1"/>
    <m/>
    <m/>
    <m/>
    <m/>
    <m/>
    <m/>
    <m/>
    <m/>
    <m/>
    <m/>
    <m/>
    <m/>
    <m/>
    <m/>
    <m/>
    <m/>
    <n v="1"/>
    <n v="1"/>
    <n v="1"/>
    <m/>
    <n v="1"/>
    <n v="1"/>
    <m/>
    <n v="1"/>
    <m/>
    <m/>
    <m/>
    <m/>
    <m/>
    <m/>
    <n v="1"/>
    <m/>
    <n v="1"/>
    <m/>
    <m/>
    <m/>
    <x v="2"/>
    <m/>
    <s v="x"/>
    <s v="x"/>
    <s v="x"/>
    <m/>
    <m/>
    <m/>
    <m/>
    <s v="Demand response trials that tend to be in-house and don't normally go to third-party. _x000a_No standardised or scalable way to trigger dispatch across flexibility services to many customer agents - bespoke integrations required."/>
    <m/>
    <s v="x"/>
    <s v="x"/>
    <s v="x"/>
    <m/>
    <m/>
    <m/>
    <s v="x"/>
    <s v="Updated tech architecture and subsequent integrations to enable services to be considered at the device level._x000a_Rule change and subsequent update to processes to introduce standardised contracts for off-market services."/>
    <x v="0"/>
    <s v="DX"/>
    <x v="3"/>
    <n v="3"/>
    <m/>
    <m/>
    <x v="2"/>
    <x v="2"/>
    <x v="1"/>
    <x v="2"/>
    <s v="Transactions"/>
  </r>
  <r>
    <s v="Plan"/>
    <s v="FPO(MLT)"/>
    <s v="Visibility &amp; Predictability"/>
    <m/>
    <s v="Investment Plans"/>
    <s v="Step 3 - Coordinated Grid Impact Assessment and Priority of Access"/>
    <x v="24"/>
    <x v="9"/>
    <x v="316"/>
    <m/>
    <s v="P.CA5"/>
    <x v="401"/>
    <m/>
    <m/>
    <m/>
    <x v="0"/>
    <m/>
    <m/>
    <m/>
    <m/>
    <m/>
    <m/>
    <m/>
    <m/>
    <m/>
    <m/>
    <m/>
    <x v="1"/>
    <m/>
    <m/>
    <m/>
    <m/>
    <m/>
    <m/>
    <m/>
    <m/>
    <m/>
    <m/>
    <m/>
    <m/>
    <m/>
    <m/>
    <m/>
    <m/>
    <x v="1"/>
    <m/>
    <m/>
    <m/>
    <m/>
    <m/>
    <m/>
    <m/>
    <m/>
    <m/>
    <m/>
    <m/>
    <x v="0"/>
    <m/>
    <m/>
    <m/>
    <m/>
    <m/>
    <m/>
    <m/>
    <m/>
    <m/>
    <m/>
    <m/>
    <m/>
    <m/>
    <m/>
    <m/>
    <m/>
    <n v="1"/>
    <n v="1"/>
    <n v="1"/>
    <m/>
    <n v="1"/>
    <n v="1"/>
    <m/>
    <m/>
    <m/>
    <m/>
    <n v="1"/>
    <m/>
    <m/>
    <m/>
    <n v="1"/>
    <m/>
    <n v="1"/>
    <m/>
    <m/>
    <m/>
    <x v="0"/>
    <m/>
    <m/>
    <m/>
    <m/>
    <m/>
    <m/>
    <m/>
    <m/>
    <m/>
    <m/>
    <m/>
    <m/>
    <m/>
    <m/>
    <m/>
    <m/>
    <m/>
    <m/>
    <x v="0"/>
    <m/>
    <x v="0"/>
    <m/>
    <m/>
    <m/>
    <x v="2"/>
    <x v="4"/>
    <x v="1"/>
    <x v="2"/>
    <s v="Transactions"/>
  </r>
  <r>
    <s v="Plan"/>
    <s v="FPO(MLT)"/>
    <s v="Visibility &amp; Predictability"/>
    <m/>
    <s v="Annual Plans"/>
    <s v="Step 3 - Coordinated Grid Impact Assessment and Priority of Access"/>
    <x v="24"/>
    <x v="9"/>
    <x v="317"/>
    <m/>
    <s v="P.R2"/>
    <x v="402"/>
    <m/>
    <m/>
    <m/>
    <x v="0"/>
    <m/>
    <m/>
    <m/>
    <m/>
    <m/>
    <m/>
    <m/>
    <m/>
    <m/>
    <m/>
    <m/>
    <x v="1"/>
    <m/>
    <n v="1"/>
    <m/>
    <m/>
    <m/>
    <m/>
    <m/>
    <m/>
    <m/>
    <m/>
    <m/>
    <m/>
    <m/>
    <m/>
    <m/>
    <m/>
    <x v="1"/>
    <m/>
    <m/>
    <m/>
    <m/>
    <m/>
    <m/>
    <m/>
    <m/>
    <m/>
    <m/>
    <m/>
    <x v="0"/>
    <m/>
    <n v="1"/>
    <m/>
    <m/>
    <m/>
    <m/>
    <m/>
    <m/>
    <m/>
    <m/>
    <m/>
    <m/>
    <m/>
    <m/>
    <m/>
    <m/>
    <n v="1"/>
    <n v="1"/>
    <n v="1"/>
    <m/>
    <n v="1"/>
    <n v="1"/>
    <m/>
    <m/>
    <m/>
    <n v="1"/>
    <m/>
    <m/>
    <m/>
    <m/>
    <n v="1"/>
    <m/>
    <n v="1"/>
    <m/>
    <m/>
    <m/>
    <x v="0"/>
    <m/>
    <m/>
    <m/>
    <m/>
    <m/>
    <m/>
    <m/>
    <m/>
    <m/>
    <m/>
    <m/>
    <m/>
    <m/>
    <m/>
    <m/>
    <m/>
    <m/>
    <m/>
    <x v="0"/>
    <m/>
    <x v="0"/>
    <m/>
    <m/>
    <m/>
    <x v="2"/>
    <x v="1"/>
    <x v="1"/>
    <x v="2"/>
    <s v="Transactions"/>
  </r>
  <r>
    <s v="Plan"/>
    <s v="FPO(MLT)"/>
    <s v="Visibility &amp; Predictability"/>
    <m/>
    <s v="Annual Plans"/>
    <s v="Step 3 - Coordinated Grid Impact Assessment and Priority of Access"/>
    <x v="24"/>
    <x v="9"/>
    <x v="318"/>
    <m/>
    <s v="P.R3"/>
    <x v="403"/>
    <m/>
    <m/>
    <m/>
    <x v="0"/>
    <m/>
    <m/>
    <m/>
    <m/>
    <m/>
    <m/>
    <m/>
    <m/>
    <m/>
    <m/>
    <m/>
    <x v="0"/>
    <m/>
    <n v="1"/>
    <m/>
    <m/>
    <m/>
    <m/>
    <m/>
    <m/>
    <m/>
    <m/>
    <m/>
    <m/>
    <m/>
    <m/>
    <m/>
    <m/>
    <x v="1"/>
    <m/>
    <m/>
    <m/>
    <m/>
    <m/>
    <m/>
    <m/>
    <m/>
    <m/>
    <m/>
    <m/>
    <x v="0"/>
    <m/>
    <n v="1"/>
    <m/>
    <m/>
    <m/>
    <m/>
    <m/>
    <m/>
    <m/>
    <m/>
    <m/>
    <m/>
    <m/>
    <m/>
    <m/>
    <m/>
    <n v="1"/>
    <m/>
    <m/>
    <m/>
    <m/>
    <n v="1"/>
    <m/>
    <m/>
    <m/>
    <m/>
    <m/>
    <m/>
    <n v="1"/>
    <m/>
    <n v="1"/>
    <m/>
    <m/>
    <n v="1"/>
    <m/>
    <m/>
    <x v="1"/>
    <m/>
    <m/>
    <m/>
    <m/>
    <m/>
    <m/>
    <m/>
    <m/>
    <m/>
    <m/>
    <m/>
    <m/>
    <m/>
    <m/>
    <m/>
    <m/>
    <m/>
    <m/>
    <x v="72"/>
    <s v="Existing Process"/>
    <x v="1"/>
    <n v="1"/>
    <n v="1"/>
    <m/>
    <x v="6"/>
    <x v="0"/>
    <x v="1"/>
    <x v="0"/>
    <s v="Transactions"/>
  </r>
  <r>
    <s v="Plan"/>
    <s v="FPO(MLT)"/>
    <s v="Visibility &amp; Predictability"/>
    <m/>
    <s v="Report"/>
    <s v="Step 7 - Validation and Settlement"/>
    <x v="29"/>
    <x v="5"/>
    <x v="319"/>
    <m/>
    <s v="P.CA2"/>
    <x v="404"/>
    <m/>
    <m/>
    <m/>
    <x v="0"/>
    <m/>
    <m/>
    <m/>
    <m/>
    <m/>
    <m/>
    <m/>
    <m/>
    <m/>
    <m/>
    <m/>
    <x v="1"/>
    <m/>
    <m/>
    <m/>
    <m/>
    <m/>
    <m/>
    <m/>
    <m/>
    <m/>
    <m/>
    <m/>
    <m/>
    <m/>
    <m/>
    <m/>
    <m/>
    <x v="1"/>
    <m/>
    <m/>
    <m/>
    <m/>
    <m/>
    <m/>
    <m/>
    <m/>
    <m/>
    <m/>
    <m/>
    <x v="0"/>
    <m/>
    <m/>
    <m/>
    <m/>
    <m/>
    <m/>
    <m/>
    <m/>
    <m/>
    <m/>
    <m/>
    <m/>
    <m/>
    <m/>
    <m/>
    <m/>
    <n v="1"/>
    <n v="1"/>
    <n v="1"/>
    <m/>
    <n v="1"/>
    <n v="1"/>
    <m/>
    <n v="1"/>
    <n v="1"/>
    <m/>
    <n v="1"/>
    <n v="1"/>
    <m/>
    <m/>
    <n v="1"/>
    <m/>
    <n v="1"/>
    <m/>
    <m/>
    <m/>
    <x v="2"/>
    <m/>
    <m/>
    <s v="x"/>
    <s v="x"/>
    <m/>
    <s v="x"/>
    <m/>
    <m/>
    <s v="Customer agents lack the capability to be more location specific e.g., access to network models which reveal non-market service opportunities_x000a_Insufficient information pubished by DNSPs to enable CER aggregators to target high growth areas "/>
    <m/>
    <m/>
    <s v="x"/>
    <s v="x"/>
    <m/>
    <m/>
    <s v="x"/>
    <m/>
    <s v="Require more detailed information to be published (in more intuitive channels) regarding CER uptake and DNSP network constraints that could lead to network support services being procured by CER in future"/>
    <x v="0"/>
    <s v="DX"/>
    <x v="3"/>
    <n v="2"/>
    <s v="LSE/NSS needs scenario"/>
    <m/>
    <x v="2"/>
    <x v="2"/>
    <x v="1"/>
    <x v="2"/>
    <s v="Forecasting"/>
  </r>
  <r>
    <s v="Plan"/>
    <s v="FPO(MLT)"/>
    <s v="Visibility &amp; Predictability"/>
    <m/>
    <s v="Annual Plans"/>
    <s v="Step 3 - Coordinated Grid Impact Assessment and Priority of Access"/>
    <x v="24"/>
    <x v="9"/>
    <x v="320"/>
    <m/>
    <s v="P.CA3"/>
    <x v="405"/>
    <m/>
    <m/>
    <m/>
    <x v="0"/>
    <m/>
    <m/>
    <m/>
    <m/>
    <m/>
    <m/>
    <m/>
    <m/>
    <m/>
    <m/>
    <m/>
    <x v="1"/>
    <m/>
    <m/>
    <m/>
    <m/>
    <m/>
    <m/>
    <m/>
    <m/>
    <m/>
    <m/>
    <m/>
    <m/>
    <m/>
    <m/>
    <m/>
    <m/>
    <x v="1"/>
    <m/>
    <m/>
    <m/>
    <m/>
    <m/>
    <m/>
    <m/>
    <m/>
    <m/>
    <m/>
    <m/>
    <x v="0"/>
    <m/>
    <m/>
    <m/>
    <m/>
    <m/>
    <m/>
    <m/>
    <m/>
    <m/>
    <m/>
    <m/>
    <m/>
    <m/>
    <m/>
    <m/>
    <m/>
    <n v="1"/>
    <n v="1"/>
    <n v="1"/>
    <m/>
    <n v="1"/>
    <n v="1"/>
    <m/>
    <m/>
    <m/>
    <m/>
    <n v="1"/>
    <m/>
    <m/>
    <m/>
    <n v="1"/>
    <m/>
    <n v="1"/>
    <m/>
    <m/>
    <m/>
    <x v="0"/>
    <m/>
    <m/>
    <m/>
    <m/>
    <m/>
    <m/>
    <m/>
    <m/>
    <m/>
    <m/>
    <m/>
    <m/>
    <m/>
    <m/>
    <m/>
    <m/>
    <m/>
    <m/>
    <x v="0"/>
    <m/>
    <x v="0"/>
    <m/>
    <m/>
    <m/>
    <x v="2"/>
    <x v="4"/>
    <x v="1"/>
    <x v="2"/>
    <s v="Transactions"/>
  </r>
  <r>
    <s v="Plan"/>
    <s v="FPO(MLT)"/>
    <s v="Visibility &amp; Predictability"/>
    <m/>
    <s v="Annual plans"/>
    <s v="Step 3 - Coordinated Grid Impact Assessment and Priority of Access"/>
    <x v="24"/>
    <x v="9"/>
    <x v="321"/>
    <m/>
    <s v="P.CA4"/>
    <x v="406"/>
    <m/>
    <m/>
    <m/>
    <x v="0"/>
    <m/>
    <m/>
    <m/>
    <m/>
    <m/>
    <m/>
    <m/>
    <m/>
    <m/>
    <m/>
    <m/>
    <x v="1"/>
    <m/>
    <n v="1"/>
    <m/>
    <m/>
    <m/>
    <m/>
    <m/>
    <m/>
    <m/>
    <m/>
    <m/>
    <m/>
    <m/>
    <m/>
    <m/>
    <m/>
    <x v="1"/>
    <m/>
    <m/>
    <m/>
    <m/>
    <m/>
    <m/>
    <m/>
    <m/>
    <m/>
    <m/>
    <m/>
    <x v="0"/>
    <m/>
    <m/>
    <m/>
    <m/>
    <m/>
    <m/>
    <m/>
    <m/>
    <m/>
    <m/>
    <m/>
    <m/>
    <m/>
    <m/>
    <m/>
    <n v="1"/>
    <m/>
    <n v="1"/>
    <n v="1"/>
    <m/>
    <n v="1"/>
    <n v="1"/>
    <m/>
    <m/>
    <m/>
    <m/>
    <m/>
    <m/>
    <m/>
    <m/>
    <n v="1"/>
    <m/>
    <m/>
    <n v="1"/>
    <m/>
    <m/>
    <x v="2"/>
    <m/>
    <s v="x"/>
    <m/>
    <s v="x"/>
    <m/>
    <s v="x"/>
    <s v="x"/>
    <s v="x"/>
    <s v="Regulatory investment determinations are not at target state level to identify locations for CER market participation (RIT-D are not sufficiently granular or updated as frequently necessary for this step). Augmentation may be required to how the customer agents access and ingest this information and turn into customer products and services."/>
    <m/>
    <s v="x"/>
    <m/>
    <s v="x"/>
    <m/>
    <s v="x"/>
    <s v="x"/>
    <s v="x"/>
    <s v="Regulatory change to address  requirements for DNSPs to publish more real time RIT-Ds in a way that allows all customer agents to access locations for CER market participation. Pending rule change, this may translate to process updates for the Customer Agent."/>
    <x v="73"/>
    <s v="DX"/>
    <x v="3"/>
    <n v="2"/>
    <s v="LSE/NSS needs scenario"/>
    <m/>
    <x v="2"/>
    <x v="5"/>
    <x v="1"/>
    <x v="0"/>
    <s v="Transactions"/>
  </r>
  <r>
    <s v="Oversee"/>
    <s v="CTS"/>
    <s v="Security"/>
    <m/>
    <s v="CER device technical standards "/>
    <s v="Step 1 - Asset Registration and Prequalification"/>
    <x v="8"/>
    <x v="2"/>
    <x v="322"/>
    <m/>
    <s v="TC.CR3"/>
    <x v="407"/>
    <m/>
    <m/>
    <m/>
    <x v="0"/>
    <m/>
    <m/>
    <m/>
    <m/>
    <m/>
    <m/>
    <m/>
    <n v="1"/>
    <m/>
    <m/>
    <m/>
    <x v="0"/>
    <m/>
    <m/>
    <m/>
    <m/>
    <m/>
    <m/>
    <m/>
    <m/>
    <m/>
    <m/>
    <m/>
    <m/>
    <m/>
    <m/>
    <m/>
    <m/>
    <x v="1"/>
    <m/>
    <m/>
    <m/>
    <m/>
    <m/>
    <m/>
    <m/>
    <m/>
    <m/>
    <m/>
    <m/>
    <x v="0"/>
    <m/>
    <m/>
    <m/>
    <m/>
    <m/>
    <m/>
    <m/>
    <m/>
    <m/>
    <m/>
    <m/>
    <m/>
    <m/>
    <m/>
    <m/>
    <n v="1"/>
    <m/>
    <n v="1"/>
    <n v="1"/>
    <m/>
    <n v="1"/>
    <n v="1"/>
    <m/>
    <m/>
    <m/>
    <m/>
    <n v="1"/>
    <m/>
    <m/>
    <m/>
    <n v="1"/>
    <m/>
    <m/>
    <n v="1"/>
    <m/>
    <m/>
    <x v="3"/>
    <m/>
    <s v="x"/>
    <m/>
    <m/>
    <m/>
    <m/>
    <m/>
    <s v="x"/>
    <s v="Lack of clear standards that CER must conform to. _x000a_Lack of clear compliance and conformance processes. "/>
    <m/>
    <s v="x"/>
    <m/>
    <m/>
    <m/>
    <m/>
    <m/>
    <s v="x"/>
    <s v="Rule change to define standards/acceptance criteria for CER performance and subsequent processes to monitor and enforce CER compliance/conformance. "/>
    <x v="0"/>
    <s v="N/A"/>
    <x v="2"/>
    <n v="3"/>
    <m/>
    <m/>
    <x v="2"/>
    <x v="4"/>
    <x v="1"/>
    <x v="0"/>
    <s v="Master Data"/>
  </r>
  <r>
    <s v="Oversee"/>
    <s v="CTS"/>
    <s v="Security"/>
    <m/>
    <s v="Guidance material"/>
    <s v="Step 1 - Asset Registration and Prequalification"/>
    <x v="8"/>
    <x v="2"/>
    <x v="323"/>
    <m/>
    <s v="TC.R4"/>
    <x v="408"/>
    <m/>
    <m/>
    <m/>
    <x v="0"/>
    <m/>
    <m/>
    <m/>
    <m/>
    <m/>
    <m/>
    <m/>
    <m/>
    <m/>
    <m/>
    <m/>
    <x v="0"/>
    <m/>
    <m/>
    <m/>
    <m/>
    <m/>
    <m/>
    <m/>
    <m/>
    <m/>
    <m/>
    <m/>
    <m/>
    <m/>
    <m/>
    <n v="1"/>
    <n v="1"/>
    <x v="1"/>
    <n v="1"/>
    <n v="1"/>
    <m/>
    <n v="1"/>
    <n v="1"/>
    <m/>
    <n v="1"/>
    <n v="1"/>
    <m/>
    <m/>
    <m/>
    <x v="1"/>
    <n v="1"/>
    <n v="1"/>
    <m/>
    <n v="1"/>
    <n v="1"/>
    <n v="1"/>
    <m/>
    <m/>
    <n v="1"/>
    <n v="1"/>
    <n v="1"/>
    <n v="1"/>
    <n v="1"/>
    <m/>
    <m/>
    <m/>
    <n v="1"/>
    <m/>
    <m/>
    <m/>
    <m/>
    <m/>
    <n v="1"/>
    <m/>
    <m/>
    <m/>
    <m/>
    <m/>
    <m/>
    <m/>
    <n v="1"/>
    <m/>
    <n v="1"/>
    <m/>
    <m/>
    <m/>
    <x v="3"/>
    <m/>
    <s v="x"/>
    <m/>
    <m/>
    <m/>
    <m/>
    <m/>
    <s v="x"/>
    <s v="Lack of clear standards that CER must conform to. _x000a_Lack of clear compliance and conformance processes. "/>
    <m/>
    <s v="x"/>
    <m/>
    <m/>
    <m/>
    <m/>
    <m/>
    <s v="x"/>
    <s v="Rule change to define standards/acceptance criteria for CER installation and subsequent processes to monitor and enforce CER compliance/conformance. "/>
    <x v="74"/>
    <s v="N/A"/>
    <x v="2"/>
    <n v="3"/>
    <m/>
    <m/>
    <x v="0"/>
    <x v="5"/>
    <x v="1"/>
    <x v="2"/>
    <s v="Master Data"/>
  </r>
  <r>
    <s v="Oversee"/>
    <s v="CTS"/>
    <s v="Security"/>
    <m/>
    <s v="CER installer technical standards"/>
    <s v="Step 1 - Asset Registration and Prequalification"/>
    <x v="8"/>
    <x v="2"/>
    <x v="324"/>
    <m/>
    <s v="TC.CR1"/>
    <x v="409"/>
    <m/>
    <m/>
    <m/>
    <x v="0"/>
    <m/>
    <m/>
    <m/>
    <m/>
    <m/>
    <m/>
    <m/>
    <n v="1"/>
    <m/>
    <m/>
    <m/>
    <x v="0"/>
    <m/>
    <m/>
    <m/>
    <m/>
    <m/>
    <m/>
    <m/>
    <m/>
    <m/>
    <m/>
    <m/>
    <m/>
    <m/>
    <m/>
    <m/>
    <m/>
    <x v="1"/>
    <m/>
    <m/>
    <m/>
    <m/>
    <m/>
    <m/>
    <m/>
    <m/>
    <m/>
    <m/>
    <m/>
    <x v="0"/>
    <m/>
    <m/>
    <m/>
    <m/>
    <m/>
    <m/>
    <m/>
    <m/>
    <m/>
    <m/>
    <m/>
    <m/>
    <m/>
    <m/>
    <m/>
    <n v="1"/>
    <m/>
    <n v="1"/>
    <n v="1"/>
    <m/>
    <n v="1"/>
    <n v="1"/>
    <m/>
    <m/>
    <m/>
    <m/>
    <n v="1"/>
    <m/>
    <m/>
    <m/>
    <n v="1"/>
    <m/>
    <m/>
    <n v="1"/>
    <m/>
    <m/>
    <x v="3"/>
    <m/>
    <s v="x"/>
    <m/>
    <m/>
    <m/>
    <m/>
    <m/>
    <s v="x"/>
    <s v="Lack of clear standards that CER must conform to. _x000a_Lack of clear compliance and conformance processes_x000a_There is currently no framework for installer accreditation. "/>
    <m/>
    <s v="x"/>
    <m/>
    <m/>
    <m/>
    <m/>
    <m/>
    <s v="x"/>
    <s v="Rule change to define standards/acceptance criteria for CER performance and subsequent processes to monitor and enforce CER compliance/conformance. _x000a_Development of a standardised framework to accredit CER installers._x000a_"/>
    <x v="0"/>
    <s v="N/A"/>
    <x v="2"/>
    <n v="3"/>
    <m/>
    <m/>
    <x v="2"/>
    <x v="4"/>
    <x v="1"/>
    <x v="0"/>
    <s v="Master Data"/>
  </r>
  <r>
    <s v="Oversee"/>
    <s v="CTS"/>
    <s v="Security"/>
    <m/>
    <s v="Guidance material"/>
    <s v="Step 1 - Asset Registration and Prequalification"/>
    <x v="8"/>
    <x v="2"/>
    <x v="325"/>
    <m/>
    <s v="TC.CR2"/>
    <x v="410"/>
    <m/>
    <m/>
    <m/>
    <x v="0"/>
    <m/>
    <m/>
    <m/>
    <m/>
    <m/>
    <m/>
    <m/>
    <n v="1"/>
    <m/>
    <m/>
    <m/>
    <x v="0"/>
    <m/>
    <m/>
    <m/>
    <m/>
    <m/>
    <m/>
    <m/>
    <m/>
    <m/>
    <m/>
    <m/>
    <m/>
    <m/>
    <m/>
    <n v="1"/>
    <n v="1"/>
    <x v="1"/>
    <n v="1"/>
    <n v="1"/>
    <m/>
    <n v="1"/>
    <n v="1"/>
    <m/>
    <n v="1"/>
    <n v="1"/>
    <m/>
    <m/>
    <m/>
    <x v="1"/>
    <n v="1"/>
    <n v="1"/>
    <m/>
    <n v="1"/>
    <n v="1"/>
    <n v="1"/>
    <m/>
    <m/>
    <n v="1"/>
    <n v="1"/>
    <n v="1"/>
    <n v="1"/>
    <n v="1"/>
    <m/>
    <m/>
    <m/>
    <n v="1"/>
    <m/>
    <m/>
    <m/>
    <m/>
    <m/>
    <n v="1"/>
    <m/>
    <m/>
    <m/>
    <m/>
    <m/>
    <m/>
    <n v="1"/>
    <m/>
    <m/>
    <n v="1"/>
    <m/>
    <m/>
    <m/>
    <x v="3"/>
    <m/>
    <s v="x"/>
    <m/>
    <m/>
    <m/>
    <m/>
    <m/>
    <s v="x"/>
    <s v="Lack of clear standards that CER must conform to. _x000a_Lack of clear compliance and conformance processes. "/>
    <m/>
    <s v="x"/>
    <m/>
    <m/>
    <m/>
    <m/>
    <m/>
    <s v="x"/>
    <s v="Rule change to define standards/acceptance criteria for CER installation and subsequent processes to monitor and enforce CER compliance/conformance. "/>
    <x v="75"/>
    <s v="N/A"/>
    <x v="2"/>
    <n v="3"/>
    <m/>
    <m/>
    <x v="0"/>
    <x v="5"/>
    <x v="0"/>
    <x v="2"/>
    <s v="Master Data"/>
  </r>
  <r>
    <s v="Oversee"/>
    <s v="CTS"/>
    <s v="Security"/>
    <m/>
    <s v="Mandatory training on CER standards"/>
    <s v="Step 1 - Asset Registration and Prequalification"/>
    <x v="8"/>
    <x v="2"/>
    <x v="326"/>
    <m/>
    <s v="TC.CR6"/>
    <x v="411"/>
    <m/>
    <m/>
    <m/>
    <x v="0"/>
    <m/>
    <m/>
    <m/>
    <m/>
    <m/>
    <m/>
    <m/>
    <n v="1"/>
    <m/>
    <m/>
    <m/>
    <x v="0"/>
    <m/>
    <m/>
    <m/>
    <m/>
    <m/>
    <m/>
    <m/>
    <m/>
    <m/>
    <m/>
    <m/>
    <m/>
    <m/>
    <m/>
    <m/>
    <m/>
    <x v="1"/>
    <m/>
    <m/>
    <m/>
    <m/>
    <m/>
    <m/>
    <n v="1"/>
    <m/>
    <m/>
    <m/>
    <m/>
    <x v="0"/>
    <m/>
    <m/>
    <m/>
    <m/>
    <m/>
    <m/>
    <m/>
    <m/>
    <m/>
    <n v="1"/>
    <m/>
    <m/>
    <m/>
    <m/>
    <m/>
    <n v="1"/>
    <m/>
    <n v="1"/>
    <n v="1"/>
    <m/>
    <n v="1"/>
    <n v="1"/>
    <m/>
    <m/>
    <m/>
    <m/>
    <n v="1"/>
    <m/>
    <m/>
    <m/>
    <n v="1"/>
    <m/>
    <m/>
    <n v="1"/>
    <m/>
    <m/>
    <x v="2"/>
    <m/>
    <s v="x"/>
    <m/>
    <m/>
    <m/>
    <m/>
    <m/>
    <s v="x"/>
    <s v="Lack of clear standards that CER must conform to. _x000a_Lack of clear compliance and conformance processes such as installer accreditation."/>
    <m/>
    <s v="x"/>
    <m/>
    <m/>
    <m/>
    <m/>
    <m/>
    <s v="x"/>
    <s v="Rule change to define standards/acceptance criteria for CER performance and subsequent processes to monitor and enforce CER compliance/conformance. Once standards are defined, mandatory training for suppliers can be modified/developed."/>
    <x v="0"/>
    <s v="N/A"/>
    <x v="2"/>
    <n v="3"/>
    <m/>
    <m/>
    <x v="2"/>
    <x v="4"/>
    <x v="1"/>
    <x v="0"/>
    <s v="Master Data"/>
  </r>
  <r>
    <s v="Oversee"/>
    <s v="CTS"/>
    <s v="Security"/>
    <m/>
    <s v="Mandatory training on CER standards"/>
    <s v="Step 1 - Asset Registration and Prequalification"/>
    <x v="8"/>
    <x v="2"/>
    <x v="327"/>
    <m/>
    <s v="TC.Su1"/>
    <x v="412"/>
    <m/>
    <m/>
    <m/>
    <x v="0"/>
    <m/>
    <m/>
    <m/>
    <m/>
    <m/>
    <m/>
    <m/>
    <n v="1"/>
    <m/>
    <m/>
    <m/>
    <x v="0"/>
    <m/>
    <m/>
    <m/>
    <m/>
    <m/>
    <m/>
    <m/>
    <m/>
    <m/>
    <m/>
    <m/>
    <m/>
    <m/>
    <m/>
    <m/>
    <m/>
    <x v="1"/>
    <m/>
    <m/>
    <m/>
    <m/>
    <m/>
    <m/>
    <m/>
    <m/>
    <m/>
    <m/>
    <m/>
    <x v="0"/>
    <m/>
    <m/>
    <m/>
    <m/>
    <m/>
    <m/>
    <m/>
    <m/>
    <m/>
    <n v="1"/>
    <m/>
    <m/>
    <m/>
    <m/>
    <m/>
    <n v="1"/>
    <m/>
    <m/>
    <m/>
    <m/>
    <n v="1"/>
    <m/>
    <m/>
    <m/>
    <m/>
    <m/>
    <m/>
    <m/>
    <n v="1"/>
    <n v="1"/>
    <m/>
    <m/>
    <n v="1"/>
    <m/>
    <s v="Recently introduced annual training requirement for AS4777 (by SAA)"/>
    <m/>
    <x v="0"/>
    <m/>
    <m/>
    <m/>
    <m/>
    <m/>
    <m/>
    <m/>
    <m/>
    <m/>
    <m/>
    <m/>
    <m/>
    <m/>
    <m/>
    <m/>
    <m/>
    <m/>
    <m/>
    <x v="0"/>
    <m/>
    <x v="0"/>
    <m/>
    <m/>
    <m/>
    <x v="4"/>
    <x v="0"/>
    <x v="0"/>
    <x v="1"/>
    <s v="Master Data"/>
  </r>
  <r>
    <s v="Oversee"/>
    <s v="CTS"/>
    <s v="Security"/>
    <m/>
    <s v="Accreditation data"/>
    <s v="Step 1 - Asset Registration and Prequalification"/>
    <x v="8"/>
    <x v="2"/>
    <x v="328"/>
    <m/>
    <s v="TC.I1"/>
    <x v="413"/>
    <m/>
    <m/>
    <m/>
    <x v="0"/>
    <m/>
    <m/>
    <m/>
    <m/>
    <m/>
    <m/>
    <n v="1"/>
    <n v="1"/>
    <m/>
    <m/>
    <m/>
    <x v="0"/>
    <m/>
    <m/>
    <m/>
    <m/>
    <m/>
    <m/>
    <m/>
    <m/>
    <m/>
    <m/>
    <m/>
    <m/>
    <m/>
    <m/>
    <m/>
    <m/>
    <x v="1"/>
    <m/>
    <m/>
    <m/>
    <m/>
    <m/>
    <m/>
    <n v="1"/>
    <m/>
    <m/>
    <m/>
    <m/>
    <x v="0"/>
    <m/>
    <m/>
    <m/>
    <m/>
    <m/>
    <m/>
    <m/>
    <m/>
    <m/>
    <m/>
    <m/>
    <m/>
    <m/>
    <m/>
    <m/>
    <m/>
    <n v="1"/>
    <m/>
    <m/>
    <m/>
    <m/>
    <m/>
    <n v="1"/>
    <m/>
    <n v="1"/>
    <m/>
    <m/>
    <m/>
    <m/>
    <n v="1"/>
    <m/>
    <m/>
    <n v="1"/>
    <m/>
    <m/>
    <m/>
    <x v="3"/>
    <m/>
    <s v="x"/>
    <m/>
    <m/>
    <m/>
    <m/>
    <m/>
    <s v="x"/>
    <s v="Lack of clear standards that CER must conform to. _x000a_Lack of clear compliance and conformance processes such as installer accreditation."/>
    <m/>
    <s v="x"/>
    <m/>
    <m/>
    <m/>
    <m/>
    <m/>
    <s v="x"/>
    <s v="Rule change to define standards/acceptance criteria for CER performance and subsequent processes to monitor and enforce CER compliance/conformance. "/>
    <x v="0"/>
    <s v="N/A"/>
    <x v="2"/>
    <n v="3"/>
    <m/>
    <m/>
    <x v="0"/>
    <x v="3"/>
    <x v="0"/>
    <x v="2"/>
    <s v="Master Data"/>
  </r>
  <r>
    <s v="Oversee"/>
    <s v="CTS"/>
    <s v="Security"/>
    <m/>
    <s v="Mandatory training on CER standards to maintain accreditation"/>
    <s v="Step 1 - Asset Registration and Prequalification"/>
    <x v="8"/>
    <x v="2"/>
    <x v="329"/>
    <m/>
    <s v="TC.I2"/>
    <x v="414"/>
    <m/>
    <m/>
    <m/>
    <x v="0"/>
    <m/>
    <m/>
    <m/>
    <m/>
    <m/>
    <m/>
    <m/>
    <n v="1"/>
    <m/>
    <m/>
    <m/>
    <x v="0"/>
    <m/>
    <m/>
    <m/>
    <m/>
    <m/>
    <m/>
    <m/>
    <m/>
    <m/>
    <m/>
    <m/>
    <m/>
    <m/>
    <m/>
    <m/>
    <m/>
    <x v="1"/>
    <m/>
    <m/>
    <m/>
    <m/>
    <m/>
    <m/>
    <n v="1"/>
    <m/>
    <m/>
    <m/>
    <m/>
    <x v="0"/>
    <m/>
    <m/>
    <m/>
    <m/>
    <m/>
    <m/>
    <m/>
    <m/>
    <m/>
    <m/>
    <m/>
    <m/>
    <m/>
    <m/>
    <m/>
    <m/>
    <n v="1"/>
    <m/>
    <m/>
    <m/>
    <m/>
    <m/>
    <n v="1"/>
    <m/>
    <m/>
    <m/>
    <n v="1"/>
    <m/>
    <m/>
    <n v="1"/>
    <m/>
    <m/>
    <n v="1"/>
    <m/>
    <m/>
    <m/>
    <x v="0"/>
    <m/>
    <m/>
    <m/>
    <m/>
    <m/>
    <m/>
    <m/>
    <m/>
    <m/>
    <m/>
    <m/>
    <m/>
    <m/>
    <m/>
    <m/>
    <m/>
    <m/>
    <m/>
    <x v="0"/>
    <m/>
    <x v="0"/>
    <m/>
    <m/>
    <m/>
    <x v="0"/>
    <x v="3"/>
    <x v="0"/>
    <x v="2"/>
    <s v="Master Data"/>
  </r>
  <r>
    <s v="Oversee"/>
    <s v="CTS"/>
    <s v="Security"/>
    <m/>
    <s v="Monitoring of CER conformance to technical standards"/>
    <s v="Step 7 - Validation and Settlement"/>
    <x v="8"/>
    <x v="2"/>
    <x v="330"/>
    <m/>
    <s v="TC.CA1"/>
    <x v="415"/>
    <m/>
    <m/>
    <m/>
    <x v="0"/>
    <m/>
    <m/>
    <m/>
    <m/>
    <m/>
    <m/>
    <m/>
    <m/>
    <m/>
    <m/>
    <m/>
    <x v="1"/>
    <m/>
    <m/>
    <m/>
    <m/>
    <m/>
    <m/>
    <m/>
    <m/>
    <m/>
    <m/>
    <m/>
    <m/>
    <m/>
    <m/>
    <m/>
    <m/>
    <x v="1"/>
    <m/>
    <m/>
    <m/>
    <m/>
    <m/>
    <m/>
    <n v="1"/>
    <m/>
    <m/>
    <m/>
    <m/>
    <x v="0"/>
    <m/>
    <m/>
    <m/>
    <m/>
    <m/>
    <m/>
    <m/>
    <m/>
    <m/>
    <m/>
    <m/>
    <m/>
    <m/>
    <m/>
    <m/>
    <n v="1"/>
    <m/>
    <n v="1"/>
    <n v="1"/>
    <m/>
    <n v="1"/>
    <n v="1"/>
    <m/>
    <m/>
    <n v="1"/>
    <m/>
    <m/>
    <m/>
    <m/>
    <m/>
    <n v="1"/>
    <m/>
    <m/>
    <n v="1"/>
    <m/>
    <m/>
    <x v="2"/>
    <m/>
    <s v="x"/>
    <m/>
    <m/>
    <m/>
    <m/>
    <m/>
    <s v="x"/>
    <s v="Currently monitoring is not on an ongoing basis as there is no requirement to do so. A requirement is needed to perform this on an ongoing basis."/>
    <m/>
    <s v="x"/>
    <m/>
    <s v="x"/>
    <m/>
    <m/>
    <m/>
    <s v="x"/>
    <s v="Rule change required in the context of compliance monitoring obligations, which will drive requirements and necessary process uplift."/>
    <x v="0"/>
    <s v="N/A"/>
    <x v="2"/>
    <n v="3"/>
    <m/>
    <m/>
    <x v="2"/>
    <x v="3"/>
    <x v="1"/>
    <x v="0"/>
    <s v="Master Data"/>
  </r>
  <r>
    <s v="Oversee"/>
    <s v="CTS"/>
    <s v="Security"/>
    <m/>
    <s v="Breach Notification"/>
    <s v="Step 7 - Validation and Settlement"/>
    <x v="12"/>
    <x v="1"/>
    <x v="331"/>
    <m/>
    <s v="TC.CA2"/>
    <x v="416"/>
    <m/>
    <m/>
    <m/>
    <x v="0"/>
    <m/>
    <m/>
    <m/>
    <m/>
    <m/>
    <m/>
    <m/>
    <m/>
    <m/>
    <m/>
    <m/>
    <x v="1"/>
    <m/>
    <m/>
    <m/>
    <m/>
    <m/>
    <m/>
    <m/>
    <m/>
    <m/>
    <m/>
    <m/>
    <m/>
    <m/>
    <m/>
    <m/>
    <n v="1"/>
    <x v="1"/>
    <m/>
    <m/>
    <m/>
    <m/>
    <m/>
    <m/>
    <m/>
    <n v="1"/>
    <m/>
    <m/>
    <m/>
    <x v="0"/>
    <m/>
    <m/>
    <m/>
    <m/>
    <m/>
    <m/>
    <m/>
    <m/>
    <m/>
    <n v="1"/>
    <m/>
    <m/>
    <m/>
    <m/>
    <n v="1"/>
    <m/>
    <m/>
    <m/>
    <n v="1"/>
    <m/>
    <m/>
    <m/>
    <m/>
    <n v="1"/>
    <m/>
    <m/>
    <m/>
    <m/>
    <m/>
    <m/>
    <n v="1"/>
    <m/>
    <n v="1"/>
    <m/>
    <s v="Conformance frameworks for CER not defined"/>
    <m/>
    <x v="3"/>
    <m/>
    <m/>
    <m/>
    <m/>
    <m/>
    <m/>
    <m/>
    <m/>
    <s v="Conformance frameworks for CER not defined"/>
    <m/>
    <m/>
    <m/>
    <m/>
    <m/>
    <m/>
    <m/>
    <m/>
    <s v="Formalise CER Conformance Framework including for Cyber. Roles, responsiblilites, assign actors"/>
    <x v="0"/>
    <s v="DX"/>
    <x v="3"/>
    <n v="2"/>
    <m/>
    <m/>
    <x v="3"/>
    <x v="2"/>
    <x v="1"/>
    <x v="1"/>
    <s v="Contracts"/>
  </r>
  <r>
    <s v="Oversee"/>
    <s v="CTS"/>
    <s v="Security"/>
    <m/>
    <s v="CER Conformance Monitoring "/>
    <s v="Step 7 - Validation and Settlement"/>
    <x v="9"/>
    <x v="5"/>
    <x v="331"/>
    <m/>
    <s v="TC.CA3"/>
    <x v="417"/>
    <m/>
    <m/>
    <m/>
    <x v="0"/>
    <m/>
    <m/>
    <m/>
    <m/>
    <m/>
    <m/>
    <n v="1"/>
    <m/>
    <m/>
    <m/>
    <m/>
    <x v="0"/>
    <m/>
    <n v="1"/>
    <m/>
    <m/>
    <m/>
    <m/>
    <m/>
    <m/>
    <m/>
    <m/>
    <m/>
    <m/>
    <m/>
    <m/>
    <m/>
    <n v="1"/>
    <x v="1"/>
    <m/>
    <m/>
    <m/>
    <m/>
    <m/>
    <m/>
    <m/>
    <n v="1"/>
    <m/>
    <m/>
    <m/>
    <x v="1"/>
    <m/>
    <m/>
    <m/>
    <m/>
    <m/>
    <m/>
    <m/>
    <m/>
    <m/>
    <n v="1"/>
    <m/>
    <m/>
    <m/>
    <m/>
    <m/>
    <n v="1"/>
    <m/>
    <m/>
    <m/>
    <m/>
    <m/>
    <m/>
    <n v="1"/>
    <m/>
    <m/>
    <m/>
    <m/>
    <m/>
    <m/>
    <m/>
    <n v="1"/>
    <m/>
    <n v="1"/>
    <m/>
    <m/>
    <m/>
    <x v="3"/>
    <m/>
    <m/>
    <m/>
    <m/>
    <m/>
    <m/>
    <m/>
    <m/>
    <s v="Conformance frameworks for CER not defined"/>
    <m/>
    <m/>
    <m/>
    <m/>
    <m/>
    <m/>
    <m/>
    <m/>
    <s v="Formalise CER Conformance Framework including for Cyber. Roles, responsiblilites, assign actors"/>
    <x v="0"/>
    <s v="DX"/>
    <x v="3"/>
    <n v="2"/>
    <m/>
    <m/>
    <x v="0"/>
    <x v="5"/>
    <x v="1"/>
    <x v="2"/>
    <s v="Forecasting"/>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s v="Connect"/>
    <s v="IMIC"/>
    <s v="Visibility &amp; Predictability"/>
    <s v="Implementation Stories"/>
    <x v="0"/>
    <x v="0"/>
    <x v="0"/>
    <m/>
    <s v="I.CE1"/>
    <x v="0"/>
    <m/>
    <m/>
    <m/>
    <m/>
    <m/>
    <m/>
    <m/>
    <m/>
    <m/>
    <m/>
    <m/>
    <m/>
    <m/>
    <m/>
    <m/>
    <m/>
    <m/>
    <m/>
    <n v="1"/>
    <m/>
    <m/>
    <m/>
    <m/>
    <m/>
    <m/>
    <m/>
    <m/>
    <m/>
    <m/>
    <m/>
    <m/>
    <m/>
    <n v="1"/>
    <m/>
    <m/>
    <m/>
    <m/>
    <m/>
    <m/>
    <m/>
    <m/>
    <m/>
    <m/>
    <n v="1"/>
    <m/>
    <m/>
    <m/>
    <m/>
    <m/>
    <m/>
    <m/>
    <m/>
    <m/>
    <m/>
    <m/>
    <m/>
    <m/>
    <m/>
    <m/>
    <n v="1"/>
    <n v="1"/>
    <m/>
    <m/>
    <m/>
    <m/>
    <m/>
    <m/>
    <n v="1"/>
    <m/>
    <m/>
    <m/>
    <m/>
    <m/>
    <n v="1"/>
    <n v="1"/>
    <m/>
    <m/>
    <m/>
    <n v="1"/>
    <m/>
    <m/>
    <x v="0"/>
    <m/>
  </r>
  <r>
    <s v="Connect"/>
    <s v="IMIC"/>
    <s v="Visibility &amp; Predictability"/>
    <s v="Incentives"/>
    <x v="1"/>
    <x v="1"/>
    <x v="1"/>
    <m/>
    <s v="I.CE2"/>
    <x v="1"/>
    <m/>
    <m/>
    <m/>
    <m/>
    <m/>
    <m/>
    <m/>
    <m/>
    <m/>
    <m/>
    <m/>
    <m/>
    <m/>
    <m/>
    <m/>
    <n v="1"/>
    <m/>
    <m/>
    <n v="1"/>
    <m/>
    <m/>
    <m/>
    <m/>
    <m/>
    <m/>
    <m/>
    <m/>
    <m/>
    <m/>
    <m/>
    <m/>
    <m/>
    <n v="1"/>
    <m/>
    <m/>
    <m/>
    <m/>
    <m/>
    <m/>
    <m/>
    <m/>
    <m/>
    <m/>
    <n v="1"/>
    <m/>
    <m/>
    <m/>
    <m/>
    <m/>
    <m/>
    <m/>
    <m/>
    <m/>
    <m/>
    <m/>
    <m/>
    <m/>
    <m/>
    <m/>
    <n v="1"/>
    <n v="1"/>
    <m/>
    <m/>
    <m/>
    <m/>
    <m/>
    <m/>
    <n v="1"/>
    <m/>
    <m/>
    <m/>
    <m/>
    <m/>
    <n v="1"/>
    <n v="1"/>
    <m/>
    <m/>
    <m/>
    <n v="1"/>
    <m/>
    <m/>
    <x v="0"/>
    <m/>
  </r>
  <r>
    <s v="Connect"/>
    <s v="IMIC"/>
    <s v="Visibility &amp; Predictability"/>
    <s v="CER Offerings"/>
    <x v="1"/>
    <x v="1"/>
    <x v="2"/>
    <m/>
    <s v="I.CE4"/>
    <x v="2"/>
    <m/>
    <m/>
    <m/>
    <m/>
    <m/>
    <m/>
    <m/>
    <m/>
    <m/>
    <m/>
    <m/>
    <m/>
    <m/>
    <m/>
    <m/>
    <n v="1"/>
    <m/>
    <m/>
    <n v="1"/>
    <m/>
    <m/>
    <m/>
    <m/>
    <m/>
    <m/>
    <m/>
    <m/>
    <m/>
    <m/>
    <m/>
    <m/>
    <m/>
    <n v="1"/>
    <m/>
    <m/>
    <m/>
    <m/>
    <m/>
    <m/>
    <m/>
    <n v="1"/>
    <m/>
    <m/>
    <n v="1"/>
    <m/>
    <m/>
    <m/>
    <m/>
    <m/>
    <m/>
    <m/>
    <m/>
    <m/>
    <m/>
    <m/>
    <m/>
    <m/>
    <m/>
    <m/>
    <n v="1"/>
    <n v="1"/>
    <m/>
    <m/>
    <m/>
    <m/>
    <m/>
    <m/>
    <n v="1"/>
    <m/>
    <m/>
    <m/>
    <m/>
    <m/>
    <n v="1"/>
    <n v="1"/>
    <m/>
    <m/>
    <m/>
    <n v="1"/>
    <m/>
    <m/>
    <x v="0"/>
    <m/>
  </r>
  <r>
    <s v="Connect"/>
    <m/>
    <s v="Visibility &amp; Predictability"/>
    <s v="Sales information"/>
    <x v="1"/>
    <x v="1"/>
    <x v="3"/>
    <m/>
    <m/>
    <x v="3"/>
    <m/>
    <m/>
    <m/>
    <n v="1"/>
    <m/>
    <m/>
    <n v="1"/>
    <m/>
    <m/>
    <m/>
    <m/>
    <m/>
    <m/>
    <m/>
    <n v="1"/>
    <m/>
    <m/>
    <m/>
    <m/>
    <m/>
    <m/>
    <m/>
    <m/>
    <m/>
    <m/>
    <m/>
    <m/>
    <m/>
    <m/>
    <m/>
    <m/>
    <m/>
    <m/>
    <m/>
    <m/>
    <m/>
    <m/>
    <m/>
    <m/>
    <n v="1"/>
    <m/>
    <m/>
    <m/>
    <m/>
    <n v="1"/>
    <m/>
    <m/>
    <m/>
    <m/>
    <m/>
    <m/>
    <m/>
    <m/>
    <m/>
    <n v="1"/>
    <m/>
    <m/>
    <m/>
    <m/>
    <m/>
    <n v="1"/>
    <n v="1"/>
    <m/>
    <m/>
    <m/>
    <m/>
    <m/>
    <n v="1"/>
    <m/>
    <m/>
    <m/>
    <m/>
    <m/>
    <n v="1"/>
    <m/>
    <n v="1"/>
    <m/>
    <m/>
    <n v="1"/>
    <m/>
    <m/>
    <x v="0"/>
    <m/>
  </r>
  <r>
    <s v="Connect"/>
    <s v="IMIC"/>
    <s v="Visibility &amp; Predictability"/>
    <s v="CER Purchase Order"/>
    <x v="1"/>
    <x v="1"/>
    <x v="4"/>
    <m/>
    <s v="I.C5"/>
    <x v="4"/>
    <m/>
    <m/>
    <m/>
    <m/>
    <m/>
    <m/>
    <m/>
    <m/>
    <m/>
    <m/>
    <n v="1"/>
    <m/>
    <m/>
    <m/>
    <m/>
    <n v="1"/>
    <m/>
    <m/>
    <m/>
    <m/>
    <m/>
    <m/>
    <m/>
    <m/>
    <m/>
    <n v="1"/>
    <m/>
    <m/>
    <m/>
    <m/>
    <m/>
    <m/>
    <n v="1"/>
    <m/>
    <m/>
    <m/>
    <m/>
    <m/>
    <m/>
    <m/>
    <m/>
    <m/>
    <m/>
    <n v="1"/>
    <m/>
    <m/>
    <m/>
    <m/>
    <m/>
    <m/>
    <m/>
    <m/>
    <m/>
    <m/>
    <m/>
    <m/>
    <m/>
    <m/>
    <m/>
    <n v="1"/>
    <m/>
    <m/>
    <m/>
    <m/>
    <m/>
    <m/>
    <m/>
    <n v="1"/>
    <m/>
    <m/>
    <m/>
    <m/>
    <m/>
    <n v="1"/>
    <n v="1"/>
    <m/>
    <m/>
    <m/>
    <n v="1"/>
    <m/>
    <m/>
    <x v="0"/>
    <m/>
  </r>
  <r>
    <s v="Connect"/>
    <s v="IMIC"/>
    <s v="Visibility &amp; Predictability"/>
    <s v="CER Purchase Receipt"/>
    <x v="1"/>
    <x v="1"/>
    <x v="4"/>
    <m/>
    <s v="I.I3 "/>
    <x v="5"/>
    <m/>
    <m/>
    <m/>
    <m/>
    <m/>
    <m/>
    <m/>
    <m/>
    <m/>
    <m/>
    <n v="1"/>
    <m/>
    <m/>
    <m/>
    <m/>
    <n v="1"/>
    <m/>
    <m/>
    <m/>
    <m/>
    <m/>
    <m/>
    <m/>
    <m/>
    <m/>
    <n v="1"/>
    <m/>
    <m/>
    <m/>
    <m/>
    <m/>
    <m/>
    <n v="1"/>
    <m/>
    <m/>
    <m/>
    <m/>
    <m/>
    <m/>
    <m/>
    <m/>
    <m/>
    <m/>
    <n v="1"/>
    <m/>
    <m/>
    <m/>
    <m/>
    <m/>
    <m/>
    <m/>
    <m/>
    <m/>
    <m/>
    <m/>
    <m/>
    <m/>
    <m/>
    <m/>
    <n v="1"/>
    <m/>
    <m/>
    <m/>
    <m/>
    <m/>
    <m/>
    <m/>
    <n v="1"/>
    <m/>
    <m/>
    <m/>
    <m/>
    <m/>
    <n v="1"/>
    <n v="1"/>
    <m/>
    <m/>
    <m/>
    <n v="1"/>
    <m/>
    <m/>
    <x v="0"/>
    <m/>
  </r>
  <r>
    <s v="Connect"/>
    <s v="IMIC"/>
    <s v="Visibility &amp; Predictability"/>
    <s v="CER Replacement Order"/>
    <x v="2"/>
    <x v="2"/>
    <x v="4"/>
    <m/>
    <s v="I.C2"/>
    <x v="6"/>
    <m/>
    <m/>
    <m/>
    <m/>
    <m/>
    <m/>
    <m/>
    <m/>
    <m/>
    <m/>
    <n v="1"/>
    <m/>
    <m/>
    <m/>
    <m/>
    <m/>
    <m/>
    <m/>
    <m/>
    <m/>
    <m/>
    <m/>
    <m/>
    <m/>
    <m/>
    <m/>
    <m/>
    <m/>
    <m/>
    <m/>
    <m/>
    <m/>
    <n v="1"/>
    <m/>
    <m/>
    <m/>
    <m/>
    <m/>
    <m/>
    <m/>
    <m/>
    <m/>
    <m/>
    <m/>
    <m/>
    <m/>
    <m/>
    <m/>
    <m/>
    <m/>
    <m/>
    <m/>
    <m/>
    <m/>
    <m/>
    <m/>
    <m/>
    <m/>
    <m/>
    <n v="1"/>
    <n v="1"/>
    <m/>
    <m/>
    <m/>
    <m/>
    <m/>
    <m/>
    <n v="1"/>
    <m/>
    <m/>
    <m/>
    <m/>
    <m/>
    <n v="1"/>
    <n v="1"/>
    <m/>
    <m/>
    <n v="1"/>
    <m/>
    <s v="Existing warranty arrangements invoke replacement process &amp; data requirement"/>
    <m/>
    <x v="0"/>
    <m/>
  </r>
  <r>
    <s v="Connect"/>
    <s v="IMIC"/>
    <s v="Visibility &amp; Predictability"/>
    <s v="Opt In/Out"/>
    <x v="3"/>
    <x v="1"/>
    <x v="5"/>
    <m/>
    <s v="I.C12"/>
    <x v="7"/>
    <m/>
    <m/>
    <m/>
    <n v="1"/>
    <m/>
    <m/>
    <m/>
    <m/>
    <m/>
    <m/>
    <m/>
    <m/>
    <m/>
    <m/>
    <m/>
    <m/>
    <m/>
    <m/>
    <m/>
    <m/>
    <m/>
    <m/>
    <m/>
    <m/>
    <m/>
    <m/>
    <m/>
    <m/>
    <m/>
    <m/>
    <m/>
    <m/>
    <m/>
    <m/>
    <m/>
    <m/>
    <m/>
    <m/>
    <m/>
    <n v="1"/>
    <m/>
    <m/>
    <m/>
    <m/>
    <n v="1"/>
    <n v="1"/>
    <m/>
    <m/>
    <m/>
    <m/>
    <m/>
    <m/>
    <m/>
    <m/>
    <n v="1"/>
    <m/>
    <m/>
    <m/>
    <m/>
    <m/>
    <n v="1"/>
    <n v="1"/>
    <m/>
    <m/>
    <m/>
    <m/>
    <m/>
    <n v="1"/>
    <m/>
    <m/>
    <m/>
    <m/>
    <m/>
    <n v="1"/>
    <m/>
    <n v="1"/>
    <m/>
    <m/>
    <n v="1"/>
    <m/>
    <m/>
    <x v="1"/>
    <s v="Lack of visibility to the ‘Opt-in’ process. _x000a_Poor online application user experience​._x000a_​Lack of consumer protection mechanisms​._x000a_Poor security of customer data​. "/>
  </r>
  <r>
    <s v="Connect"/>
    <s v="IMIC"/>
    <s v="Visibility &amp; Predictability"/>
    <s v="Change Request"/>
    <x v="3"/>
    <x v="1"/>
    <x v="6"/>
    <m/>
    <s v="I.C3"/>
    <x v="8"/>
    <m/>
    <m/>
    <m/>
    <n v="1"/>
    <m/>
    <m/>
    <m/>
    <m/>
    <m/>
    <m/>
    <m/>
    <m/>
    <m/>
    <m/>
    <m/>
    <m/>
    <m/>
    <m/>
    <m/>
    <m/>
    <m/>
    <m/>
    <m/>
    <m/>
    <m/>
    <m/>
    <m/>
    <m/>
    <m/>
    <m/>
    <m/>
    <m/>
    <m/>
    <m/>
    <m/>
    <m/>
    <m/>
    <m/>
    <m/>
    <m/>
    <m/>
    <m/>
    <m/>
    <m/>
    <n v="1"/>
    <m/>
    <m/>
    <m/>
    <m/>
    <m/>
    <m/>
    <m/>
    <m/>
    <m/>
    <m/>
    <m/>
    <m/>
    <m/>
    <m/>
    <m/>
    <n v="1"/>
    <n v="1"/>
    <m/>
    <m/>
    <m/>
    <m/>
    <m/>
    <n v="1"/>
    <m/>
    <m/>
    <m/>
    <m/>
    <m/>
    <n v="1"/>
    <m/>
    <n v="1"/>
    <m/>
    <n v="1"/>
    <m/>
    <m/>
    <m/>
    <x v="1"/>
    <s v="No market capability to facilitate Customer Agent switching (as role does not exist)_x000a_No Customer Agent / Aggregator of last resort if an entity goes bust"/>
  </r>
  <r>
    <s v="Connect"/>
    <s v="IMIC"/>
    <s v="Visibility &amp; Predictability"/>
    <s v="Consent"/>
    <x v="3"/>
    <x v="1"/>
    <x v="7"/>
    <m/>
    <s v="I.C6"/>
    <x v="9"/>
    <m/>
    <m/>
    <m/>
    <n v="1"/>
    <m/>
    <m/>
    <m/>
    <m/>
    <m/>
    <m/>
    <m/>
    <m/>
    <m/>
    <m/>
    <m/>
    <m/>
    <m/>
    <m/>
    <m/>
    <m/>
    <m/>
    <m/>
    <m/>
    <m/>
    <m/>
    <m/>
    <m/>
    <m/>
    <m/>
    <m/>
    <m/>
    <m/>
    <m/>
    <m/>
    <m/>
    <n v="1"/>
    <m/>
    <m/>
    <m/>
    <m/>
    <m/>
    <m/>
    <m/>
    <m/>
    <n v="1"/>
    <m/>
    <m/>
    <m/>
    <m/>
    <m/>
    <m/>
    <m/>
    <m/>
    <m/>
    <m/>
    <m/>
    <m/>
    <m/>
    <n v="1"/>
    <m/>
    <n v="1"/>
    <m/>
    <m/>
    <m/>
    <m/>
    <m/>
    <m/>
    <n v="1"/>
    <m/>
    <m/>
    <m/>
    <m/>
    <m/>
    <n v="1"/>
    <m/>
    <m/>
    <n v="1"/>
    <m/>
    <n v="1"/>
    <m/>
    <m/>
    <x v="0"/>
    <m/>
  </r>
  <r>
    <s v="Connect"/>
    <s v="IMIC"/>
    <s v="Visibility &amp; Predictability"/>
    <s v="Customer registration data"/>
    <x v="4"/>
    <x v="3"/>
    <x v="8"/>
    <m/>
    <s v="I.C10"/>
    <x v="10"/>
    <m/>
    <m/>
    <m/>
    <n v="1"/>
    <m/>
    <m/>
    <m/>
    <m/>
    <m/>
    <m/>
    <m/>
    <m/>
    <m/>
    <m/>
    <m/>
    <m/>
    <m/>
    <m/>
    <m/>
    <m/>
    <m/>
    <m/>
    <m/>
    <m/>
    <m/>
    <m/>
    <m/>
    <m/>
    <m/>
    <m/>
    <m/>
    <m/>
    <m/>
    <m/>
    <m/>
    <m/>
    <m/>
    <m/>
    <m/>
    <m/>
    <m/>
    <m/>
    <m/>
    <m/>
    <n v="1"/>
    <m/>
    <m/>
    <m/>
    <m/>
    <m/>
    <m/>
    <m/>
    <m/>
    <m/>
    <m/>
    <m/>
    <m/>
    <m/>
    <m/>
    <m/>
    <m/>
    <n v="1"/>
    <m/>
    <m/>
    <n v="1"/>
    <m/>
    <m/>
    <n v="1"/>
    <m/>
    <m/>
    <m/>
    <m/>
    <m/>
    <n v="1"/>
    <m/>
    <n v="1"/>
    <m/>
    <n v="1"/>
    <m/>
    <s v="Performance monitoring capability is non-existent at present"/>
    <m/>
    <x v="0"/>
    <m/>
  </r>
  <r>
    <s v="Connect"/>
    <m/>
    <s v="Visibility &amp; Predictability"/>
    <s v="Complaint"/>
    <x v="0"/>
    <x v="0"/>
    <x v="9"/>
    <m/>
    <m/>
    <x v="11"/>
    <m/>
    <m/>
    <m/>
    <n v="1"/>
    <m/>
    <m/>
    <m/>
    <m/>
    <m/>
    <m/>
    <m/>
    <m/>
    <m/>
    <m/>
    <m/>
    <m/>
    <m/>
    <m/>
    <m/>
    <m/>
    <m/>
    <m/>
    <m/>
    <m/>
    <m/>
    <m/>
    <m/>
    <m/>
    <m/>
    <m/>
    <m/>
    <m/>
    <m/>
    <m/>
    <m/>
    <m/>
    <m/>
    <m/>
    <m/>
    <n v="1"/>
    <m/>
    <m/>
    <m/>
    <m/>
    <n v="1"/>
    <n v="1"/>
    <m/>
    <m/>
    <m/>
    <m/>
    <m/>
    <m/>
    <m/>
    <m/>
    <n v="1"/>
    <m/>
    <m/>
    <m/>
    <m/>
    <m/>
    <n v="1"/>
    <n v="1"/>
    <m/>
    <m/>
    <m/>
    <m/>
    <m/>
    <n v="1"/>
    <m/>
    <m/>
    <m/>
    <m/>
    <m/>
    <n v="1"/>
    <m/>
    <n v="1"/>
    <m/>
    <m/>
    <n v="1"/>
    <m/>
    <m/>
    <x v="0"/>
    <m/>
  </r>
  <r>
    <s v="Connect"/>
    <s v="IMIC"/>
    <s v="Orchestration"/>
    <s v="Disconnection request"/>
    <x v="5"/>
    <x v="2"/>
    <x v="10"/>
    <m/>
    <s v="I.C1"/>
    <x v="12"/>
    <m/>
    <m/>
    <m/>
    <n v="1"/>
    <m/>
    <m/>
    <m/>
    <m/>
    <m/>
    <m/>
    <m/>
    <m/>
    <m/>
    <m/>
    <m/>
    <m/>
    <m/>
    <m/>
    <m/>
    <m/>
    <m/>
    <m/>
    <m/>
    <m/>
    <m/>
    <m/>
    <m/>
    <m/>
    <m/>
    <m/>
    <m/>
    <m/>
    <m/>
    <m/>
    <m/>
    <m/>
    <m/>
    <n v="1"/>
    <m/>
    <n v="1"/>
    <m/>
    <m/>
    <m/>
    <m/>
    <n v="1"/>
    <m/>
    <m/>
    <m/>
    <m/>
    <m/>
    <m/>
    <m/>
    <m/>
    <m/>
    <m/>
    <m/>
    <m/>
    <m/>
    <m/>
    <m/>
    <n v="1"/>
    <n v="1"/>
    <m/>
    <m/>
    <m/>
    <m/>
    <m/>
    <n v="1"/>
    <m/>
    <m/>
    <m/>
    <m/>
    <m/>
    <n v="1"/>
    <m/>
    <n v="1"/>
    <m/>
    <m/>
    <n v="1"/>
    <m/>
    <m/>
    <x v="1"/>
    <s v="Lack of standardised process or portal to streamline/manage coordination between CER Installer, DNSP and Customer Agent regarding decommissioning of CER"/>
  </r>
  <r>
    <s v="Connect"/>
    <m/>
    <s v="Visibility &amp; Predictability"/>
    <s v="Connection agreement"/>
    <x v="3"/>
    <x v="1"/>
    <x v="11"/>
    <m/>
    <m/>
    <x v="13"/>
    <m/>
    <m/>
    <m/>
    <n v="1"/>
    <m/>
    <m/>
    <m/>
    <m/>
    <m/>
    <m/>
    <m/>
    <m/>
    <m/>
    <m/>
    <m/>
    <m/>
    <m/>
    <m/>
    <m/>
    <m/>
    <m/>
    <m/>
    <m/>
    <m/>
    <m/>
    <m/>
    <m/>
    <m/>
    <m/>
    <m/>
    <m/>
    <m/>
    <m/>
    <m/>
    <m/>
    <m/>
    <m/>
    <m/>
    <m/>
    <m/>
    <m/>
    <m/>
    <m/>
    <m/>
    <m/>
    <n v="1"/>
    <m/>
    <m/>
    <m/>
    <m/>
    <m/>
    <m/>
    <m/>
    <m/>
    <m/>
    <m/>
    <m/>
    <m/>
    <m/>
    <m/>
    <n v="1"/>
    <n v="1"/>
    <m/>
    <m/>
    <m/>
    <m/>
    <m/>
    <n v="1"/>
    <m/>
    <m/>
    <m/>
    <m/>
    <m/>
    <n v="1"/>
    <m/>
    <n v="1"/>
    <m/>
    <m/>
    <n v="1"/>
    <m/>
    <m/>
    <x v="0"/>
    <m/>
  </r>
  <r>
    <s v="Connect"/>
    <s v="IMIC"/>
    <s v="Security"/>
    <s v="Connection portal"/>
    <x v="6"/>
    <x v="2"/>
    <x v="12"/>
    <m/>
    <s v="I.D4 "/>
    <x v="14"/>
    <m/>
    <m/>
    <m/>
    <m/>
    <m/>
    <m/>
    <m/>
    <m/>
    <m/>
    <m/>
    <m/>
    <m/>
    <m/>
    <m/>
    <m/>
    <m/>
    <n v="1"/>
    <m/>
    <m/>
    <m/>
    <m/>
    <m/>
    <m/>
    <m/>
    <m/>
    <m/>
    <m/>
    <m/>
    <m/>
    <m/>
    <m/>
    <m/>
    <m/>
    <m/>
    <m/>
    <n v="1"/>
    <m/>
    <m/>
    <m/>
    <m/>
    <m/>
    <m/>
    <n v="1"/>
    <m/>
    <m/>
    <m/>
    <m/>
    <m/>
    <m/>
    <m/>
    <m/>
    <m/>
    <m/>
    <m/>
    <m/>
    <m/>
    <m/>
    <m/>
    <n v="1"/>
    <n v="1"/>
    <m/>
    <m/>
    <m/>
    <m/>
    <m/>
    <m/>
    <m/>
    <n v="1"/>
    <m/>
    <m/>
    <m/>
    <m/>
    <m/>
    <n v="1"/>
    <m/>
    <m/>
    <n v="1"/>
    <n v="1"/>
    <m/>
    <m/>
    <m/>
    <x v="1"/>
    <s v="Lack of provisions to ensure that installer configures the CER in accordance to the conditional approval. _x000a_There is no mandatory compliance test. _x000a_Lack of standardised process or portal to streamline/manage coordination between CER Installer, DNSP and Customer Agent._x000a_Lack of Cyber Informed Engineering in design such as alternative independent mechanisms of CER fleet monitoring that do not share a common mode of failure with the primary pathways."/>
  </r>
  <r>
    <s v="Connect"/>
    <s v="IMIC"/>
    <s v="Security"/>
    <s v="Notification"/>
    <x v="6"/>
    <x v="2"/>
    <x v="13"/>
    <m/>
    <s v="I.D5"/>
    <x v="15"/>
    <m/>
    <m/>
    <m/>
    <m/>
    <m/>
    <m/>
    <m/>
    <m/>
    <m/>
    <m/>
    <m/>
    <m/>
    <m/>
    <m/>
    <m/>
    <m/>
    <n v="1"/>
    <m/>
    <m/>
    <m/>
    <m/>
    <m/>
    <m/>
    <m/>
    <m/>
    <m/>
    <m/>
    <m/>
    <m/>
    <m/>
    <m/>
    <m/>
    <m/>
    <m/>
    <m/>
    <m/>
    <m/>
    <m/>
    <m/>
    <n v="1"/>
    <m/>
    <m/>
    <m/>
    <m/>
    <m/>
    <m/>
    <m/>
    <m/>
    <m/>
    <m/>
    <m/>
    <m/>
    <m/>
    <m/>
    <m/>
    <m/>
    <m/>
    <m/>
    <n v="1"/>
    <m/>
    <m/>
    <m/>
    <n v="1"/>
    <m/>
    <m/>
    <m/>
    <m/>
    <m/>
    <n v="1"/>
    <m/>
    <m/>
    <m/>
    <m/>
    <m/>
    <m/>
    <n v="1"/>
    <m/>
    <n v="1"/>
    <m/>
    <m/>
    <m/>
    <x v="1"/>
    <s v="Only SAPN has commissioning process while Installer at site"/>
  </r>
  <r>
    <s v="Connect"/>
    <m/>
    <s v="Visibility &amp; Predictability"/>
    <s v="Connection portal"/>
    <x v="6"/>
    <x v="2"/>
    <x v="14"/>
    <m/>
    <m/>
    <x v="16"/>
    <m/>
    <m/>
    <m/>
    <m/>
    <m/>
    <m/>
    <m/>
    <m/>
    <m/>
    <m/>
    <m/>
    <m/>
    <m/>
    <m/>
    <m/>
    <m/>
    <n v="1"/>
    <m/>
    <m/>
    <m/>
    <m/>
    <m/>
    <m/>
    <m/>
    <m/>
    <m/>
    <m/>
    <m/>
    <m/>
    <m/>
    <m/>
    <m/>
    <m/>
    <m/>
    <m/>
    <m/>
    <m/>
    <m/>
    <m/>
    <n v="1"/>
    <m/>
    <m/>
    <m/>
    <m/>
    <m/>
    <m/>
    <m/>
    <m/>
    <m/>
    <m/>
    <m/>
    <m/>
    <m/>
    <m/>
    <n v="1"/>
    <m/>
    <m/>
    <m/>
    <n v="1"/>
    <m/>
    <m/>
    <n v="1"/>
    <m/>
    <m/>
    <m/>
    <m/>
    <m/>
    <n v="1"/>
    <m/>
    <m/>
    <m/>
    <m/>
    <m/>
    <n v="1"/>
    <m/>
    <n v="1"/>
    <m/>
    <m/>
    <n v="1"/>
    <m/>
    <m/>
    <x v="1"/>
    <s v="Lack of ensurance that CER is compliant when connected to the network._x000a_CER compliant device list unavailable or difficult to access​._x000a_Poor online application user experience​._x000a_Lack of standardised process or portal to streamline/manage coordination between CER Installer, DNSP and Customer Agent, particularly across DNSP regions"/>
  </r>
  <r>
    <s v="Connect"/>
    <m/>
    <s v="Visibility &amp; Predictability"/>
    <s v="Connection agreement"/>
    <x v="3"/>
    <x v="1"/>
    <x v="15"/>
    <m/>
    <m/>
    <x v="17"/>
    <m/>
    <m/>
    <m/>
    <m/>
    <m/>
    <m/>
    <m/>
    <m/>
    <m/>
    <m/>
    <m/>
    <m/>
    <m/>
    <m/>
    <m/>
    <m/>
    <n v="1"/>
    <m/>
    <m/>
    <m/>
    <m/>
    <m/>
    <m/>
    <m/>
    <m/>
    <m/>
    <m/>
    <m/>
    <m/>
    <m/>
    <m/>
    <m/>
    <m/>
    <m/>
    <m/>
    <m/>
    <m/>
    <m/>
    <m/>
    <m/>
    <n v="1"/>
    <m/>
    <m/>
    <m/>
    <m/>
    <m/>
    <m/>
    <m/>
    <m/>
    <m/>
    <m/>
    <m/>
    <m/>
    <m/>
    <m/>
    <m/>
    <m/>
    <m/>
    <n v="1"/>
    <m/>
    <n v="1"/>
    <n v="1"/>
    <m/>
    <m/>
    <m/>
    <m/>
    <m/>
    <n v="1"/>
    <m/>
    <m/>
    <m/>
    <m/>
    <m/>
    <n v="1"/>
    <n v="1"/>
    <m/>
    <m/>
    <m/>
    <n v="1"/>
    <m/>
    <m/>
    <x v="1"/>
    <s v="Dynamic connection agreements not yet available across the NEM and WEM"/>
  </r>
  <r>
    <s v="Connect"/>
    <m/>
    <s v="Visibility &amp; Predictability"/>
    <s v="Network Product catalogue "/>
    <x v="7"/>
    <x v="4"/>
    <x v="16"/>
    <m/>
    <m/>
    <x v="18"/>
    <m/>
    <m/>
    <m/>
    <m/>
    <m/>
    <m/>
    <m/>
    <m/>
    <m/>
    <m/>
    <m/>
    <m/>
    <m/>
    <m/>
    <m/>
    <m/>
    <n v="1"/>
    <m/>
    <m/>
    <m/>
    <m/>
    <m/>
    <m/>
    <m/>
    <m/>
    <m/>
    <m/>
    <m/>
    <m/>
    <m/>
    <m/>
    <m/>
    <m/>
    <m/>
    <m/>
    <m/>
    <m/>
    <m/>
    <m/>
    <n v="1"/>
    <m/>
    <m/>
    <m/>
    <m/>
    <m/>
    <m/>
    <m/>
    <m/>
    <m/>
    <m/>
    <m/>
    <m/>
    <m/>
    <m/>
    <m/>
    <m/>
    <m/>
    <m/>
    <m/>
    <m/>
    <m/>
    <n v="1"/>
    <m/>
    <m/>
    <m/>
    <m/>
    <m/>
    <n v="1"/>
    <m/>
    <m/>
    <m/>
    <m/>
    <m/>
    <n v="1"/>
    <n v="1"/>
    <m/>
    <m/>
    <m/>
    <n v="1"/>
    <m/>
    <m/>
    <x v="1"/>
    <s v="Lack of standardised way to communicate dynamic network prices_x000a_Lack of standardised/industry portal to obtain all current network tariff information - currently very inefficient for retailers / service providers to maintain accurate records"/>
  </r>
  <r>
    <s v="Connect"/>
    <s v="IMIC"/>
    <s v="Visibility &amp; Predictability"/>
    <s v="Connection agreement"/>
    <x v="3"/>
    <x v="1"/>
    <x v="17"/>
    <m/>
    <s v="I.D10"/>
    <x v="19"/>
    <m/>
    <m/>
    <m/>
    <m/>
    <m/>
    <m/>
    <m/>
    <m/>
    <m/>
    <m/>
    <m/>
    <m/>
    <m/>
    <m/>
    <m/>
    <m/>
    <n v="1"/>
    <m/>
    <m/>
    <m/>
    <m/>
    <m/>
    <m/>
    <m/>
    <m/>
    <m/>
    <m/>
    <m/>
    <m/>
    <m/>
    <m/>
    <m/>
    <n v="1"/>
    <m/>
    <m/>
    <m/>
    <m/>
    <m/>
    <m/>
    <m/>
    <m/>
    <m/>
    <m/>
    <m/>
    <m/>
    <m/>
    <m/>
    <m/>
    <m/>
    <m/>
    <m/>
    <m/>
    <m/>
    <m/>
    <m/>
    <m/>
    <m/>
    <m/>
    <m/>
    <m/>
    <n v="1"/>
    <m/>
    <m/>
    <m/>
    <m/>
    <m/>
    <m/>
    <n v="1"/>
    <m/>
    <m/>
    <m/>
    <m/>
    <m/>
    <n v="1"/>
    <m/>
    <m/>
    <n v="1"/>
    <n v="1"/>
    <m/>
    <m/>
    <m/>
    <x v="1"/>
    <s v="- Connections process for CER and transparency varies among networks making it more difficult for installers and customers to navigate and regulators to regulate._x000a_- Customer protections for CER/flexibility products do not yet exist"/>
  </r>
  <r>
    <s v="Connect"/>
    <s v="IMIC"/>
    <s v="Visibility &amp; Predictability"/>
    <s v="CER connection application"/>
    <x v="3"/>
    <x v="1"/>
    <x v="18"/>
    <m/>
    <s v="I.D.i1"/>
    <x v="20"/>
    <m/>
    <m/>
    <m/>
    <m/>
    <m/>
    <m/>
    <m/>
    <m/>
    <m/>
    <m/>
    <m/>
    <m/>
    <m/>
    <m/>
    <m/>
    <m/>
    <n v="1"/>
    <m/>
    <m/>
    <m/>
    <m/>
    <m/>
    <m/>
    <m/>
    <m/>
    <m/>
    <m/>
    <m/>
    <m/>
    <m/>
    <m/>
    <m/>
    <m/>
    <m/>
    <m/>
    <m/>
    <m/>
    <m/>
    <m/>
    <n v="1"/>
    <m/>
    <m/>
    <m/>
    <m/>
    <m/>
    <m/>
    <m/>
    <m/>
    <m/>
    <m/>
    <m/>
    <m/>
    <m/>
    <m/>
    <m/>
    <m/>
    <m/>
    <m/>
    <n v="1"/>
    <m/>
    <m/>
    <m/>
    <m/>
    <m/>
    <n v="1"/>
    <m/>
    <m/>
    <m/>
    <m/>
    <m/>
    <m/>
    <m/>
    <m/>
    <n v="1"/>
    <m/>
    <m/>
    <n v="1"/>
    <n v="1"/>
    <m/>
    <m/>
    <m/>
    <x v="1"/>
    <s v="Lack of standardisation in network performance requirements across the NEM"/>
  </r>
  <r>
    <s v="Connect"/>
    <s v="IMIC"/>
    <s v="Visibility &amp; Predictability"/>
    <s v="Configuration guide"/>
    <x v="8"/>
    <x v="2"/>
    <x v="19"/>
    <m/>
    <s v="I.10"/>
    <x v="21"/>
    <m/>
    <m/>
    <m/>
    <m/>
    <m/>
    <m/>
    <m/>
    <m/>
    <m/>
    <m/>
    <m/>
    <m/>
    <m/>
    <m/>
    <m/>
    <m/>
    <n v="1"/>
    <m/>
    <m/>
    <m/>
    <m/>
    <m/>
    <m/>
    <m/>
    <m/>
    <m/>
    <m/>
    <m/>
    <m/>
    <m/>
    <m/>
    <m/>
    <m/>
    <m/>
    <m/>
    <m/>
    <m/>
    <m/>
    <m/>
    <n v="1"/>
    <m/>
    <m/>
    <m/>
    <m/>
    <m/>
    <m/>
    <m/>
    <m/>
    <m/>
    <m/>
    <m/>
    <m/>
    <m/>
    <m/>
    <m/>
    <m/>
    <m/>
    <m/>
    <n v="1"/>
    <m/>
    <m/>
    <m/>
    <n v="1"/>
    <m/>
    <m/>
    <m/>
    <m/>
    <m/>
    <n v="1"/>
    <m/>
    <m/>
    <m/>
    <m/>
    <m/>
    <m/>
    <m/>
    <n v="1"/>
    <m/>
    <n v="1"/>
    <m/>
    <m/>
    <x v="0"/>
    <m/>
  </r>
  <r>
    <s v="Connect"/>
    <s v="IMIC"/>
    <s v="Visibility &amp; Predictability"/>
    <s v="Network performance requirements"/>
    <x v="6"/>
    <x v="2"/>
    <x v="19"/>
    <m/>
    <s v="I.I8"/>
    <x v="22"/>
    <m/>
    <m/>
    <m/>
    <m/>
    <m/>
    <m/>
    <m/>
    <m/>
    <m/>
    <m/>
    <m/>
    <m/>
    <m/>
    <m/>
    <m/>
    <m/>
    <n v="1"/>
    <m/>
    <m/>
    <m/>
    <m/>
    <m/>
    <m/>
    <m/>
    <m/>
    <m/>
    <m/>
    <m/>
    <m/>
    <m/>
    <m/>
    <m/>
    <m/>
    <m/>
    <m/>
    <m/>
    <m/>
    <m/>
    <m/>
    <n v="1"/>
    <m/>
    <m/>
    <m/>
    <m/>
    <m/>
    <m/>
    <m/>
    <m/>
    <m/>
    <m/>
    <m/>
    <m/>
    <m/>
    <m/>
    <m/>
    <m/>
    <m/>
    <m/>
    <n v="1"/>
    <m/>
    <m/>
    <m/>
    <m/>
    <m/>
    <n v="1"/>
    <m/>
    <m/>
    <m/>
    <n v="1"/>
    <m/>
    <m/>
    <m/>
    <m/>
    <m/>
    <m/>
    <n v="1"/>
    <m/>
    <n v="1"/>
    <m/>
    <s v="Only SAPN has commissioning process while Installer at site"/>
    <m/>
    <x v="1"/>
    <s v="Only SAPN has commissioning process while Installer at site"/>
  </r>
  <r>
    <s v="Connect"/>
    <m/>
    <s v="Visibility &amp; Predictability"/>
    <s v="Connection Application"/>
    <x v="6"/>
    <x v="2"/>
    <x v="20"/>
    <m/>
    <m/>
    <x v="23"/>
    <m/>
    <m/>
    <m/>
    <m/>
    <m/>
    <m/>
    <m/>
    <m/>
    <m/>
    <m/>
    <n v="1"/>
    <m/>
    <m/>
    <m/>
    <m/>
    <m/>
    <m/>
    <m/>
    <m/>
    <m/>
    <m/>
    <m/>
    <m/>
    <m/>
    <m/>
    <m/>
    <m/>
    <m/>
    <m/>
    <m/>
    <m/>
    <m/>
    <m/>
    <m/>
    <m/>
    <m/>
    <m/>
    <m/>
    <m/>
    <m/>
    <m/>
    <m/>
    <m/>
    <m/>
    <m/>
    <n v="1"/>
    <m/>
    <m/>
    <m/>
    <m/>
    <m/>
    <m/>
    <m/>
    <m/>
    <m/>
    <m/>
    <m/>
    <m/>
    <m/>
    <m/>
    <m/>
    <n v="1"/>
    <m/>
    <m/>
    <m/>
    <m/>
    <m/>
    <n v="1"/>
    <m/>
    <m/>
    <m/>
    <m/>
    <m/>
    <n v="1"/>
    <m/>
    <n v="1"/>
    <m/>
    <m/>
    <n v="1"/>
    <m/>
    <m/>
    <x v="1"/>
    <s v="Visibility constraints with the manual assessment pathway. _x000a_CER compliant device list unavailable or difficult to access​._x000a_Lack of standardised process or portal to streamline/manage coordination between CER Installer, DNSP and Customer Agent."/>
  </r>
  <r>
    <s v="Connect"/>
    <s v="IMIC"/>
    <s v="Visibility &amp; Predictability"/>
    <s v="CER order"/>
    <x v="1"/>
    <x v="1"/>
    <x v="21"/>
    <m/>
    <s v="I.I4"/>
    <x v="24"/>
    <m/>
    <m/>
    <m/>
    <m/>
    <m/>
    <m/>
    <m/>
    <m/>
    <m/>
    <m/>
    <m/>
    <m/>
    <m/>
    <m/>
    <m/>
    <n v="1"/>
    <m/>
    <m/>
    <m/>
    <m/>
    <m/>
    <m/>
    <m/>
    <m/>
    <m/>
    <m/>
    <m/>
    <m/>
    <m/>
    <m/>
    <m/>
    <m/>
    <m/>
    <m/>
    <m/>
    <m/>
    <m/>
    <m/>
    <m/>
    <m/>
    <m/>
    <m/>
    <m/>
    <m/>
    <m/>
    <m/>
    <m/>
    <m/>
    <m/>
    <m/>
    <m/>
    <m/>
    <m/>
    <m/>
    <n v="1"/>
    <m/>
    <m/>
    <m/>
    <n v="1"/>
    <m/>
    <m/>
    <n v="1"/>
    <m/>
    <m/>
    <m/>
    <m/>
    <m/>
    <n v="1"/>
    <m/>
    <m/>
    <m/>
    <m/>
    <m/>
    <n v="1"/>
    <m/>
    <n v="1"/>
    <m/>
    <m/>
    <n v="1"/>
    <m/>
    <m/>
    <x v="0"/>
    <m/>
  </r>
  <r>
    <s v="Connect"/>
    <s v="IMIC"/>
    <s v="Visibility &amp; Predictability"/>
    <s v="CER Delivery notice"/>
    <x v="1"/>
    <x v="1"/>
    <x v="22"/>
    <m/>
    <s v="I.I5"/>
    <x v="25"/>
    <m/>
    <m/>
    <m/>
    <m/>
    <m/>
    <m/>
    <m/>
    <m/>
    <m/>
    <m/>
    <n v="1"/>
    <m/>
    <m/>
    <m/>
    <m/>
    <m/>
    <m/>
    <m/>
    <m/>
    <m/>
    <m/>
    <m/>
    <m/>
    <m/>
    <m/>
    <m/>
    <m/>
    <m/>
    <m/>
    <m/>
    <m/>
    <m/>
    <m/>
    <m/>
    <m/>
    <m/>
    <m/>
    <m/>
    <m/>
    <m/>
    <m/>
    <m/>
    <m/>
    <m/>
    <m/>
    <n v="1"/>
    <m/>
    <m/>
    <m/>
    <m/>
    <m/>
    <m/>
    <m/>
    <m/>
    <m/>
    <m/>
    <m/>
    <m/>
    <m/>
    <n v="1"/>
    <m/>
    <m/>
    <m/>
    <m/>
    <n v="1"/>
    <m/>
    <m/>
    <m/>
    <m/>
    <m/>
    <n v="1"/>
    <m/>
    <m/>
    <m/>
    <n v="1"/>
    <m/>
    <m/>
    <m/>
    <n v="1"/>
    <m/>
    <m/>
    <x v="0"/>
    <m/>
  </r>
  <r>
    <s v="Connect"/>
    <m/>
    <s v="Visibility &amp; Predictability"/>
    <s v="Notification"/>
    <x v="2"/>
    <x v="2"/>
    <x v="23"/>
    <m/>
    <m/>
    <x v="26"/>
    <m/>
    <m/>
    <m/>
    <m/>
    <m/>
    <m/>
    <m/>
    <m/>
    <m/>
    <m/>
    <n v="1"/>
    <m/>
    <m/>
    <m/>
    <m/>
    <m/>
    <m/>
    <m/>
    <m/>
    <m/>
    <m/>
    <m/>
    <m/>
    <m/>
    <m/>
    <n v="1"/>
    <m/>
    <m/>
    <m/>
    <m/>
    <m/>
    <m/>
    <n v="1"/>
    <m/>
    <m/>
    <m/>
    <m/>
    <m/>
    <m/>
    <m/>
    <m/>
    <m/>
    <n v="1"/>
    <n v="1"/>
    <n v="1"/>
    <n v="1"/>
    <m/>
    <m/>
    <m/>
    <m/>
    <m/>
    <m/>
    <m/>
    <m/>
    <m/>
    <m/>
    <m/>
    <m/>
    <m/>
    <m/>
    <m/>
    <n v="1"/>
    <m/>
    <m/>
    <m/>
    <m/>
    <m/>
    <n v="1"/>
    <m/>
    <m/>
    <m/>
    <m/>
    <m/>
    <n v="1"/>
    <m/>
    <n v="1"/>
    <m/>
    <n v="1"/>
    <m/>
    <s v="Modifications to CER not necessarily recorded in DERR or known to DNSP"/>
    <m/>
    <x v="0"/>
    <m/>
  </r>
  <r>
    <s v="Connect"/>
    <s v="IMIC"/>
    <s v="Visibility &amp; Predictability"/>
    <s v="Notification"/>
    <x v="6"/>
    <x v="2"/>
    <x v="24"/>
    <m/>
    <s v="I.I7 "/>
    <x v="27"/>
    <m/>
    <m/>
    <m/>
    <n v="1"/>
    <m/>
    <m/>
    <m/>
    <m/>
    <m/>
    <m/>
    <m/>
    <m/>
    <m/>
    <m/>
    <m/>
    <m/>
    <m/>
    <m/>
    <m/>
    <m/>
    <m/>
    <m/>
    <m/>
    <m/>
    <m/>
    <m/>
    <m/>
    <m/>
    <m/>
    <m/>
    <m/>
    <m/>
    <m/>
    <m/>
    <m/>
    <m/>
    <m/>
    <m/>
    <m/>
    <n v="1"/>
    <m/>
    <m/>
    <m/>
    <m/>
    <n v="1"/>
    <n v="1"/>
    <m/>
    <m/>
    <m/>
    <m/>
    <m/>
    <m/>
    <m/>
    <m/>
    <m/>
    <m/>
    <m/>
    <m/>
    <n v="1"/>
    <m/>
    <m/>
    <m/>
    <n v="1"/>
    <m/>
    <m/>
    <m/>
    <m/>
    <m/>
    <n v="1"/>
    <m/>
    <m/>
    <m/>
    <m/>
    <m/>
    <m/>
    <m/>
    <n v="1"/>
    <n v="1"/>
    <m/>
    <s v="Only SAPN has commissioning process while Installer at site"/>
    <m/>
    <x v="1"/>
    <s v="Only SAPN has commissioning process while Installer at site"/>
  </r>
  <r>
    <s v="Connect"/>
    <s v="IMIC"/>
    <s v="Visibility &amp; Predictability"/>
    <s v="Shipping Notice"/>
    <x v="1"/>
    <x v="1"/>
    <x v="24"/>
    <m/>
    <s v="C.Su4 "/>
    <x v="28"/>
    <m/>
    <m/>
    <m/>
    <n v="1"/>
    <m/>
    <m/>
    <m/>
    <m/>
    <m/>
    <m/>
    <m/>
    <m/>
    <m/>
    <m/>
    <m/>
    <m/>
    <m/>
    <m/>
    <m/>
    <m/>
    <m/>
    <m/>
    <m/>
    <m/>
    <m/>
    <m/>
    <m/>
    <m/>
    <m/>
    <m/>
    <m/>
    <m/>
    <m/>
    <m/>
    <m/>
    <m/>
    <m/>
    <m/>
    <m/>
    <n v="1"/>
    <m/>
    <m/>
    <m/>
    <m/>
    <n v="1"/>
    <n v="1"/>
    <m/>
    <m/>
    <m/>
    <m/>
    <m/>
    <m/>
    <m/>
    <m/>
    <m/>
    <m/>
    <m/>
    <m/>
    <m/>
    <n v="1"/>
    <m/>
    <m/>
    <m/>
    <n v="1"/>
    <m/>
    <m/>
    <m/>
    <m/>
    <m/>
    <n v="1"/>
    <m/>
    <m/>
    <m/>
    <m/>
    <m/>
    <n v="1"/>
    <m/>
    <m/>
    <n v="1"/>
    <m/>
    <m/>
    <x v="0"/>
    <m/>
  </r>
  <r>
    <s v="Connect"/>
    <s v="IMIC"/>
    <s v="Visibility &amp; Predictability"/>
    <s v="CER order"/>
    <x v="1"/>
    <x v="1"/>
    <x v="24"/>
    <m/>
    <s v="C.Su3 "/>
    <x v="29"/>
    <m/>
    <m/>
    <m/>
    <m/>
    <m/>
    <m/>
    <m/>
    <m/>
    <m/>
    <m/>
    <m/>
    <m/>
    <m/>
    <m/>
    <m/>
    <m/>
    <m/>
    <m/>
    <m/>
    <m/>
    <m/>
    <m/>
    <m/>
    <m/>
    <m/>
    <n v="1"/>
    <m/>
    <m/>
    <m/>
    <m/>
    <m/>
    <m/>
    <m/>
    <m/>
    <m/>
    <m/>
    <m/>
    <m/>
    <m/>
    <n v="1"/>
    <m/>
    <m/>
    <m/>
    <m/>
    <n v="1"/>
    <n v="1"/>
    <m/>
    <m/>
    <m/>
    <m/>
    <m/>
    <m/>
    <m/>
    <m/>
    <m/>
    <m/>
    <m/>
    <m/>
    <m/>
    <n v="1"/>
    <m/>
    <m/>
    <m/>
    <n v="1"/>
    <m/>
    <m/>
    <m/>
    <m/>
    <m/>
    <n v="1"/>
    <m/>
    <m/>
    <m/>
    <m/>
    <m/>
    <n v="1"/>
    <m/>
    <m/>
    <n v="1"/>
    <m/>
    <m/>
    <x v="0"/>
    <m/>
  </r>
  <r>
    <s v="Connect"/>
    <m/>
    <s v="Visibility &amp; Predictability"/>
    <s v="CER metadata"/>
    <x v="2"/>
    <x v="2"/>
    <x v="25"/>
    <m/>
    <m/>
    <x v="30"/>
    <m/>
    <m/>
    <m/>
    <m/>
    <m/>
    <m/>
    <m/>
    <m/>
    <m/>
    <m/>
    <n v="1"/>
    <m/>
    <m/>
    <m/>
    <m/>
    <m/>
    <n v="1"/>
    <m/>
    <m/>
    <m/>
    <m/>
    <m/>
    <m/>
    <m/>
    <m/>
    <m/>
    <m/>
    <m/>
    <m/>
    <m/>
    <m/>
    <m/>
    <m/>
    <m/>
    <n v="1"/>
    <m/>
    <m/>
    <m/>
    <m/>
    <m/>
    <n v="1"/>
    <m/>
    <n v="1"/>
    <m/>
    <n v="1"/>
    <n v="1"/>
    <m/>
    <m/>
    <m/>
    <m/>
    <m/>
    <m/>
    <m/>
    <m/>
    <m/>
    <m/>
    <n v="1"/>
    <m/>
    <n v="1"/>
    <m/>
    <m/>
    <n v="1"/>
    <m/>
    <m/>
    <n v="1"/>
    <m/>
    <m/>
    <m/>
    <m/>
    <m/>
    <n v="1"/>
    <m/>
    <m/>
    <m/>
    <m/>
    <n v="1"/>
    <m/>
    <n v="1"/>
    <m/>
    <s v="Rules require DNSPs to uptade the DERR every 21 days. This is too infrequent and is a barrier to market participation and visibilty. Possibly critical as accurate and timely standing data underpins all CER UCs and value"/>
    <m/>
    <x v="1"/>
    <s v="Issues in accuracy of CER data. _x000a_Lack of enforcement/validation for installers to update the register accurately and in a timely matter.  _x000a_Lack of clear practices for application, commissioning and installation data management​._x000a_Registry provides only lag indicators, once devices are installed, lead indicators (serial number when brought to country) could help pre-populate registry and remove some burden on installers by populating job forms_x000a_Registry does not indicate whether CER at a site has a dynamic connection agreement (e.g. DOE), the default limits or maximum limits"/>
  </r>
  <r>
    <s v="Connect"/>
    <s v="IMIC"/>
    <s v="Visibility &amp; Predictability"/>
    <s v="CER metadata"/>
    <x v="2"/>
    <x v="2"/>
    <x v="26"/>
    <m/>
    <s v="I.D6 "/>
    <x v="31"/>
    <m/>
    <m/>
    <m/>
    <m/>
    <m/>
    <m/>
    <m/>
    <m/>
    <m/>
    <m/>
    <m/>
    <m/>
    <m/>
    <m/>
    <m/>
    <n v="1"/>
    <n v="1"/>
    <m/>
    <m/>
    <m/>
    <m/>
    <m/>
    <m/>
    <m/>
    <m/>
    <m/>
    <m/>
    <m/>
    <m/>
    <m/>
    <m/>
    <m/>
    <m/>
    <m/>
    <n v="1"/>
    <m/>
    <m/>
    <m/>
    <m/>
    <n v="1"/>
    <n v="1"/>
    <m/>
    <n v="1"/>
    <m/>
    <n v="1"/>
    <n v="1"/>
    <m/>
    <m/>
    <m/>
    <m/>
    <m/>
    <m/>
    <m/>
    <m/>
    <m/>
    <m/>
    <n v="1"/>
    <m/>
    <n v="1"/>
    <m/>
    <m/>
    <m/>
    <m/>
    <m/>
    <n v="1"/>
    <m/>
    <m/>
    <m/>
    <n v="1"/>
    <m/>
    <m/>
    <m/>
    <m/>
    <m/>
    <m/>
    <n v="1"/>
    <m/>
    <n v="1"/>
    <m/>
    <s v="Significant issues relating to accuracy of CER standing data in DERR suggests inconsistent recording of CER asset data by installers."/>
    <m/>
    <x v="1"/>
    <s v="Significant issues relating to accuracy of CER standing data in DERR suggests inconsistent recording of CER asset data by installers."/>
  </r>
  <r>
    <s v="Connect"/>
    <s v="IMIC"/>
    <s v="Visibility &amp; Predictability"/>
    <s v="Compliance approval"/>
    <x v="6"/>
    <x v="2"/>
    <x v="26"/>
    <m/>
    <s v="I.D7"/>
    <x v="32"/>
    <m/>
    <m/>
    <m/>
    <m/>
    <m/>
    <m/>
    <m/>
    <m/>
    <m/>
    <m/>
    <m/>
    <m/>
    <m/>
    <m/>
    <m/>
    <n v="1"/>
    <n v="1"/>
    <m/>
    <m/>
    <m/>
    <m/>
    <m/>
    <m/>
    <m/>
    <m/>
    <m/>
    <m/>
    <m/>
    <m/>
    <m/>
    <m/>
    <m/>
    <m/>
    <m/>
    <m/>
    <m/>
    <m/>
    <m/>
    <m/>
    <n v="1"/>
    <m/>
    <m/>
    <m/>
    <m/>
    <m/>
    <m/>
    <m/>
    <m/>
    <m/>
    <m/>
    <m/>
    <m/>
    <m/>
    <m/>
    <m/>
    <m/>
    <m/>
    <m/>
    <n v="1"/>
    <m/>
    <m/>
    <m/>
    <n v="1"/>
    <m/>
    <m/>
    <m/>
    <m/>
    <m/>
    <n v="1"/>
    <m/>
    <m/>
    <m/>
    <m/>
    <m/>
    <m/>
    <n v="1"/>
    <m/>
    <n v="1"/>
    <m/>
    <s v="Compliance with standard not checked at installation"/>
    <m/>
    <x v="1"/>
    <s v="Compliance with standard not checked at installation"/>
  </r>
  <r>
    <s v="Connect"/>
    <s v="CTS"/>
    <s v="Visibility &amp; Predictability"/>
    <s v="CER standard"/>
    <x v="8"/>
    <x v="2"/>
    <x v="27"/>
    <m/>
    <s v="TC.Su2"/>
    <x v="33"/>
    <m/>
    <m/>
    <m/>
    <m/>
    <m/>
    <m/>
    <m/>
    <m/>
    <m/>
    <m/>
    <m/>
    <m/>
    <m/>
    <m/>
    <m/>
    <m/>
    <m/>
    <m/>
    <m/>
    <m/>
    <m/>
    <m/>
    <m/>
    <m/>
    <m/>
    <n v="1"/>
    <m/>
    <m/>
    <m/>
    <m/>
    <m/>
    <m/>
    <m/>
    <m/>
    <m/>
    <m/>
    <m/>
    <m/>
    <m/>
    <n v="1"/>
    <m/>
    <m/>
    <m/>
    <m/>
    <m/>
    <m/>
    <m/>
    <m/>
    <m/>
    <m/>
    <m/>
    <m/>
    <m/>
    <m/>
    <m/>
    <m/>
    <m/>
    <m/>
    <n v="1"/>
    <n v="1"/>
    <m/>
    <m/>
    <m/>
    <m/>
    <m/>
    <m/>
    <m/>
    <n v="1"/>
    <m/>
    <m/>
    <m/>
    <m/>
    <m/>
    <n v="1"/>
    <m/>
    <n v="1"/>
    <m/>
    <m/>
    <n v="1"/>
    <m/>
    <m/>
    <x v="0"/>
    <m/>
  </r>
  <r>
    <s v="Connect"/>
    <s v="CTS"/>
    <s v="Visibility &amp; Predictability"/>
    <s v="CER standard"/>
    <x v="8"/>
    <x v="2"/>
    <x v="28"/>
    <m/>
    <s v="TC.Su5"/>
    <x v="34"/>
    <m/>
    <n v="1"/>
    <m/>
    <m/>
    <m/>
    <m/>
    <m/>
    <m/>
    <m/>
    <m/>
    <m/>
    <m/>
    <m/>
    <m/>
    <m/>
    <m/>
    <m/>
    <m/>
    <m/>
    <m/>
    <m/>
    <m/>
    <m/>
    <m/>
    <m/>
    <m/>
    <m/>
    <m/>
    <m/>
    <m/>
    <m/>
    <m/>
    <m/>
    <m/>
    <m/>
    <m/>
    <m/>
    <m/>
    <m/>
    <m/>
    <m/>
    <m/>
    <m/>
    <m/>
    <m/>
    <m/>
    <m/>
    <m/>
    <m/>
    <m/>
    <m/>
    <m/>
    <m/>
    <m/>
    <n v="1"/>
    <m/>
    <m/>
    <m/>
    <m/>
    <m/>
    <m/>
    <n v="1"/>
    <m/>
    <m/>
    <m/>
    <n v="1"/>
    <m/>
    <m/>
    <m/>
    <m/>
    <m/>
    <n v="1"/>
    <m/>
    <m/>
    <n v="1"/>
    <m/>
    <m/>
    <m/>
    <n v="1"/>
    <m/>
    <m/>
    <x v="0"/>
    <m/>
  </r>
  <r>
    <s v="Connect"/>
    <s v="IMIC"/>
    <s v="Visibility &amp; Predictability"/>
    <s v="Product catalogue "/>
    <x v="1"/>
    <x v="1"/>
    <x v="28"/>
    <m/>
    <s v="C.Su2"/>
    <x v="35"/>
    <m/>
    <m/>
    <m/>
    <m/>
    <m/>
    <m/>
    <m/>
    <m/>
    <m/>
    <m/>
    <m/>
    <m/>
    <m/>
    <m/>
    <m/>
    <m/>
    <m/>
    <m/>
    <m/>
    <m/>
    <m/>
    <m/>
    <m/>
    <m/>
    <m/>
    <n v="1"/>
    <m/>
    <m/>
    <m/>
    <m/>
    <m/>
    <m/>
    <m/>
    <m/>
    <m/>
    <m/>
    <m/>
    <m/>
    <m/>
    <n v="1"/>
    <m/>
    <m/>
    <m/>
    <m/>
    <m/>
    <m/>
    <m/>
    <m/>
    <m/>
    <m/>
    <m/>
    <m/>
    <m/>
    <m/>
    <m/>
    <m/>
    <m/>
    <m/>
    <n v="1"/>
    <m/>
    <m/>
    <m/>
    <n v="1"/>
    <m/>
    <m/>
    <m/>
    <m/>
    <m/>
    <n v="1"/>
    <m/>
    <m/>
    <m/>
    <m/>
    <m/>
    <m/>
    <n v="1"/>
    <m/>
    <m/>
    <n v="1"/>
    <m/>
    <m/>
    <x v="0"/>
    <m/>
  </r>
  <r>
    <s v="Connect"/>
    <m/>
    <s v="Visibility &amp; Predictability"/>
    <s v="Certification notice"/>
    <x v="8"/>
    <x v="2"/>
    <x v="29"/>
    <m/>
    <m/>
    <x v="36"/>
    <m/>
    <m/>
    <m/>
    <m/>
    <m/>
    <m/>
    <m/>
    <m/>
    <m/>
    <m/>
    <m/>
    <m/>
    <m/>
    <m/>
    <m/>
    <m/>
    <m/>
    <m/>
    <m/>
    <m/>
    <m/>
    <m/>
    <m/>
    <m/>
    <m/>
    <n v="1"/>
    <m/>
    <m/>
    <m/>
    <m/>
    <n v="1"/>
    <m/>
    <m/>
    <m/>
    <m/>
    <m/>
    <m/>
    <m/>
    <m/>
    <m/>
    <n v="1"/>
    <m/>
    <m/>
    <m/>
    <m/>
    <m/>
    <m/>
    <m/>
    <m/>
    <m/>
    <m/>
    <m/>
    <m/>
    <m/>
    <m/>
    <m/>
    <m/>
    <m/>
    <n v="1"/>
    <m/>
    <m/>
    <n v="1"/>
    <m/>
    <m/>
    <m/>
    <m/>
    <m/>
    <n v="1"/>
    <m/>
    <m/>
    <m/>
    <m/>
    <m/>
    <n v="1"/>
    <n v="1"/>
    <m/>
    <m/>
    <n v="1"/>
    <m/>
    <s v="Issues in Data completeness"/>
    <m/>
    <x v="1"/>
    <s v="Lack of oversight on technical standards and operation of CER devices​. _x000a_Energy legislation fails to cover CER compliance​. "/>
  </r>
  <r>
    <s v="Connect"/>
    <s v="CTS"/>
    <s v="Visibility &amp; Predictability"/>
    <s v="Certification application"/>
    <x v="8"/>
    <x v="2"/>
    <x v="30"/>
    <m/>
    <s v="TC.Su4"/>
    <x v="37"/>
    <m/>
    <m/>
    <m/>
    <m/>
    <m/>
    <m/>
    <m/>
    <m/>
    <m/>
    <m/>
    <m/>
    <m/>
    <m/>
    <m/>
    <m/>
    <m/>
    <m/>
    <m/>
    <m/>
    <m/>
    <m/>
    <m/>
    <m/>
    <m/>
    <m/>
    <n v="1"/>
    <m/>
    <m/>
    <m/>
    <m/>
    <n v="1"/>
    <m/>
    <m/>
    <m/>
    <m/>
    <m/>
    <m/>
    <m/>
    <m/>
    <m/>
    <m/>
    <m/>
    <m/>
    <m/>
    <m/>
    <m/>
    <m/>
    <m/>
    <m/>
    <m/>
    <m/>
    <m/>
    <m/>
    <m/>
    <m/>
    <m/>
    <m/>
    <m/>
    <n v="1"/>
    <m/>
    <m/>
    <m/>
    <m/>
    <n v="1"/>
    <m/>
    <m/>
    <m/>
    <m/>
    <m/>
    <n v="1"/>
    <m/>
    <m/>
    <m/>
    <m/>
    <n v="1"/>
    <m/>
    <m/>
    <n v="1"/>
    <m/>
    <s v="Testing regime (authorised labs) has gaps, enables self-testing that can't be verified"/>
    <m/>
    <x v="1"/>
    <s v="Self-testing arrangements enable loophole in satisfactory test arrangements"/>
  </r>
  <r>
    <s v="Connect"/>
    <s v="CTS"/>
    <s v="Visibility &amp; Predictability"/>
    <s v="CER metadata"/>
    <x v="8"/>
    <x v="2"/>
    <x v="30"/>
    <m/>
    <s v="TC.As4"/>
    <x v="38"/>
    <m/>
    <m/>
    <n v="1"/>
    <m/>
    <m/>
    <m/>
    <m/>
    <m/>
    <m/>
    <m/>
    <m/>
    <m/>
    <m/>
    <m/>
    <m/>
    <m/>
    <m/>
    <m/>
    <m/>
    <m/>
    <m/>
    <m/>
    <m/>
    <m/>
    <m/>
    <n v="1"/>
    <m/>
    <m/>
    <m/>
    <m/>
    <n v="1"/>
    <m/>
    <m/>
    <m/>
    <m/>
    <m/>
    <m/>
    <m/>
    <m/>
    <m/>
    <m/>
    <m/>
    <m/>
    <m/>
    <m/>
    <m/>
    <m/>
    <m/>
    <m/>
    <m/>
    <m/>
    <m/>
    <m/>
    <m/>
    <m/>
    <m/>
    <m/>
    <m/>
    <n v="1"/>
    <m/>
    <m/>
    <m/>
    <n v="1"/>
    <m/>
    <m/>
    <m/>
    <m/>
    <m/>
    <n v="1"/>
    <m/>
    <m/>
    <m/>
    <m/>
    <m/>
    <m/>
    <m/>
    <n v="1"/>
    <n v="1"/>
    <m/>
    <s v="Data quality of CER master data questionable with some DNSPs / jurisdictions"/>
    <m/>
    <x v="1"/>
    <s v="Significant issues relating to accuracy of CER standing data in DERR "/>
  </r>
  <r>
    <s v="Connect"/>
    <s v="CTS"/>
    <s v="Visibility &amp; Predictability"/>
    <s v="Notification"/>
    <x v="9"/>
    <x v="5"/>
    <x v="30"/>
    <m/>
    <s v="TC.As3"/>
    <x v="39"/>
    <m/>
    <n v="1"/>
    <m/>
    <m/>
    <m/>
    <m/>
    <m/>
    <m/>
    <m/>
    <m/>
    <m/>
    <m/>
    <m/>
    <m/>
    <m/>
    <m/>
    <m/>
    <m/>
    <m/>
    <m/>
    <m/>
    <m/>
    <m/>
    <m/>
    <m/>
    <m/>
    <m/>
    <m/>
    <m/>
    <m/>
    <m/>
    <m/>
    <m/>
    <m/>
    <m/>
    <m/>
    <m/>
    <m/>
    <m/>
    <m/>
    <n v="1"/>
    <m/>
    <m/>
    <m/>
    <m/>
    <m/>
    <m/>
    <m/>
    <m/>
    <m/>
    <m/>
    <m/>
    <m/>
    <m/>
    <m/>
    <m/>
    <m/>
    <m/>
    <n v="1"/>
    <m/>
    <m/>
    <m/>
    <m/>
    <n v="1"/>
    <m/>
    <m/>
    <m/>
    <m/>
    <m/>
    <n v="1"/>
    <m/>
    <m/>
    <m/>
    <m/>
    <n v="1"/>
    <m/>
    <m/>
    <n v="1"/>
    <m/>
    <s v="Conformance frameworks for CER not defined"/>
    <m/>
    <x v="2"/>
    <s v="Conformance frameworks to be established and implemented"/>
  </r>
  <r>
    <s v="Connect"/>
    <s v="CTS"/>
    <s v="Visibility &amp; Predictability"/>
    <s v="Conformance test"/>
    <x v="9"/>
    <x v="5"/>
    <x v="30"/>
    <m/>
    <s v="TC.As1"/>
    <x v="40"/>
    <m/>
    <m/>
    <m/>
    <m/>
    <m/>
    <m/>
    <m/>
    <m/>
    <m/>
    <m/>
    <m/>
    <m/>
    <m/>
    <m/>
    <m/>
    <m/>
    <m/>
    <m/>
    <m/>
    <m/>
    <m/>
    <m/>
    <m/>
    <m/>
    <m/>
    <n v="1"/>
    <m/>
    <m/>
    <m/>
    <m/>
    <n v="1"/>
    <m/>
    <m/>
    <m/>
    <m/>
    <m/>
    <m/>
    <m/>
    <m/>
    <m/>
    <m/>
    <m/>
    <m/>
    <m/>
    <m/>
    <m/>
    <m/>
    <m/>
    <m/>
    <m/>
    <m/>
    <m/>
    <m/>
    <m/>
    <m/>
    <m/>
    <m/>
    <m/>
    <n v="1"/>
    <m/>
    <m/>
    <m/>
    <m/>
    <n v="1"/>
    <m/>
    <m/>
    <m/>
    <m/>
    <m/>
    <n v="1"/>
    <m/>
    <m/>
    <m/>
    <m/>
    <n v="1"/>
    <m/>
    <m/>
    <n v="1"/>
    <m/>
    <s v="Conformance frameworks for CER not defined"/>
    <m/>
    <x v="2"/>
    <s v="Conformance frameworks to be established and implemented"/>
  </r>
  <r>
    <s v="Connect"/>
    <m/>
    <s v="Visibility &amp; Predictability"/>
    <s v="CER metadata"/>
    <x v="2"/>
    <x v="2"/>
    <x v="31"/>
    <m/>
    <m/>
    <x v="41"/>
    <m/>
    <m/>
    <m/>
    <m/>
    <m/>
    <m/>
    <m/>
    <m/>
    <m/>
    <m/>
    <m/>
    <m/>
    <m/>
    <m/>
    <m/>
    <m/>
    <m/>
    <m/>
    <m/>
    <m/>
    <m/>
    <m/>
    <m/>
    <m/>
    <m/>
    <n v="1"/>
    <m/>
    <m/>
    <m/>
    <m/>
    <m/>
    <m/>
    <m/>
    <m/>
    <m/>
    <m/>
    <m/>
    <m/>
    <m/>
    <m/>
    <n v="1"/>
    <m/>
    <m/>
    <m/>
    <m/>
    <m/>
    <m/>
    <m/>
    <m/>
    <m/>
    <m/>
    <m/>
    <m/>
    <m/>
    <m/>
    <m/>
    <m/>
    <m/>
    <n v="1"/>
    <m/>
    <m/>
    <n v="1"/>
    <m/>
    <m/>
    <m/>
    <m/>
    <m/>
    <n v="1"/>
    <m/>
    <m/>
    <m/>
    <m/>
    <m/>
    <n v="1"/>
    <n v="1"/>
    <m/>
    <m/>
    <n v="1"/>
    <m/>
    <s v="Data quality of CER master data questionable with some DNSPs / jurisdictions"/>
    <m/>
    <x v="1"/>
    <s v="Issues in accuracy of CER data._x000a_Lack of provisions to address legacy devices that become non-compliant._x000a_Doesn't cover all material CER devices_x000a_Lots of manual processes in how data is collected"/>
  </r>
  <r>
    <s v="Connect"/>
    <s v="CTS"/>
    <s v="Visibility &amp; Predictability"/>
    <s v="Re-instalment notice"/>
    <x v="1"/>
    <x v="1"/>
    <x v="32"/>
    <m/>
    <s v="TC.Su8"/>
    <x v="42"/>
    <m/>
    <m/>
    <m/>
    <m/>
    <m/>
    <m/>
    <m/>
    <m/>
    <m/>
    <m/>
    <m/>
    <m/>
    <m/>
    <m/>
    <m/>
    <m/>
    <m/>
    <m/>
    <m/>
    <m/>
    <m/>
    <m/>
    <m/>
    <m/>
    <m/>
    <n v="1"/>
    <m/>
    <m/>
    <m/>
    <m/>
    <m/>
    <m/>
    <m/>
    <m/>
    <m/>
    <m/>
    <m/>
    <m/>
    <m/>
    <n v="1"/>
    <m/>
    <m/>
    <m/>
    <m/>
    <m/>
    <m/>
    <m/>
    <m/>
    <m/>
    <m/>
    <m/>
    <m/>
    <m/>
    <m/>
    <m/>
    <m/>
    <m/>
    <m/>
    <n v="1"/>
    <m/>
    <m/>
    <m/>
    <m/>
    <n v="1"/>
    <m/>
    <m/>
    <m/>
    <m/>
    <m/>
    <n v="1"/>
    <m/>
    <m/>
    <m/>
    <m/>
    <m/>
    <n v="1"/>
    <m/>
    <n v="1"/>
    <m/>
    <s v="Existing warranty arrangements invoke replacement process &amp; data requirement. Re-instalment order can come from EnergySafety"/>
    <m/>
    <x v="0"/>
    <m/>
  </r>
  <r>
    <s v="Connect"/>
    <s v="CTS"/>
    <s v="Visibility &amp; Predictability"/>
    <s v="Software update"/>
    <x v="2"/>
    <x v="2"/>
    <x v="32"/>
    <m/>
    <s v="TC.Su7"/>
    <x v="43"/>
    <m/>
    <m/>
    <m/>
    <m/>
    <m/>
    <m/>
    <m/>
    <m/>
    <m/>
    <m/>
    <m/>
    <m/>
    <m/>
    <m/>
    <m/>
    <m/>
    <m/>
    <m/>
    <m/>
    <m/>
    <m/>
    <m/>
    <m/>
    <m/>
    <m/>
    <n v="1"/>
    <m/>
    <m/>
    <m/>
    <m/>
    <m/>
    <m/>
    <m/>
    <m/>
    <m/>
    <m/>
    <m/>
    <m/>
    <m/>
    <m/>
    <m/>
    <m/>
    <m/>
    <m/>
    <n v="1"/>
    <m/>
    <m/>
    <m/>
    <m/>
    <m/>
    <m/>
    <m/>
    <m/>
    <m/>
    <m/>
    <m/>
    <m/>
    <m/>
    <n v="1"/>
    <m/>
    <m/>
    <m/>
    <n v="1"/>
    <m/>
    <m/>
    <m/>
    <m/>
    <m/>
    <n v="1"/>
    <m/>
    <m/>
    <m/>
    <m/>
    <m/>
    <m/>
    <n v="1"/>
    <m/>
    <n v="1"/>
    <m/>
    <s v="OEM firmware updates not registered in DERR"/>
    <m/>
    <x v="1"/>
    <s v="Software updates that change CER settings or capabilities not registered with DERR"/>
  </r>
  <r>
    <s v="Connect"/>
    <s v="CTS"/>
    <s v="Visibility &amp; Predictability"/>
    <s v="Device registration"/>
    <x v="8"/>
    <x v="2"/>
    <x v="32"/>
    <m/>
    <s v="TC.Su3"/>
    <x v="44"/>
    <m/>
    <m/>
    <m/>
    <m/>
    <m/>
    <m/>
    <m/>
    <m/>
    <m/>
    <m/>
    <m/>
    <m/>
    <m/>
    <m/>
    <m/>
    <m/>
    <m/>
    <m/>
    <m/>
    <m/>
    <m/>
    <m/>
    <m/>
    <m/>
    <m/>
    <n v="1"/>
    <m/>
    <m/>
    <m/>
    <m/>
    <m/>
    <m/>
    <m/>
    <m/>
    <m/>
    <m/>
    <m/>
    <m/>
    <m/>
    <m/>
    <m/>
    <m/>
    <m/>
    <m/>
    <m/>
    <m/>
    <m/>
    <m/>
    <m/>
    <m/>
    <m/>
    <m/>
    <m/>
    <m/>
    <n v="1"/>
    <m/>
    <m/>
    <m/>
    <n v="1"/>
    <m/>
    <m/>
    <m/>
    <n v="1"/>
    <n v="1"/>
    <m/>
    <m/>
    <m/>
    <m/>
    <n v="1"/>
    <n v="1"/>
    <m/>
    <m/>
    <m/>
    <m/>
    <n v="1"/>
    <m/>
    <m/>
    <n v="1"/>
    <m/>
    <s v="Device change not captured "/>
    <m/>
    <x v="1"/>
    <s v="Software updates that change CER settings or capabilities not registered with DERR"/>
  </r>
  <r>
    <s v="Connect"/>
    <s v="CTS"/>
    <s v="Visibility &amp; Predictability"/>
    <s v="CER metadata"/>
    <x v="8"/>
    <x v="2"/>
    <x v="32"/>
    <m/>
    <s v="TC.CR8"/>
    <x v="45"/>
    <m/>
    <m/>
    <m/>
    <m/>
    <m/>
    <m/>
    <m/>
    <m/>
    <m/>
    <m/>
    <m/>
    <m/>
    <m/>
    <m/>
    <m/>
    <m/>
    <m/>
    <m/>
    <m/>
    <m/>
    <m/>
    <m/>
    <m/>
    <m/>
    <m/>
    <n v="1"/>
    <m/>
    <m/>
    <m/>
    <m/>
    <m/>
    <m/>
    <m/>
    <m/>
    <m/>
    <m/>
    <m/>
    <m/>
    <m/>
    <m/>
    <n v="1"/>
    <m/>
    <m/>
    <m/>
    <m/>
    <m/>
    <m/>
    <m/>
    <m/>
    <m/>
    <m/>
    <m/>
    <m/>
    <m/>
    <m/>
    <m/>
    <m/>
    <m/>
    <n v="1"/>
    <m/>
    <m/>
    <m/>
    <n v="1"/>
    <m/>
    <m/>
    <m/>
    <m/>
    <m/>
    <n v="1"/>
    <m/>
    <m/>
    <m/>
    <m/>
    <m/>
    <m/>
    <m/>
    <n v="1"/>
    <m/>
    <n v="1"/>
    <m/>
    <m/>
    <x v="0"/>
    <m/>
  </r>
  <r>
    <s v="Connect"/>
    <s v="IMIC"/>
    <s v="Visibility &amp; Predictability"/>
    <s v="Consumer Protections"/>
    <x v="8"/>
    <x v="2"/>
    <x v="33"/>
    <m/>
    <s v="I.Su1"/>
    <x v="46"/>
    <m/>
    <m/>
    <m/>
    <m/>
    <m/>
    <m/>
    <m/>
    <m/>
    <m/>
    <m/>
    <m/>
    <m/>
    <m/>
    <m/>
    <m/>
    <m/>
    <m/>
    <m/>
    <m/>
    <m/>
    <m/>
    <m/>
    <m/>
    <m/>
    <m/>
    <n v="1"/>
    <m/>
    <m/>
    <m/>
    <m/>
    <m/>
    <m/>
    <m/>
    <m/>
    <m/>
    <m/>
    <m/>
    <m/>
    <m/>
    <m/>
    <n v="1"/>
    <m/>
    <m/>
    <m/>
    <m/>
    <m/>
    <m/>
    <m/>
    <m/>
    <m/>
    <m/>
    <m/>
    <m/>
    <m/>
    <m/>
    <m/>
    <m/>
    <m/>
    <n v="1"/>
    <m/>
    <m/>
    <n v="1"/>
    <m/>
    <m/>
    <m/>
    <m/>
    <m/>
    <n v="1"/>
    <m/>
    <m/>
    <m/>
    <m/>
    <m/>
    <n v="1"/>
    <n v="1"/>
    <m/>
    <m/>
    <n v="1"/>
    <m/>
    <m/>
    <m/>
    <x v="0"/>
    <m/>
  </r>
  <r>
    <s v="Connect"/>
    <s v="IMIC"/>
    <s v="Security"/>
    <s v="Signal"/>
    <x v="6"/>
    <x v="2"/>
    <x v="34"/>
    <m/>
    <s v="I.Co1"/>
    <x v="47"/>
    <m/>
    <m/>
    <m/>
    <m/>
    <m/>
    <m/>
    <m/>
    <m/>
    <m/>
    <m/>
    <m/>
    <m/>
    <m/>
    <n v="1"/>
    <m/>
    <m/>
    <m/>
    <m/>
    <m/>
    <m/>
    <m/>
    <m/>
    <m/>
    <m/>
    <m/>
    <m/>
    <m/>
    <m/>
    <m/>
    <m/>
    <m/>
    <m/>
    <n v="1"/>
    <m/>
    <m/>
    <n v="1"/>
    <m/>
    <m/>
    <m/>
    <m/>
    <m/>
    <m/>
    <m/>
    <m/>
    <m/>
    <m/>
    <m/>
    <m/>
    <m/>
    <m/>
    <m/>
    <m/>
    <m/>
    <m/>
    <m/>
    <m/>
    <m/>
    <m/>
    <n v="1"/>
    <m/>
    <m/>
    <m/>
    <m/>
    <m/>
    <m/>
    <m/>
    <m/>
    <n v="1"/>
    <m/>
    <m/>
    <m/>
    <m/>
    <m/>
    <n v="1"/>
    <m/>
    <n v="1"/>
    <m/>
    <m/>
    <n v="1"/>
    <m/>
    <m/>
    <x v="1"/>
    <s v="Lack of provisions to ensure that installer configures the CER in accordance to the conditional approval. _x000a_There is no mandatory compliance test. _x000a_Lack of standardised process or portal to streamline/manage coordination between CER Installer, DNSP and Customer Agent._x000a_Control heirarchy and alternate pathways for monitoring and control that do not share a common mode of failure with the primary pathway are not part of installation requirements"/>
  </r>
  <r>
    <s v="Connect"/>
    <s v="IMIC"/>
    <s v="Security"/>
    <s v="Notification"/>
    <x v="6"/>
    <x v="2"/>
    <x v="35"/>
    <m/>
    <s v="I.CA3"/>
    <x v="15"/>
    <m/>
    <m/>
    <m/>
    <m/>
    <m/>
    <m/>
    <m/>
    <m/>
    <m/>
    <m/>
    <m/>
    <m/>
    <m/>
    <m/>
    <m/>
    <n v="1"/>
    <m/>
    <m/>
    <m/>
    <m/>
    <m/>
    <m/>
    <m/>
    <m/>
    <m/>
    <m/>
    <m/>
    <m/>
    <m/>
    <m/>
    <m/>
    <m/>
    <m/>
    <m/>
    <m/>
    <m/>
    <m/>
    <m/>
    <m/>
    <n v="1"/>
    <m/>
    <m/>
    <m/>
    <m/>
    <m/>
    <m/>
    <m/>
    <m/>
    <m/>
    <m/>
    <m/>
    <m/>
    <m/>
    <m/>
    <m/>
    <m/>
    <m/>
    <m/>
    <n v="1"/>
    <m/>
    <m/>
    <m/>
    <m/>
    <m/>
    <n v="1"/>
    <m/>
    <m/>
    <m/>
    <n v="1"/>
    <m/>
    <m/>
    <m/>
    <m/>
    <m/>
    <m/>
    <n v="1"/>
    <m/>
    <n v="1"/>
    <m/>
    <s v="Only SAPN has commissioning process while Installer at site"/>
    <m/>
    <x v="1"/>
    <s v="Only SAPN has commissioning process while Installer at site"/>
  </r>
  <r>
    <s v="Connect"/>
    <s v="IMIC"/>
    <s v="Visibility &amp; Predictability"/>
    <s v="Monitoring data"/>
    <x v="9"/>
    <x v="5"/>
    <x v="36"/>
    <m/>
    <s v="I.Mo1 "/>
    <x v="48"/>
    <m/>
    <m/>
    <n v="1"/>
    <m/>
    <m/>
    <m/>
    <m/>
    <m/>
    <m/>
    <m/>
    <m/>
    <m/>
    <m/>
    <m/>
    <m/>
    <m/>
    <m/>
    <m/>
    <m/>
    <m/>
    <m/>
    <m/>
    <m/>
    <m/>
    <m/>
    <m/>
    <m/>
    <m/>
    <m/>
    <m/>
    <m/>
    <m/>
    <m/>
    <m/>
    <m/>
    <m/>
    <m/>
    <m/>
    <m/>
    <n v="1"/>
    <m/>
    <m/>
    <m/>
    <m/>
    <m/>
    <n v="1"/>
    <m/>
    <m/>
    <m/>
    <m/>
    <m/>
    <m/>
    <m/>
    <m/>
    <m/>
    <m/>
    <m/>
    <m/>
    <n v="1"/>
    <m/>
    <n v="1"/>
    <m/>
    <m/>
    <m/>
    <m/>
    <m/>
    <m/>
    <n v="1"/>
    <m/>
    <m/>
    <m/>
    <m/>
    <m/>
    <n v="1"/>
    <m/>
    <m/>
    <n v="1"/>
    <n v="1"/>
    <m/>
    <m/>
    <m/>
    <x v="1"/>
    <s v="CER conformance monitor role not allocated to an actor for each use case_x000a_Data needs for CER confromance role not yet defined_x000a_Control heirarchy and alternate pathways for monitoring and control that do not share a common mode of failure with the primary pathway are not part of installation requirements"/>
  </r>
  <r>
    <s v="Connect"/>
    <s v="IMIC"/>
    <s v="Security"/>
    <s v="Monitoring data"/>
    <x v="8"/>
    <x v="2"/>
    <x v="37"/>
    <m/>
    <s v="I.E2"/>
    <x v="49"/>
    <m/>
    <m/>
    <m/>
    <m/>
    <m/>
    <m/>
    <m/>
    <m/>
    <n v="1"/>
    <m/>
    <m/>
    <m/>
    <m/>
    <m/>
    <m/>
    <m/>
    <m/>
    <m/>
    <m/>
    <m/>
    <m/>
    <m/>
    <m/>
    <m/>
    <m/>
    <m/>
    <m/>
    <m/>
    <m/>
    <m/>
    <m/>
    <m/>
    <m/>
    <m/>
    <m/>
    <m/>
    <m/>
    <m/>
    <m/>
    <n v="1"/>
    <m/>
    <m/>
    <m/>
    <m/>
    <m/>
    <n v="1"/>
    <m/>
    <m/>
    <m/>
    <m/>
    <m/>
    <m/>
    <m/>
    <m/>
    <m/>
    <m/>
    <m/>
    <m/>
    <n v="1"/>
    <m/>
    <m/>
    <m/>
    <m/>
    <m/>
    <m/>
    <m/>
    <m/>
    <n v="1"/>
    <m/>
    <m/>
    <m/>
    <m/>
    <m/>
    <n v="1"/>
    <m/>
    <m/>
    <n v="1"/>
    <n v="1"/>
    <m/>
    <m/>
    <m/>
    <x v="1"/>
    <s v="CER Conformance monitoring framework, including Enforcement manager not defined and allocated to an actor for different use cases_x000a_Need to define equipment and data needs for corrective measure_x000a_Control hierarchy and alternate pathways for monitoring and control that do not share a common mode of failure with the primary pathway are not part of installation requirements"/>
  </r>
  <r>
    <s v="Connect"/>
    <s v="IMIC"/>
    <s v="Visibility &amp; Predictability"/>
    <s v="Monitoring data"/>
    <x v="9"/>
    <x v="5"/>
    <x v="38"/>
    <m/>
    <s v="C.As3"/>
    <x v="50"/>
    <m/>
    <n v="1"/>
    <m/>
    <m/>
    <m/>
    <m/>
    <m/>
    <m/>
    <m/>
    <m/>
    <m/>
    <m/>
    <m/>
    <m/>
    <m/>
    <m/>
    <m/>
    <m/>
    <m/>
    <m/>
    <m/>
    <m/>
    <m/>
    <m/>
    <m/>
    <m/>
    <m/>
    <m/>
    <m/>
    <m/>
    <m/>
    <m/>
    <m/>
    <m/>
    <m/>
    <m/>
    <m/>
    <m/>
    <m/>
    <m/>
    <n v="1"/>
    <m/>
    <m/>
    <m/>
    <m/>
    <n v="1"/>
    <m/>
    <m/>
    <m/>
    <m/>
    <m/>
    <m/>
    <m/>
    <m/>
    <m/>
    <m/>
    <m/>
    <m/>
    <n v="1"/>
    <m/>
    <m/>
    <m/>
    <m/>
    <m/>
    <m/>
    <m/>
    <m/>
    <n v="1"/>
    <m/>
    <m/>
    <m/>
    <m/>
    <m/>
    <n v="1"/>
    <m/>
    <m/>
    <n v="1"/>
    <n v="1"/>
    <m/>
    <m/>
    <m/>
    <x v="1"/>
    <s v="- CER Conformance Montoring Framework does not exist_x000a_- Detection and top-down response times (latency cascade) too slow for mass CER compromise_x000a_- Issues in accuracy of CER data"/>
  </r>
  <r>
    <s v="Connect"/>
    <s v="IMIC"/>
    <s v="Visibility &amp; Predictability"/>
    <s v="Signal"/>
    <x v="4"/>
    <x v="3"/>
    <x v="39"/>
    <m/>
    <s v="I.As2 "/>
    <x v="51"/>
    <m/>
    <m/>
    <m/>
    <m/>
    <m/>
    <m/>
    <m/>
    <m/>
    <m/>
    <m/>
    <n v="1"/>
    <m/>
    <m/>
    <m/>
    <m/>
    <m/>
    <m/>
    <m/>
    <m/>
    <m/>
    <m/>
    <m/>
    <m/>
    <m/>
    <m/>
    <m/>
    <m/>
    <m/>
    <m/>
    <m/>
    <m/>
    <m/>
    <m/>
    <m/>
    <m/>
    <m/>
    <m/>
    <m/>
    <m/>
    <m/>
    <m/>
    <m/>
    <m/>
    <m/>
    <m/>
    <m/>
    <m/>
    <m/>
    <m/>
    <m/>
    <m/>
    <m/>
    <m/>
    <m/>
    <n v="1"/>
    <m/>
    <m/>
    <m/>
    <n v="1"/>
    <m/>
    <m/>
    <m/>
    <m/>
    <m/>
    <n v="1"/>
    <m/>
    <m/>
    <m/>
    <n v="1"/>
    <m/>
    <m/>
    <m/>
    <m/>
    <m/>
    <m/>
    <m/>
    <n v="1"/>
    <n v="1"/>
    <m/>
    <s v="Conformance frameworks for CER not defined"/>
    <m/>
    <x v="2"/>
    <s v="Conformance frameworks for CER not defined"/>
  </r>
  <r>
    <s v="Connect"/>
    <s v="IMIC"/>
    <s v="Security"/>
    <s v="Compliance Data"/>
    <x v="8"/>
    <x v="2"/>
    <x v="40"/>
    <m/>
    <s v="I.As1"/>
    <x v="52"/>
    <m/>
    <m/>
    <m/>
    <m/>
    <m/>
    <m/>
    <m/>
    <m/>
    <m/>
    <m/>
    <m/>
    <m/>
    <m/>
    <m/>
    <m/>
    <m/>
    <n v="1"/>
    <m/>
    <m/>
    <m/>
    <m/>
    <m/>
    <m/>
    <m/>
    <m/>
    <m/>
    <m/>
    <m/>
    <m/>
    <m/>
    <n v="1"/>
    <m/>
    <m/>
    <m/>
    <m/>
    <m/>
    <m/>
    <m/>
    <m/>
    <m/>
    <m/>
    <m/>
    <m/>
    <m/>
    <m/>
    <m/>
    <m/>
    <m/>
    <m/>
    <m/>
    <m/>
    <m/>
    <m/>
    <m/>
    <m/>
    <m/>
    <m/>
    <m/>
    <n v="1"/>
    <m/>
    <m/>
    <n v="1"/>
    <m/>
    <m/>
    <m/>
    <m/>
    <m/>
    <n v="1"/>
    <m/>
    <m/>
    <m/>
    <m/>
    <m/>
    <n v="1"/>
    <m/>
    <m/>
    <n v="1"/>
    <n v="1"/>
    <m/>
    <m/>
    <m/>
    <x v="1"/>
    <s v="Lack of CER Conformance monitoring framework and standardised process to review CER intstallation compliance and share data with relevant monitor, assessor, enforcer"/>
  </r>
  <r>
    <s v="Connect"/>
    <s v="IMIC"/>
    <s v="Visibility &amp; Predictability"/>
    <s v="Products &amp; Services"/>
    <x v="1"/>
    <x v="1"/>
    <x v="41"/>
    <m/>
    <s v="I.CA1"/>
    <x v="53"/>
    <m/>
    <m/>
    <m/>
    <m/>
    <m/>
    <m/>
    <m/>
    <m/>
    <m/>
    <m/>
    <m/>
    <m/>
    <m/>
    <m/>
    <m/>
    <n v="1"/>
    <m/>
    <m/>
    <m/>
    <m/>
    <m/>
    <m/>
    <m/>
    <m/>
    <m/>
    <m/>
    <m/>
    <m/>
    <m/>
    <m/>
    <m/>
    <m/>
    <n v="1"/>
    <m/>
    <m/>
    <n v="1"/>
    <m/>
    <m/>
    <m/>
    <n v="1"/>
    <m/>
    <m/>
    <m/>
    <n v="1"/>
    <m/>
    <m/>
    <m/>
    <m/>
    <m/>
    <m/>
    <m/>
    <m/>
    <m/>
    <m/>
    <m/>
    <m/>
    <m/>
    <m/>
    <n v="1"/>
    <n v="1"/>
    <m/>
    <m/>
    <m/>
    <m/>
    <m/>
    <m/>
    <m/>
    <n v="1"/>
    <m/>
    <m/>
    <m/>
    <m/>
    <m/>
    <n v="1"/>
    <n v="1"/>
    <m/>
    <m/>
    <n v="1"/>
    <m/>
    <m/>
    <m/>
    <x v="1"/>
    <s v="Products and services will need to comply with customer protections."/>
  </r>
  <r>
    <s v="Connect"/>
    <s v="IMIC"/>
    <s v="Visibility &amp; Predictability"/>
    <s v="Product catalogue "/>
    <x v="1"/>
    <x v="1"/>
    <x v="42"/>
    <m/>
    <s v="I.CA2"/>
    <x v="54"/>
    <m/>
    <m/>
    <m/>
    <m/>
    <m/>
    <m/>
    <m/>
    <m/>
    <m/>
    <m/>
    <m/>
    <m/>
    <m/>
    <m/>
    <m/>
    <n v="1"/>
    <m/>
    <m/>
    <m/>
    <m/>
    <m/>
    <m/>
    <m/>
    <m/>
    <m/>
    <m/>
    <m/>
    <m/>
    <m/>
    <m/>
    <m/>
    <m/>
    <m/>
    <m/>
    <m/>
    <m/>
    <m/>
    <m/>
    <m/>
    <n v="1"/>
    <m/>
    <m/>
    <m/>
    <m/>
    <m/>
    <m/>
    <m/>
    <m/>
    <m/>
    <m/>
    <m/>
    <m/>
    <m/>
    <m/>
    <m/>
    <m/>
    <m/>
    <m/>
    <m/>
    <n v="1"/>
    <n v="1"/>
    <m/>
    <m/>
    <m/>
    <m/>
    <m/>
    <m/>
    <n v="1"/>
    <m/>
    <m/>
    <n v="1"/>
    <n v="1"/>
    <m/>
    <m/>
    <m/>
    <n v="1"/>
    <m/>
    <m/>
    <n v="1"/>
    <m/>
    <m/>
    <x v="0"/>
    <m/>
  </r>
  <r>
    <s v="Connect"/>
    <m/>
    <s v="Security"/>
    <s v="Customer Protections"/>
    <x v="8"/>
    <x v="2"/>
    <x v="43"/>
    <m/>
    <m/>
    <x v="55"/>
    <m/>
    <m/>
    <m/>
    <m/>
    <m/>
    <m/>
    <m/>
    <m/>
    <m/>
    <m/>
    <m/>
    <m/>
    <m/>
    <m/>
    <m/>
    <n v="1"/>
    <m/>
    <m/>
    <m/>
    <m/>
    <m/>
    <m/>
    <m/>
    <m/>
    <m/>
    <m/>
    <m/>
    <m/>
    <m/>
    <m/>
    <m/>
    <m/>
    <m/>
    <m/>
    <m/>
    <m/>
    <n v="1"/>
    <n v="1"/>
    <m/>
    <m/>
    <n v="1"/>
    <m/>
    <m/>
    <m/>
    <m/>
    <m/>
    <m/>
    <m/>
    <m/>
    <m/>
    <m/>
    <m/>
    <m/>
    <m/>
    <m/>
    <m/>
    <m/>
    <m/>
    <m/>
    <m/>
    <n v="1"/>
    <m/>
    <m/>
    <m/>
    <m/>
    <m/>
    <m/>
    <n v="1"/>
    <m/>
    <m/>
    <m/>
    <m/>
    <m/>
    <n v="1"/>
    <m/>
    <n v="1"/>
    <m/>
    <n v="1"/>
    <m/>
    <m/>
    <m/>
    <x v="1"/>
    <s v="Poor security of customer data​. _x000a_Lack of consumer protection mechanisms​._x000a_Inadequate training for key CER service delivery stakeholders​. _x000a_Undefined or unclear roles and responsibilities outlined in governance mechanisms​._x000a_Customer protections for CER and flexibility services do not exist"/>
  </r>
  <r>
    <s v="Connect"/>
    <m/>
    <s v="Visibility &amp; Predictability"/>
    <s v="Disconnection process"/>
    <x v="2"/>
    <x v="2"/>
    <x v="44"/>
    <m/>
    <s v="DD.CA5"/>
    <x v="56"/>
    <m/>
    <m/>
    <m/>
    <m/>
    <m/>
    <m/>
    <m/>
    <m/>
    <m/>
    <m/>
    <m/>
    <m/>
    <m/>
    <m/>
    <m/>
    <n v="1"/>
    <m/>
    <m/>
    <m/>
    <m/>
    <m/>
    <m/>
    <m/>
    <m/>
    <m/>
    <m/>
    <m/>
    <m/>
    <m/>
    <m/>
    <m/>
    <m/>
    <m/>
    <m/>
    <m/>
    <m/>
    <m/>
    <m/>
    <m/>
    <n v="1"/>
    <m/>
    <m/>
    <m/>
    <m/>
    <m/>
    <m/>
    <m/>
    <m/>
    <m/>
    <m/>
    <m/>
    <m/>
    <m/>
    <m/>
    <m/>
    <m/>
    <m/>
    <m/>
    <n v="1"/>
    <m/>
    <m/>
    <m/>
    <m/>
    <m/>
    <m/>
    <m/>
    <m/>
    <n v="1"/>
    <m/>
    <m/>
    <m/>
    <m/>
    <m/>
    <n v="1"/>
    <m/>
    <n v="1"/>
    <m/>
    <n v="1"/>
    <m/>
    <m/>
    <m/>
    <x v="1"/>
    <s v="Disconnection of CER assets are not accurately captured. Lack of process to oversee compliance with disconnection processes."/>
  </r>
  <r>
    <s v="Connect"/>
    <s v="IMIC"/>
    <s v="Visibility &amp; Predictability"/>
    <s v="Installation Verification report"/>
    <x v="8"/>
    <x v="2"/>
    <x v="45"/>
    <m/>
    <s v="I.CR2"/>
    <x v="57"/>
    <m/>
    <m/>
    <m/>
    <m/>
    <m/>
    <m/>
    <m/>
    <m/>
    <m/>
    <m/>
    <m/>
    <m/>
    <m/>
    <m/>
    <m/>
    <m/>
    <n v="1"/>
    <m/>
    <m/>
    <m/>
    <m/>
    <m/>
    <m/>
    <m/>
    <m/>
    <m/>
    <m/>
    <m/>
    <m/>
    <m/>
    <m/>
    <m/>
    <m/>
    <m/>
    <m/>
    <m/>
    <m/>
    <m/>
    <m/>
    <m/>
    <n v="1"/>
    <m/>
    <m/>
    <m/>
    <m/>
    <m/>
    <m/>
    <m/>
    <m/>
    <m/>
    <m/>
    <m/>
    <m/>
    <m/>
    <m/>
    <m/>
    <m/>
    <m/>
    <n v="1"/>
    <n v="1"/>
    <m/>
    <m/>
    <m/>
    <m/>
    <m/>
    <m/>
    <m/>
    <n v="1"/>
    <m/>
    <m/>
    <m/>
    <m/>
    <m/>
    <n v="1"/>
    <m/>
    <n v="1"/>
    <m/>
    <n v="1"/>
    <m/>
    <m/>
    <m/>
    <x v="1"/>
    <s v="Lack of provisions to ensure that installer configures the CER in accordance to the conditional approval. _x000a_Lack of failsafe settings if CER is non-compliant. _x000a_Lack of clear practices for application, commissioning and installation data management​_x000a_Lack of compliance testing and enforcement program"/>
  </r>
  <r>
    <s v="Connect"/>
    <s v="IMIC"/>
    <s v="Visibility &amp; Predictability"/>
    <s v="CER metadata"/>
    <x v="2"/>
    <x v="2"/>
    <x v="46"/>
    <m/>
    <s v="I.I3 "/>
    <x v="58"/>
    <m/>
    <m/>
    <m/>
    <m/>
    <m/>
    <m/>
    <m/>
    <m/>
    <m/>
    <m/>
    <m/>
    <m/>
    <m/>
    <m/>
    <m/>
    <n v="1"/>
    <n v="1"/>
    <m/>
    <m/>
    <m/>
    <m/>
    <m/>
    <m/>
    <m/>
    <m/>
    <m/>
    <m/>
    <m/>
    <m/>
    <m/>
    <m/>
    <m/>
    <m/>
    <m/>
    <m/>
    <m/>
    <m/>
    <m/>
    <m/>
    <n v="1"/>
    <m/>
    <m/>
    <m/>
    <m/>
    <m/>
    <m/>
    <m/>
    <m/>
    <m/>
    <m/>
    <m/>
    <m/>
    <m/>
    <m/>
    <m/>
    <m/>
    <m/>
    <m/>
    <n v="1"/>
    <m/>
    <m/>
    <m/>
    <n v="1"/>
    <m/>
    <m/>
    <m/>
    <m/>
    <m/>
    <n v="1"/>
    <m/>
    <m/>
    <m/>
    <m/>
    <m/>
    <m/>
    <m/>
    <n v="1"/>
    <n v="1"/>
    <m/>
    <s v="DERR data quality is questionable"/>
    <m/>
    <x v="1"/>
    <s v="DERR data quality is questionable"/>
  </r>
  <r>
    <s v="Connect"/>
    <s v="IMIC"/>
    <s v="Visibility &amp; Predictability"/>
    <s v="Operation approval notice"/>
    <x v="6"/>
    <x v="2"/>
    <x v="46"/>
    <m/>
    <s v="I.I14 "/>
    <x v="59"/>
    <m/>
    <m/>
    <m/>
    <m/>
    <m/>
    <m/>
    <m/>
    <m/>
    <m/>
    <m/>
    <m/>
    <m/>
    <m/>
    <m/>
    <m/>
    <m/>
    <n v="1"/>
    <m/>
    <m/>
    <m/>
    <m/>
    <m/>
    <m/>
    <m/>
    <m/>
    <m/>
    <m/>
    <m/>
    <m/>
    <m/>
    <m/>
    <m/>
    <m/>
    <m/>
    <m/>
    <m/>
    <m/>
    <m/>
    <m/>
    <n v="1"/>
    <m/>
    <m/>
    <m/>
    <m/>
    <m/>
    <m/>
    <m/>
    <m/>
    <m/>
    <m/>
    <m/>
    <m/>
    <m/>
    <m/>
    <m/>
    <m/>
    <m/>
    <m/>
    <n v="1"/>
    <m/>
    <m/>
    <m/>
    <n v="1"/>
    <m/>
    <m/>
    <m/>
    <m/>
    <m/>
    <n v="1"/>
    <m/>
    <m/>
    <m/>
    <m/>
    <m/>
    <m/>
    <n v="1"/>
    <m/>
    <n v="1"/>
    <m/>
    <s v="Only SAPN has commissioning process while Installer at site"/>
    <m/>
    <x v="1"/>
    <s v="Only SAPN has commissioning process while Installer at site"/>
  </r>
  <r>
    <s v="Connect"/>
    <s v="IMIC"/>
    <s v="Visibility &amp; Predictability"/>
    <s v="Installation Verification report"/>
    <x v="2"/>
    <x v="2"/>
    <x v="46"/>
    <m/>
    <s v="I.CA5"/>
    <x v="60"/>
    <m/>
    <m/>
    <m/>
    <m/>
    <m/>
    <m/>
    <m/>
    <m/>
    <m/>
    <m/>
    <m/>
    <m/>
    <m/>
    <m/>
    <m/>
    <m/>
    <n v="1"/>
    <m/>
    <m/>
    <m/>
    <m/>
    <m/>
    <m/>
    <m/>
    <m/>
    <m/>
    <m/>
    <m/>
    <m/>
    <m/>
    <m/>
    <m/>
    <m/>
    <m/>
    <m/>
    <m/>
    <m/>
    <m/>
    <m/>
    <n v="1"/>
    <m/>
    <m/>
    <m/>
    <m/>
    <m/>
    <m/>
    <m/>
    <m/>
    <m/>
    <m/>
    <m/>
    <m/>
    <m/>
    <m/>
    <m/>
    <m/>
    <m/>
    <m/>
    <n v="1"/>
    <m/>
    <m/>
    <m/>
    <n v="1"/>
    <m/>
    <m/>
    <m/>
    <m/>
    <m/>
    <n v="1"/>
    <m/>
    <m/>
    <m/>
    <m/>
    <m/>
    <m/>
    <n v="1"/>
    <m/>
    <n v="1"/>
    <m/>
    <s v="Regulator doesn't confirm installation success"/>
    <m/>
    <x v="1"/>
    <s v="Regulator doesn't confirm installation success"/>
  </r>
  <r>
    <s v="Connect"/>
    <s v="CTS"/>
    <s v="Visibility &amp; Predictability"/>
    <s v="Non-conformance report"/>
    <x v="9"/>
    <x v="5"/>
    <x v="46"/>
    <m/>
    <s v="TC.CR9"/>
    <x v="61"/>
    <m/>
    <m/>
    <m/>
    <m/>
    <m/>
    <m/>
    <m/>
    <m/>
    <m/>
    <m/>
    <m/>
    <m/>
    <m/>
    <m/>
    <m/>
    <m/>
    <m/>
    <m/>
    <m/>
    <m/>
    <m/>
    <m/>
    <m/>
    <m/>
    <m/>
    <m/>
    <m/>
    <m/>
    <m/>
    <m/>
    <m/>
    <m/>
    <m/>
    <m/>
    <m/>
    <m/>
    <m/>
    <m/>
    <m/>
    <n v="1"/>
    <m/>
    <m/>
    <m/>
    <m/>
    <m/>
    <m/>
    <m/>
    <m/>
    <m/>
    <m/>
    <m/>
    <m/>
    <m/>
    <m/>
    <m/>
    <m/>
    <m/>
    <m/>
    <m/>
    <m/>
    <n v="1"/>
    <m/>
    <m/>
    <m/>
    <n v="1"/>
    <m/>
    <m/>
    <m/>
    <m/>
    <n v="1"/>
    <m/>
    <m/>
    <m/>
    <m/>
    <m/>
    <n v="1"/>
    <m/>
    <n v="1"/>
    <m/>
    <s v="Lack of criteria to determine installation compliance breach vs. installation non-compliance."/>
    <m/>
    <x v="2"/>
    <s v="Conformance frameworks for CER not defined"/>
  </r>
  <r>
    <s v="Connect"/>
    <s v="CTS"/>
    <s v="Visibility &amp; Predictability"/>
    <s v="Non-compliance report"/>
    <x v="8"/>
    <x v="2"/>
    <x v="46"/>
    <m/>
    <s v="TC.CR10"/>
    <x v="62"/>
    <m/>
    <m/>
    <m/>
    <m/>
    <m/>
    <m/>
    <m/>
    <m/>
    <m/>
    <m/>
    <m/>
    <m/>
    <m/>
    <m/>
    <m/>
    <m/>
    <m/>
    <m/>
    <m/>
    <m/>
    <m/>
    <m/>
    <m/>
    <m/>
    <m/>
    <m/>
    <m/>
    <m/>
    <m/>
    <m/>
    <m/>
    <m/>
    <m/>
    <m/>
    <m/>
    <m/>
    <m/>
    <m/>
    <m/>
    <n v="1"/>
    <m/>
    <m/>
    <m/>
    <m/>
    <m/>
    <m/>
    <m/>
    <m/>
    <m/>
    <m/>
    <m/>
    <m/>
    <m/>
    <m/>
    <m/>
    <m/>
    <m/>
    <m/>
    <m/>
    <m/>
    <n v="1"/>
    <m/>
    <m/>
    <m/>
    <n v="1"/>
    <m/>
    <m/>
    <m/>
    <m/>
    <n v="1"/>
    <m/>
    <m/>
    <m/>
    <m/>
    <m/>
    <n v="1"/>
    <m/>
    <n v="1"/>
    <m/>
    <s v="Lack of criteria to determine installation compliance breach vs. installation non-compliance."/>
    <m/>
    <x v="1"/>
    <s v="Compliance assessment (against standard) not conducted and registered during installation"/>
  </r>
  <r>
    <s v="Connect"/>
    <s v="IMIC"/>
    <s v="Visibility &amp; Predictability"/>
    <s v="CER installation report"/>
    <x v="6"/>
    <x v="2"/>
    <x v="46"/>
    <m/>
    <s v="I.TR5"/>
    <x v="63"/>
    <m/>
    <m/>
    <m/>
    <m/>
    <m/>
    <m/>
    <m/>
    <m/>
    <m/>
    <m/>
    <m/>
    <m/>
    <m/>
    <m/>
    <m/>
    <m/>
    <m/>
    <m/>
    <m/>
    <m/>
    <m/>
    <m/>
    <m/>
    <m/>
    <m/>
    <m/>
    <m/>
    <m/>
    <m/>
    <m/>
    <m/>
    <m/>
    <m/>
    <m/>
    <m/>
    <m/>
    <m/>
    <m/>
    <m/>
    <n v="1"/>
    <m/>
    <m/>
    <m/>
    <m/>
    <m/>
    <m/>
    <m/>
    <m/>
    <m/>
    <m/>
    <m/>
    <m/>
    <m/>
    <m/>
    <m/>
    <m/>
    <m/>
    <m/>
    <m/>
    <m/>
    <n v="1"/>
    <m/>
    <m/>
    <m/>
    <n v="1"/>
    <m/>
    <m/>
    <m/>
    <m/>
    <n v="1"/>
    <m/>
    <m/>
    <m/>
    <m/>
    <m/>
    <n v="1"/>
    <m/>
    <n v="1"/>
    <m/>
    <s v="Lack of criteria to determine installation compliance breach vs. installation non-compliance."/>
    <m/>
    <x v="1"/>
    <s v="Compliance assessment (against standard) not conducted and registered during installation"/>
  </r>
  <r>
    <s v="Connect"/>
    <s v="IMIC"/>
    <s v="Visibility &amp; Predictability"/>
    <s v="CER installation testing data"/>
    <x v="8"/>
    <x v="2"/>
    <x v="46"/>
    <m/>
    <s v="I.I2 "/>
    <x v="64"/>
    <m/>
    <m/>
    <m/>
    <m/>
    <m/>
    <m/>
    <m/>
    <m/>
    <m/>
    <m/>
    <n v="1"/>
    <m/>
    <m/>
    <m/>
    <m/>
    <m/>
    <m/>
    <m/>
    <m/>
    <m/>
    <m/>
    <m/>
    <m/>
    <m/>
    <m/>
    <m/>
    <m/>
    <m/>
    <m/>
    <m/>
    <m/>
    <m/>
    <m/>
    <m/>
    <m/>
    <m/>
    <m/>
    <m/>
    <m/>
    <m/>
    <m/>
    <m/>
    <m/>
    <m/>
    <n v="1"/>
    <n v="1"/>
    <m/>
    <m/>
    <m/>
    <m/>
    <m/>
    <m/>
    <m/>
    <m/>
    <m/>
    <m/>
    <m/>
    <m/>
    <n v="1"/>
    <m/>
    <m/>
    <m/>
    <m/>
    <m/>
    <n v="1"/>
    <m/>
    <m/>
    <m/>
    <n v="1"/>
    <m/>
    <m/>
    <m/>
    <m/>
    <m/>
    <m/>
    <n v="1"/>
    <m/>
    <n v="1"/>
    <m/>
    <s v="Only SAPN has commissioning process while Installer at site"/>
    <m/>
    <x v="1"/>
    <s v="Only SAPN has commissioning process while Installer at site"/>
  </r>
  <r>
    <s v="Connect"/>
    <s v="IMIC"/>
    <s v="Visibility &amp; Predictability"/>
    <s v="Notification"/>
    <x v="6"/>
    <x v="2"/>
    <x v="46"/>
    <m/>
    <s v="I.I15"/>
    <x v="65"/>
    <m/>
    <m/>
    <m/>
    <m/>
    <m/>
    <m/>
    <m/>
    <m/>
    <m/>
    <m/>
    <n v="1"/>
    <m/>
    <m/>
    <m/>
    <m/>
    <m/>
    <m/>
    <m/>
    <m/>
    <m/>
    <m/>
    <m/>
    <m/>
    <m/>
    <m/>
    <m/>
    <m/>
    <m/>
    <m/>
    <m/>
    <m/>
    <m/>
    <n v="1"/>
    <m/>
    <m/>
    <m/>
    <m/>
    <m/>
    <m/>
    <m/>
    <n v="1"/>
    <m/>
    <m/>
    <m/>
    <n v="1"/>
    <n v="1"/>
    <m/>
    <m/>
    <m/>
    <m/>
    <m/>
    <m/>
    <m/>
    <m/>
    <m/>
    <m/>
    <m/>
    <m/>
    <n v="1"/>
    <n v="1"/>
    <m/>
    <m/>
    <m/>
    <m/>
    <n v="1"/>
    <m/>
    <m/>
    <m/>
    <n v="1"/>
    <m/>
    <m/>
    <m/>
    <m/>
    <m/>
    <m/>
    <n v="1"/>
    <m/>
    <n v="1"/>
    <m/>
    <s v="Only SAPN has commissioning process while Installer at site"/>
    <m/>
    <x v="1"/>
    <s v="Only SAPN has commissioning process while Installer at site"/>
  </r>
  <r>
    <s v="Connect"/>
    <s v="IMIC"/>
    <s v="Visibility &amp; Predictability"/>
    <s v="Notification"/>
    <x v="8"/>
    <x v="2"/>
    <x v="46"/>
    <m/>
    <s v="I.D9 "/>
    <x v="66"/>
    <m/>
    <m/>
    <m/>
    <m/>
    <m/>
    <m/>
    <m/>
    <m/>
    <m/>
    <m/>
    <n v="1"/>
    <m/>
    <m/>
    <m/>
    <m/>
    <m/>
    <m/>
    <m/>
    <m/>
    <m/>
    <m/>
    <m/>
    <m/>
    <m/>
    <m/>
    <m/>
    <m/>
    <m/>
    <m/>
    <m/>
    <m/>
    <m/>
    <n v="1"/>
    <m/>
    <m/>
    <m/>
    <m/>
    <m/>
    <m/>
    <m/>
    <n v="1"/>
    <m/>
    <m/>
    <m/>
    <n v="1"/>
    <n v="1"/>
    <m/>
    <m/>
    <m/>
    <m/>
    <m/>
    <m/>
    <m/>
    <m/>
    <m/>
    <m/>
    <m/>
    <m/>
    <n v="1"/>
    <n v="1"/>
    <m/>
    <m/>
    <m/>
    <m/>
    <n v="1"/>
    <m/>
    <m/>
    <m/>
    <m/>
    <n v="1"/>
    <m/>
    <m/>
    <m/>
    <m/>
    <m/>
    <n v="1"/>
    <m/>
    <n v="1"/>
    <m/>
    <s v="Only conducted for physical installation criteria (not Standards compliance)"/>
    <m/>
    <x v="1"/>
    <s v="Compliance assessment (against standard) not conducted and registered during installation"/>
  </r>
  <r>
    <s v="Connect"/>
    <s v="IMIC"/>
    <s v="Visibility &amp; Predictability"/>
    <s v="Installation Verification report"/>
    <x v="6"/>
    <x v="2"/>
    <x v="46"/>
    <m/>
    <s v="I.D8"/>
    <x v="60"/>
    <m/>
    <m/>
    <m/>
    <m/>
    <m/>
    <m/>
    <m/>
    <m/>
    <m/>
    <m/>
    <m/>
    <m/>
    <m/>
    <m/>
    <m/>
    <m/>
    <n v="1"/>
    <m/>
    <m/>
    <m/>
    <m/>
    <m/>
    <m/>
    <m/>
    <m/>
    <m/>
    <m/>
    <m/>
    <m/>
    <m/>
    <m/>
    <m/>
    <m/>
    <m/>
    <m/>
    <m/>
    <m/>
    <m/>
    <m/>
    <n v="1"/>
    <m/>
    <m/>
    <m/>
    <m/>
    <m/>
    <m/>
    <m/>
    <m/>
    <m/>
    <m/>
    <m/>
    <m/>
    <m/>
    <m/>
    <m/>
    <m/>
    <m/>
    <m/>
    <n v="1"/>
    <m/>
    <m/>
    <m/>
    <m/>
    <m/>
    <n v="1"/>
    <m/>
    <m/>
    <m/>
    <n v="1"/>
    <m/>
    <m/>
    <m/>
    <m/>
    <m/>
    <m/>
    <n v="1"/>
    <m/>
    <n v="1"/>
    <m/>
    <s v="Only SAPN has commissioning process while Installer at site"/>
    <m/>
    <x v="1"/>
    <s v="Only SAPN has commissioning process while Installer at site"/>
  </r>
  <r>
    <s v="Connect"/>
    <s v="IMIC"/>
    <s v="Visibility &amp; Predictability"/>
    <s v="Education and support"/>
    <x v="8"/>
    <x v="2"/>
    <x v="47"/>
    <m/>
    <s v="I.IP1"/>
    <x v="67"/>
    <m/>
    <m/>
    <m/>
    <m/>
    <m/>
    <m/>
    <m/>
    <m/>
    <m/>
    <m/>
    <m/>
    <m/>
    <m/>
    <m/>
    <m/>
    <m/>
    <m/>
    <m/>
    <m/>
    <m/>
    <m/>
    <m/>
    <m/>
    <m/>
    <m/>
    <m/>
    <m/>
    <m/>
    <m/>
    <m/>
    <m/>
    <m/>
    <n v="1"/>
    <m/>
    <m/>
    <m/>
    <m/>
    <m/>
    <m/>
    <n v="1"/>
    <m/>
    <m/>
    <n v="1"/>
    <n v="1"/>
    <n v="1"/>
    <n v="1"/>
    <m/>
    <m/>
    <m/>
    <m/>
    <m/>
    <m/>
    <m/>
    <m/>
    <n v="1"/>
    <m/>
    <n v="1"/>
    <m/>
    <m/>
    <n v="1"/>
    <m/>
    <n v="1"/>
    <m/>
    <m/>
    <m/>
    <m/>
    <m/>
    <n v="1"/>
    <m/>
    <m/>
    <m/>
    <m/>
    <m/>
    <n v="1"/>
    <n v="1"/>
    <n v="1"/>
    <m/>
    <n v="1"/>
    <m/>
    <m/>
    <m/>
    <x v="1"/>
    <s v="Customer research shows customers don't fully understand their products or whether they're getting the best value"/>
  </r>
  <r>
    <s v="Connect"/>
    <s v="IMIC"/>
    <s v="Visibility &amp; Predictability"/>
    <s v="Education and support"/>
    <x v="8"/>
    <x v="2"/>
    <x v="48"/>
    <m/>
    <s v="I.C8 "/>
    <x v="68"/>
    <m/>
    <m/>
    <m/>
    <m/>
    <m/>
    <m/>
    <m/>
    <m/>
    <m/>
    <m/>
    <n v="1"/>
    <m/>
    <m/>
    <m/>
    <m/>
    <m/>
    <m/>
    <m/>
    <m/>
    <m/>
    <m/>
    <m/>
    <m/>
    <m/>
    <m/>
    <m/>
    <m/>
    <m/>
    <m/>
    <m/>
    <m/>
    <m/>
    <n v="1"/>
    <m/>
    <m/>
    <m/>
    <m/>
    <m/>
    <m/>
    <m/>
    <m/>
    <m/>
    <m/>
    <m/>
    <m/>
    <m/>
    <m/>
    <m/>
    <m/>
    <m/>
    <m/>
    <m/>
    <m/>
    <m/>
    <m/>
    <m/>
    <m/>
    <m/>
    <m/>
    <n v="1"/>
    <n v="1"/>
    <m/>
    <m/>
    <m/>
    <m/>
    <m/>
    <m/>
    <n v="1"/>
    <m/>
    <m/>
    <m/>
    <m/>
    <m/>
    <n v="1"/>
    <n v="1"/>
    <m/>
    <m/>
    <n v="1"/>
    <m/>
    <m/>
    <m/>
    <x v="1"/>
    <s v="Customer research shows customers don't fully understand their products or whether they're getting the best value"/>
  </r>
  <r>
    <s v="Connect"/>
    <s v="IMIC"/>
    <s v="Visibility &amp; Predictability"/>
    <s v="CER metadata"/>
    <x v="2"/>
    <x v="2"/>
    <x v="49"/>
    <m/>
    <s v="I.C11"/>
    <x v="69"/>
    <m/>
    <m/>
    <m/>
    <n v="1"/>
    <m/>
    <m/>
    <m/>
    <m/>
    <m/>
    <m/>
    <m/>
    <m/>
    <m/>
    <m/>
    <m/>
    <m/>
    <m/>
    <m/>
    <m/>
    <m/>
    <m/>
    <m/>
    <m/>
    <m/>
    <m/>
    <m/>
    <m/>
    <m/>
    <m/>
    <m/>
    <m/>
    <m/>
    <m/>
    <m/>
    <m/>
    <m/>
    <m/>
    <m/>
    <m/>
    <n v="1"/>
    <m/>
    <m/>
    <m/>
    <m/>
    <n v="1"/>
    <m/>
    <m/>
    <m/>
    <m/>
    <m/>
    <m/>
    <m/>
    <m/>
    <m/>
    <n v="1"/>
    <m/>
    <m/>
    <m/>
    <m/>
    <m/>
    <n v="1"/>
    <n v="1"/>
    <m/>
    <m/>
    <m/>
    <m/>
    <m/>
    <n v="1"/>
    <m/>
    <m/>
    <m/>
    <m/>
    <m/>
    <n v="1"/>
    <m/>
    <n v="1"/>
    <m/>
    <n v="1"/>
    <m/>
    <m/>
    <m/>
    <x v="0"/>
    <m/>
  </r>
  <r>
    <s v="Connect"/>
    <m/>
    <s v="Visibility &amp; Predictability"/>
    <s v="Identity"/>
    <x v="10"/>
    <x v="0"/>
    <x v="50"/>
    <m/>
    <m/>
    <x v="70"/>
    <m/>
    <m/>
    <m/>
    <m/>
    <n v="1"/>
    <m/>
    <m/>
    <m/>
    <m/>
    <m/>
    <m/>
    <m/>
    <m/>
    <m/>
    <m/>
    <m/>
    <m/>
    <m/>
    <m/>
    <m/>
    <m/>
    <m/>
    <m/>
    <m/>
    <m/>
    <m/>
    <m/>
    <m/>
    <m/>
    <m/>
    <m/>
    <m/>
    <m/>
    <m/>
    <m/>
    <n v="1"/>
    <m/>
    <m/>
    <m/>
    <m/>
    <m/>
    <m/>
    <m/>
    <m/>
    <m/>
    <m/>
    <m/>
    <m/>
    <m/>
    <m/>
    <m/>
    <m/>
    <m/>
    <m/>
    <m/>
    <m/>
    <m/>
    <m/>
    <n v="1"/>
    <m/>
    <m/>
    <m/>
    <m/>
    <m/>
    <m/>
    <m/>
    <m/>
    <n v="1"/>
    <m/>
    <m/>
    <m/>
    <m/>
    <m/>
    <n v="1"/>
    <m/>
    <m/>
    <n v="1"/>
    <n v="1"/>
    <m/>
    <s v="PKI infra / capabilities not widely appplied to CER devices"/>
    <m/>
    <x v="2"/>
    <s v="PKI infra / capabilities not widely appplied to CER devices"/>
  </r>
  <r>
    <s v="Connect"/>
    <m/>
    <s v="Visibility &amp; Predictability"/>
    <s v="Complaint"/>
    <x v="11"/>
    <x v="1"/>
    <x v="51"/>
    <m/>
    <m/>
    <x v="71"/>
    <m/>
    <m/>
    <m/>
    <n v="1"/>
    <m/>
    <m/>
    <m/>
    <m/>
    <m/>
    <m/>
    <m/>
    <m/>
    <m/>
    <m/>
    <m/>
    <m/>
    <m/>
    <m/>
    <m/>
    <m/>
    <m/>
    <m/>
    <m/>
    <m/>
    <m/>
    <m/>
    <m/>
    <m/>
    <m/>
    <m/>
    <m/>
    <m/>
    <m/>
    <m/>
    <m/>
    <m/>
    <n v="1"/>
    <m/>
    <m/>
    <m/>
    <m/>
    <m/>
    <m/>
    <m/>
    <m/>
    <m/>
    <m/>
    <m/>
    <m/>
    <m/>
    <m/>
    <m/>
    <m/>
    <m/>
    <m/>
    <m/>
    <m/>
    <m/>
    <m/>
    <m/>
    <n v="1"/>
    <n v="1"/>
    <m/>
    <m/>
    <m/>
    <m/>
    <m/>
    <n v="1"/>
    <m/>
    <m/>
    <m/>
    <m/>
    <m/>
    <n v="1"/>
    <m/>
    <n v="1"/>
    <m/>
    <m/>
    <n v="1"/>
    <m/>
    <m/>
    <x v="0"/>
    <m/>
  </r>
  <r>
    <s v="Connect"/>
    <m/>
    <s v="Visibility &amp; Predictability"/>
    <s v="Service Order"/>
    <x v="12"/>
    <x v="1"/>
    <x v="52"/>
    <m/>
    <m/>
    <x v="72"/>
    <m/>
    <m/>
    <m/>
    <n v="1"/>
    <m/>
    <m/>
    <m/>
    <m/>
    <m/>
    <m/>
    <m/>
    <m/>
    <m/>
    <m/>
    <m/>
    <n v="1"/>
    <m/>
    <m/>
    <m/>
    <m/>
    <m/>
    <m/>
    <m/>
    <m/>
    <m/>
    <m/>
    <m/>
    <m/>
    <m/>
    <m/>
    <m/>
    <m/>
    <m/>
    <m/>
    <m/>
    <m/>
    <m/>
    <m/>
    <m/>
    <m/>
    <m/>
    <m/>
    <m/>
    <m/>
    <m/>
    <n v="1"/>
    <m/>
    <m/>
    <m/>
    <m/>
    <m/>
    <m/>
    <m/>
    <m/>
    <m/>
    <m/>
    <m/>
    <m/>
    <n v="1"/>
    <m/>
    <n v="1"/>
    <n v="1"/>
    <m/>
    <m/>
    <m/>
    <m/>
    <m/>
    <n v="1"/>
    <m/>
    <m/>
    <m/>
    <m/>
    <m/>
    <n v="1"/>
    <m/>
    <n v="1"/>
    <m/>
    <m/>
    <n v="1"/>
    <m/>
    <m/>
    <x v="0"/>
    <m/>
  </r>
  <r>
    <s v="Connect"/>
    <m/>
    <s v="Visibility &amp; Predictability"/>
    <s v="Service Order"/>
    <x v="12"/>
    <x v="1"/>
    <x v="53"/>
    <m/>
    <m/>
    <x v="73"/>
    <m/>
    <m/>
    <m/>
    <n v="1"/>
    <m/>
    <m/>
    <m/>
    <m/>
    <m/>
    <m/>
    <m/>
    <m/>
    <m/>
    <m/>
    <m/>
    <n v="1"/>
    <m/>
    <m/>
    <m/>
    <m/>
    <m/>
    <m/>
    <m/>
    <m/>
    <m/>
    <m/>
    <m/>
    <m/>
    <m/>
    <m/>
    <m/>
    <m/>
    <n v="1"/>
    <m/>
    <m/>
    <n v="1"/>
    <m/>
    <m/>
    <m/>
    <m/>
    <m/>
    <m/>
    <m/>
    <m/>
    <m/>
    <m/>
    <m/>
    <m/>
    <m/>
    <m/>
    <m/>
    <m/>
    <m/>
    <m/>
    <m/>
    <m/>
    <m/>
    <m/>
    <n v="1"/>
    <m/>
    <n v="1"/>
    <n v="1"/>
    <m/>
    <m/>
    <m/>
    <m/>
    <m/>
    <n v="1"/>
    <m/>
    <m/>
    <m/>
    <m/>
    <m/>
    <n v="1"/>
    <m/>
    <n v="1"/>
    <m/>
    <m/>
    <n v="1"/>
    <m/>
    <m/>
    <x v="0"/>
    <m/>
  </r>
  <r>
    <s v="Connect"/>
    <s v="IMIC"/>
    <s v="Visibility &amp; Predictability"/>
    <s v="Service Order"/>
    <x v="1"/>
    <x v="1"/>
    <x v="54"/>
    <m/>
    <s v="I.I1 "/>
    <x v="74"/>
    <m/>
    <m/>
    <m/>
    <m/>
    <m/>
    <m/>
    <m/>
    <m/>
    <m/>
    <m/>
    <m/>
    <m/>
    <m/>
    <m/>
    <m/>
    <m/>
    <n v="1"/>
    <m/>
    <m/>
    <m/>
    <m/>
    <m/>
    <m/>
    <m/>
    <m/>
    <m/>
    <m/>
    <m/>
    <m/>
    <m/>
    <m/>
    <m/>
    <m/>
    <m/>
    <m/>
    <m/>
    <m/>
    <m/>
    <m/>
    <n v="1"/>
    <m/>
    <m/>
    <m/>
    <m/>
    <m/>
    <m/>
    <m/>
    <m/>
    <m/>
    <m/>
    <m/>
    <m/>
    <m/>
    <m/>
    <m/>
    <m/>
    <m/>
    <m/>
    <m/>
    <m/>
    <n v="1"/>
    <n v="1"/>
    <m/>
    <m/>
    <m/>
    <m/>
    <m/>
    <n v="1"/>
    <m/>
    <m/>
    <m/>
    <m/>
    <m/>
    <n v="1"/>
    <n v="1"/>
    <m/>
    <m/>
    <n v="1"/>
    <m/>
    <m/>
    <m/>
    <x v="1"/>
    <s v="Lack of governance over installation services and standardised requirements."/>
  </r>
  <r>
    <s v="Connect"/>
    <s v="IMIC"/>
    <s v="Visibility &amp; Predictability"/>
    <s v="Accreditation review"/>
    <x v="11"/>
    <x v="1"/>
    <x v="55"/>
    <m/>
    <s v="I.TR6"/>
    <x v="75"/>
    <m/>
    <m/>
    <m/>
    <m/>
    <m/>
    <m/>
    <m/>
    <m/>
    <n v="1"/>
    <m/>
    <m/>
    <m/>
    <m/>
    <m/>
    <m/>
    <m/>
    <m/>
    <m/>
    <m/>
    <m/>
    <m/>
    <m/>
    <m/>
    <m/>
    <m/>
    <m/>
    <m/>
    <m/>
    <m/>
    <m/>
    <n v="1"/>
    <m/>
    <m/>
    <m/>
    <m/>
    <m/>
    <m/>
    <m/>
    <m/>
    <m/>
    <n v="1"/>
    <m/>
    <m/>
    <m/>
    <m/>
    <m/>
    <m/>
    <m/>
    <m/>
    <m/>
    <m/>
    <m/>
    <m/>
    <m/>
    <m/>
    <m/>
    <m/>
    <m/>
    <n v="1"/>
    <n v="1"/>
    <m/>
    <m/>
    <m/>
    <m/>
    <m/>
    <m/>
    <m/>
    <n v="1"/>
    <m/>
    <m/>
    <m/>
    <m/>
    <m/>
    <n v="1"/>
    <m/>
    <m/>
    <n v="1"/>
    <n v="1"/>
    <m/>
    <m/>
    <m/>
    <x v="2"/>
    <s v="Lack of governance over installation services and standardised requirements."/>
  </r>
  <r>
    <s v="Connect"/>
    <m/>
    <s v="Visibility &amp; Predictability"/>
    <s v="Products &amp; Services"/>
    <x v="1"/>
    <x v="1"/>
    <x v="56"/>
    <m/>
    <m/>
    <x v="76"/>
    <m/>
    <m/>
    <m/>
    <m/>
    <m/>
    <m/>
    <m/>
    <m/>
    <m/>
    <m/>
    <m/>
    <m/>
    <m/>
    <m/>
    <m/>
    <m/>
    <m/>
    <m/>
    <n v="1"/>
    <m/>
    <m/>
    <m/>
    <m/>
    <m/>
    <m/>
    <m/>
    <m/>
    <m/>
    <m/>
    <m/>
    <m/>
    <m/>
    <n v="1"/>
    <m/>
    <m/>
    <m/>
    <m/>
    <m/>
    <m/>
    <m/>
    <m/>
    <m/>
    <m/>
    <n v="1"/>
    <m/>
    <m/>
    <m/>
    <m/>
    <m/>
    <m/>
    <m/>
    <m/>
    <m/>
    <m/>
    <m/>
    <m/>
    <m/>
    <m/>
    <m/>
    <n v="1"/>
    <m/>
    <m/>
    <m/>
    <m/>
    <m/>
    <m/>
    <m/>
    <n v="1"/>
    <m/>
    <m/>
    <m/>
    <m/>
    <m/>
    <n v="1"/>
    <n v="1"/>
    <m/>
    <m/>
    <m/>
    <n v="1"/>
    <m/>
    <m/>
    <x v="0"/>
    <m/>
  </r>
  <r>
    <s v="Operate"/>
    <s v="OTE_x000a_TDC"/>
    <s v="Security"/>
    <s v="Market emergency notice"/>
    <x v="13"/>
    <x v="0"/>
    <x v="57"/>
    <m/>
    <s v="OE.S10"/>
    <x v="77"/>
    <m/>
    <m/>
    <m/>
    <m/>
    <m/>
    <m/>
    <m/>
    <m/>
    <m/>
    <m/>
    <m/>
    <m/>
    <m/>
    <m/>
    <m/>
    <m/>
    <m/>
    <m/>
    <m/>
    <m/>
    <m/>
    <m/>
    <m/>
    <m/>
    <m/>
    <m/>
    <m/>
    <n v="1"/>
    <m/>
    <m/>
    <n v="1"/>
    <n v="1"/>
    <m/>
    <n v="1"/>
    <n v="1"/>
    <m/>
    <m/>
    <n v="1"/>
    <m/>
    <m/>
    <n v="1"/>
    <n v="1"/>
    <m/>
    <m/>
    <n v="1"/>
    <n v="1"/>
    <n v="1"/>
    <m/>
    <m/>
    <m/>
    <n v="1"/>
    <m/>
    <m/>
    <m/>
    <m/>
    <n v="1"/>
    <m/>
    <n v="1"/>
    <n v="1"/>
    <m/>
    <m/>
    <m/>
    <m/>
    <m/>
    <m/>
    <m/>
    <m/>
    <n v="1"/>
    <m/>
    <m/>
    <m/>
    <m/>
    <m/>
    <n v="1"/>
    <n v="1"/>
    <m/>
    <m/>
    <m/>
    <n v="1"/>
    <m/>
    <m/>
    <x v="0"/>
    <s v="Disclaimer: May need augmentation depending on how off-market arrangements are defined and whether non-market participants need to receive if not public."/>
  </r>
  <r>
    <s v="Operate"/>
    <s v="OTE"/>
    <s v="Security"/>
    <s v="Emergency alerts (CER Usage)"/>
    <x v="14"/>
    <x v="5"/>
    <x v="58"/>
    <m/>
    <s v="OE.S8"/>
    <x v="78"/>
    <m/>
    <m/>
    <m/>
    <m/>
    <m/>
    <m/>
    <m/>
    <m/>
    <m/>
    <m/>
    <m/>
    <m/>
    <m/>
    <m/>
    <m/>
    <m/>
    <m/>
    <m/>
    <m/>
    <m/>
    <m/>
    <m/>
    <m/>
    <m/>
    <m/>
    <m/>
    <m/>
    <n v="1"/>
    <m/>
    <m/>
    <m/>
    <m/>
    <m/>
    <m/>
    <m/>
    <m/>
    <m/>
    <m/>
    <m/>
    <m/>
    <m/>
    <m/>
    <m/>
    <m/>
    <m/>
    <m/>
    <m/>
    <m/>
    <m/>
    <m/>
    <m/>
    <m/>
    <m/>
    <m/>
    <m/>
    <m/>
    <m/>
    <m/>
    <m/>
    <n v="1"/>
    <m/>
    <m/>
    <n v="1"/>
    <n v="1"/>
    <m/>
    <m/>
    <m/>
    <m/>
    <n v="1"/>
    <n v="1"/>
    <m/>
    <m/>
    <m/>
    <m/>
    <m/>
    <m/>
    <n v="1"/>
    <m/>
    <n v="1"/>
    <m/>
    <m/>
    <x v="0"/>
    <m/>
  </r>
  <r>
    <s v="Operate"/>
    <s v="OTE_x000a_TDC"/>
    <s v="Security"/>
    <s v="Notification"/>
    <x v="15"/>
    <x v="0"/>
    <x v="58"/>
    <m/>
    <s v="OE.SoD7"/>
    <x v="79"/>
    <m/>
    <m/>
    <m/>
    <m/>
    <m/>
    <m/>
    <m/>
    <m/>
    <m/>
    <m/>
    <m/>
    <m/>
    <m/>
    <m/>
    <m/>
    <m/>
    <n v="1"/>
    <m/>
    <m/>
    <m/>
    <m/>
    <m/>
    <m/>
    <m/>
    <m/>
    <m/>
    <n v="1"/>
    <m/>
    <m/>
    <m/>
    <n v="1"/>
    <n v="1"/>
    <n v="1"/>
    <n v="1"/>
    <n v="1"/>
    <n v="1"/>
    <m/>
    <n v="1"/>
    <m/>
    <m/>
    <n v="1"/>
    <n v="1"/>
    <m/>
    <m/>
    <n v="1"/>
    <m/>
    <n v="1"/>
    <m/>
    <m/>
    <m/>
    <n v="1"/>
    <m/>
    <m/>
    <m/>
    <m/>
    <m/>
    <n v="1"/>
    <n v="1"/>
    <n v="1"/>
    <n v="1"/>
    <m/>
    <m/>
    <m/>
    <m/>
    <m/>
    <m/>
    <m/>
    <n v="1"/>
    <n v="1"/>
    <m/>
    <m/>
    <m/>
    <m/>
    <m/>
    <m/>
    <n v="1"/>
    <m/>
    <m/>
    <n v="1"/>
    <m/>
    <m/>
    <x v="0"/>
    <m/>
  </r>
  <r>
    <s v="Operate"/>
    <s v="OTE"/>
    <s v="Security"/>
    <s v="System black notice"/>
    <x v="13"/>
    <x v="0"/>
    <x v="58"/>
    <m/>
    <s v="OE.S17"/>
    <x v="80"/>
    <m/>
    <m/>
    <m/>
    <m/>
    <m/>
    <m/>
    <m/>
    <m/>
    <m/>
    <m/>
    <m/>
    <m/>
    <m/>
    <m/>
    <m/>
    <m/>
    <m/>
    <m/>
    <m/>
    <m/>
    <m/>
    <m/>
    <m/>
    <m/>
    <m/>
    <m/>
    <m/>
    <n v="1"/>
    <m/>
    <m/>
    <n v="1"/>
    <n v="1"/>
    <m/>
    <n v="1"/>
    <n v="1"/>
    <m/>
    <m/>
    <n v="1"/>
    <m/>
    <m/>
    <n v="1"/>
    <n v="1"/>
    <m/>
    <m/>
    <n v="1"/>
    <n v="1"/>
    <n v="1"/>
    <m/>
    <m/>
    <m/>
    <n v="1"/>
    <m/>
    <m/>
    <m/>
    <m/>
    <n v="1"/>
    <m/>
    <n v="1"/>
    <n v="1"/>
    <m/>
    <m/>
    <m/>
    <n v="1"/>
    <n v="1"/>
    <n v="1"/>
    <m/>
    <m/>
    <m/>
    <n v="1"/>
    <m/>
    <m/>
    <m/>
    <m/>
    <m/>
    <m/>
    <n v="1"/>
    <m/>
    <m/>
    <n v="1"/>
    <m/>
    <m/>
    <x v="0"/>
    <m/>
  </r>
  <r>
    <s v="Operate"/>
    <s v="OTE_x000a_TDC"/>
    <s v="Security"/>
    <s v="Signal"/>
    <x v="15"/>
    <x v="0"/>
    <x v="59"/>
    <m/>
    <s v="OE.S12"/>
    <x v="81"/>
    <m/>
    <m/>
    <m/>
    <m/>
    <m/>
    <m/>
    <m/>
    <m/>
    <m/>
    <m/>
    <m/>
    <m/>
    <m/>
    <m/>
    <m/>
    <m/>
    <m/>
    <m/>
    <m/>
    <m/>
    <m/>
    <m/>
    <m/>
    <m/>
    <m/>
    <m/>
    <m/>
    <n v="1"/>
    <m/>
    <m/>
    <m/>
    <m/>
    <m/>
    <m/>
    <m/>
    <m/>
    <m/>
    <m/>
    <m/>
    <m/>
    <m/>
    <m/>
    <m/>
    <m/>
    <m/>
    <m/>
    <m/>
    <m/>
    <m/>
    <m/>
    <m/>
    <m/>
    <m/>
    <m/>
    <m/>
    <m/>
    <m/>
    <n v="1"/>
    <n v="1"/>
    <n v="1"/>
    <n v="1"/>
    <m/>
    <m/>
    <m/>
    <m/>
    <m/>
    <m/>
    <n v="1"/>
    <m/>
    <m/>
    <m/>
    <m/>
    <m/>
    <n v="1"/>
    <m/>
    <m/>
    <n v="1"/>
    <m/>
    <n v="1"/>
    <m/>
    <m/>
    <x v="0"/>
    <m/>
  </r>
  <r>
    <s v="Operate"/>
    <m/>
    <s v="Security"/>
    <s v="Market Suspension notice"/>
    <x v="13"/>
    <x v="0"/>
    <x v="60"/>
    <m/>
    <m/>
    <x v="82"/>
    <m/>
    <m/>
    <m/>
    <m/>
    <m/>
    <m/>
    <m/>
    <m/>
    <m/>
    <m/>
    <m/>
    <m/>
    <m/>
    <m/>
    <m/>
    <m/>
    <m/>
    <m/>
    <m/>
    <m/>
    <m/>
    <m/>
    <m/>
    <m/>
    <m/>
    <m/>
    <m/>
    <n v="1"/>
    <m/>
    <m/>
    <n v="1"/>
    <n v="1"/>
    <m/>
    <n v="1"/>
    <m/>
    <m/>
    <m/>
    <n v="1"/>
    <m/>
    <m/>
    <n v="1"/>
    <n v="1"/>
    <m/>
    <m/>
    <n v="1"/>
    <n v="1"/>
    <n v="1"/>
    <m/>
    <m/>
    <m/>
    <n v="1"/>
    <m/>
    <m/>
    <m/>
    <m/>
    <n v="1"/>
    <m/>
    <n v="1"/>
    <n v="1"/>
    <m/>
    <m/>
    <m/>
    <m/>
    <m/>
    <m/>
    <m/>
    <m/>
    <n v="1"/>
    <m/>
    <m/>
    <m/>
    <m/>
    <m/>
    <n v="1"/>
    <n v="1"/>
    <m/>
    <m/>
    <m/>
    <n v="1"/>
    <m/>
    <m/>
    <x v="0"/>
    <m/>
  </r>
  <r>
    <s v="Operate"/>
    <m/>
    <s v="Security"/>
    <s v="Signal"/>
    <x v="15"/>
    <x v="0"/>
    <x v="61"/>
    <m/>
    <m/>
    <x v="83"/>
    <m/>
    <m/>
    <m/>
    <m/>
    <m/>
    <m/>
    <m/>
    <m/>
    <m/>
    <m/>
    <m/>
    <m/>
    <m/>
    <m/>
    <m/>
    <m/>
    <m/>
    <m/>
    <m/>
    <m/>
    <m/>
    <m/>
    <m/>
    <m/>
    <m/>
    <m/>
    <m/>
    <n v="1"/>
    <m/>
    <m/>
    <m/>
    <m/>
    <m/>
    <n v="1"/>
    <m/>
    <m/>
    <m/>
    <m/>
    <m/>
    <m/>
    <m/>
    <m/>
    <m/>
    <m/>
    <m/>
    <m/>
    <m/>
    <m/>
    <m/>
    <m/>
    <m/>
    <m/>
    <m/>
    <m/>
    <m/>
    <m/>
    <m/>
    <m/>
    <m/>
    <n v="1"/>
    <m/>
    <m/>
    <m/>
    <m/>
    <m/>
    <m/>
    <m/>
    <n v="1"/>
    <m/>
    <m/>
    <m/>
    <m/>
    <m/>
    <n v="1"/>
    <m/>
    <m/>
    <n v="1"/>
    <n v="1"/>
    <m/>
    <s v="CER Cyber Coordinator does not exist._x000a_CER cybersecurity considerations are not currently defined and required processes and interfaces need to be built/implemented."/>
    <m/>
    <x v="2"/>
    <s v="CER Cyber Coordinator does not exist._x000a_CER cybersecurity considerations are not currently defined and required processes and interfaces need to be built/implemented."/>
  </r>
  <r>
    <s v="Operate"/>
    <s v="OTE_x000a_TDC"/>
    <s v="Security"/>
    <s v="Signal"/>
    <x v="10"/>
    <x v="0"/>
    <x v="62"/>
    <m/>
    <s v="OE.S20"/>
    <x v="84"/>
    <m/>
    <m/>
    <m/>
    <m/>
    <m/>
    <m/>
    <m/>
    <m/>
    <m/>
    <m/>
    <m/>
    <m/>
    <m/>
    <m/>
    <m/>
    <m/>
    <m/>
    <m/>
    <m/>
    <m/>
    <m/>
    <m/>
    <m/>
    <m/>
    <m/>
    <m/>
    <m/>
    <n v="1"/>
    <m/>
    <m/>
    <m/>
    <m/>
    <m/>
    <m/>
    <m/>
    <m/>
    <m/>
    <m/>
    <m/>
    <m/>
    <m/>
    <m/>
    <m/>
    <m/>
    <m/>
    <n v="1"/>
    <m/>
    <m/>
    <m/>
    <m/>
    <m/>
    <m/>
    <m/>
    <m/>
    <m/>
    <m/>
    <m/>
    <n v="1"/>
    <n v="1"/>
    <n v="1"/>
    <n v="1"/>
    <m/>
    <m/>
    <m/>
    <m/>
    <m/>
    <m/>
    <n v="1"/>
    <m/>
    <m/>
    <m/>
    <m/>
    <m/>
    <n v="1"/>
    <m/>
    <m/>
    <n v="1"/>
    <n v="1"/>
    <m/>
    <s v="Can only isolate at the connection point currently, not at the device level."/>
    <m/>
    <x v="1"/>
    <s v="Cyber security considerations need to be defined._x000a_Gap in capability to isolate at the device level (rather than the connection point level)"/>
  </r>
  <r>
    <s v="Operate"/>
    <s v="OTE_x000a_TDC"/>
    <s v="Security"/>
    <s v="Restoration strategy"/>
    <x v="15"/>
    <x v="0"/>
    <x v="63"/>
    <m/>
    <s v="OE.S9"/>
    <x v="85"/>
    <m/>
    <m/>
    <m/>
    <m/>
    <m/>
    <m/>
    <m/>
    <m/>
    <m/>
    <m/>
    <m/>
    <m/>
    <m/>
    <m/>
    <m/>
    <m/>
    <m/>
    <m/>
    <m/>
    <m/>
    <m/>
    <m/>
    <m/>
    <m/>
    <m/>
    <m/>
    <m/>
    <n v="1"/>
    <m/>
    <m/>
    <m/>
    <m/>
    <m/>
    <m/>
    <m/>
    <m/>
    <m/>
    <m/>
    <m/>
    <m/>
    <m/>
    <m/>
    <m/>
    <m/>
    <m/>
    <n v="1"/>
    <m/>
    <m/>
    <m/>
    <m/>
    <m/>
    <m/>
    <m/>
    <m/>
    <m/>
    <m/>
    <m/>
    <n v="1"/>
    <n v="1"/>
    <n v="1"/>
    <n v="1"/>
    <m/>
    <m/>
    <m/>
    <m/>
    <m/>
    <m/>
    <n v="1"/>
    <m/>
    <m/>
    <m/>
    <m/>
    <m/>
    <n v="1"/>
    <m/>
    <m/>
    <n v="1"/>
    <m/>
    <n v="1"/>
    <m/>
    <m/>
    <x v="0"/>
    <m/>
  </r>
  <r>
    <s v="Operate"/>
    <s v="OTE"/>
    <s v="Security"/>
    <s v="Available curtailment quantity"/>
    <x v="14"/>
    <x v="5"/>
    <x v="64"/>
    <m/>
    <s v="OE.SoD1"/>
    <x v="86"/>
    <m/>
    <m/>
    <m/>
    <m/>
    <m/>
    <m/>
    <m/>
    <m/>
    <m/>
    <m/>
    <m/>
    <m/>
    <m/>
    <m/>
    <m/>
    <m/>
    <n v="1"/>
    <m/>
    <m/>
    <m/>
    <m/>
    <m/>
    <m/>
    <m/>
    <m/>
    <m/>
    <n v="1"/>
    <m/>
    <m/>
    <m/>
    <m/>
    <m/>
    <m/>
    <m/>
    <n v="1"/>
    <m/>
    <m/>
    <m/>
    <m/>
    <m/>
    <m/>
    <m/>
    <m/>
    <m/>
    <m/>
    <m/>
    <m/>
    <m/>
    <m/>
    <m/>
    <m/>
    <m/>
    <m/>
    <m/>
    <m/>
    <m/>
    <n v="1"/>
    <n v="1"/>
    <n v="1"/>
    <n v="1"/>
    <m/>
    <m/>
    <m/>
    <n v="1"/>
    <n v="1"/>
    <m/>
    <m/>
    <n v="1"/>
    <n v="1"/>
    <m/>
    <m/>
    <m/>
    <m/>
    <m/>
    <m/>
    <m/>
    <n v="1"/>
    <n v="1"/>
    <m/>
    <s v="Lack of visibility of live CER capacity connected to the network. And the capacity that can be curtailed, no Role requirements, no standardised format, processes or interfaces to facilitate reporting"/>
    <m/>
    <x v="1"/>
    <s v="- Gaps in accuracy of CER standing data (noting that BTM customer resources connected to transmission are likely to be industrial loads)_x000a_- Gaps in standardised processes/interfaces and capabilities required to share available curtailment quantities between system operators._x000a_- Customer Agents with access to the curtailable qty information may not have a Role in the rules and would need to be compelled to provide this information in another way"/>
  </r>
  <r>
    <s v="Operate"/>
    <s v="OTE"/>
    <s v="Security"/>
    <s v="Backstop command"/>
    <x v="16"/>
    <x v="6"/>
    <x v="65"/>
    <m/>
    <s v="OE.SoD8"/>
    <x v="87"/>
    <m/>
    <m/>
    <m/>
    <m/>
    <m/>
    <m/>
    <m/>
    <m/>
    <m/>
    <m/>
    <m/>
    <m/>
    <m/>
    <m/>
    <m/>
    <m/>
    <m/>
    <m/>
    <m/>
    <m/>
    <m/>
    <m/>
    <m/>
    <m/>
    <m/>
    <m/>
    <n v="1"/>
    <m/>
    <m/>
    <m/>
    <m/>
    <m/>
    <m/>
    <m/>
    <m/>
    <n v="1"/>
    <m/>
    <m/>
    <m/>
    <m/>
    <m/>
    <m/>
    <n v="1"/>
    <m/>
    <n v="1"/>
    <n v="1"/>
    <m/>
    <m/>
    <m/>
    <m/>
    <m/>
    <m/>
    <m/>
    <m/>
    <m/>
    <m/>
    <m/>
    <m/>
    <n v="1"/>
    <m/>
    <m/>
    <m/>
    <m/>
    <m/>
    <m/>
    <m/>
    <m/>
    <n v="1"/>
    <m/>
    <m/>
    <m/>
    <m/>
    <m/>
    <n v="1"/>
    <m/>
    <m/>
    <n v="1"/>
    <n v="1"/>
    <m/>
    <m/>
    <m/>
    <x v="1"/>
    <s v="- Backstop processes not in place across all NEM regions_x000a_- Efficiencies can be gained through greater standardisation across regions_x000a_- Response compliance impacted by curtailment instead of disconnection actions"/>
  </r>
  <r>
    <s v="Operate"/>
    <m/>
    <s v="Security"/>
    <s v="UFLS / OFGS notice"/>
    <x v="13"/>
    <x v="0"/>
    <x v="66"/>
    <m/>
    <m/>
    <x v="88"/>
    <m/>
    <m/>
    <m/>
    <m/>
    <m/>
    <m/>
    <m/>
    <m/>
    <m/>
    <m/>
    <m/>
    <m/>
    <m/>
    <m/>
    <m/>
    <m/>
    <n v="1"/>
    <m/>
    <m/>
    <m/>
    <m/>
    <m/>
    <m/>
    <m/>
    <m/>
    <m/>
    <m/>
    <m/>
    <m/>
    <m/>
    <m/>
    <m/>
    <m/>
    <m/>
    <m/>
    <m/>
    <m/>
    <m/>
    <m/>
    <m/>
    <m/>
    <m/>
    <n v="1"/>
    <m/>
    <m/>
    <m/>
    <m/>
    <m/>
    <m/>
    <m/>
    <m/>
    <m/>
    <m/>
    <m/>
    <m/>
    <n v="1"/>
    <n v="1"/>
    <m/>
    <n v="1"/>
    <m/>
    <m/>
    <m/>
    <m/>
    <m/>
    <m/>
    <m/>
    <m/>
    <n v="1"/>
    <m/>
    <m/>
    <m/>
    <m/>
    <m/>
    <n v="1"/>
    <m/>
    <n v="1"/>
    <m/>
    <n v="1"/>
    <m/>
    <m/>
    <m/>
    <x v="1"/>
    <s v="- CER not configured to provide frequency response (only through 3rd party Customer Agents)_x000a_- Gap in accessibility to real-time or post-event vidibility of UFLS/OFGS event_x000a_- DNSPs not obligated to provide real-time monitoring of load"/>
  </r>
  <r>
    <s v="Operate"/>
    <m/>
    <s v="Security"/>
    <s v="Conformity Assessment"/>
    <x v="9"/>
    <x v="5"/>
    <x v="67"/>
    <m/>
    <m/>
    <x v="89"/>
    <m/>
    <m/>
    <n v="1"/>
    <m/>
    <m/>
    <m/>
    <m/>
    <m/>
    <m/>
    <m/>
    <m/>
    <m/>
    <m/>
    <m/>
    <m/>
    <m/>
    <n v="1"/>
    <m/>
    <m/>
    <m/>
    <m/>
    <m/>
    <m/>
    <m/>
    <m/>
    <m/>
    <m/>
    <m/>
    <m/>
    <m/>
    <n v="1"/>
    <n v="1"/>
    <m/>
    <m/>
    <m/>
    <m/>
    <m/>
    <n v="1"/>
    <m/>
    <m/>
    <m/>
    <m/>
    <m/>
    <m/>
    <m/>
    <m/>
    <m/>
    <m/>
    <m/>
    <m/>
    <m/>
    <m/>
    <m/>
    <m/>
    <m/>
    <m/>
    <m/>
    <m/>
    <n v="1"/>
    <n v="1"/>
    <m/>
    <m/>
    <m/>
    <m/>
    <m/>
    <m/>
    <m/>
    <n v="1"/>
    <m/>
    <m/>
    <m/>
    <m/>
    <m/>
    <n v="1"/>
    <m/>
    <m/>
    <n v="1"/>
    <m/>
    <n v="1"/>
    <m/>
    <m/>
    <x v="1"/>
    <s v="- Conformance assessments currently vary in accuracy._x000a_- Conformity assessment role does not exist_x000a_- Lack of Cyber Informed Engineering in design such as alternative independent mechanisms of CER fleet monitoring that do not share a common mode of failure with the primary pathways."/>
  </r>
  <r>
    <s v="Operate"/>
    <s v="OTE"/>
    <s v="Security"/>
    <s v="Signal"/>
    <x v="15"/>
    <x v="0"/>
    <x v="68"/>
    <m/>
    <s v="OE.SoD11"/>
    <x v="90"/>
    <m/>
    <m/>
    <m/>
    <m/>
    <m/>
    <m/>
    <m/>
    <m/>
    <m/>
    <m/>
    <m/>
    <m/>
    <m/>
    <m/>
    <m/>
    <m/>
    <n v="1"/>
    <m/>
    <m/>
    <m/>
    <m/>
    <m/>
    <m/>
    <m/>
    <m/>
    <m/>
    <n v="1"/>
    <m/>
    <m/>
    <m/>
    <m/>
    <m/>
    <m/>
    <m/>
    <m/>
    <m/>
    <m/>
    <m/>
    <m/>
    <m/>
    <m/>
    <m/>
    <m/>
    <m/>
    <n v="1"/>
    <m/>
    <m/>
    <m/>
    <m/>
    <m/>
    <m/>
    <m/>
    <m/>
    <m/>
    <m/>
    <m/>
    <m/>
    <m/>
    <n v="1"/>
    <n v="1"/>
    <n v="1"/>
    <m/>
    <m/>
    <m/>
    <m/>
    <m/>
    <m/>
    <n v="1"/>
    <m/>
    <n v="1"/>
    <m/>
    <m/>
    <m/>
    <n v="1"/>
    <m/>
    <m/>
    <n v="1"/>
    <n v="1"/>
    <m/>
    <s v="- Lack of visibility of CER connected to the network_x000a_- Lack of compensatory controls for CER in emergencies (Known default behaviour)_x000a_- Lack of Cyber Informed Engineering in design such as alternative independent mechanisms of CER fleet monitoring and control that do not share a common mode of failure with the primary control path."/>
    <m/>
    <x v="1"/>
    <s v="- Gap in capability to withold CER from re-connecting to the grid once power is restored, which leads to volatility in power flows as PV generation comes online with load restoration and could result in unstable restoration._x000a_- Lack of compensatory controls for CER in emergencies (Known default behaviour)_x000a_- Lack of Cyber Informed Engineering in design such as alternative independent mechanisms of CER fleet monitoring and control that do not share a common mode of failure with the primary pathways."/>
  </r>
  <r>
    <s v="Operate"/>
    <s v="OTE_x000a_TDC"/>
    <s v="Security"/>
    <s v="Signal"/>
    <x v="15"/>
    <x v="0"/>
    <x v="69"/>
    <m/>
    <s v="OE.T6"/>
    <x v="91"/>
    <m/>
    <m/>
    <m/>
    <m/>
    <m/>
    <m/>
    <m/>
    <m/>
    <m/>
    <m/>
    <m/>
    <m/>
    <m/>
    <m/>
    <m/>
    <m/>
    <m/>
    <m/>
    <m/>
    <m/>
    <m/>
    <m/>
    <m/>
    <m/>
    <m/>
    <m/>
    <m/>
    <n v="1"/>
    <n v="1"/>
    <m/>
    <m/>
    <m/>
    <m/>
    <m/>
    <m/>
    <m/>
    <m/>
    <m/>
    <m/>
    <m/>
    <m/>
    <m/>
    <m/>
    <m/>
    <m/>
    <n v="1"/>
    <m/>
    <m/>
    <m/>
    <m/>
    <m/>
    <m/>
    <m/>
    <m/>
    <m/>
    <n v="1"/>
    <m/>
    <m/>
    <n v="1"/>
    <m/>
    <n v="1"/>
    <m/>
    <m/>
    <m/>
    <m/>
    <m/>
    <m/>
    <n v="1"/>
    <n v="1"/>
    <m/>
    <m/>
    <m/>
    <m/>
    <n v="1"/>
    <m/>
    <m/>
    <n v="1"/>
    <n v="1"/>
    <m/>
    <s v="- Broadcast notifications not available yet._x000a_- Note, instruction may go direct from TNO to DNO or via SO (dx) depending on future market arrangements, both arrangements reflected in Initiators  / Receivers"/>
    <m/>
    <x v="1"/>
    <s v="- Backstop processes not in place across all NEM regions_x000a_- Efficiencies can be gained through greater standardisation across regions_x000a_- Response compliance impacted by curtailment instead of disconnection actions"/>
  </r>
  <r>
    <s v="Operate"/>
    <s v="OTE"/>
    <s v="Security"/>
    <s v="Signal"/>
    <x v="15"/>
    <x v="0"/>
    <x v="70"/>
    <m/>
    <s v="OE.T7"/>
    <x v="90"/>
    <m/>
    <m/>
    <m/>
    <m/>
    <m/>
    <m/>
    <m/>
    <m/>
    <m/>
    <m/>
    <m/>
    <m/>
    <m/>
    <m/>
    <m/>
    <m/>
    <m/>
    <m/>
    <m/>
    <m/>
    <m/>
    <m/>
    <m/>
    <m/>
    <m/>
    <m/>
    <m/>
    <n v="1"/>
    <n v="1"/>
    <m/>
    <m/>
    <m/>
    <m/>
    <m/>
    <m/>
    <m/>
    <m/>
    <m/>
    <m/>
    <m/>
    <m/>
    <m/>
    <m/>
    <m/>
    <m/>
    <n v="1"/>
    <m/>
    <m/>
    <m/>
    <m/>
    <m/>
    <m/>
    <m/>
    <m/>
    <m/>
    <n v="1"/>
    <m/>
    <m/>
    <n v="1"/>
    <m/>
    <n v="1"/>
    <m/>
    <m/>
    <m/>
    <m/>
    <m/>
    <m/>
    <n v="1"/>
    <m/>
    <m/>
    <m/>
    <m/>
    <m/>
    <n v="1"/>
    <m/>
    <m/>
    <n v="1"/>
    <n v="1"/>
    <m/>
    <s v="Note, instruction may go direct from TNO to DNO or via SO (dx) depending on future market arrangements, both arrangements reflected in Initiators  / Receivers"/>
    <m/>
    <x v="1"/>
    <s v="Gap in capability to withold CER from re-connecting to the grid once power is restored, which leads to volatility in power flows as PV generation comes online with load restoration and could result in unstable restoration."/>
  </r>
  <r>
    <s v="Operate"/>
    <s v="OTE"/>
    <s v="Security"/>
    <s v="Cyber corrective measure notice"/>
    <x v="10"/>
    <x v="0"/>
    <x v="71"/>
    <m/>
    <s v="OE.CR3"/>
    <x v="92"/>
    <m/>
    <m/>
    <m/>
    <m/>
    <m/>
    <m/>
    <m/>
    <m/>
    <m/>
    <m/>
    <m/>
    <n v="1"/>
    <m/>
    <m/>
    <m/>
    <m/>
    <m/>
    <m/>
    <m/>
    <m/>
    <m/>
    <m/>
    <m/>
    <m/>
    <m/>
    <m/>
    <m/>
    <m/>
    <m/>
    <n v="1"/>
    <m/>
    <m/>
    <m/>
    <n v="1"/>
    <m/>
    <m/>
    <m/>
    <n v="1"/>
    <m/>
    <m/>
    <m/>
    <m/>
    <m/>
    <m/>
    <m/>
    <m/>
    <m/>
    <m/>
    <m/>
    <m/>
    <m/>
    <m/>
    <m/>
    <m/>
    <m/>
    <m/>
    <m/>
    <m/>
    <m/>
    <n v="1"/>
    <m/>
    <m/>
    <m/>
    <m/>
    <m/>
    <m/>
    <m/>
    <n v="1"/>
    <m/>
    <m/>
    <m/>
    <m/>
    <m/>
    <n v="1"/>
    <m/>
    <m/>
    <n v="1"/>
    <n v="1"/>
    <m/>
    <m/>
    <m/>
    <x v="2"/>
    <s v="- Conformance framework, roles and corrective measures around Cyber Security do not exist"/>
  </r>
  <r>
    <s v="Operate"/>
    <s v="OTE"/>
    <s v="Security"/>
    <s v="Notification"/>
    <x v="10"/>
    <x v="0"/>
    <x v="72"/>
    <m/>
    <s v="OE.CC3"/>
    <x v="93"/>
    <m/>
    <m/>
    <m/>
    <m/>
    <n v="1"/>
    <m/>
    <m/>
    <m/>
    <m/>
    <m/>
    <m/>
    <m/>
    <m/>
    <m/>
    <m/>
    <m/>
    <m/>
    <m/>
    <m/>
    <m/>
    <m/>
    <m/>
    <m/>
    <m/>
    <m/>
    <m/>
    <m/>
    <m/>
    <m/>
    <n v="1"/>
    <m/>
    <m/>
    <m/>
    <m/>
    <m/>
    <m/>
    <m/>
    <m/>
    <m/>
    <m/>
    <n v="1"/>
    <m/>
    <m/>
    <m/>
    <m/>
    <m/>
    <m/>
    <m/>
    <m/>
    <m/>
    <m/>
    <m/>
    <m/>
    <m/>
    <m/>
    <m/>
    <m/>
    <m/>
    <n v="1"/>
    <m/>
    <m/>
    <m/>
    <m/>
    <m/>
    <m/>
    <m/>
    <m/>
    <n v="1"/>
    <n v="1"/>
    <m/>
    <m/>
    <m/>
    <m/>
    <m/>
    <m/>
    <n v="1"/>
    <m/>
    <n v="1"/>
    <m/>
    <s v="CER Cyber Coordinator does not exist._x000a_CER cybersecurity considerations are not currently defined and required processes and interfaces need to be built/implemented."/>
    <m/>
    <x v="2"/>
    <s v="CER Cyber Coordinator does not exist._x000a_CER cybersecurity considerations are not currently defined and required processes and interfaces need to be built/implemented."/>
  </r>
  <r>
    <s v="Operate"/>
    <s v="OTE_x000a_TDC"/>
    <s v="Security"/>
    <s v="Cyber intel report"/>
    <x v="10"/>
    <x v="0"/>
    <x v="72"/>
    <m/>
    <s v="OE.S23"/>
    <x v="94"/>
    <m/>
    <m/>
    <m/>
    <m/>
    <n v="1"/>
    <m/>
    <m/>
    <m/>
    <m/>
    <m/>
    <m/>
    <m/>
    <m/>
    <m/>
    <m/>
    <m/>
    <m/>
    <m/>
    <m/>
    <m/>
    <m/>
    <m/>
    <m/>
    <m/>
    <m/>
    <m/>
    <m/>
    <m/>
    <m/>
    <m/>
    <m/>
    <m/>
    <m/>
    <m/>
    <m/>
    <m/>
    <m/>
    <m/>
    <m/>
    <m/>
    <m/>
    <m/>
    <m/>
    <m/>
    <m/>
    <m/>
    <m/>
    <m/>
    <m/>
    <m/>
    <m/>
    <m/>
    <m/>
    <m/>
    <m/>
    <m/>
    <n v="1"/>
    <m/>
    <n v="1"/>
    <m/>
    <m/>
    <m/>
    <m/>
    <m/>
    <m/>
    <m/>
    <m/>
    <n v="1"/>
    <m/>
    <n v="1"/>
    <m/>
    <m/>
    <m/>
    <m/>
    <m/>
    <n v="1"/>
    <m/>
    <n v="1"/>
    <m/>
    <s v="CER Cyber Coordinator does not exist._x000a_CER cybersecurity considerations are not currently defined and required processes and interfaces need to be built/implemented."/>
    <m/>
    <x v="2"/>
    <s v="CER Cyber Coordinator does not exist._x000a_CER cybersecurity considerations are not currently defined and required processes and interfaces need to be built/implemented."/>
  </r>
  <r>
    <s v="Operate"/>
    <m/>
    <s v="Security"/>
    <s v="Notification"/>
    <x v="10"/>
    <x v="0"/>
    <x v="73"/>
    <m/>
    <m/>
    <x v="95"/>
    <m/>
    <m/>
    <m/>
    <m/>
    <n v="1"/>
    <m/>
    <m/>
    <m/>
    <m/>
    <m/>
    <m/>
    <m/>
    <m/>
    <m/>
    <m/>
    <m/>
    <m/>
    <m/>
    <m/>
    <m/>
    <m/>
    <m/>
    <m/>
    <m/>
    <m/>
    <m/>
    <m/>
    <m/>
    <m/>
    <n v="1"/>
    <m/>
    <m/>
    <m/>
    <m/>
    <m/>
    <m/>
    <m/>
    <m/>
    <m/>
    <m/>
    <n v="1"/>
    <m/>
    <m/>
    <m/>
    <m/>
    <m/>
    <m/>
    <m/>
    <m/>
    <m/>
    <m/>
    <m/>
    <m/>
    <m/>
    <m/>
    <m/>
    <n v="1"/>
    <m/>
    <n v="1"/>
    <n v="1"/>
    <n v="1"/>
    <m/>
    <m/>
    <m/>
    <m/>
    <m/>
    <m/>
    <n v="1"/>
    <m/>
    <m/>
    <m/>
    <m/>
    <m/>
    <n v="1"/>
    <m/>
    <m/>
    <n v="1"/>
    <n v="1"/>
    <m/>
    <s v="CER Cyber Coordinator does not exist._x000a_CER cybersecurity considerations are not currently defined and required processes and interfaces need to be built/implemented."/>
    <m/>
    <x v="2"/>
    <s v="CER Cyber Coordinator does not exist._x000a_CER cybersecurity considerations are not currently defined and required processes and interfaces need to be built/implemented._x000a_- Cyber informed engineering design needed to ensure alternate mechanisms of monitoring and control that do not share a common mode of failure with the primary pathways"/>
  </r>
  <r>
    <s v="Operate"/>
    <s v="OTE"/>
    <s v="Security"/>
    <s v="Notification"/>
    <x v="10"/>
    <x v="0"/>
    <x v="74"/>
    <m/>
    <s v="OE.CC6"/>
    <x v="96"/>
    <m/>
    <m/>
    <m/>
    <m/>
    <n v="1"/>
    <m/>
    <m/>
    <m/>
    <m/>
    <m/>
    <m/>
    <m/>
    <m/>
    <m/>
    <m/>
    <m/>
    <m/>
    <m/>
    <m/>
    <m/>
    <m/>
    <m/>
    <m/>
    <m/>
    <m/>
    <m/>
    <m/>
    <m/>
    <m/>
    <n v="1"/>
    <m/>
    <m/>
    <m/>
    <m/>
    <m/>
    <m/>
    <m/>
    <m/>
    <m/>
    <m/>
    <n v="1"/>
    <m/>
    <m/>
    <m/>
    <m/>
    <m/>
    <m/>
    <m/>
    <m/>
    <m/>
    <m/>
    <m/>
    <m/>
    <m/>
    <m/>
    <m/>
    <n v="1"/>
    <m/>
    <n v="1"/>
    <n v="1"/>
    <n v="1"/>
    <m/>
    <m/>
    <m/>
    <m/>
    <m/>
    <m/>
    <n v="1"/>
    <m/>
    <m/>
    <m/>
    <m/>
    <m/>
    <n v="1"/>
    <m/>
    <m/>
    <n v="1"/>
    <n v="1"/>
    <m/>
    <s v="CER Cyber Coordinator, CER Regulator, and Accredited Data Recipient do not exist._x000a_CER cybersecurity considerations are not currently defined and required processes and interfaces need to be built/implemented."/>
    <m/>
    <x v="2"/>
    <s v="CER Cyber Coordinator, CER Regulator, and Accredited Data Recipient do not exist._x000a_CER cybersecurity considerations are not currently defined and required processes and interfaces need to be built/implemented."/>
  </r>
  <r>
    <s v="Operate"/>
    <s v="OTE"/>
    <s v="Security"/>
    <s v="Cyber review risk report"/>
    <x v="10"/>
    <x v="0"/>
    <x v="75"/>
    <m/>
    <s v="OE.CC2"/>
    <x v="97"/>
    <m/>
    <m/>
    <m/>
    <m/>
    <n v="1"/>
    <m/>
    <m/>
    <m/>
    <m/>
    <m/>
    <m/>
    <m/>
    <m/>
    <m/>
    <m/>
    <m/>
    <m/>
    <m/>
    <m/>
    <m/>
    <m/>
    <m/>
    <m/>
    <m/>
    <m/>
    <m/>
    <m/>
    <n v="1"/>
    <m/>
    <n v="1"/>
    <m/>
    <m/>
    <m/>
    <n v="1"/>
    <m/>
    <m/>
    <m/>
    <m/>
    <m/>
    <m/>
    <n v="1"/>
    <m/>
    <m/>
    <m/>
    <m/>
    <m/>
    <m/>
    <m/>
    <m/>
    <m/>
    <m/>
    <m/>
    <m/>
    <m/>
    <m/>
    <m/>
    <m/>
    <m/>
    <n v="1"/>
    <m/>
    <m/>
    <m/>
    <m/>
    <n v="1"/>
    <m/>
    <m/>
    <m/>
    <m/>
    <m/>
    <n v="1"/>
    <m/>
    <m/>
    <m/>
    <m/>
    <m/>
    <n v="1"/>
    <m/>
    <n v="1"/>
    <m/>
    <s v="Cyber risk report not currently undertaken"/>
    <m/>
    <x v="2"/>
    <s v="CER Cyber Coordinator does not exist._x000a_CER cybersecurity considerations are not currently defined and required processes and interfaces need to be built/implemented."/>
  </r>
  <r>
    <s v="Operate"/>
    <s v="OTE"/>
    <s v="Security"/>
    <s v="Notification"/>
    <x v="10"/>
    <x v="0"/>
    <x v="75"/>
    <m/>
    <s v="OE.CR1"/>
    <x v="98"/>
    <m/>
    <m/>
    <m/>
    <m/>
    <n v="1"/>
    <m/>
    <m/>
    <m/>
    <m/>
    <m/>
    <m/>
    <m/>
    <m/>
    <m/>
    <m/>
    <m/>
    <m/>
    <m/>
    <m/>
    <m/>
    <m/>
    <m/>
    <m/>
    <m/>
    <m/>
    <m/>
    <m/>
    <m/>
    <m/>
    <n v="1"/>
    <m/>
    <m/>
    <m/>
    <m/>
    <m/>
    <m/>
    <m/>
    <m/>
    <m/>
    <m/>
    <n v="1"/>
    <m/>
    <m/>
    <m/>
    <m/>
    <m/>
    <m/>
    <m/>
    <m/>
    <m/>
    <m/>
    <m/>
    <m/>
    <m/>
    <m/>
    <m/>
    <m/>
    <m/>
    <n v="1"/>
    <m/>
    <m/>
    <m/>
    <n v="1"/>
    <m/>
    <m/>
    <m/>
    <m/>
    <m/>
    <n v="1"/>
    <m/>
    <m/>
    <m/>
    <m/>
    <m/>
    <m/>
    <m/>
    <n v="1"/>
    <n v="1"/>
    <m/>
    <s v="Cyber incident reporting / notification capability not in place"/>
    <m/>
    <x v="2"/>
    <s v="CER Cyber Coordinator does not exist._x000a_CER cybersecurity considerations are not currently defined and required processes and interfaces need to be built/implemented."/>
  </r>
  <r>
    <s v="Operate"/>
    <s v="OTE"/>
    <s v="Security"/>
    <s v="Report"/>
    <x v="10"/>
    <x v="0"/>
    <x v="75"/>
    <m/>
    <s v="OE.CC11"/>
    <x v="99"/>
    <m/>
    <m/>
    <m/>
    <m/>
    <n v="1"/>
    <m/>
    <m/>
    <m/>
    <m/>
    <m/>
    <m/>
    <m/>
    <m/>
    <m/>
    <m/>
    <m/>
    <m/>
    <m/>
    <m/>
    <m/>
    <m/>
    <m/>
    <m/>
    <m/>
    <m/>
    <m/>
    <m/>
    <m/>
    <m/>
    <n v="1"/>
    <m/>
    <m/>
    <m/>
    <m/>
    <m/>
    <m/>
    <m/>
    <m/>
    <m/>
    <m/>
    <n v="1"/>
    <m/>
    <m/>
    <m/>
    <m/>
    <m/>
    <m/>
    <m/>
    <m/>
    <m/>
    <m/>
    <m/>
    <m/>
    <m/>
    <m/>
    <m/>
    <m/>
    <m/>
    <n v="1"/>
    <m/>
    <m/>
    <m/>
    <m/>
    <m/>
    <m/>
    <m/>
    <m/>
    <n v="1"/>
    <m/>
    <m/>
    <m/>
    <m/>
    <m/>
    <n v="1"/>
    <m/>
    <m/>
    <n v="1"/>
    <n v="1"/>
    <m/>
    <s v="CER Cyber Coordinator, CER Regulator, and Accredited Data Recipient do not exist._x000a_CER cybersecurity considerations are not currently defined and required processes and interfaces need to be built/implemented."/>
    <m/>
    <x v="2"/>
    <s v="CER Cyber Coordinator does not exist._x000a_CER cybersecurity considerations are not currently defined and required processes and interfaces need to be built/implemented."/>
  </r>
  <r>
    <s v="Operate"/>
    <s v="OTE"/>
    <s v="Security"/>
    <s v="Backstop command"/>
    <x v="16"/>
    <x v="6"/>
    <x v="76"/>
    <m/>
    <s v="OE.CA7"/>
    <x v="100"/>
    <m/>
    <m/>
    <m/>
    <m/>
    <m/>
    <m/>
    <m/>
    <m/>
    <m/>
    <m/>
    <m/>
    <m/>
    <m/>
    <m/>
    <m/>
    <n v="1"/>
    <m/>
    <m/>
    <m/>
    <m/>
    <m/>
    <m/>
    <m/>
    <m/>
    <m/>
    <m/>
    <m/>
    <m/>
    <m/>
    <m/>
    <m/>
    <m/>
    <m/>
    <m/>
    <m/>
    <n v="1"/>
    <m/>
    <m/>
    <m/>
    <m/>
    <m/>
    <m/>
    <n v="1"/>
    <m/>
    <m/>
    <m/>
    <m/>
    <m/>
    <m/>
    <m/>
    <m/>
    <m/>
    <m/>
    <m/>
    <m/>
    <m/>
    <m/>
    <m/>
    <n v="1"/>
    <m/>
    <m/>
    <n v="1"/>
    <m/>
    <m/>
    <m/>
    <m/>
    <m/>
    <n v="1"/>
    <m/>
    <m/>
    <m/>
    <m/>
    <m/>
    <n v="1"/>
    <m/>
    <m/>
    <n v="1"/>
    <n v="1"/>
    <m/>
    <m/>
    <m/>
    <x v="1"/>
    <s v="Backstop processes not in place across all NEM regions_x000a_Efficiencies can be gained through greater standardisation across regions_x000a_- Customer Agents may not have a Role in the rules and would need to be compelled to comply with backstop instructions"/>
  </r>
  <r>
    <s v="Operate"/>
    <s v="OTE"/>
    <s v="Security"/>
    <s v="Notification"/>
    <x v="15"/>
    <x v="0"/>
    <x v="77"/>
    <m/>
    <s v="OE.CA8"/>
    <x v="101"/>
    <m/>
    <m/>
    <m/>
    <m/>
    <m/>
    <m/>
    <m/>
    <m/>
    <m/>
    <m/>
    <m/>
    <m/>
    <m/>
    <m/>
    <m/>
    <n v="1"/>
    <m/>
    <m/>
    <m/>
    <m/>
    <m/>
    <m/>
    <m/>
    <m/>
    <m/>
    <m/>
    <m/>
    <m/>
    <m/>
    <m/>
    <m/>
    <m/>
    <n v="1"/>
    <m/>
    <m/>
    <m/>
    <m/>
    <m/>
    <m/>
    <m/>
    <m/>
    <m/>
    <n v="1"/>
    <m/>
    <m/>
    <m/>
    <m/>
    <m/>
    <m/>
    <m/>
    <m/>
    <m/>
    <m/>
    <m/>
    <m/>
    <m/>
    <m/>
    <m/>
    <m/>
    <n v="1"/>
    <m/>
    <m/>
    <m/>
    <m/>
    <m/>
    <m/>
    <m/>
    <n v="1"/>
    <m/>
    <m/>
    <m/>
    <m/>
    <m/>
    <m/>
    <m/>
    <m/>
    <n v="1"/>
    <n v="1"/>
    <m/>
    <s v="Limited to customers on FELs arrangements"/>
    <m/>
    <x v="1"/>
    <s v="Not all CER customers receive backstop / emergency commands in advance or event (or even afterwards)"/>
  </r>
  <r>
    <s v="Operate"/>
    <s v="OTE"/>
    <s v="Security"/>
    <s v="Notification"/>
    <x v="15"/>
    <x v="0"/>
    <x v="78"/>
    <m/>
    <s v="OE.CA9"/>
    <x v="102"/>
    <m/>
    <m/>
    <m/>
    <m/>
    <m/>
    <m/>
    <m/>
    <m/>
    <m/>
    <m/>
    <m/>
    <m/>
    <m/>
    <m/>
    <m/>
    <m/>
    <m/>
    <m/>
    <m/>
    <m/>
    <m/>
    <m/>
    <m/>
    <m/>
    <m/>
    <m/>
    <n v="1"/>
    <m/>
    <m/>
    <m/>
    <n v="1"/>
    <n v="1"/>
    <n v="1"/>
    <n v="1"/>
    <m/>
    <n v="1"/>
    <m/>
    <n v="1"/>
    <m/>
    <m/>
    <n v="1"/>
    <n v="1"/>
    <n v="1"/>
    <m/>
    <n v="1"/>
    <n v="1"/>
    <n v="1"/>
    <m/>
    <m/>
    <m/>
    <n v="1"/>
    <m/>
    <m/>
    <m/>
    <m/>
    <n v="1"/>
    <n v="1"/>
    <n v="1"/>
    <n v="1"/>
    <m/>
    <m/>
    <n v="1"/>
    <m/>
    <m/>
    <m/>
    <m/>
    <m/>
    <n v="1"/>
    <m/>
    <m/>
    <m/>
    <m/>
    <m/>
    <n v="1"/>
    <m/>
    <m/>
    <n v="1"/>
    <n v="1"/>
    <m/>
    <m/>
    <m/>
    <x v="1"/>
    <s v="Gap in capability to withold CER from re-connecting to the grid once power is restored, which leads to volatility in power flows as PV generation comes online with load restoration and could result in unstable restoration."/>
  </r>
  <r>
    <s v="Operate"/>
    <s v="OTE"/>
    <s v="Security"/>
    <s v="Backstop command"/>
    <x v="16"/>
    <x v="6"/>
    <x v="79"/>
    <m/>
    <s v="OE.Co4"/>
    <x v="103"/>
    <m/>
    <m/>
    <m/>
    <m/>
    <m/>
    <m/>
    <m/>
    <m/>
    <m/>
    <m/>
    <m/>
    <m/>
    <m/>
    <n v="1"/>
    <m/>
    <m/>
    <m/>
    <m/>
    <m/>
    <m/>
    <m/>
    <m/>
    <m/>
    <m/>
    <m/>
    <m/>
    <m/>
    <m/>
    <m/>
    <m/>
    <m/>
    <m/>
    <n v="1"/>
    <m/>
    <m/>
    <n v="1"/>
    <m/>
    <m/>
    <m/>
    <m/>
    <m/>
    <m/>
    <n v="1"/>
    <m/>
    <m/>
    <m/>
    <m/>
    <m/>
    <m/>
    <m/>
    <m/>
    <m/>
    <m/>
    <m/>
    <m/>
    <m/>
    <m/>
    <m/>
    <n v="1"/>
    <m/>
    <m/>
    <n v="1"/>
    <m/>
    <m/>
    <m/>
    <m/>
    <m/>
    <n v="1"/>
    <m/>
    <m/>
    <m/>
    <m/>
    <m/>
    <n v="1"/>
    <m/>
    <m/>
    <n v="1"/>
    <n v="1"/>
    <m/>
    <m/>
    <m/>
    <x v="1"/>
    <s v="- Emergency command processes not in place across all NEM regions_x000a_- Efficiencies can be gained through greater standardisation across regions_x000a_- Response compliance impacted by curtailment instead of disconnection actions_x000a_- Need to consider processes for load off and generation off separately_x000a_- Lack of Cyber Informed Engineering in design such as alternative independent mechanisms of CER fleet monitoring and control that do not share a common mode of failure with the primary pathways._x000a_- Detection and top-down response times (latency cascade) too slow for mass CER compromise"/>
  </r>
  <r>
    <s v="Operate"/>
    <s v="OTE"/>
    <s v="Security"/>
    <s v="Backstop command"/>
    <x v="16"/>
    <x v="6"/>
    <x v="80"/>
    <m/>
    <s v="OE.C5"/>
    <x v="104"/>
    <m/>
    <m/>
    <m/>
    <m/>
    <n v="1"/>
    <m/>
    <m/>
    <m/>
    <m/>
    <m/>
    <m/>
    <m/>
    <m/>
    <m/>
    <m/>
    <n v="1"/>
    <n v="1"/>
    <m/>
    <m/>
    <m/>
    <m/>
    <m/>
    <m/>
    <m/>
    <m/>
    <m/>
    <m/>
    <m/>
    <m/>
    <m/>
    <m/>
    <m/>
    <n v="1"/>
    <m/>
    <m/>
    <m/>
    <m/>
    <m/>
    <m/>
    <m/>
    <m/>
    <m/>
    <m/>
    <m/>
    <m/>
    <m/>
    <m/>
    <m/>
    <m/>
    <m/>
    <m/>
    <m/>
    <m/>
    <m/>
    <m/>
    <m/>
    <m/>
    <m/>
    <m/>
    <n v="1"/>
    <m/>
    <m/>
    <m/>
    <m/>
    <m/>
    <m/>
    <m/>
    <n v="1"/>
    <m/>
    <m/>
    <m/>
    <m/>
    <m/>
    <n v="1"/>
    <m/>
    <n v="1"/>
    <m/>
    <n v="1"/>
    <m/>
    <s v="Limited to customers on FELs arrangements"/>
    <m/>
    <x v="1"/>
    <s v="Not all CER customers receive backstop / emergency commands in advance or event (or even afterwards)"/>
  </r>
  <r>
    <s v="Operate"/>
    <s v="MAEC"/>
    <s v="Security"/>
    <s v="Conformity Assessment"/>
    <x v="9"/>
    <x v="5"/>
    <x v="81"/>
    <m/>
    <s v="MC.As10"/>
    <x v="105"/>
    <m/>
    <n v="1"/>
    <m/>
    <m/>
    <m/>
    <m/>
    <m/>
    <m/>
    <m/>
    <m/>
    <m/>
    <m/>
    <m/>
    <m/>
    <m/>
    <m/>
    <m/>
    <m/>
    <m/>
    <m/>
    <m/>
    <m/>
    <m/>
    <m/>
    <m/>
    <m/>
    <m/>
    <m/>
    <m/>
    <m/>
    <m/>
    <m/>
    <m/>
    <m/>
    <n v="1"/>
    <m/>
    <m/>
    <m/>
    <m/>
    <m/>
    <m/>
    <m/>
    <m/>
    <m/>
    <m/>
    <n v="1"/>
    <m/>
    <m/>
    <m/>
    <m/>
    <m/>
    <m/>
    <m/>
    <m/>
    <m/>
    <m/>
    <m/>
    <m/>
    <n v="1"/>
    <n v="1"/>
    <m/>
    <m/>
    <m/>
    <m/>
    <m/>
    <m/>
    <m/>
    <n v="1"/>
    <m/>
    <m/>
    <m/>
    <m/>
    <m/>
    <n v="1"/>
    <m/>
    <n v="1"/>
    <m/>
    <n v="1"/>
    <m/>
    <m/>
    <m/>
    <x v="2"/>
    <s v="Lack of clear standards that CER must conform to. _x000a_Lack of clear compliance and conformance processes. _x000a_Role of the CER Conformance Assessor not defined or assigned to any actor."/>
  </r>
  <r>
    <s v="Operate"/>
    <s v="MAEC"/>
    <s v="Security"/>
    <s v="Backstop Conformance Acceptance Criteria"/>
    <x v="9"/>
    <x v="5"/>
    <x v="82"/>
    <m/>
    <s v="MC.As5"/>
    <x v="106"/>
    <m/>
    <m/>
    <n v="1"/>
    <n v="1"/>
    <m/>
    <m/>
    <n v="1"/>
    <m/>
    <m/>
    <m/>
    <m/>
    <m/>
    <m/>
    <n v="1"/>
    <m/>
    <n v="1"/>
    <m/>
    <m/>
    <m/>
    <m/>
    <m/>
    <m/>
    <m/>
    <m/>
    <m/>
    <m/>
    <m/>
    <m/>
    <m/>
    <m/>
    <n v="1"/>
    <m/>
    <m/>
    <m/>
    <n v="1"/>
    <m/>
    <m/>
    <m/>
    <m/>
    <m/>
    <m/>
    <m/>
    <m/>
    <m/>
    <m/>
    <m/>
    <m/>
    <m/>
    <m/>
    <m/>
    <m/>
    <m/>
    <m/>
    <m/>
    <m/>
    <m/>
    <m/>
    <m/>
    <n v="1"/>
    <m/>
    <m/>
    <m/>
    <m/>
    <n v="1"/>
    <m/>
    <m/>
    <m/>
    <m/>
    <m/>
    <n v="1"/>
    <m/>
    <m/>
    <m/>
    <m/>
    <m/>
    <n v="1"/>
    <m/>
    <n v="1"/>
    <m/>
    <s v="Conformance frameworks for CER not defined"/>
    <m/>
    <x v="2"/>
    <s v="Conformance frameworks for CER not defined"/>
  </r>
  <r>
    <s v="Operate"/>
    <s v="OTE"/>
    <s v="Security"/>
    <s v="Signal"/>
    <x v="15"/>
    <x v="0"/>
    <x v="83"/>
    <m/>
    <s v="OE.D4"/>
    <x v="107"/>
    <m/>
    <m/>
    <m/>
    <m/>
    <n v="1"/>
    <m/>
    <m/>
    <m/>
    <m/>
    <m/>
    <m/>
    <m/>
    <m/>
    <m/>
    <m/>
    <m/>
    <m/>
    <m/>
    <m/>
    <m/>
    <m/>
    <m/>
    <m/>
    <m/>
    <m/>
    <m/>
    <m/>
    <n v="1"/>
    <n v="1"/>
    <m/>
    <m/>
    <m/>
    <m/>
    <m/>
    <m/>
    <n v="1"/>
    <m/>
    <m/>
    <m/>
    <m/>
    <m/>
    <m/>
    <n v="1"/>
    <m/>
    <n v="1"/>
    <n v="1"/>
    <m/>
    <m/>
    <m/>
    <m/>
    <m/>
    <m/>
    <m/>
    <m/>
    <m/>
    <m/>
    <m/>
    <m/>
    <n v="1"/>
    <n v="1"/>
    <m/>
    <n v="1"/>
    <m/>
    <m/>
    <m/>
    <m/>
    <m/>
    <n v="1"/>
    <m/>
    <m/>
    <m/>
    <m/>
    <m/>
    <n v="1"/>
    <m/>
    <m/>
    <n v="1"/>
    <n v="1"/>
    <m/>
    <m/>
    <m/>
    <x v="1"/>
    <s v="Adjustments due to Cyber not currently in place"/>
  </r>
  <r>
    <s v="Operate"/>
    <s v="OTE"/>
    <s v="Security"/>
    <s v="Emergency alerts (CER Usage)"/>
    <x v="16"/>
    <x v="6"/>
    <x v="84"/>
    <m/>
    <s v="OE.C2"/>
    <x v="108"/>
    <m/>
    <m/>
    <m/>
    <m/>
    <m/>
    <m/>
    <m/>
    <m/>
    <m/>
    <m/>
    <m/>
    <m/>
    <m/>
    <m/>
    <m/>
    <n v="1"/>
    <m/>
    <m/>
    <m/>
    <m/>
    <m/>
    <m/>
    <m/>
    <m/>
    <m/>
    <m/>
    <m/>
    <m/>
    <m/>
    <m/>
    <m/>
    <m/>
    <n v="1"/>
    <m/>
    <m/>
    <m/>
    <m/>
    <m/>
    <m/>
    <m/>
    <m/>
    <m/>
    <m/>
    <m/>
    <m/>
    <m/>
    <m/>
    <m/>
    <m/>
    <m/>
    <m/>
    <m/>
    <m/>
    <m/>
    <m/>
    <m/>
    <m/>
    <m/>
    <m/>
    <n v="1"/>
    <m/>
    <m/>
    <m/>
    <m/>
    <m/>
    <m/>
    <m/>
    <n v="1"/>
    <m/>
    <m/>
    <m/>
    <m/>
    <m/>
    <n v="1"/>
    <m/>
    <n v="1"/>
    <m/>
    <n v="1"/>
    <m/>
    <s v="At most, limited to customers on FELs arrangements"/>
    <m/>
    <x v="1"/>
    <s v="Not all CER customers receive backstop / emergency commands in advance or event (or even afterwards)"/>
  </r>
  <r>
    <s v="Operate"/>
    <m/>
    <s v="Security"/>
    <s v="Damage assessment"/>
    <x v="14"/>
    <x v="5"/>
    <x v="85"/>
    <m/>
    <m/>
    <x v="109"/>
    <m/>
    <m/>
    <m/>
    <m/>
    <m/>
    <m/>
    <m/>
    <m/>
    <m/>
    <m/>
    <m/>
    <m/>
    <m/>
    <m/>
    <m/>
    <m/>
    <n v="1"/>
    <m/>
    <m/>
    <m/>
    <m/>
    <m/>
    <m/>
    <m/>
    <m/>
    <m/>
    <m/>
    <m/>
    <m/>
    <m/>
    <m/>
    <m/>
    <n v="1"/>
    <m/>
    <m/>
    <m/>
    <m/>
    <m/>
    <m/>
    <m/>
    <m/>
    <m/>
    <m/>
    <m/>
    <m/>
    <m/>
    <m/>
    <m/>
    <m/>
    <m/>
    <m/>
    <m/>
    <m/>
    <m/>
    <m/>
    <m/>
    <m/>
    <m/>
    <m/>
    <n v="1"/>
    <n v="1"/>
    <m/>
    <m/>
    <m/>
    <m/>
    <m/>
    <m/>
    <n v="1"/>
    <m/>
    <m/>
    <m/>
    <m/>
    <m/>
    <n v="1"/>
    <m/>
    <n v="1"/>
    <m/>
    <m/>
    <n v="1"/>
    <m/>
    <m/>
    <x v="0"/>
    <m/>
  </r>
  <r>
    <s v="Operate"/>
    <m/>
    <s v="Visibility &amp; Predictability"/>
    <s v="Transmission power system models"/>
    <x v="17"/>
    <x v="7"/>
    <x v="86"/>
    <m/>
    <m/>
    <x v="110"/>
    <m/>
    <m/>
    <m/>
    <m/>
    <m/>
    <m/>
    <m/>
    <m/>
    <m/>
    <m/>
    <m/>
    <m/>
    <m/>
    <m/>
    <m/>
    <m/>
    <m/>
    <m/>
    <m/>
    <m/>
    <m/>
    <m/>
    <m/>
    <m/>
    <m/>
    <m/>
    <m/>
    <n v="1"/>
    <n v="1"/>
    <m/>
    <m/>
    <m/>
    <m/>
    <m/>
    <n v="1"/>
    <m/>
    <m/>
    <m/>
    <m/>
    <m/>
    <m/>
    <m/>
    <m/>
    <m/>
    <m/>
    <n v="1"/>
    <m/>
    <m/>
    <m/>
    <m/>
    <m/>
    <m/>
    <m/>
    <m/>
    <m/>
    <n v="1"/>
    <m/>
    <n v="1"/>
    <n v="1"/>
    <m/>
    <m/>
    <m/>
    <m/>
    <n v="1"/>
    <m/>
    <m/>
    <m/>
    <m/>
    <m/>
    <n v="1"/>
    <m/>
    <m/>
    <m/>
    <m/>
    <m/>
    <n v="1"/>
    <n v="1"/>
    <n v="1"/>
    <m/>
    <s v="CER not included in network models (CERs are linked to NMIs, which are the end point of the network model.)_x000a_Aggregated CER not provided by Dx to SO or Tx  "/>
    <m/>
    <x v="1"/>
    <s v="Aggregated CER to be incorporated into bulk power system models"/>
  </r>
  <r>
    <s v="Operate"/>
    <s v="FPO(STPASA)"/>
    <s v="Visibility &amp; Predictability"/>
    <s v="Tx/Dx interface capacities"/>
    <x v="17"/>
    <x v="7"/>
    <x v="87"/>
    <m/>
    <m/>
    <x v="111"/>
    <m/>
    <m/>
    <m/>
    <m/>
    <m/>
    <m/>
    <m/>
    <m/>
    <m/>
    <m/>
    <m/>
    <m/>
    <m/>
    <m/>
    <m/>
    <m/>
    <m/>
    <m/>
    <m/>
    <m/>
    <m/>
    <m/>
    <m/>
    <m/>
    <m/>
    <m/>
    <m/>
    <n v="1"/>
    <n v="1"/>
    <m/>
    <m/>
    <m/>
    <n v="1"/>
    <m/>
    <n v="1"/>
    <n v="1"/>
    <m/>
    <m/>
    <m/>
    <m/>
    <m/>
    <m/>
    <m/>
    <m/>
    <m/>
    <m/>
    <m/>
    <m/>
    <m/>
    <m/>
    <m/>
    <m/>
    <m/>
    <m/>
    <m/>
    <m/>
    <n v="1"/>
    <n v="1"/>
    <n v="1"/>
    <m/>
    <m/>
    <m/>
    <n v="1"/>
    <m/>
    <m/>
    <m/>
    <m/>
    <m/>
    <n v="1"/>
    <m/>
    <m/>
    <m/>
    <m/>
    <m/>
    <m/>
    <n v="1"/>
    <n v="1"/>
    <n v="1"/>
    <m/>
    <s v="CER not included in network models (CERs are linked to NMIs, which are the end point of the network model.)_x000a_Aggregated CER not provided by Dx to SO or Tx  "/>
    <m/>
    <x v="2"/>
    <s v="Only existing at long-term planning level using historical data._x000a_No standardised network model format across NEM that can enable CIM transfers and direct ingestion to network model."/>
  </r>
  <r>
    <s v="Operate"/>
    <s v="FPO(STPASA)"/>
    <s v="Visibility &amp; Predictability"/>
    <s v="Bids and Offers"/>
    <x v="18"/>
    <x v="5"/>
    <x v="88"/>
    <m/>
    <m/>
    <x v="112"/>
    <m/>
    <m/>
    <m/>
    <m/>
    <m/>
    <m/>
    <m/>
    <m/>
    <m/>
    <m/>
    <m/>
    <m/>
    <m/>
    <m/>
    <m/>
    <n v="1"/>
    <m/>
    <m/>
    <m/>
    <m/>
    <m/>
    <m/>
    <m/>
    <m/>
    <m/>
    <m/>
    <m/>
    <m/>
    <m/>
    <m/>
    <m/>
    <m/>
    <m/>
    <m/>
    <n v="1"/>
    <m/>
    <m/>
    <m/>
    <m/>
    <m/>
    <m/>
    <m/>
    <m/>
    <m/>
    <m/>
    <m/>
    <m/>
    <m/>
    <m/>
    <m/>
    <m/>
    <m/>
    <m/>
    <m/>
    <m/>
    <m/>
    <n v="1"/>
    <m/>
    <n v="1"/>
    <m/>
    <m/>
    <m/>
    <n v="1"/>
    <m/>
    <m/>
    <m/>
    <m/>
    <m/>
    <n v="1"/>
    <m/>
    <m/>
    <m/>
    <m/>
    <m/>
    <m/>
    <m/>
    <n v="1"/>
    <n v="1"/>
    <m/>
    <s v="No SCADA-lite option currently available to share operational data"/>
    <m/>
    <x v="1"/>
    <s v="No SCADA-lite option currently available to share operational data"/>
  </r>
  <r>
    <s v="Operate"/>
    <s v="FPO(STPASA)"/>
    <s v="Visibility &amp; Predictability"/>
    <s v="Performance telemetry"/>
    <x v="19"/>
    <x v="3"/>
    <x v="89"/>
    <m/>
    <s v="FP.S2"/>
    <x v="113"/>
    <m/>
    <m/>
    <m/>
    <m/>
    <m/>
    <m/>
    <m/>
    <m/>
    <m/>
    <m/>
    <m/>
    <m/>
    <m/>
    <m/>
    <m/>
    <n v="1"/>
    <m/>
    <m/>
    <m/>
    <m/>
    <m/>
    <m/>
    <m/>
    <m/>
    <m/>
    <m/>
    <m/>
    <m/>
    <m/>
    <m/>
    <m/>
    <m/>
    <m/>
    <m/>
    <n v="1"/>
    <m/>
    <m/>
    <m/>
    <m/>
    <m/>
    <m/>
    <m/>
    <m/>
    <m/>
    <m/>
    <m/>
    <m/>
    <m/>
    <m/>
    <m/>
    <m/>
    <m/>
    <m/>
    <m/>
    <m/>
    <m/>
    <n v="1"/>
    <m/>
    <n v="1"/>
    <m/>
    <m/>
    <m/>
    <n v="1"/>
    <m/>
    <m/>
    <m/>
    <m/>
    <m/>
    <n v="1"/>
    <m/>
    <m/>
    <m/>
    <m/>
    <m/>
    <m/>
    <n v="1"/>
    <m/>
    <n v="1"/>
    <m/>
    <s v="No SCADA-lite option currently available to share operational data"/>
    <m/>
    <x v="1"/>
    <s v="No SCADA-lite option currently available to share operational data"/>
  </r>
  <r>
    <s v="Operate"/>
    <s v="FPO(STPASA)"/>
    <s v="Visibility &amp; Predictability"/>
    <s v="CER metadata"/>
    <x v="2"/>
    <x v="2"/>
    <x v="89"/>
    <m/>
    <s v="FP.S6"/>
    <x v="114"/>
    <m/>
    <m/>
    <m/>
    <m/>
    <m/>
    <m/>
    <m/>
    <m/>
    <m/>
    <m/>
    <m/>
    <m/>
    <m/>
    <m/>
    <m/>
    <n v="1"/>
    <n v="1"/>
    <m/>
    <m/>
    <m/>
    <m/>
    <m/>
    <m/>
    <m/>
    <m/>
    <m/>
    <n v="1"/>
    <m/>
    <m/>
    <m/>
    <m/>
    <m/>
    <m/>
    <m/>
    <n v="1"/>
    <m/>
    <m/>
    <m/>
    <m/>
    <m/>
    <m/>
    <m/>
    <m/>
    <m/>
    <m/>
    <m/>
    <m/>
    <m/>
    <m/>
    <m/>
    <m/>
    <m/>
    <m/>
    <m/>
    <m/>
    <m/>
    <n v="1"/>
    <n v="1"/>
    <m/>
    <m/>
    <m/>
    <n v="1"/>
    <n v="1"/>
    <m/>
    <m/>
    <m/>
    <m/>
    <m/>
    <n v="1"/>
    <m/>
    <m/>
    <m/>
    <m/>
    <m/>
    <m/>
    <n v="1"/>
    <m/>
    <n v="1"/>
    <m/>
    <s v="Issues related to accuracy of CER asset data in current registers. Also not mapped to a standardised network model"/>
    <m/>
    <x v="1"/>
    <s v="Issues related to accuracy of CER asset data in current registers. Also not mapped to a standardised network model"/>
  </r>
  <r>
    <s v="Operate"/>
    <s v="FPO(STPASA)"/>
    <s v="Visibility &amp; Predictability"/>
    <s v="CER metadata"/>
    <x v="17"/>
    <x v="7"/>
    <x v="90"/>
    <m/>
    <s v="FP.S21"/>
    <x v="115"/>
    <m/>
    <m/>
    <m/>
    <m/>
    <m/>
    <m/>
    <m/>
    <m/>
    <m/>
    <m/>
    <m/>
    <m/>
    <m/>
    <m/>
    <m/>
    <m/>
    <n v="1"/>
    <m/>
    <m/>
    <m/>
    <m/>
    <m/>
    <m/>
    <m/>
    <m/>
    <m/>
    <n v="1"/>
    <m/>
    <n v="1"/>
    <m/>
    <m/>
    <m/>
    <m/>
    <m/>
    <n v="1"/>
    <m/>
    <m/>
    <m/>
    <m/>
    <m/>
    <m/>
    <m/>
    <m/>
    <m/>
    <m/>
    <m/>
    <m/>
    <m/>
    <m/>
    <m/>
    <m/>
    <m/>
    <m/>
    <m/>
    <m/>
    <m/>
    <n v="1"/>
    <m/>
    <n v="1"/>
    <m/>
    <m/>
    <m/>
    <n v="1"/>
    <m/>
    <m/>
    <m/>
    <m/>
    <m/>
    <n v="1"/>
    <m/>
    <m/>
    <m/>
    <m/>
    <m/>
    <m/>
    <n v="1"/>
    <n v="1"/>
    <n v="1"/>
    <m/>
    <s v="Issues related to accuracy of CER asset data in current registers. _x000a_CER not included in network models (CERs are linked to NMIs, which are the end point of the network model.  "/>
    <m/>
    <x v="2"/>
    <s v="Dx operational forecasts are not currently developed by all DNSPs, nor in a standardised methodology. As a result it is difficult for AEMO to trust the consistent accuracy of Dx forecasts across regions_x000a_Lack of capability to enable scalable sharing of Dx forecasts._x000a_"/>
  </r>
  <r>
    <s v="Operate"/>
    <m/>
    <s v="Security"/>
    <s v="System Security Assessment"/>
    <x v="14"/>
    <x v="5"/>
    <x v="91"/>
    <m/>
    <m/>
    <x v="116"/>
    <m/>
    <m/>
    <m/>
    <m/>
    <m/>
    <m/>
    <m/>
    <m/>
    <m/>
    <m/>
    <m/>
    <m/>
    <m/>
    <m/>
    <m/>
    <m/>
    <m/>
    <m/>
    <m/>
    <m/>
    <m/>
    <m/>
    <m/>
    <m/>
    <m/>
    <m/>
    <m/>
    <n v="1"/>
    <m/>
    <m/>
    <m/>
    <m/>
    <n v="1"/>
    <m/>
    <m/>
    <m/>
    <m/>
    <m/>
    <m/>
    <m/>
    <m/>
    <m/>
    <m/>
    <m/>
    <n v="1"/>
    <n v="1"/>
    <m/>
    <m/>
    <m/>
    <m/>
    <m/>
    <m/>
    <m/>
    <m/>
    <m/>
    <n v="1"/>
    <m/>
    <n v="1"/>
    <n v="1"/>
    <m/>
    <m/>
    <m/>
    <n v="1"/>
    <m/>
    <m/>
    <m/>
    <m/>
    <m/>
    <n v="1"/>
    <m/>
    <m/>
    <m/>
    <m/>
    <m/>
    <m/>
    <m/>
    <n v="1"/>
    <n v="1"/>
    <m/>
    <s v="Limited Dx network visibility"/>
    <m/>
    <x v="1"/>
    <s v="Immature sharing of CER related data / impacts of CER on operational data from DNSP to TNSP at the T-D interface"/>
  </r>
  <r>
    <s v="Operate"/>
    <s v="FPO(STPASA)"/>
    <s v="Security"/>
    <s v="Outage Plan"/>
    <x v="14"/>
    <x v="5"/>
    <x v="92"/>
    <m/>
    <s v="FP.S1"/>
    <x v="117"/>
    <m/>
    <m/>
    <m/>
    <m/>
    <m/>
    <m/>
    <m/>
    <m/>
    <m/>
    <m/>
    <m/>
    <m/>
    <m/>
    <m/>
    <m/>
    <m/>
    <m/>
    <m/>
    <m/>
    <m/>
    <m/>
    <m/>
    <m/>
    <m/>
    <m/>
    <m/>
    <m/>
    <n v="1"/>
    <m/>
    <m/>
    <m/>
    <m/>
    <n v="1"/>
    <m/>
    <m/>
    <m/>
    <m/>
    <m/>
    <m/>
    <m/>
    <m/>
    <m/>
    <m/>
    <m/>
    <n v="1"/>
    <n v="1"/>
    <m/>
    <m/>
    <m/>
    <m/>
    <m/>
    <m/>
    <m/>
    <m/>
    <m/>
    <n v="1"/>
    <m/>
    <n v="1"/>
    <n v="1"/>
    <m/>
    <m/>
    <m/>
    <m/>
    <n v="1"/>
    <m/>
    <m/>
    <m/>
    <m/>
    <m/>
    <n v="1"/>
    <m/>
    <m/>
    <m/>
    <m/>
    <m/>
    <m/>
    <n v="1"/>
    <m/>
    <n v="1"/>
    <m/>
    <m/>
    <x v="0"/>
    <m/>
  </r>
  <r>
    <s v="Operate"/>
    <s v="FPO(STPASA)"/>
    <s v="Orchestration"/>
    <s v="Market forecasts"/>
    <x v="2"/>
    <x v="2"/>
    <x v="93"/>
    <m/>
    <s v="FP.S16"/>
    <x v="118"/>
    <m/>
    <m/>
    <m/>
    <m/>
    <m/>
    <m/>
    <m/>
    <m/>
    <m/>
    <m/>
    <m/>
    <m/>
    <m/>
    <m/>
    <m/>
    <m/>
    <m/>
    <m/>
    <m/>
    <m/>
    <m/>
    <m/>
    <m/>
    <m/>
    <m/>
    <m/>
    <m/>
    <n v="1"/>
    <m/>
    <n v="1"/>
    <n v="1"/>
    <n v="1"/>
    <n v="1"/>
    <n v="1"/>
    <n v="1"/>
    <n v="1"/>
    <m/>
    <n v="1"/>
    <n v="1"/>
    <m/>
    <n v="1"/>
    <n v="1"/>
    <m/>
    <m/>
    <n v="1"/>
    <n v="1"/>
    <n v="1"/>
    <m/>
    <m/>
    <m/>
    <n v="1"/>
    <m/>
    <m/>
    <m/>
    <m/>
    <n v="1"/>
    <n v="1"/>
    <n v="1"/>
    <m/>
    <m/>
    <m/>
    <n v="1"/>
    <n v="1"/>
    <m/>
    <m/>
    <m/>
    <m/>
    <m/>
    <n v="1"/>
    <m/>
    <m/>
    <m/>
    <m/>
    <m/>
    <n v="1"/>
    <m/>
    <m/>
    <n v="1"/>
    <m/>
    <s v="Accuracy of market forecasts uncertain due to lack of available accurate CER data."/>
    <m/>
    <x v="1"/>
    <s v="Accuracy of market forecasts uncertain due to lack of available accurate CER data."/>
  </r>
  <r>
    <s v="Operate"/>
    <m/>
    <s v="Visibility &amp; Predictability"/>
    <s v="Coordination notices"/>
    <x v="20"/>
    <x v="0"/>
    <x v="94"/>
    <m/>
    <m/>
    <x v="119"/>
    <m/>
    <m/>
    <m/>
    <m/>
    <m/>
    <m/>
    <m/>
    <m/>
    <m/>
    <m/>
    <m/>
    <m/>
    <m/>
    <m/>
    <m/>
    <m/>
    <m/>
    <m/>
    <m/>
    <m/>
    <m/>
    <n v="1"/>
    <m/>
    <m/>
    <m/>
    <m/>
    <m/>
    <m/>
    <m/>
    <n v="1"/>
    <n v="1"/>
    <n v="1"/>
    <n v="1"/>
    <n v="1"/>
    <n v="1"/>
    <n v="1"/>
    <m/>
    <n v="1"/>
    <n v="1"/>
    <m/>
    <n v="1"/>
    <n v="1"/>
    <m/>
    <m/>
    <n v="1"/>
    <n v="1"/>
    <n v="1"/>
    <m/>
    <m/>
    <m/>
    <n v="1"/>
    <m/>
    <m/>
    <m/>
    <m/>
    <n v="1"/>
    <n v="1"/>
    <n v="1"/>
    <m/>
    <m/>
    <m/>
    <n v="1"/>
    <n v="1"/>
    <m/>
    <m/>
    <m/>
    <m/>
    <m/>
    <n v="1"/>
    <m/>
    <m/>
    <m/>
    <m/>
    <m/>
    <n v="1"/>
    <m/>
    <m/>
    <n v="1"/>
    <m/>
    <m/>
    <m/>
    <x v="1"/>
    <s v="Coordination between Dx, Tx and SO (Tx) to be designed / clarified"/>
  </r>
  <r>
    <s v="Operate"/>
    <m/>
    <s v="Security"/>
    <s v="Dispatch instructions"/>
    <x v="16"/>
    <x v="6"/>
    <x v="95"/>
    <m/>
    <m/>
    <x v="120"/>
    <m/>
    <m/>
    <m/>
    <m/>
    <m/>
    <m/>
    <m/>
    <m/>
    <m/>
    <m/>
    <m/>
    <m/>
    <m/>
    <m/>
    <m/>
    <m/>
    <m/>
    <m/>
    <m/>
    <m/>
    <m/>
    <m/>
    <m/>
    <m/>
    <m/>
    <m/>
    <m/>
    <n v="1"/>
    <m/>
    <m/>
    <m/>
    <m/>
    <m/>
    <m/>
    <m/>
    <m/>
    <m/>
    <m/>
    <m/>
    <m/>
    <m/>
    <m/>
    <m/>
    <m/>
    <n v="1"/>
    <m/>
    <m/>
    <m/>
    <m/>
    <m/>
    <m/>
    <m/>
    <m/>
    <m/>
    <m/>
    <m/>
    <m/>
    <m/>
    <n v="1"/>
    <m/>
    <m/>
    <m/>
    <n v="1"/>
    <m/>
    <m/>
    <m/>
    <m/>
    <m/>
    <n v="1"/>
    <m/>
    <m/>
    <m/>
    <m/>
    <m/>
    <m/>
    <m/>
    <n v="1"/>
    <m/>
    <n v="1"/>
    <m/>
    <m/>
    <x v="0"/>
    <m/>
  </r>
  <r>
    <s v="Operate/_x000a_Trade"/>
    <s v="MAEC"/>
    <s v="Visibility &amp; Predictability"/>
    <s v="Conformity Assessment"/>
    <x v="19"/>
    <x v="3"/>
    <x v="96"/>
    <m/>
    <s v="MC.S1"/>
    <x v="121"/>
    <m/>
    <n v="1"/>
    <m/>
    <m/>
    <m/>
    <m/>
    <m/>
    <m/>
    <m/>
    <m/>
    <m/>
    <m/>
    <m/>
    <m/>
    <m/>
    <m/>
    <m/>
    <m/>
    <m/>
    <m/>
    <m/>
    <m/>
    <m/>
    <m/>
    <m/>
    <m/>
    <m/>
    <m/>
    <m/>
    <m/>
    <n v="1"/>
    <n v="1"/>
    <m/>
    <m/>
    <n v="1"/>
    <m/>
    <m/>
    <n v="1"/>
    <m/>
    <m/>
    <m/>
    <m/>
    <m/>
    <m/>
    <m/>
    <m/>
    <m/>
    <m/>
    <m/>
    <m/>
    <n v="1"/>
    <m/>
    <m/>
    <m/>
    <m/>
    <m/>
    <n v="1"/>
    <m/>
    <n v="1"/>
    <m/>
    <m/>
    <m/>
    <n v="1"/>
    <m/>
    <m/>
    <m/>
    <m/>
    <m/>
    <n v="1"/>
    <m/>
    <m/>
    <m/>
    <m/>
    <m/>
    <m/>
    <n v="1"/>
    <m/>
    <n v="1"/>
    <m/>
    <s v="Not currently undertaken._x000a_Significant accuracy issues of CER performance/operational data"/>
    <m/>
    <x v="2"/>
    <s v="Lack of clear standards that CER must conform to. _x000a_Lack of clear compliance and conformance processes. _x000a_Role of the CER Conformance Assessor not defined or assigned to any actor."/>
  </r>
  <r>
    <s v="Operate/_x000a_Trade"/>
    <s v="MAEC"/>
    <s v="Visibility &amp; Predictability"/>
    <s v="Dispatch Conformance Acceptance Criteria"/>
    <x v="9"/>
    <x v="5"/>
    <x v="97"/>
    <m/>
    <s v="MC.As6"/>
    <x v="122"/>
    <m/>
    <n v="1"/>
    <m/>
    <m/>
    <m/>
    <m/>
    <m/>
    <m/>
    <m/>
    <m/>
    <m/>
    <m/>
    <m/>
    <m/>
    <m/>
    <m/>
    <m/>
    <m/>
    <m/>
    <m/>
    <m/>
    <m/>
    <m/>
    <m/>
    <m/>
    <m/>
    <m/>
    <m/>
    <m/>
    <m/>
    <n v="1"/>
    <n v="1"/>
    <m/>
    <m/>
    <n v="1"/>
    <m/>
    <m/>
    <n v="1"/>
    <m/>
    <m/>
    <m/>
    <m/>
    <m/>
    <m/>
    <m/>
    <m/>
    <m/>
    <m/>
    <m/>
    <m/>
    <n v="1"/>
    <m/>
    <m/>
    <m/>
    <m/>
    <m/>
    <n v="1"/>
    <m/>
    <n v="1"/>
    <m/>
    <m/>
    <m/>
    <n v="1"/>
    <m/>
    <m/>
    <m/>
    <m/>
    <m/>
    <m/>
    <n v="1"/>
    <m/>
    <m/>
    <m/>
    <m/>
    <n v="1"/>
    <m/>
    <m/>
    <n v="1"/>
    <m/>
    <s v="Conformance frameworks for CER not defined"/>
    <m/>
    <x v="2"/>
    <s v="Conformance frameworks for CER not defined"/>
  </r>
  <r>
    <s v="Operate"/>
    <s v="OTE"/>
    <s v="Security"/>
    <s v="Signal"/>
    <x v="15"/>
    <x v="0"/>
    <x v="98"/>
    <m/>
    <s v="OE.S5"/>
    <x v="123"/>
    <m/>
    <m/>
    <m/>
    <m/>
    <m/>
    <m/>
    <m/>
    <m/>
    <m/>
    <m/>
    <m/>
    <m/>
    <m/>
    <m/>
    <m/>
    <m/>
    <m/>
    <m/>
    <m/>
    <m/>
    <m/>
    <m/>
    <m/>
    <m/>
    <m/>
    <m/>
    <m/>
    <n v="1"/>
    <m/>
    <m/>
    <m/>
    <m/>
    <m/>
    <m/>
    <m/>
    <m/>
    <m/>
    <m/>
    <m/>
    <m/>
    <m/>
    <m/>
    <m/>
    <m/>
    <m/>
    <m/>
    <m/>
    <m/>
    <m/>
    <m/>
    <m/>
    <m/>
    <m/>
    <m/>
    <m/>
    <n v="1"/>
    <m/>
    <n v="1"/>
    <n v="1"/>
    <m/>
    <m/>
    <m/>
    <m/>
    <m/>
    <m/>
    <m/>
    <m/>
    <n v="1"/>
    <m/>
    <m/>
    <m/>
    <m/>
    <m/>
    <n v="1"/>
    <m/>
    <m/>
    <n v="1"/>
    <m/>
    <n v="1"/>
    <m/>
    <m/>
    <x v="0"/>
    <m/>
  </r>
  <r>
    <s v="Operate"/>
    <s v="OTE"/>
    <s v="Security"/>
    <s v="Market notice"/>
    <x v="18"/>
    <x v="5"/>
    <x v="99"/>
    <s v="OTN11.s"/>
    <s v="OE.SoD2"/>
    <x v="124"/>
    <m/>
    <m/>
    <m/>
    <m/>
    <m/>
    <m/>
    <m/>
    <m/>
    <m/>
    <m/>
    <m/>
    <m/>
    <m/>
    <m/>
    <m/>
    <m/>
    <m/>
    <m/>
    <m/>
    <m/>
    <m/>
    <m/>
    <m/>
    <m/>
    <m/>
    <m/>
    <m/>
    <n v="1"/>
    <m/>
    <m/>
    <m/>
    <m/>
    <m/>
    <m/>
    <m/>
    <m/>
    <m/>
    <m/>
    <m/>
    <m/>
    <m/>
    <m/>
    <m/>
    <m/>
    <m/>
    <m/>
    <m/>
    <m/>
    <m/>
    <m/>
    <m/>
    <m/>
    <m/>
    <m/>
    <m/>
    <n v="1"/>
    <m/>
    <m/>
    <n v="1"/>
    <m/>
    <m/>
    <m/>
    <m/>
    <n v="1"/>
    <m/>
    <m/>
    <m/>
    <m/>
    <n v="1"/>
    <m/>
    <m/>
    <m/>
    <m/>
    <m/>
    <n v="1"/>
    <m/>
    <m/>
    <n v="1"/>
    <m/>
    <s v="Accuracy of market forecasts uncertain due to lack of available accurate CER data."/>
    <m/>
    <x v="1"/>
    <s v="Visibility and predictability of CER at Dx level is poor"/>
  </r>
  <r>
    <s v="Operate"/>
    <s v="OTE"/>
    <s v="Security"/>
    <s v="Signal"/>
    <x v="15"/>
    <x v="0"/>
    <x v="100"/>
    <m/>
    <s v="OE.S6"/>
    <x v="125"/>
    <m/>
    <m/>
    <m/>
    <m/>
    <m/>
    <m/>
    <m/>
    <m/>
    <m/>
    <m/>
    <m/>
    <m/>
    <m/>
    <m/>
    <m/>
    <m/>
    <m/>
    <m/>
    <m/>
    <m/>
    <m/>
    <m/>
    <m/>
    <m/>
    <m/>
    <m/>
    <m/>
    <n v="1"/>
    <m/>
    <m/>
    <m/>
    <m/>
    <m/>
    <m/>
    <m/>
    <m/>
    <m/>
    <m/>
    <m/>
    <m/>
    <m/>
    <m/>
    <m/>
    <m/>
    <n v="1"/>
    <m/>
    <m/>
    <m/>
    <m/>
    <m/>
    <m/>
    <m/>
    <m/>
    <m/>
    <m/>
    <m/>
    <m/>
    <m/>
    <n v="1"/>
    <m/>
    <m/>
    <m/>
    <m/>
    <m/>
    <m/>
    <m/>
    <m/>
    <n v="1"/>
    <m/>
    <m/>
    <m/>
    <m/>
    <m/>
    <n v="1"/>
    <m/>
    <m/>
    <n v="1"/>
    <m/>
    <n v="1"/>
    <m/>
    <m/>
    <x v="0"/>
    <m/>
  </r>
  <r>
    <s v="Operate"/>
    <m/>
    <s v="Visibility &amp; Predictability"/>
    <s v="Tx Grid Operation Report"/>
    <x v="14"/>
    <x v="5"/>
    <x v="101"/>
    <m/>
    <m/>
    <x v="126"/>
    <m/>
    <m/>
    <m/>
    <m/>
    <m/>
    <m/>
    <m/>
    <m/>
    <m/>
    <m/>
    <m/>
    <m/>
    <m/>
    <m/>
    <m/>
    <m/>
    <m/>
    <m/>
    <m/>
    <m/>
    <m/>
    <m/>
    <m/>
    <m/>
    <m/>
    <m/>
    <m/>
    <n v="1"/>
    <n v="1"/>
    <m/>
    <m/>
    <m/>
    <m/>
    <m/>
    <m/>
    <m/>
    <m/>
    <m/>
    <m/>
    <m/>
    <m/>
    <m/>
    <m/>
    <m/>
    <m/>
    <m/>
    <m/>
    <m/>
    <m/>
    <m/>
    <m/>
    <m/>
    <m/>
    <m/>
    <m/>
    <m/>
    <n v="1"/>
    <m/>
    <m/>
    <n v="1"/>
    <m/>
    <m/>
    <n v="1"/>
    <m/>
    <m/>
    <m/>
    <m/>
    <m/>
    <n v="1"/>
    <m/>
    <m/>
    <m/>
    <m/>
    <m/>
    <m/>
    <m/>
    <n v="1"/>
    <m/>
    <n v="1"/>
    <m/>
    <m/>
    <x v="0"/>
    <m/>
  </r>
  <r>
    <s v="Operate"/>
    <m/>
    <s v="Visibility &amp; Predictability"/>
    <s v="Prudentials Report"/>
    <x v="21"/>
    <x v="6"/>
    <x v="102"/>
    <m/>
    <m/>
    <x v="127"/>
    <m/>
    <m/>
    <m/>
    <m/>
    <m/>
    <m/>
    <m/>
    <m/>
    <m/>
    <m/>
    <m/>
    <m/>
    <m/>
    <m/>
    <m/>
    <m/>
    <m/>
    <m/>
    <m/>
    <m/>
    <m/>
    <n v="1"/>
    <m/>
    <m/>
    <m/>
    <m/>
    <m/>
    <m/>
    <m/>
    <m/>
    <m/>
    <m/>
    <m/>
    <m/>
    <m/>
    <m/>
    <m/>
    <m/>
    <m/>
    <m/>
    <m/>
    <m/>
    <m/>
    <m/>
    <n v="1"/>
    <m/>
    <n v="1"/>
    <m/>
    <m/>
    <m/>
    <m/>
    <m/>
    <m/>
    <m/>
    <m/>
    <m/>
    <m/>
    <m/>
    <n v="1"/>
    <n v="1"/>
    <m/>
    <m/>
    <m/>
    <m/>
    <n v="1"/>
    <m/>
    <m/>
    <m/>
    <m/>
    <m/>
    <n v="1"/>
    <m/>
    <m/>
    <m/>
    <m/>
    <m/>
    <n v="1"/>
    <n v="1"/>
    <m/>
    <s v="VSR prudential process to be clarified and implementd for IPRR"/>
    <m/>
    <x v="0"/>
    <m/>
  </r>
  <r>
    <s v="Operate"/>
    <m/>
    <s v="Visibility &amp; Predictability"/>
    <s v="Payment"/>
    <x v="21"/>
    <x v="6"/>
    <x v="103"/>
    <m/>
    <m/>
    <x v="128"/>
    <m/>
    <m/>
    <m/>
    <m/>
    <m/>
    <m/>
    <m/>
    <m/>
    <m/>
    <m/>
    <m/>
    <m/>
    <m/>
    <m/>
    <m/>
    <m/>
    <m/>
    <m/>
    <m/>
    <m/>
    <m/>
    <n v="1"/>
    <m/>
    <m/>
    <m/>
    <m/>
    <m/>
    <m/>
    <m/>
    <m/>
    <m/>
    <m/>
    <m/>
    <m/>
    <m/>
    <m/>
    <m/>
    <m/>
    <m/>
    <m/>
    <m/>
    <m/>
    <m/>
    <m/>
    <n v="1"/>
    <m/>
    <m/>
    <m/>
    <m/>
    <m/>
    <m/>
    <m/>
    <m/>
    <m/>
    <m/>
    <m/>
    <m/>
    <m/>
    <n v="1"/>
    <m/>
    <m/>
    <m/>
    <n v="1"/>
    <m/>
    <m/>
    <m/>
    <m/>
    <m/>
    <m/>
    <n v="1"/>
    <m/>
    <m/>
    <m/>
    <m/>
    <m/>
    <n v="1"/>
    <m/>
    <m/>
    <n v="1"/>
    <m/>
    <m/>
    <x v="2"/>
    <s v="New process yet to be implemented."/>
  </r>
  <r>
    <s v="Operate"/>
    <m/>
    <s v="Visibility &amp; Predictability"/>
    <s v="Payment"/>
    <x v="21"/>
    <x v="6"/>
    <x v="104"/>
    <m/>
    <m/>
    <x v="129"/>
    <m/>
    <m/>
    <m/>
    <m/>
    <m/>
    <m/>
    <m/>
    <m/>
    <m/>
    <m/>
    <m/>
    <m/>
    <n v="1"/>
    <m/>
    <m/>
    <m/>
    <m/>
    <m/>
    <m/>
    <m/>
    <m/>
    <m/>
    <m/>
    <m/>
    <m/>
    <m/>
    <m/>
    <m/>
    <m/>
    <m/>
    <m/>
    <m/>
    <m/>
    <m/>
    <m/>
    <m/>
    <m/>
    <m/>
    <m/>
    <m/>
    <m/>
    <m/>
    <m/>
    <m/>
    <m/>
    <m/>
    <m/>
    <m/>
    <m/>
    <m/>
    <n v="1"/>
    <m/>
    <m/>
    <m/>
    <m/>
    <m/>
    <m/>
    <m/>
    <m/>
    <n v="1"/>
    <m/>
    <m/>
    <m/>
    <n v="1"/>
    <m/>
    <m/>
    <m/>
    <m/>
    <m/>
    <n v="1"/>
    <m/>
    <m/>
    <m/>
    <m/>
    <m/>
    <n v="1"/>
    <m/>
    <n v="1"/>
    <m/>
    <s v="Compensation payment arrangements to be determined for IPRR"/>
    <m/>
    <x v="2"/>
    <s v="New process yet to be implemented."/>
  </r>
  <r>
    <s v="Operate"/>
    <m/>
    <s v="Visibility &amp; Predictability"/>
    <s v="Compensation Application"/>
    <x v="11"/>
    <x v="1"/>
    <x v="105"/>
    <m/>
    <m/>
    <x v="130"/>
    <m/>
    <m/>
    <m/>
    <m/>
    <m/>
    <m/>
    <m/>
    <m/>
    <m/>
    <m/>
    <m/>
    <m/>
    <n v="1"/>
    <m/>
    <m/>
    <m/>
    <m/>
    <m/>
    <m/>
    <m/>
    <m/>
    <m/>
    <m/>
    <m/>
    <m/>
    <m/>
    <m/>
    <m/>
    <m/>
    <m/>
    <m/>
    <m/>
    <m/>
    <m/>
    <m/>
    <m/>
    <m/>
    <m/>
    <n v="1"/>
    <m/>
    <m/>
    <m/>
    <m/>
    <m/>
    <n v="1"/>
    <m/>
    <m/>
    <m/>
    <m/>
    <m/>
    <m/>
    <m/>
    <m/>
    <m/>
    <m/>
    <m/>
    <n v="1"/>
    <m/>
    <m/>
    <m/>
    <n v="1"/>
    <m/>
    <m/>
    <m/>
    <n v="1"/>
    <m/>
    <m/>
    <m/>
    <m/>
    <m/>
    <n v="1"/>
    <m/>
    <m/>
    <m/>
    <m/>
    <n v="1"/>
    <m/>
    <n v="1"/>
    <m/>
    <m/>
    <m/>
    <x v="2"/>
    <s v="Compensation arrangements not defined"/>
  </r>
  <r>
    <s v="Operate"/>
    <m/>
    <s v="Visibility &amp; Predictability"/>
    <s v="Compensation Application"/>
    <x v="11"/>
    <x v="1"/>
    <x v="106"/>
    <m/>
    <m/>
    <x v="131"/>
    <m/>
    <m/>
    <m/>
    <m/>
    <m/>
    <m/>
    <m/>
    <m/>
    <m/>
    <n v="1"/>
    <m/>
    <m/>
    <m/>
    <m/>
    <m/>
    <m/>
    <m/>
    <m/>
    <m/>
    <m/>
    <m/>
    <m/>
    <m/>
    <m/>
    <m/>
    <m/>
    <m/>
    <m/>
    <m/>
    <m/>
    <m/>
    <m/>
    <m/>
    <m/>
    <m/>
    <m/>
    <m/>
    <m/>
    <m/>
    <m/>
    <m/>
    <n v="1"/>
    <m/>
    <m/>
    <m/>
    <m/>
    <m/>
    <m/>
    <m/>
    <m/>
    <m/>
    <m/>
    <m/>
    <m/>
    <m/>
    <m/>
    <m/>
    <m/>
    <m/>
    <m/>
    <n v="1"/>
    <m/>
    <m/>
    <m/>
    <n v="1"/>
    <m/>
    <m/>
    <m/>
    <m/>
    <m/>
    <n v="1"/>
    <m/>
    <m/>
    <m/>
    <m/>
    <n v="1"/>
    <m/>
    <n v="1"/>
    <m/>
    <s v="Compensation claim process for CER requires development, current state unclear, likely lacks maturity at a minimum"/>
    <m/>
    <x v="2"/>
    <s v="New process yet to be implemented._x000a_Claim Manager and Independent CER Expert roles not defined or assigned to any actor."/>
  </r>
  <r>
    <s v="Operate"/>
    <m/>
    <s v="Visibility &amp; Predictability"/>
    <s v="Dx Network Models"/>
    <x v="17"/>
    <x v="7"/>
    <x v="107"/>
    <m/>
    <m/>
    <x v="132"/>
    <m/>
    <m/>
    <m/>
    <m/>
    <m/>
    <m/>
    <m/>
    <m/>
    <m/>
    <m/>
    <m/>
    <m/>
    <m/>
    <m/>
    <m/>
    <m/>
    <n v="1"/>
    <m/>
    <m/>
    <m/>
    <m/>
    <m/>
    <m/>
    <m/>
    <m/>
    <m/>
    <m/>
    <m/>
    <m/>
    <m/>
    <m/>
    <m/>
    <m/>
    <m/>
    <n v="1"/>
    <m/>
    <m/>
    <m/>
    <m/>
    <m/>
    <m/>
    <m/>
    <m/>
    <m/>
    <m/>
    <n v="1"/>
    <m/>
    <m/>
    <m/>
    <m/>
    <m/>
    <m/>
    <m/>
    <m/>
    <m/>
    <n v="1"/>
    <m/>
    <m/>
    <n v="1"/>
    <m/>
    <m/>
    <m/>
    <m/>
    <n v="1"/>
    <m/>
    <m/>
    <m/>
    <m/>
    <m/>
    <n v="1"/>
    <m/>
    <m/>
    <m/>
    <m/>
    <m/>
    <n v="1"/>
    <n v="1"/>
    <n v="1"/>
    <m/>
    <s v="CER not included in network models (CERs are linked to NMIs, which are the end point of the network model.  "/>
    <m/>
    <x v="1"/>
    <s v="CER to be incorporated into network models"/>
  </r>
  <r>
    <s v="Operate"/>
    <s v="OTE"/>
    <s v="Security"/>
    <s v="Signal"/>
    <x v="15"/>
    <x v="0"/>
    <x v="108"/>
    <m/>
    <s v="OE.SoD3"/>
    <x v="133"/>
    <m/>
    <m/>
    <m/>
    <m/>
    <m/>
    <m/>
    <m/>
    <m/>
    <m/>
    <m/>
    <m/>
    <m/>
    <m/>
    <m/>
    <m/>
    <m/>
    <m/>
    <m/>
    <m/>
    <m/>
    <m/>
    <m/>
    <m/>
    <m/>
    <m/>
    <m/>
    <m/>
    <n v="1"/>
    <n v="1"/>
    <m/>
    <m/>
    <m/>
    <m/>
    <m/>
    <m/>
    <m/>
    <m/>
    <m/>
    <m/>
    <m/>
    <m/>
    <m/>
    <m/>
    <m/>
    <m/>
    <m/>
    <m/>
    <m/>
    <m/>
    <m/>
    <m/>
    <m/>
    <m/>
    <m/>
    <m/>
    <n v="1"/>
    <m/>
    <m/>
    <n v="1"/>
    <m/>
    <m/>
    <m/>
    <n v="1"/>
    <m/>
    <m/>
    <m/>
    <m/>
    <m/>
    <n v="1"/>
    <m/>
    <m/>
    <m/>
    <m/>
    <m/>
    <m/>
    <m/>
    <n v="1"/>
    <n v="1"/>
    <m/>
    <m/>
    <m/>
    <x v="1"/>
    <s v="Dx (DSO) capability to adjust flows is not at target state, lacks maturity._x000a_Signals broadcast, lack narrow-cast capability_x000a_Signals able to be overriden by others with access to inverter communications"/>
  </r>
  <r>
    <s v="Operate"/>
    <m/>
    <s v="Visibility &amp; Predictability"/>
    <s v="Dx Load Forecasts"/>
    <x v="18"/>
    <x v="5"/>
    <x v="109"/>
    <m/>
    <m/>
    <x v="134"/>
    <m/>
    <m/>
    <m/>
    <m/>
    <m/>
    <m/>
    <m/>
    <m/>
    <m/>
    <m/>
    <m/>
    <m/>
    <m/>
    <m/>
    <m/>
    <m/>
    <m/>
    <m/>
    <m/>
    <m/>
    <m/>
    <m/>
    <m/>
    <m/>
    <m/>
    <m/>
    <n v="1"/>
    <m/>
    <m/>
    <m/>
    <m/>
    <m/>
    <m/>
    <m/>
    <n v="1"/>
    <m/>
    <m/>
    <m/>
    <m/>
    <m/>
    <m/>
    <m/>
    <m/>
    <m/>
    <m/>
    <m/>
    <m/>
    <m/>
    <m/>
    <m/>
    <n v="1"/>
    <m/>
    <m/>
    <m/>
    <m/>
    <n v="1"/>
    <n v="1"/>
    <n v="1"/>
    <n v="1"/>
    <m/>
    <m/>
    <m/>
    <n v="1"/>
    <m/>
    <m/>
    <m/>
    <m/>
    <m/>
    <n v="1"/>
    <m/>
    <m/>
    <m/>
    <m/>
    <m/>
    <m/>
    <n v="1"/>
    <m/>
    <n v="1"/>
    <m/>
    <s v="Dx forecasts not shared with Tx and SO_x000a_Dx lacks visibility and predictability of CER"/>
    <m/>
    <x v="1"/>
    <s v="Accuracy of market forecasts uncertain due to lack of available accurate CER data."/>
  </r>
  <r>
    <s v="Operate"/>
    <s v="FPO(STPASA)_x000a_TDC"/>
    <s v="Visibility &amp; Predictability"/>
    <s v="Dx capacities"/>
    <x v="22"/>
    <x v="5"/>
    <x v="110"/>
    <m/>
    <s v="FP.D2"/>
    <x v="135"/>
    <m/>
    <m/>
    <m/>
    <m/>
    <m/>
    <m/>
    <m/>
    <m/>
    <m/>
    <m/>
    <m/>
    <m/>
    <m/>
    <m/>
    <m/>
    <m/>
    <n v="1"/>
    <m/>
    <m/>
    <m/>
    <m/>
    <m/>
    <m/>
    <m/>
    <m/>
    <m/>
    <n v="1"/>
    <m/>
    <m/>
    <m/>
    <m/>
    <m/>
    <m/>
    <m/>
    <n v="1"/>
    <m/>
    <m/>
    <m/>
    <m/>
    <m/>
    <m/>
    <m/>
    <m/>
    <m/>
    <m/>
    <m/>
    <m/>
    <m/>
    <m/>
    <m/>
    <m/>
    <m/>
    <m/>
    <m/>
    <m/>
    <m/>
    <n v="1"/>
    <n v="1"/>
    <n v="1"/>
    <m/>
    <m/>
    <m/>
    <n v="1"/>
    <m/>
    <m/>
    <m/>
    <m/>
    <m/>
    <n v="1"/>
    <m/>
    <m/>
    <m/>
    <m/>
    <m/>
    <n v="1"/>
    <m/>
    <m/>
    <n v="1"/>
    <m/>
    <s v="No defined and standardised way to calculate aggregregate Dx capacities and communicate them"/>
    <m/>
    <x v="1"/>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r>
  <r>
    <s v="Operate"/>
    <s v="FPO(STPASA)_x000a_TDC"/>
    <s v="Visibility &amp; Predictability"/>
    <s v="Dx nd Tx Capacities"/>
    <x v="20"/>
    <x v="0"/>
    <x v="111"/>
    <m/>
    <s v="FP.SoD1 "/>
    <x v="136"/>
    <m/>
    <m/>
    <m/>
    <m/>
    <m/>
    <m/>
    <m/>
    <m/>
    <m/>
    <m/>
    <m/>
    <m/>
    <m/>
    <m/>
    <m/>
    <m/>
    <m/>
    <m/>
    <m/>
    <m/>
    <m/>
    <m/>
    <m/>
    <m/>
    <m/>
    <m/>
    <n v="1"/>
    <m/>
    <m/>
    <m/>
    <m/>
    <m/>
    <m/>
    <m/>
    <n v="1"/>
    <m/>
    <m/>
    <m/>
    <m/>
    <m/>
    <m/>
    <m/>
    <m/>
    <m/>
    <m/>
    <m/>
    <m/>
    <m/>
    <m/>
    <m/>
    <n v="1"/>
    <m/>
    <m/>
    <m/>
    <m/>
    <n v="1"/>
    <n v="1"/>
    <n v="1"/>
    <n v="1"/>
    <m/>
    <m/>
    <m/>
    <n v="1"/>
    <m/>
    <m/>
    <m/>
    <m/>
    <m/>
    <n v="1"/>
    <m/>
    <m/>
    <m/>
    <m/>
    <m/>
    <m/>
    <n v="1"/>
    <m/>
    <n v="1"/>
    <m/>
    <s v="Dx capacities not shared at present"/>
    <m/>
    <x v="1"/>
    <s v="Dx capacity and constraints not shared with SO (Tx)"/>
  </r>
  <r>
    <s v="Operate"/>
    <s v="FPO(STPASA)"/>
    <s v="Visibility &amp; Predictability"/>
    <s v="DOE profile baseline"/>
    <x v="22"/>
    <x v="5"/>
    <x v="112"/>
    <m/>
    <s v="FP.SoD6"/>
    <x v="137"/>
    <m/>
    <m/>
    <m/>
    <m/>
    <m/>
    <m/>
    <m/>
    <m/>
    <m/>
    <m/>
    <m/>
    <m/>
    <m/>
    <m/>
    <m/>
    <m/>
    <n v="1"/>
    <m/>
    <m/>
    <m/>
    <m/>
    <m/>
    <m/>
    <m/>
    <m/>
    <m/>
    <n v="1"/>
    <m/>
    <m/>
    <m/>
    <n v="1"/>
    <n v="1"/>
    <m/>
    <m/>
    <n v="1"/>
    <n v="1"/>
    <m/>
    <n v="1"/>
    <m/>
    <m/>
    <m/>
    <m/>
    <m/>
    <m/>
    <n v="1"/>
    <m/>
    <n v="1"/>
    <m/>
    <m/>
    <m/>
    <n v="1"/>
    <m/>
    <m/>
    <m/>
    <m/>
    <m/>
    <n v="1"/>
    <n v="1"/>
    <n v="1"/>
    <m/>
    <m/>
    <m/>
    <m/>
    <n v="1"/>
    <m/>
    <m/>
    <m/>
    <m/>
    <m/>
    <n v="1"/>
    <m/>
    <m/>
    <m/>
    <m/>
    <m/>
    <n v="1"/>
    <m/>
    <n v="1"/>
    <m/>
    <s v="DOEs are not shared to all the parties that need visibility of them currently. "/>
    <m/>
    <x v="1"/>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r>
  <r>
    <s v="Operate"/>
    <m/>
    <s v="Orchestration"/>
    <s v="DOE Conformance"/>
    <x v="4"/>
    <x v="3"/>
    <x v="113"/>
    <m/>
    <m/>
    <x v="138"/>
    <m/>
    <m/>
    <m/>
    <m/>
    <m/>
    <m/>
    <m/>
    <m/>
    <m/>
    <m/>
    <m/>
    <m/>
    <m/>
    <m/>
    <m/>
    <m/>
    <n v="1"/>
    <m/>
    <m/>
    <m/>
    <m/>
    <m/>
    <m/>
    <m/>
    <m/>
    <m/>
    <n v="1"/>
    <m/>
    <m/>
    <m/>
    <n v="1"/>
    <n v="1"/>
    <m/>
    <m/>
    <n v="1"/>
    <m/>
    <m/>
    <n v="1"/>
    <m/>
    <m/>
    <m/>
    <m/>
    <m/>
    <m/>
    <m/>
    <m/>
    <m/>
    <m/>
    <m/>
    <m/>
    <m/>
    <m/>
    <m/>
    <m/>
    <m/>
    <m/>
    <m/>
    <m/>
    <n v="1"/>
    <m/>
    <m/>
    <m/>
    <n v="1"/>
    <m/>
    <m/>
    <m/>
    <m/>
    <m/>
    <n v="1"/>
    <m/>
    <m/>
    <m/>
    <m/>
    <m/>
    <m/>
    <n v="1"/>
    <m/>
    <n v="1"/>
    <m/>
    <s v="Not currently undertaken._x000a_Significant accuracy issues of CER performance/operational data"/>
    <m/>
    <x v="2"/>
    <s v="Not currently undertaken._x000a_Significant accuracy issues of CER performance/operational data"/>
  </r>
  <r>
    <s v="Operate"/>
    <m/>
    <s v="Visibility &amp; Predictability"/>
    <s v="Dx Data"/>
    <x v="2"/>
    <x v="2"/>
    <x v="114"/>
    <m/>
    <m/>
    <x v="139"/>
    <m/>
    <m/>
    <m/>
    <m/>
    <m/>
    <m/>
    <m/>
    <m/>
    <m/>
    <m/>
    <m/>
    <m/>
    <m/>
    <m/>
    <m/>
    <m/>
    <n v="1"/>
    <m/>
    <m/>
    <m/>
    <m/>
    <m/>
    <m/>
    <m/>
    <m/>
    <m/>
    <n v="1"/>
    <m/>
    <m/>
    <n v="1"/>
    <m/>
    <m/>
    <m/>
    <m/>
    <m/>
    <m/>
    <m/>
    <m/>
    <m/>
    <m/>
    <m/>
    <m/>
    <m/>
    <m/>
    <m/>
    <m/>
    <m/>
    <m/>
    <m/>
    <m/>
    <m/>
    <m/>
    <m/>
    <m/>
    <m/>
    <m/>
    <m/>
    <m/>
    <n v="1"/>
    <m/>
    <m/>
    <m/>
    <n v="1"/>
    <n v="1"/>
    <n v="1"/>
    <m/>
    <m/>
    <m/>
    <n v="1"/>
    <n v="1"/>
    <n v="1"/>
    <n v="1"/>
    <m/>
    <m/>
    <m/>
    <n v="1"/>
    <m/>
    <m/>
    <n v="1"/>
    <m/>
    <m/>
    <x v="0"/>
    <m/>
  </r>
  <r>
    <s v="Operate"/>
    <m/>
    <s v="Orchestration"/>
    <s v="Customer Data"/>
    <x v="2"/>
    <x v="2"/>
    <x v="115"/>
    <m/>
    <m/>
    <x v="140"/>
    <m/>
    <m/>
    <m/>
    <m/>
    <m/>
    <m/>
    <m/>
    <m/>
    <m/>
    <m/>
    <m/>
    <m/>
    <m/>
    <m/>
    <m/>
    <m/>
    <n v="1"/>
    <m/>
    <m/>
    <m/>
    <m/>
    <m/>
    <m/>
    <m/>
    <m/>
    <m/>
    <m/>
    <m/>
    <m/>
    <n v="1"/>
    <m/>
    <m/>
    <m/>
    <m/>
    <m/>
    <m/>
    <m/>
    <m/>
    <m/>
    <m/>
    <m/>
    <m/>
    <m/>
    <m/>
    <m/>
    <m/>
    <m/>
    <m/>
    <m/>
    <m/>
    <m/>
    <m/>
    <m/>
    <m/>
    <m/>
    <m/>
    <m/>
    <m/>
    <n v="1"/>
    <m/>
    <m/>
    <m/>
    <n v="1"/>
    <n v="1"/>
    <n v="1"/>
    <m/>
    <m/>
    <m/>
    <n v="1"/>
    <n v="1"/>
    <n v="1"/>
    <n v="1"/>
    <m/>
    <m/>
    <m/>
    <n v="1"/>
    <m/>
    <n v="1"/>
    <m/>
    <s v="Dx does not have direct customer relationship, Customer data likely to have quality issues"/>
    <m/>
    <x v="1"/>
    <s v="DNSPs do not have direct customer relationships_x000a_Data quality for customers likely to have quality issues"/>
  </r>
  <r>
    <s v="Operate"/>
    <s v="FPO(STPASA)_x000a_TDC"/>
    <s v="Visibility &amp; Predictability"/>
    <s v="Dx Outage Plan"/>
    <x v="23"/>
    <x v="7"/>
    <x v="116"/>
    <m/>
    <s v="FP.D4"/>
    <x v="141"/>
    <m/>
    <m/>
    <m/>
    <m/>
    <m/>
    <m/>
    <m/>
    <m/>
    <m/>
    <m/>
    <m/>
    <m/>
    <m/>
    <m/>
    <m/>
    <m/>
    <n v="1"/>
    <m/>
    <m/>
    <m/>
    <m/>
    <m/>
    <m/>
    <m/>
    <m/>
    <m/>
    <m/>
    <m/>
    <m/>
    <m/>
    <m/>
    <m/>
    <m/>
    <m/>
    <m/>
    <m/>
    <m/>
    <m/>
    <m/>
    <m/>
    <m/>
    <m/>
    <m/>
    <m/>
    <m/>
    <m/>
    <m/>
    <m/>
    <m/>
    <m/>
    <m/>
    <m/>
    <m/>
    <m/>
    <m/>
    <m/>
    <n v="1"/>
    <m/>
    <n v="1"/>
    <m/>
    <m/>
    <m/>
    <m/>
    <n v="1"/>
    <m/>
    <m/>
    <m/>
    <m/>
    <m/>
    <n v="1"/>
    <m/>
    <m/>
    <m/>
    <m/>
    <n v="1"/>
    <m/>
    <m/>
    <n v="1"/>
    <m/>
    <s v="Dx outage plans are not shared with TNSP, AEMO or participants"/>
    <m/>
    <x v="1"/>
    <s v="Dx outage plans are not shared with TNSP, AEMO or retailer yet. Retailers/Customer Agents may want to see which NMIs in their VPPs would be affected by planned / unplanned outages so that they can be removed from portfolio activities for the day_x000a_CER not yet at scale where DNSPs can procure network services to support outage planning, but this may be possible as CER scale"/>
  </r>
  <r>
    <s v="Operate/_x000a_Trade"/>
    <s v="FPO(STPASA)_x000a_TDC"/>
    <s v="Visibility &amp; Predictability"/>
    <s v="Dx Network Constraints"/>
    <x v="22"/>
    <x v="5"/>
    <x v="117"/>
    <m/>
    <s v="FP.SoD2"/>
    <x v="142"/>
    <m/>
    <m/>
    <m/>
    <m/>
    <m/>
    <m/>
    <m/>
    <m/>
    <m/>
    <m/>
    <m/>
    <m/>
    <m/>
    <m/>
    <m/>
    <m/>
    <m/>
    <m/>
    <m/>
    <m/>
    <m/>
    <m/>
    <m/>
    <m/>
    <m/>
    <m/>
    <n v="1"/>
    <m/>
    <m/>
    <m/>
    <n v="1"/>
    <n v="1"/>
    <m/>
    <m/>
    <n v="1"/>
    <m/>
    <m/>
    <n v="1"/>
    <m/>
    <m/>
    <m/>
    <m/>
    <m/>
    <m/>
    <n v="1"/>
    <n v="1"/>
    <m/>
    <m/>
    <m/>
    <m/>
    <m/>
    <m/>
    <m/>
    <m/>
    <m/>
    <n v="1"/>
    <n v="1"/>
    <n v="1"/>
    <n v="1"/>
    <m/>
    <m/>
    <m/>
    <m/>
    <n v="1"/>
    <m/>
    <m/>
    <m/>
    <m/>
    <m/>
    <n v="1"/>
    <m/>
    <m/>
    <m/>
    <m/>
    <m/>
    <n v="1"/>
    <m/>
    <n v="1"/>
    <m/>
    <s v="Hosting capacity calculations not widespread across NEM"/>
    <m/>
    <x v="0"/>
    <m/>
  </r>
  <r>
    <s v="Operate/_x000a_Trade"/>
    <s v="FPO(STPASA)"/>
    <s v="Orchestration"/>
    <s v="CER Services"/>
    <x v="1"/>
    <x v="1"/>
    <x v="118"/>
    <m/>
    <m/>
    <x v="143"/>
    <m/>
    <m/>
    <m/>
    <m/>
    <m/>
    <m/>
    <m/>
    <m/>
    <m/>
    <m/>
    <m/>
    <m/>
    <m/>
    <m/>
    <m/>
    <m/>
    <m/>
    <m/>
    <m/>
    <m/>
    <m/>
    <m/>
    <m/>
    <m/>
    <m/>
    <m/>
    <n v="1"/>
    <m/>
    <m/>
    <m/>
    <m/>
    <m/>
    <m/>
    <m/>
    <n v="1"/>
    <m/>
    <m/>
    <m/>
    <m/>
    <m/>
    <m/>
    <m/>
    <m/>
    <m/>
    <n v="1"/>
    <n v="1"/>
    <m/>
    <m/>
    <m/>
    <m/>
    <m/>
    <m/>
    <m/>
    <m/>
    <m/>
    <n v="1"/>
    <n v="1"/>
    <n v="1"/>
    <n v="1"/>
    <m/>
    <m/>
    <m/>
    <n v="1"/>
    <n v="1"/>
    <n v="1"/>
    <m/>
    <m/>
    <m/>
    <n v="1"/>
    <n v="1"/>
    <n v="1"/>
    <m/>
    <m/>
    <m/>
    <m/>
    <n v="1"/>
    <m/>
    <n v="1"/>
    <m/>
    <s v="CER services for Dx has limited application at present. _x000a_DOE offers for pv flex not widespread across NEM"/>
    <m/>
    <x v="1"/>
    <s v="Limited (if any) CER services procured to manage network constraints, other than DOE rollouts for pv"/>
  </r>
  <r>
    <s v="Operate/_x000a_Trade"/>
    <s v="FPO(STPASA)"/>
    <s v="Orchestration"/>
    <s v="Dx Forecast"/>
    <x v="24"/>
    <x v="1"/>
    <x v="119"/>
    <m/>
    <s v="FP.SoD3"/>
    <x v="144"/>
    <m/>
    <m/>
    <m/>
    <m/>
    <m/>
    <m/>
    <m/>
    <m/>
    <m/>
    <m/>
    <m/>
    <m/>
    <m/>
    <m/>
    <m/>
    <m/>
    <m/>
    <m/>
    <m/>
    <m/>
    <m/>
    <m/>
    <m/>
    <m/>
    <m/>
    <m/>
    <n v="1"/>
    <m/>
    <m/>
    <m/>
    <n v="1"/>
    <n v="1"/>
    <m/>
    <m/>
    <n v="1"/>
    <m/>
    <m/>
    <n v="1"/>
    <m/>
    <m/>
    <m/>
    <m/>
    <m/>
    <m/>
    <n v="1"/>
    <n v="1"/>
    <m/>
    <m/>
    <m/>
    <m/>
    <m/>
    <m/>
    <m/>
    <m/>
    <m/>
    <n v="1"/>
    <n v="1"/>
    <n v="1"/>
    <n v="1"/>
    <m/>
    <m/>
    <m/>
    <n v="1"/>
    <m/>
    <m/>
    <m/>
    <m/>
    <m/>
    <n v="1"/>
    <m/>
    <m/>
    <m/>
    <m/>
    <m/>
    <m/>
    <n v="1"/>
    <m/>
    <n v="1"/>
    <m/>
    <s v="Dx forecast not shared at present (or generated for STPASA timelines)"/>
    <m/>
    <x v="1"/>
    <s v="Dx forecast not shared at present (or generated for STPASA timelines)"/>
  </r>
  <r>
    <s v="Operate/_x000a_Trade"/>
    <s v="FPO(STPASA)"/>
    <s v="Orchestration"/>
    <s v="Dx network services tenders"/>
    <x v="24"/>
    <x v="1"/>
    <x v="119"/>
    <m/>
    <s v="FP.SoD4"/>
    <x v="145"/>
    <m/>
    <m/>
    <m/>
    <m/>
    <m/>
    <m/>
    <m/>
    <m/>
    <m/>
    <m/>
    <m/>
    <m/>
    <m/>
    <m/>
    <m/>
    <m/>
    <n v="1"/>
    <m/>
    <m/>
    <m/>
    <m/>
    <m/>
    <m/>
    <m/>
    <m/>
    <m/>
    <n v="1"/>
    <m/>
    <m/>
    <m/>
    <m/>
    <m/>
    <m/>
    <m/>
    <n v="1"/>
    <m/>
    <m/>
    <m/>
    <m/>
    <m/>
    <m/>
    <m/>
    <m/>
    <m/>
    <n v="1"/>
    <m/>
    <m/>
    <m/>
    <m/>
    <m/>
    <m/>
    <m/>
    <m/>
    <m/>
    <m/>
    <m/>
    <m/>
    <m/>
    <m/>
    <n v="1"/>
    <m/>
    <m/>
    <m/>
    <m/>
    <n v="1"/>
    <m/>
    <m/>
    <m/>
    <m/>
    <n v="1"/>
    <m/>
    <m/>
    <m/>
    <m/>
    <n v="1"/>
    <m/>
    <m/>
    <n v="1"/>
    <m/>
    <s v="Tenders not standardised"/>
    <m/>
    <x v="1"/>
    <s v="Dx services not clearly defined or standardised"/>
  </r>
  <r>
    <s v="Operate/_x000a_Trade"/>
    <m/>
    <s v="Security"/>
    <s v="Delivery trigger"/>
    <x v="16"/>
    <x v="6"/>
    <x v="120"/>
    <m/>
    <m/>
    <x v="146"/>
    <m/>
    <m/>
    <m/>
    <m/>
    <m/>
    <m/>
    <m/>
    <m/>
    <m/>
    <m/>
    <m/>
    <m/>
    <m/>
    <m/>
    <m/>
    <m/>
    <n v="1"/>
    <m/>
    <m/>
    <m/>
    <m/>
    <m/>
    <m/>
    <m/>
    <m/>
    <m/>
    <n v="1"/>
    <m/>
    <m/>
    <m/>
    <m/>
    <m/>
    <m/>
    <m/>
    <m/>
    <m/>
    <m/>
    <m/>
    <m/>
    <m/>
    <m/>
    <m/>
    <m/>
    <m/>
    <n v="1"/>
    <m/>
    <m/>
    <m/>
    <m/>
    <m/>
    <m/>
    <m/>
    <m/>
    <m/>
    <m/>
    <m/>
    <m/>
    <m/>
    <n v="1"/>
    <m/>
    <m/>
    <m/>
    <n v="1"/>
    <m/>
    <m/>
    <m/>
    <m/>
    <m/>
    <n v="1"/>
    <m/>
    <m/>
    <m/>
    <m/>
    <m/>
    <m/>
    <m/>
    <n v="1"/>
    <m/>
    <n v="1"/>
    <m/>
    <m/>
    <x v="0"/>
    <m/>
  </r>
  <r>
    <s v="Operate"/>
    <m/>
    <s v="Security"/>
    <s v="Safety Protocols"/>
    <x v="8"/>
    <x v="2"/>
    <x v="121"/>
    <m/>
    <m/>
    <x v="147"/>
    <m/>
    <m/>
    <m/>
    <m/>
    <m/>
    <m/>
    <m/>
    <m/>
    <m/>
    <m/>
    <m/>
    <m/>
    <m/>
    <m/>
    <m/>
    <m/>
    <n v="1"/>
    <m/>
    <m/>
    <m/>
    <m/>
    <m/>
    <m/>
    <m/>
    <m/>
    <m/>
    <m/>
    <m/>
    <m/>
    <m/>
    <m/>
    <m/>
    <n v="1"/>
    <m/>
    <m/>
    <m/>
    <m/>
    <m/>
    <m/>
    <m/>
    <m/>
    <m/>
    <m/>
    <m/>
    <m/>
    <m/>
    <m/>
    <m/>
    <m/>
    <m/>
    <m/>
    <m/>
    <m/>
    <m/>
    <m/>
    <m/>
    <m/>
    <m/>
    <m/>
    <n v="1"/>
    <m/>
    <m/>
    <m/>
    <m/>
    <n v="1"/>
    <m/>
    <m/>
    <m/>
    <m/>
    <m/>
    <n v="1"/>
    <m/>
    <m/>
    <m/>
    <n v="1"/>
    <m/>
    <m/>
    <m/>
    <n v="1"/>
    <m/>
    <m/>
    <x v="0"/>
    <m/>
  </r>
  <r>
    <s v="Operate"/>
    <m/>
    <s v="Orchestration"/>
    <s v="Payment notice"/>
    <x v="21"/>
    <x v="6"/>
    <x v="122"/>
    <m/>
    <m/>
    <x v="148"/>
    <m/>
    <m/>
    <m/>
    <m/>
    <m/>
    <m/>
    <m/>
    <m/>
    <m/>
    <m/>
    <m/>
    <m/>
    <m/>
    <m/>
    <m/>
    <m/>
    <n v="1"/>
    <m/>
    <m/>
    <m/>
    <m/>
    <m/>
    <m/>
    <m/>
    <m/>
    <m/>
    <n v="1"/>
    <m/>
    <m/>
    <m/>
    <m/>
    <m/>
    <m/>
    <m/>
    <m/>
    <m/>
    <m/>
    <m/>
    <m/>
    <m/>
    <m/>
    <m/>
    <m/>
    <m/>
    <n v="1"/>
    <m/>
    <m/>
    <m/>
    <m/>
    <m/>
    <m/>
    <m/>
    <m/>
    <m/>
    <m/>
    <m/>
    <m/>
    <m/>
    <m/>
    <n v="1"/>
    <m/>
    <m/>
    <m/>
    <m/>
    <n v="1"/>
    <m/>
    <m/>
    <m/>
    <m/>
    <m/>
    <n v="1"/>
    <m/>
    <m/>
    <m/>
    <m/>
    <m/>
    <n v="1"/>
    <n v="1"/>
    <m/>
    <s v="Not yet fully digitalised and standardised"/>
    <m/>
    <x v="1"/>
    <s v="Not yet fully digitalised and standardised"/>
  </r>
  <r>
    <s v="Operate"/>
    <m/>
    <s v="Security"/>
    <s v="Safety Protocols"/>
    <x v="8"/>
    <x v="2"/>
    <x v="123"/>
    <m/>
    <m/>
    <x v="149"/>
    <m/>
    <m/>
    <m/>
    <m/>
    <m/>
    <m/>
    <m/>
    <m/>
    <m/>
    <m/>
    <m/>
    <m/>
    <m/>
    <m/>
    <m/>
    <m/>
    <m/>
    <m/>
    <m/>
    <m/>
    <m/>
    <m/>
    <m/>
    <m/>
    <m/>
    <m/>
    <m/>
    <m/>
    <n v="1"/>
    <m/>
    <m/>
    <m/>
    <n v="1"/>
    <m/>
    <m/>
    <m/>
    <m/>
    <m/>
    <m/>
    <m/>
    <m/>
    <m/>
    <m/>
    <m/>
    <m/>
    <m/>
    <m/>
    <m/>
    <m/>
    <m/>
    <m/>
    <m/>
    <m/>
    <m/>
    <m/>
    <m/>
    <m/>
    <m/>
    <m/>
    <n v="1"/>
    <m/>
    <m/>
    <m/>
    <m/>
    <n v="1"/>
    <m/>
    <m/>
    <m/>
    <m/>
    <m/>
    <n v="1"/>
    <m/>
    <m/>
    <m/>
    <n v="1"/>
    <m/>
    <m/>
    <m/>
    <n v="1"/>
    <m/>
    <m/>
    <x v="0"/>
    <m/>
  </r>
  <r>
    <s v="Operate/_x000a_Trade"/>
    <s v="FPO(STPASA)_x000a_TDC"/>
    <s v="Security"/>
    <s v="Tx Network Constraints"/>
    <x v="22"/>
    <x v="5"/>
    <x v="124"/>
    <m/>
    <s v="FP.T7"/>
    <x v="150"/>
    <m/>
    <m/>
    <m/>
    <m/>
    <m/>
    <m/>
    <m/>
    <m/>
    <m/>
    <m/>
    <m/>
    <m/>
    <m/>
    <m/>
    <m/>
    <m/>
    <m/>
    <m/>
    <m/>
    <m/>
    <m/>
    <m/>
    <m/>
    <m/>
    <m/>
    <m/>
    <m/>
    <m/>
    <n v="1"/>
    <m/>
    <m/>
    <m/>
    <m/>
    <m/>
    <n v="1"/>
    <m/>
    <m/>
    <m/>
    <m/>
    <m/>
    <m/>
    <m/>
    <m/>
    <m/>
    <n v="1"/>
    <n v="1"/>
    <m/>
    <m/>
    <m/>
    <m/>
    <m/>
    <m/>
    <m/>
    <m/>
    <m/>
    <n v="1"/>
    <n v="1"/>
    <m/>
    <n v="1"/>
    <m/>
    <m/>
    <m/>
    <m/>
    <n v="1"/>
    <m/>
    <m/>
    <m/>
    <m/>
    <m/>
    <n v="1"/>
    <m/>
    <m/>
    <m/>
    <m/>
    <m/>
    <n v="1"/>
    <m/>
    <m/>
    <n v="1"/>
    <m/>
    <m/>
    <x v="0"/>
    <m/>
  </r>
  <r>
    <s v="Operate/_x000a_Trade"/>
    <m/>
    <s v="Orchestration"/>
    <s v="Tx network services forecasts"/>
    <x v="24"/>
    <x v="1"/>
    <x v="125"/>
    <m/>
    <m/>
    <x v="151"/>
    <m/>
    <m/>
    <m/>
    <m/>
    <m/>
    <m/>
    <m/>
    <m/>
    <m/>
    <m/>
    <m/>
    <m/>
    <m/>
    <m/>
    <m/>
    <m/>
    <m/>
    <m/>
    <m/>
    <m/>
    <m/>
    <m/>
    <m/>
    <m/>
    <m/>
    <m/>
    <m/>
    <n v="1"/>
    <n v="1"/>
    <m/>
    <m/>
    <m/>
    <m/>
    <m/>
    <n v="1"/>
    <m/>
    <m/>
    <m/>
    <m/>
    <m/>
    <m/>
    <m/>
    <m/>
    <m/>
    <m/>
    <n v="1"/>
    <m/>
    <m/>
    <m/>
    <m/>
    <m/>
    <m/>
    <m/>
    <m/>
    <m/>
    <n v="1"/>
    <n v="1"/>
    <m/>
    <n v="1"/>
    <m/>
    <m/>
    <m/>
    <n v="1"/>
    <m/>
    <m/>
    <m/>
    <m/>
    <m/>
    <n v="1"/>
    <m/>
    <m/>
    <m/>
    <m/>
    <m/>
    <m/>
    <n v="1"/>
    <m/>
    <n v="1"/>
    <m/>
    <s v="CER services for Tx not undertaken currently"/>
    <m/>
    <x v="2"/>
    <s v="CER services for Tx not undertaken currently"/>
  </r>
  <r>
    <s v="Operate/_x000a_Trade"/>
    <m/>
    <s v="Orchestration"/>
    <s v="Delivery trigger"/>
    <x v="16"/>
    <x v="6"/>
    <x v="126"/>
    <m/>
    <m/>
    <x v="152"/>
    <m/>
    <m/>
    <m/>
    <m/>
    <m/>
    <m/>
    <m/>
    <m/>
    <m/>
    <m/>
    <m/>
    <m/>
    <m/>
    <m/>
    <m/>
    <m/>
    <m/>
    <m/>
    <m/>
    <m/>
    <m/>
    <m/>
    <m/>
    <m/>
    <m/>
    <m/>
    <m/>
    <n v="1"/>
    <n v="1"/>
    <m/>
    <m/>
    <m/>
    <m/>
    <m/>
    <m/>
    <m/>
    <m/>
    <m/>
    <m/>
    <m/>
    <m/>
    <m/>
    <m/>
    <m/>
    <n v="1"/>
    <m/>
    <m/>
    <m/>
    <m/>
    <m/>
    <m/>
    <m/>
    <m/>
    <m/>
    <m/>
    <m/>
    <m/>
    <m/>
    <n v="1"/>
    <m/>
    <m/>
    <m/>
    <n v="1"/>
    <m/>
    <m/>
    <m/>
    <m/>
    <m/>
    <n v="1"/>
    <m/>
    <m/>
    <m/>
    <m/>
    <m/>
    <m/>
    <m/>
    <n v="1"/>
    <m/>
    <n v="1"/>
    <m/>
    <m/>
    <x v="0"/>
    <m/>
  </r>
  <r>
    <s v="Operate"/>
    <m/>
    <s v="Orchestration"/>
    <s v="Payment notice"/>
    <x v="21"/>
    <x v="6"/>
    <x v="127"/>
    <m/>
    <m/>
    <x v="153"/>
    <m/>
    <m/>
    <m/>
    <m/>
    <m/>
    <m/>
    <m/>
    <m/>
    <m/>
    <m/>
    <m/>
    <m/>
    <m/>
    <m/>
    <m/>
    <m/>
    <m/>
    <m/>
    <m/>
    <m/>
    <m/>
    <m/>
    <m/>
    <m/>
    <m/>
    <m/>
    <m/>
    <n v="1"/>
    <n v="1"/>
    <m/>
    <m/>
    <m/>
    <m/>
    <m/>
    <m/>
    <m/>
    <m/>
    <m/>
    <m/>
    <m/>
    <m/>
    <m/>
    <m/>
    <m/>
    <n v="1"/>
    <m/>
    <m/>
    <m/>
    <m/>
    <m/>
    <m/>
    <m/>
    <m/>
    <m/>
    <m/>
    <m/>
    <m/>
    <m/>
    <m/>
    <n v="1"/>
    <m/>
    <m/>
    <m/>
    <m/>
    <n v="1"/>
    <m/>
    <m/>
    <m/>
    <m/>
    <m/>
    <n v="1"/>
    <m/>
    <m/>
    <m/>
    <m/>
    <m/>
    <n v="1"/>
    <n v="1"/>
    <m/>
    <s v="Not yet fully digitalised and standardised"/>
    <m/>
    <x v="1"/>
    <s v="Not yet fully digitalised and standardised."/>
  </r>
  <r>
    <s v="Operate"/>
    <m/>
    <s v="Visibility &amp; Predictability"/>
    <s v="Tx Data"/>
    <x v="2"/>
    <x v="2"/>
    <x v="128"/>
    <m/>
    <m/>
    <x v="154"/>
    <m/>
    <m/>
    <m/>
    <m/>
    <m/>
    <m/>
    <m/>
    <m/>
    <m/>
    <m/>
    <m/>
    <m/>
    <m/>
    <m/>
    <m/>
    <m/>
    <m/>
    <m/>
    <m/>
    <m/>
    <m/>
    <m/>
    <m/>
    <m/>
    <m/>
    <m/>
    <m/>
    <m/>
    <n v="1"/>
    <m/>
    <m/>
    <m/>
    <m/>
    <m/>
    <m/>
    <m/>
    <m/>
    <m/>
    <m/>
    <m/>
    <m/>
    <m/>
    <m/>
    <m/>
    <m/>
    <n v="1"/>
    <m/>
    <m/>
    <m/>
    <m/>
    <m/>
    <m/>
    <m/>
    <m/>
    <m/>
    <n v="1"/>
    <m/>
    <m/>
    <n v="1"/>
    <m/>
    <m/>
    <m/>
    <n v="1"/>
    <n v="1"/>
    <n v="1"/>
    <m/>
    <m/>
    <m/>
    <n v="1"/>
    <n v="1"/>
    <n v="1"/>
    <n v="1"/>
    <m/>
    <m/>
    <m/>
    <n v="1"/>
    <m/>
    <m/>
    <n v="1"/>
    <m/>
    <m/>
    <x v="0"/>
    <m/>
  </r>
  <r>
    <s v="Operate"/>
    <m/>
    <s v="Visibility &amp; Predictability"/>
    <s v="Customer Data"/>
    <x v="2"/>
    <x v="2"/>
    <x v="129"/>
    <m/>
    <m/>
    <x v="155"/>
    <m/>
    <m/>
    <m/>
    <m/>
    <m/>
    <m/>
    <m/>
    <m/>
    <m/>
    <m/>
    <m/>
    <m/>
    <m/>
    <m/>
    <m/>
    <m/>
    <m/>
    <m/>
    <m/>
    <m/>
    <m/>
    <m/>
    <m/>
    <m/>
    <m/>
    <m/>
    <m/>
    <m/>
    <n v="1"/>
    <m/>
    <m/>
    <m/>
    <m/>
    <m/>
    <m/>
    <m/>
    <m/>
    <m/>
    <m/>
    <m/>
    <m/>
    <m/>
    <m/>
    <m/>
    <m/>
    <n v="1"/>
    <m/>
    <m/>
    <m/>
    <m/>
    <m/>
    <m/>
    <m/>
    <m/>
    <m/>
    <n v="1"/>
    <m/>
    <m/>
    <m/>
    <n v="1"/>
    <m/>
    <m/>
    <n v="1"/>
    <n v="1"/>
    <n v="1"/>
    <m/>
    <m/>
    <m/>
    <n v="1"/>
    <n v="1"/>
    <n v="1"/>
    <n v="1"/>
    <m/>
    <m/>
    <m/>
    <n v="1"/>
    <m/>
    <m/>
    <n v="1"/>
    <m/>
    <m/>
    <x v="0"/>
    <m/>
  </r>
  <r>
    <s v="Operate"/>
    <m/>
    <s v="Visibility &amp; Predictability"/>
    <s v="Tx Network Models"/>
    <x v="17"/>
    <x v="7"/>
    <x v="130"/>
    <m/>
    <m/>
    <x v="156"/>
    <m/>
    <m/>
    <m/>
    <m/>
    <m/>
    <m/>
    <m/>
    <m/>
    <m/>
    <m/>
    <m/>
    <m/>
    <m/>
    <m/>
    <m/>
    <m/>
    <m/>
    <m/>
    <m/>
    <m/>
    <m/>
    <m/>
    <m/>
    <m/>
    <m/>
    <m/>
    <m/>
    <m/>
    <n v="1"/>
    <m/>
    <m/>
    <m/>
    <m/>
    <m/>
    <m/>
    <m/>
    <m/>
    <m/>
    <m/>
    <m/>
    <m/>
    <m/>
    <m/>
    <m/>
    <m/>
    <n v="1"/>
    <m/>
    <m/>
    <m/>
    <m/>
    <m/>
    <m/>
    <m/>
    <m/>
    <m/>
    <m/>
    <n v="1"/>
    <m/>
    <n v="1"/>
    <m/>
    <m/>
    <m/>
    <m/>
    <n v="1"/>
    <m/>
    <m/>
    <m/>
    <m/>
    <m/>
    <n v="1"/>
    <m/>
    <m/>
    <m/>
    <m/>
    <m/>
    <n v="1"/>
    <n v="1"/>
    <n v="1"/>
    <m/>
    <s v="CER not included in network models (CERs are linked to NMIs, which are the end point of the network model.  "/>
    <m/>
    <x v="1"/>
    <s v="CER to be incorporated into network models"/>
  </r>
  <r>
    <s v="Operate/_x000a_Trade"/>
    <s v="FPO(STPASA)_x000a_"/>
    <s v="Orchestration"/>
    <s v="Opportunities (Market and NonMarket)"/>
    <x v="25"/>
    <x v="5"/>
    <x v="131"/>
    <m/>
    <s v="FP.CA3"/>
    <x v="157"/>
    <m/>
    <m/>
    <m/>
    <m/>
    <m/>
    <m/>
    <m/>
    <m/>
    <m/>
    <m/>
    <m/>
    <m/>
    <m/>
    <m/>
    <m/>
    <n v="1"/>
    <m/>
    <m/>
    <m/>
    <m/>
    <m/>
    <m/>
    <m/>
    <m/>
    <m/>
    <m/>
    <m/>
    <m/>
    <m/>
    <m/>
    <m/>
    <m/>
    <m/>
    <m/>
    <n v="1"/>
    <m/>
    <m/>
    <m/>
    <m/>
    <m/>
    <m/>
    <m/>
    <m/>
    <m/>
    <n v="1"/>
    <m/>
    <m/>
    <m/>
    <m/>
    <m/>
    <m/>
    <m/>
    <m/>
    <m/>
    <m/>
    <m/>
    <m/>
    <m/>
    <n v="1"/>
    <n v="1"/>
    <m/>
    <n v="1"/>
    <n v="1"/>
    <m/>
    <m/>
    <m/>
    <m/>
    <m/>
    <n v="1"/>
    <m/>
    <m/>
    <m/>
    <m/>
    <m/>
    <m/>
    <n v="1"/>
    <m/>
    <n v="1"/>
    <m/>
    <s v="Limited market opportunities, and potentially limited access to off-market opporutnities"/>
    <m/>
    <x v="1"/>
    <s v="Customer agent capability exists but lack of standardisation and publication makes their job much harder"/>
  </r>
  <r>
    <s v="Trade"/>
    <s v="FPO(STPASA)"/>
    <s v="Visibility &amp; Predictability"/>
    <s v="Contract"/>
    <x v="26"/>
    <x v="1"/>
    <x v="132"/>
    <m/>
    <s v="FP.CA5"/>
    <x v="158"/>
    <m/>
    <m/>
    <m/>
    <m/>
    <m/>
    <m/>
    <m/>
    <m/>
    <m/>
    <m/>
    <m/>
    <m/>
    <m/>
    <m/>
    <m/>
    <n v="1"/>
    <m/>
    <m/>
    <m/>
    <m/>
    <m/>
    <m/>
    <m/>
    <m/>
    <m/>
    <m/>
    <m/>
    <m/>
    <m/>
    <m/>
    <m/>
    <m/>
    <n v="1"/>
    <m/>
    <m/>
    <n v="1"/>
    <m/>
    <m/>
    <m/>
    <m/>
    <m/>
    <m/>
    <m/>
    <m/>
    <m/>
    <m/>
    <m/>
    <m/>
    <m/>
    <m/>
    <m/>
    <m/>
    <m/>
    <m/>
    <m/>
    <m/>
    <m/>
    <m/>
    <n v="1"/>
    <m/>
    <m/>
    <n v="1"/>
    <m/>
    <n v="1"/>
    <m/>
    <m/>
    <m/>
    <m/>
    <m/>
    <n v="1"/>
    <m/>
    <m/>
    <m/>
    <m/>
    <m/>
    <n v="1"/>
    <m/>
    <m/>
    <n v="1"/>
    <m/>
    <m/>
    <x v="1"/>
    <s v="Customer protections to be updated/introduced."/>
  </r>
  <r>
    <s v="Operate/_x000a_Trade"/>
    <s v="FPO(STPASA)"/>
    <s v="Orchestration"/>
    <s v="CER Portfolio &amp; Capacity"/>
    <x v="18"/>
    <x v="5"/>
    <x v="133"/>
    <m/>
    <s v="FP.CA2"/>
    <x v="159"/>
    <m/>
    <m/>
    <m/>
    <m/>
    <m/>
    <m/>
    <m/>
    <m/>
    <m/>
    <m/>
    <m/>
    <m/>
    <m/>
    <m/>
    <m/>
    <m/>
    <m/>
    <m/>
    <m/>
    <m/>
    <m/>
    <m/>
    <m/>
    <m/>
    <m/>
    <m/>
    <m/>
    <m/>
    <m/>
    <m/>
    <m/>
    <m/>
    <m/>
    <m/>
    <m/>
    <m/>
    <m/>
    <m/>
    <m/>
    <m/>
    <m/>
    <m/>
    <m/>
    <m/>
    <m/>
    <m/>
    <m/>
    <m/>
    <m/>
    <m/>
    <m/>
    <m/>
    <m/>
    <m/>
    <m/>
    <m/>
    <m/>
    <m/>
    <n v="1"/>
    <m/>
    <m/>
    <m/>
    <n v="1"/>
    <m/>
    <m/>
    <m/>
    <m/>
    <m/>
    <n v="1"/>
    <m/>
    <m/>
    <m/>
    <m/>
    <m/>
    <m/>
    <n v="1"/>
    <m/>
    <n v="1"/>
    <m/>
    <s v="Retailer/aggregator operational forecasts not currently shared, though IPRR will change this."/>
    <m/>
    <x v="1"/>
    <s v="Dx outage plans are not shared with Retailer/Customer Agent yet. Retailers/Customer Agents may want to see which NMIs in their VPPs would be affected by planned / unplanned outages so that they can be removed from portfolio activities for the day"/>
  </r>
  <r>
    <s v="Operate/_x000a_Trade"/>
    <s v="FPO(STPASA)"/>
    <s v="Security"/>
    <s v="DOE profile baseline"/>
    <x v="22"/>
    <x v="5"/>
    <x v="134"/>
    <m/>
    <s v="FP.CA6"/>
    <x v="160"/>
    <m/>
    <m/>
    <m/>
    <m/>
    <m/>
    <m/>
    <m/>
    <m/>
    <m/>
    <m/>
    <m/>
    <m/>
    <m/>
    <m/>
    <m/>
    <m/>
    <n v="1"/>
    <m/>
    <m/>
    <m/>
    <m/>
    <m/>
    <m/>
    <m/>
    <m/>
    <m/>
    <n v="1"/>
    <m/>
    <m/>
    <m/>
    <m/>
    <m/>
    <m/>
    <m/>
    <n v="1"/>
    <m/>
    <m/>
    <m/>
    <m/>
    <m/>
    <m/>
    <m/>
    <m/>
    <m/>
    <n v="1"/>
    <m/>
    <m/>
    <m/>
    <m/>
    <m/>
    <m/>
    <m/>
    <m/>
    <m/>
    <m/>
    <m/>
    <m/>
    <m/>
    <n v="1"/>
    <m/>
    <m/>
    <m/>
    <m/>
    <n v="1"/>
    <m/>
    <m/>
    <m/>
    <m/>
    <n v="1"/>
    <m/>
    <m/>
    <m/>
    <m/>
    <m/>
    <m/>
    <n v="1"/>
    <m/>
    <n v="1"/>
    <m/>
    <s v="Accuracy of DOEs uncertain due to lack of available accurate CER data and nascent of DOE tech"/>
    <m/>
    <x v="1"/>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r>
  <r>
    <s v="Trade"/>
    <m/>
    <s v="Visibility &amp; Predictability"/>
    <s v="Bids and Offers"/>
    <x v="27"/>
    <x v="6"/>
    <x v="135"/>
    <m/>
    <m/>
    <x v="161"/>
    <m/>
    <m/>
    <m/>
    <m/>
    <m/>
    <m/>
    <m/>
    <m/>
    <m/>
    <m/>
    <m/>
    <m/>
    <m/>
    <m/>
    <m/>
    <n v="1"/>
    <m/>
    <n v="1"/>
    <m/>
    <m/>
    <m/>
    <m/>
    <m/>
    <m/>
    <m/>
    <m/>
    <m/>
    <m/>
    <m/>
    <m/>
    <m/>
    <m/>
    <m/>
    <m/>
    <m/>
    <m/>
    <m/>
    <m/>
    <m/>
    <m/>
    <m/>
    <m/>
    <m/>
    <m/>
    <m/>
    <m/>
    <m/>
    <m/>
    <m/>
    <m/>
    <n v="1"/>
    <m/>
    <m/>
    <m/>
    <m/>
    <m/>
    <m/>
    <m/>
    <n v="1"/>
    <m/>
    <m/>
    <n v="1"/>
    <n v="1"/>
    <m/>
    <m/>
    <m/>
    <m/>
    <m/>
    <n v="1"/>
    <m/>
    <m/>
    <m/>
    <m/>
    <m/>
    <m/>
    <m/>
    <n v="1"/>
    <n v="1"/>
    <m/>
    <s v="CER aggregators do not participate in the energy market, though IPRR will change this."/>
    <m/>
    <x v="1"/>
    <s v="CER aggregators do not participate in the energy market, though IPRR will change this."/>
  </r>
  <r>
    <s v="Trade"/>
    <s v="FPO(STPASA)"/>
    <s v="Visibility &amp; Predictability"/>
    <m/>
    <x v="26"/>
    <x v="1"/>
    <x v="136"/>
    <m/>
    <s v="FP.CA8"/>
    <x v="162"/>
    <m/>
    <m/>
    <m/>
    <m/>
    <m/>
    <m/>
    <m/>
    <m/>
    <m/>
    <m/>
    <m/>
    <m/>
    <m/>
    <m/>
    <m/>
    <m/>
    <n v="1"/>
    <m/>
    <m/>
    <m/>
    <m/>
    <m/>
    <m/>
    <m/>
    <m/>
    <m/>
    <n v="1"/>
    <m/>
    <m/>
    <m/>
    <m/>
    <m/>
    <m/>
    <m/>
    <n v="1"/>
    <m/>
    <m/>
    <m/>
    <m/>
    <m/>
    <m/>
    <m/>
    <m/>
    <m/>
    <n v="1"/>
    <m/>
    <m/>
    <m/>
    <m/>
    <m/>
    <m/>
    <m/>
    <m/>
    <m/>
    <m/>
    <m/>
    <m/>
    <m/>
    <n v="1"/>
    <m/>
    <m/>
    <m/>
    <m/>
    <n v="1"/>
    <n v="1"/>
    <m/>
    <m/>
    <m/>
    <m/>
    <n v="1"/>
    <n v="1"/>
    <m/>
    <m/>
    <m/>
    <m/>
    <n v="1"/>
    <m/>
    <n v="1"/>
    <m/>
    <s v="CER aggregators do not participate in the energy market, though IPRR will change this."/>
    <m/>
    <x v="1"/>
    <s v="Limited opportunity for VPPs to provide services to multiple parties or markets - ability to optimise across opportunities likely limited (if non existent)"/>
  </r>
  <r>
    <s v="Trade"/>
    <m/>
    <s v="Orchestration"/>
    <s v="Bids and Offers"/>
    <x v="27"/>
    <x v="6"/>
    <x v="137"/>
    <m/>
    <m/>
    <x v="163"/>
    <m/>
    <m/>
    <m/>
    <m/>
    <m/>
    <m/>
    <m/>
    <m/>
    <m/>
    <m/>
    <m/>
    <m/>
    <m/>
    <m/>
    <m/>
    <n v="1"/>
    <m/>
    <m/>
    <m/>
    <m/>
    <m/>
    <m/>
    <m/>
    <m/>
    <m/>
    <m/>
    <m/>
    <m/>
    <m/>
    <m/>
    <m/>
    <m/>
    <m/>
    <m/>
    <m/>
    <m/>
    <m/>
    <m/>
    <m/>
    <m/>
    <m/>
    <m/>
    <m/>
    <m/>
    <m/>
    <m/>
    <m/>
    <m/>
    <m/>
    <m/>
    <n v="1"/>
    <m/>
    <m/>
    <m/>
    <m/>
    <m/>
    <m/>
    <m/>
    <n v="1"/>
    <m/>
    <m/>
    <m/>
    <n v="1"/>
    <m/>
    <m/>
    <m/>
    <m/>
    <m/>
    <n v="1"/>
    <m/>
    <m/>
    <m/>
    <m/>
    <m/>
    <m/>
    <m/>
    <n v="1"/>
    <n v="1"/>
    <m/>
    <s v="CER aggregators do not participate in the energy market, though IPRR will change this."/>
    <m/>
    <x v="1"/>
    <s v="CER aggregators do not participate in the energy market, though IPRR will change this."/>
  </r>
  <r>
    <s v="Operate/_x000a_Trade"/>
    <m/>
    <s v="Visibility &amp; Predictability"/>
    <s v="CER Portfolio &amp; Capacity"/>
    <x v="26"/>
    <x v="1"/>
    <x v="138"/>
    <m/>
    <m/>
    <x v="164"/>
    <m/>
    <m/>
    <m/>
    <m/>
    <m/>
    <m/>
    <m/>
    <m/>
    <m/>
    <m/>
    <m/>
    <m/>
    <m/>
    <m/>
    <m/>
    <n v="1"/>
    <m/>
    <m/>
    <m/>
    <m/>
    <m/>
    <m/>
    <m/>
    <m/>
    <m/>
    <m/>
    <m/>
    <m/>
    <m/>
    <m/>
    <m/>
    <m/>
    <m/>
    <m/>
    <n v="1"/>
    <m/>
    <m/>
    <m/>
    <m/>
    <m/>
    <m/>
    <m/>
    <m/>
    <m/>
    <m/>
    <m/>
    <m/>
    <m/>
    <m/>
    <m/>
    <n v="1"/>
    <m/>
    <m/>
    <m/>
    <m/>
    <m/>
    <m/>
    <m/>
    <n v="1"/>
    <m/>
    <m/>
    <m/>
    <m/>
    <n v="1"/>
    <m/>
    <m/>
    <m/>
    <m/>
    <m/>
    <n v="1"/>
    <m/>
    <m/>
    <m/>
    <m/>
    <m/>
    <n v="1"/>
    <m/>
    <n v="1"/>
    <m/>
    <m/>
    <m/>
    <x v="1"/>
    <s v="Dx outage plans are not shared with Retailer/Customer Agent yet. Retailers/Customer Agents may want to see which NMIs in their VPPs would be affected by planned / unplanned outages so that they can be removed from portfolio activities for the day_x000a_CER portfolio management limited to off-market arrangements now given no access to wholesale market_x000a_CER portfolio registration capability required for market purposes"/>
  </r>
  <r>
    <s v="Operate/_x000a_Trade"/>
    <m/>
    <s v="Security"/>
    <s v="Communication Channel"/>
    <x v="6"/>
    <x v="2"/>
    <x v="139"/>
    <m/>
    <s v="OE.Co1 _x000a_OE.Co2_x000a_OE.Co3"/>
    <x v="47"/>
    <m/>
    <m/>
    <m/>
    <m/>
    <m/>
    <m/>
    <m/>
    <m/>
    <m/>
    <m/>
    <m/>
    <m/>
    <m/>
    <m/>
    <m/>
    <n v="1"/>
    <m/>
    <m/>
    <m/>
    <m/>
    <m/>
    <m/>
    <m/>
    <m/>
    <m/>
    <m/>
    <m/>
    <m/>
    <m/>
    <m/>
    <m/>
    <m/>
    <n v="1"/>
    <m/>
    <m/>
    <n v="1"/>
    <m/>
    <m/>
    <m/>
    <m/>
    <m/>
    <m/>
    <n v="1"/>
    <m/>
    <m/>
    <m/>
    <m/>
    <m/>
    <m/>
    <m/>
    <m/>
    <m/>
    <m/>
    <m/>
    <m/>
    <m/>
    <m/>
    <m/>
    <n v="1"/>
    <m/>
    <m/>
    <m/>
    <n v="1"/>
    <m/>
    <m/>
    <m/>
    <m/>
    <m/>
    <n v="1"/>
    <m/>
    <m/>
    <m/>
    <m/>
    <m/>
    <m/>
    <n v="1"/>
    <m/>
    <n v="1"/>
    <m/>
    <s v="Some VPP platforms may be restricted to certain CER vendor APIs, limiting the range of CER they can communicate with as well as the latency of communicatin"/>
    <m/>
    <x v="1"/>
    <s v="Some VPP platforms may be restricted to certain CER vendor APIs, limiting the range of CER they can communicate with as well as the latency of communication"/>
  </r>
  <r>
    <s v="Trade"/>
    <m/>
    <s v="Security"/>
    <s v="Dispatch Instructions"/>
    <x v="16"/>
    <x v="6"/>
    <x v="140"/>
    <m/>
    <m/>
    <x v="165"/>
    <m/>
    <m/>
    <m/>
    <m/>
    <m/>
    <m/>
    <m/>
    <m/>
    <m/>
    <m/>
    <m/>
    <m/>
    <m/>
    <m/>
    <m/>
    <m/>
    <m/>
    <m/>
    <m/>
    <m/>
    <m/>
    <n v="1"/>
    <m/>
    <m/>
    <m/>
    <m/>
    <m/>
    <m/>
    <m/>
    <m/>
    <m/>
    <m/>
    <m/>
    <m/>
    <m/>
    <m/>
    <m/>
    <m/>
    <m/>
    <m/>
    <m/>
    <m/>
    <m/>
    <m/>
    <n v="1"/>
    <m/>
    <m/>
    <m/>
    <m/>
    <m/>
    <m/>
    <m/>
    <m/>
    <m/>
    <m/>
    <m/>
    <m/>
    <m/>
    <n v="1"/>
    <m/>
    <m/>
    <m/>
    <n v="1"/>
    <m/>
    <m/>
    <m/>
    <m/>
    <m/>
    <n v="1"/>
    <m/>
    <m/>
    <m/>
    <m/>
    <m/>
    <m/>
    <m/>
    <n v="1"/>
    <m/>
    <n v="1"/>
    <m/>
    <m/>
    <x v="0"/>
    <m/>
  </r>
  <r>
    <s v="Operate"/>
    <s v="OTE"/>
    <s v="Orchestration"/>
    <s v="VSRs"/>
    <x v="26"/>
    <x v="1"/>
    <x v="141"/>
    <m/>
    <s v="OE.CA5"/>
    <x v="166"/>
    <m/>
    <m/>
    <m/>
    <m/>
    <m/>
    <m/>
    <m/>
    <m/>
    <m/>
    <m/>
    <m/>
    <m/>
    <m/>
    <m/>
    <m/>
    <n v="1"/>
    <m/>
    <m/>
    <m/>
    <m/>
    <m/>
    <m/>
    <m/>
    <m/>
    <m/>
    <m/>
    <m/>
    <m/>
    <m/>
    <m/>
    <m/>
    <m/>
    <n v="1"/>
    <m/>
    <m/>
    <m/>
    <m/>
    <m/>
    <m/>
    <m/>
    <m/>
    <m/>
    <n v="1"/>
    <m/>
    <m/>
    <m/>
    <m/>
    <m/>
    <m/>
    <m/>
    <m/>
    <m/>
    <m/>
    <m/>
    <m/>
    <m/>
    <m/>
    <m/>
    <n v="1"/>
    <m/>
    <m/>
    <m/>
    <m/>
    <n v="1"/>
    <m/>
    <m/>
    <m/>
    <m/>
    <n v="1"/>
    <m/>
    <m/>
    <m/>
    <m/>
    <m/>
    <m/>
    <n v="1"/>
    <m/>
    <n v="1"/>
    <m/>
    <m/>
    <m/>
    <x v="1"/>
    <s v="Dx outage plans are not shared with Retailer/Customer Agent yet. Retailers/Customer Agents may want to see which NMIs in their VPPs would be affected by planned / unplanned outages so that they can be removed from portfolio activities for the day_x000a_CER portfolio management limited to off-market arrangements now given no access to wholesale market_x000a_CER portfolio registration capability required for market purposes"/>
  </r>
  <r>
    <s v="Operate"/>
    <s v="OTE"/>
    <s v="Security"/>
    <s v="Market Notices"/>
    <x v="13"/>
    <x v="0"/>
    <x v="142"/>
    <m/>
    <s v="OE.CA1"/>
    <x v="167"/>
    <m/>
    <m/>
    <m/>
    <m/>
    <m/>
    <m/>
    <m/>
    <m/>
    <m/>
    <m/>
    <m/>
    <m/>
    <m/>
    <m/>
    <m/>
    <m/>
    <m/>
    <m/>
    <m/>
    <m/>
    <m/>
    <m/>
    <m/>
    <m/>
    <m/>
    <m/>
    <m/>
    <n v="1"/>
    <m/>
    <m/>
    <m/>
    <m/>
    <m/>
    <m/>
    <m/>
    <m/>
    <m/>
    <m/>
    <m/>
    <m/>
    <m/>
    <m/>
    <m/>
    <m/>
    <n v="1"/>
    <m/>
    <m/>
    <m/>
    <m/>
    <m/>
    <m/>
    <m/>
    <m/>
    <m/>
    <m/>
    <m/>
    <m/>
    <m/>
    <n v="1"/>
    <m/>
    <m/>
    <m/>
    <n v="1"/>
    <m/>
    <m/>
    <m/>
    <m/>
    <m/>
    <n v="1"/>
    <m/>
    <m/>
    <m/>
    <m/>
    <m/>
    <n v="1"/>
    <m/>
    <m/>
    <m/>
    <n v="1"/>
    <m/>
    <m/>
    <x v="0"/>
    <m/>
  </r>
  <r>
    <s v="Trade"/>
    <m/>
    <s v="Visibility &amp; Predictability"/>
    <s v="Aggregated Performance telemetry"/>
    <x v="28"/>
    <x v="3"/>
    <x v="143"/>
    <m/>
    <m/>
    <x v="168"/>
    <m/>
    <m/>
    <m/>
    <m/>
    <m/>
    <m/>
    <m/>
    <m/>
    <m/>
    <m/>
    <m/>
    <m/>
    <m/>
    <m/>
    <m/>
    <n v="1"/>
    <m/>
    <m/>
    <m/>
    <m/>
    <m/>
    <m/>
    <m/>
    <m/>
    <m/>
    <m/>
    <m/>
    <m/>
    <m/>
    <m/>
    <m/>
    <m/>
    <m/>
    <m/>
    <n v="1"/>
    <m/>
    <m/>
    <m/>
    <m/>
    <m/>
    <m/>
    <m/>
    <m/>
    <m/>
    <m/>
    <m/>
    <m/>
    <m/>
    <m/>
    <m/>
    <n v="1"/>
    <m/>
    <m/>
    <m/>
    <m/>
    <m/>
    <m/>
    <m/>
    <n v="1"/>
    <m/>
    <m/>
    <m/>
    <n v="1"/>
    <m/>
    <m/>
    <m/>
    <m/>
    <m/>
    <n v="1"/>
    <m/>
    <m/>
    <m/>
    <m/>
    <m/>
    <n v="1"/>
    <m/>
    <m/>
    <n v="1"/>
    <m/>
    <s v="Scalable way to provide operational telemetry to multiple parties does not exist._x000a_Significant accuracy issues of CER performance/operational data"/>
    <m/>
    <x v="1"/>
    <s v="Lack of defined processes re: sharing rights and obligations._x000a_Lack of standardised and cost-effective way to share operational data"/>
  </r>
  <r>
    <s v="Trade"/>
    <m/>
    <s v="Visibility &amp; Predictability"/>
    <s v="Settlement notice"/>
    <x v="21"/>
    <x v="6"/>
    <x v="144"/>
    <m/>
    <m/>
    <x v="169"/>
    <m/>
    <m/>
    <m/>
    <m/>
    <m/>
    <m/>
    <m/>
    <m/>
    <m/>
    <m/>
    <m/>
    <m/>
    <m/>
    <m/>
    <m/>
    <n v="1"/>
    <m/>
    <m/>
    <m/>
    <m/>
    <m/>
    <m/>
    <m/>
    <m/>
    <m/>
    <m/>
    <m/>
    <m/>
    <m/>
    <m/>
    <m/>
    <m/>
    <m/>
    <m/>
    <m/>
    <m/>
    <m/>
    <m/>
    <m/>
    <m/>
    <m/>
    <m/>
    <m/>
    <m/>
    <m/>
    <m/>
    <m/>
    <m/>
    <m/>
    <m/>
    <n v="1"/>
    <m/>
    <m/>
    <m/>
    <m/>
    <m/>
    <m/>
    <m/>
    <n v="1"/>
    <m/>
    <m/>
    <m/>
    <m/>
    <m/>
    <n v="1"/>
    <m/>
    <m/>
    <m/>
    <m/>
    <m/>
    <n v="1"/>
    <m/>
    <m/>
    <m/>
    <m/>
    <n v="1"/>
    <m/>
    <m/>
    <n v="1"/>
    <s v="VPP involvement in settlement to be implemented as part of IPRR"/>
    <m/>
    <x v="0"/>
    <m/>
  </r>
  <r>
    <s v="Operate"/>
    <m/>
    <s v="Visibility &amp; Predictability"/>
    <s v="Payment"/>
    <x v="21"/>
    <x v="6"/>
    <x v="145"/>
    <m/>
    <m/>
    <x v="170"/>
    <m/>
    <m/>
    <m/>
    <m/>
    <m/>
    <m/>
    <m/>
    <m/>
    <m/>
    <m/>
    <m/>
    <m/>
    <m/>
    <m/>
    <m/>
    <n v="1"/>
    <m/>
    <m/>
    <m/>
    <m/>
    <m/>
    <m/>
    <m/>
    <m/>
    <m/>
    <m/>
    <m/>
    <m/>
    <m/>
    <m/>
    <m/>
    <m/>
    <n v="1"/>
    <m/>
    <m/>
    <n v="1"/>
    <m/>
    <m/>
    <m/>
    <m/>
    <m/>
    <m/>
    <m/>
    <m/>
    <m/>
    <m/>
    <m/>
    <m/>
    <m/>
    <m/>
    <m/>
    <m/>
    <m/>
    <m/>
    <m/>
    <m/>
    <m/>
    <m/>
    <m/>
    <n v="1"/>
    <m/>
    <m/>
    <m/>
    <m/>
    <n v="1"/>
    <m/>
    <m/>
    <m/>
    <m/>
    <m/>
    <n v="1"/>
    <m/>
    <m/>
    <m/>
    <m/>
    <n v="1"/>
    <m/>
    <m/>
    <n v="1"/>
    <m/>
    <m/>
    <x v="0"/>
    <m/>
  </r>
  <r>
    <s v="Operate"/>
    <s v="MAEC"/>
    <s v="Visibility &amp; Predictability"/>
    <s v="Performance telemetry"/>
    <x v="4"/>
    <x v="3"/>
    <x v="146"/>
    <m/>
    <s v="MC.CA1"/>
    <x v="171"/>
    <m/>
    <m/>
    <m/>
    <n v="1"/>
    <m/>
    <m/>
    <n v="1"/>
    <m/>
    <m/>
    <m/>
    <m/>
    <m/>
    <m/>
    <n v="1"/>
    <m/>
    <m/>
    <m/>
    <m/>
    <m/>
    <m/>
    <m/>
    <m/>
    <m/>
    <m/>
    <m/>
    <m/>
    <m/>
    <m/>
    <m/>
    <m/>
    <m/>
    <m/>
    <m/>
    <m/>
    <n v="1"/>
    <m/>
    <m/>
    <m/>
    <m/>
    <m/>
    <m/>
    <m/>
    <m/>
    <m/>
    <n v="1"/>
    <m/>
    <m/>
    <m/>
    <m/>
    <m/>
    <m/>
    <m/>
    <m/>
    <m/>
    <m/>
    <m/>
    <m/>
    <m/>
    <n v="1"/>
    <m/>
    <m/>
    <m/>
    <n v="1"/>
    <m/>
    <m/>
    <m/>
    <m/>
    <m/>
    <n v="1"/>
    <m/>
    <m/>
    <m/>
    <m/>
    <m/>
    <m/>
    <n v="1"/>
    <m/>
    <n v="1"/>
    <m/>
    <s v="Not currently undertaken._x000a_Significant accuracy issues of CER performance/operational data"/>
    <m/>
    <x v="2"/>
    <s v="Lack of clear standards that CER must conform to. _x000a_Lack of clear compliance and conformance processes."/>
  </r>
  <r>
    <s v="Trade"/>
    <m/>
    <s v="Orchestration"/>
    <s v="Network Constaints"/>
    <x v="22"/>
    <x v="5"/>
    <x v="147"/>
    <m/>
    <m/>
    <x v="172"/>
    <m/>
    <m/>
    <m/>
    <m/>
    <m/>
    <m/>
    <m/>
    <m/>
    <m/>
    <m/>
    <m/>
    <m/>
    <m/>
    <m/>
    <m/>
    <m/>
    <m/>
    <m/>
    <m/>
    <m/>
    <m/>
    <m/>
    <m/>
    <m/>
    <m/>
    <m/>
    <n v="1"/>
    <m/>
    <m/>
    <m/>
    <n v="1"/>
    <n v="1"/>
    <m/>
    <m/>
    <n v="1"/>
    <m/>
    <m/>
    <n v="1"/>
    <m/>
    <m/>
    <m/>
    <m/>
    <m/>
    <m/>
    <n v="1"/>
    <m/>
    <n v="1"/>
    <m/>
    <m/>
    <m/>
    <m/>
    <m/>
    <m/>
    <m/>
    <m/>
    <m/>
    <n v="1"/>
    <m/>
    <n v="1"/>
    <m/>
    <m/>
    <m/>
    <n v="1"/>
    <m/>
    <m/>
    <m/>
    <m/>
    <m/>
    <n v="1"/>
    <m/>
    <m/>
    <m/>
    <m/>
    <m/>
    <m/>
    <n v="1"/>
    <m/>
    <n v="1"/>
    <m/>
    <s v="Not undertaken at present "/>
    <m/>
    <x v="2"/>
    <s v="Function to maximise use of hosting capacity impacted by lack of visibility of CER connected to the network. _x000a_Currently no relationship for DOE advice between distributors and system operator. _x000a_No defined and standardised way to calculate aggregate Dx capacities and communicate them."/>
  </r>
  <r>
    <s v="Trade"/>
    <m/>
    <s v="Orchestration"/>
    <s v="Network Constaints"/>
    <x v="22"/>
    <x v="5"/>
    <x v="148"/>
    <m/>
    <m/>
    <x v="173"/>
    <m/>
    <m/>
    <m/>
    <m/>
    <m/>
    <m/>
    <m/>
    <m/>
    <m/>
    <m/>
    <m/>
    <m/>
    <m/>
    <m/>
    <m/>
    <n v="1"/>
    <m/>
    <m/>
    <m/>
    <m/>
    <m/>
    <m/>
    <m/>
    <m/>
    <m/>
    <m/>
    <m/>
    <m/>
    <m/>
    <m/>
    <m/>
    <m/>
    <m/>
    <m/>
    <n v="1"/>
    <m/>
    <m/>
    <m/>
    <m/>
    <m/>
    <m/>
    <m/>
    <m/>
    <m/>
    <n v="1"/>
    <m/>
    <n v="1"/>
    <m/>
    <m/>
    <m/>
    <m/>
    <m/>
    <m/>
    <m/>
    <m/>
    <m/>
    <n v="1"/>
    <m/>
    <n v="1"/>
    <m/>
    <m/>
    <m/>
    <n v="1"/>
    <m/>
    <m/>
    <m/>
    <m/>
    <m/>
    <n v="1"/>
    <m/>
    <m/>
    <m/>
    <m/>
    <m/>
    <m/>
    <n v="1"/>
    <m/>
    <n v="1"/>
    <m/>
    <s v="Limited CER able to respond to export limts being reduced"/>
    <m/>
    <x v="1"/>
    <s v="Function to maximise use of hosting capacity impacted by lack of visibility of CER connected to the network. _x000a_Currently no relationship for DOE advice between distributors and system operator. _x000a_Provisions of 'aggregate' Dx capacities not defined (e.g. at what level)._x000a_No defined and standardised way to calculate aggregregate Dx capacities and communicate them._x000a_Limited CER (and VPP operators) able to receive and act upon DOEs"/>
  </r>
  <r>
    <s v="Trade"/>
    <s v="FPO(MLT)"/>
    <s v="Orchestration"/>
    <s v="Off-market transaction agreements"/>
    <x v="24"/>
    <x v="1"/>
    <x v="149"/>
    <m/>
    <s v="P.CA8"/>
    <x v="174"/>
    <m/>
    <m/>
    <m/>
    <m/>
    <m/>
    <m/>
    <m/>
    <m/>
    <m/>
    <m/>
    <m/>
    <m/>
    <m/>
    <m/>
    <m/>
    <m/>
    <n v="1"/>
    <n v="1"/>
    <m/>
    <m/>
    <m/>
    <m/>
    <m/>
    <m/>
    <m/>
    <m/>
    <n v="1"/>
    <n v="1"/>
    <n v="1"/>
    <m/>
    <m/>
    <m/>
    <m/>
    <m/>
    <m/>
    <m/>
    <m/>
    <m/>
    <m/>
    <m/>
    <m/>
    <m/>
    <m/>
    <m/>
    <n v="1"/>
    <m/>
    <m/>
    <m/>
    <m/>
    <m/>
    <m/>
    <m/>
    <m/>
    <m/>
    <m/>
    <m/>
    <m/>
    <m/>
    <m/>
    <m/>
    <n v="1"/>
    <m/>
    <m/>
    <m/>
    <n v="1"/>
    <n v="1"/>
    <n v="1"/>
    <n v="1"/>
    <m/>
    <m/>
    <n v="1"/>
    <m/>
    <m/>
    <m/>
    <m/>
    <m/>
    <n v="1"/>
    <n v="1"/>
    <m/>
    <s v="Bespoke, bilateral contracts that are not scalable."/>
    <m/>
    <x v="1"/>
    <s v="Contracts are not currently standardised. _x000a_B2B system to register interest and secure contracts required"/>
  </r>
  <r>
    <s v="Operate"/>
    <s v="OTE"/>
    <s v="Security"/>
    <s v="Signal"/>
    <x v="15"/>
    <x v="0"/>
    <x v="150"/>
    <m/>
    <s v="OE.CA2"/>
    <x v="175"/>
    <m/>
    <m/>
    <m/>
    <m/>
    <m/>
    <m/>
    <m/>
    <m/>
    <m/>
    <m/>
    <m/>
    <m/>
    <m/>
    <m/>
    <m/>
    <m/>
    <n v="1"/>
    <m/>
    <m/>
    <m/>
    <m/>
    <m/>
    <m/>
    <m/>
    <m/>
    <m/>
    <n v="1"/>
    <m/>
    <m/>
    <m/>
    <m/>
    <m/>
    <m/>
    <m/>
    <m/>
    <m/>
    <m/>
    <m/>
    <m/>
    <m/>
    <m/>
    <m/>
    <m/>
    <m/>
    <n v="1"/>
    <m/>
    <m/>
    <m/>
    <m/>
    <m/>
    <m/>
    <m/>
    <m/>
    <m/>
    <m/>
    <m/>
    <m/>
    <m/>
    <n v="1"/>
    <m/>
    <m/>
    <m/>
    <m/>
    <m/>
    <m/>
    <m/>
    <m/>
    <n v="1"/>
    <m/>
    <m/>
    <m/>
    <m/>
    <m/>
    <n v="1"/>
    <m/>
    <n v="1"/>
    <m/>
    <m/>
    <n v="1"/>
    <m/>
    <m/>
    <x v="0"/>
    <m/>
  </r>
  <r>
    <s v="Operate"/>
    <s v="OTE"/>
    <s v="Security"/>
    <s v="Compensation Application"/>
    <x v="9"/>
    <x v="5"/>
    <x v="151"/>
    <m/>
    <s v="OE.CA3"/>
    <x v="176"/>
    <m/>
    <m/>
    <m/>
    <m/>
    <m/>
    <m/>
    <m/>
    <m/>
    <m/>
    <m/>
    <m/>
    <m/>
    <m/>
    <m/>
    <m/>
    <n v="1"/>
    <m/>
    <m/>
    <m/>
    <m/>
    <m/>
    <m/>
    <m/>
    <m/>
    <m/>
    <m/>
    <m/>
    <m/>
    <m/>
    <m/>
    <m/>
    <m/>
    <m/>
    <m/>
    <m/>
    <m/>
    <m/>
    <m/>
    <m/>
    <m/>
    <m/>
    <m/>
    <n v="1"/>
    <m/>
    <m/>
    <m/>
    <m/>
    <m/>
    <m/>
    <m/>
    <m/>
    <m/>
    <m/>
    <m/>
    <m/>
    <m/>
    <m/>
    <m/>
    <n v="1"/>
    <n v="1"/>
    <m/>
    <m/>
    <m/>
    <m/>
    <m/>
    <m/>
    <m/>
    <n v="1"/>
    <m/>
    <m/>
    <n v="1"/>
    <m/>
    <m/>
    <m/>
    <m/>
    <n v="1"/>
    <m/>
    <m/>
    <n v="1"/>
    <m/>
    <m/>
    <x v="0"/>
    <m/>
  </r>
  <r>
    <s v="Operate"/>
    <m/>
    <s v="Visibility &amp; Predictability"/>
    <s v="Compensation Application"/>
    <x v="9"/>
    <x v="5"/>
    <x v="152"/>
    <m/>
    <m/>
    <x v="177"/>
    <m/>
    <m/>
    <m/>
    <m/>
    <m/>
    <m/>
    <m/>
    <m/>
    <m/>
    <m/>
    <m/>
    <m/>
    <m/>
    <m/>
    <m/>
    <n v="1"/>
    <m/>
    <m/>
    <m/>
    <m/>
    <m/>
    <m/>
    <m/>
    <m/>
    <m/>
    <m/>
    <m/>
    <m/>
    <m/>
    <m/>
    <m/>
    <m/>
    <m/>
    <m/>
    <m/>
    <m/>
    <m/>
    <m/>
    <n v="1"/>
    <m/>
    <m/>
    <n v="1"/>
    <m/>
    <m/>
    <m/>
    <m/>
    <m/>
    <m/>
    <m/>
    <m/>
    <m/>
    <m/>
    <m/>
    <m/>
    <m/>
    <m/>
    <m/>
    <m/>
    <m/>
    <n v="1"/>
    <m/>
    <m/>
    <m/>
    <m/>
    <n v="1"/>
    <m/>
    <m/>
    <m/>
    <m/>
    <m/>
    <n v="1"/>
    <m/>
    <m/>
    <m/>
    <n v="1"/>
    <m/>
    <m/>
    <n v="1"/>
    <m/>
    <m/>
    <m/>
    <x v="1"/>
    <s v="CER Conformance and compensation claim arrangements not defined or available"/>
  </r>
  <r>
    <s v="Operate"/>
    <s v="OTE"/>
    <s v="Visibility &amp; Predictability"/>
    <s v="MSL2/LOR2 Notification"/>
    <x v="16"/>
    <x v="6"/>
    <x v="153"/>
    <s v="OTN48.s"/>
    <s v="OE.Co2 "/>
    <x v="178"/>
    <m/>
    <m/>
    <m/>
    <m/>
    <m/>
    <m/>
    <m/>
    <m/>
    <m/>
    <m/>
    <m/>
    <m/>
    <m/>
    <n v="1"/>
    <m/>
    <m/>
    <m/>
    <m/>
    <m/>
    <m/>
    <m/>
    <m/>
    <m/>
    <m/>
    <m/>
    <m/>
    <m/>
    <m/>
    <m/>
    <m/>
    <m/>
    <m/>
    <m/>
    <m/>
    <m/>
    <n v="1"/>
    <m/>
    <m/>
    <m/>
    <m/>
    <m/>
    <m/>
    <m/>
    <m/>
    <m/>
    <m/>
    <m/>
    <m/>
    <m/>
    <m/>
    <m/>
    <m/>
    <m/>
    <m/>
    <m/>
    <m/>
    <m/>
    <m/>
    <n v="1"/>
    <m/>
    <m/>
    <m/>
    <n v="1"/>
    <m/>
    <m/>
    <m/>
    <m/>
    <m/>
    <n v="1"/>
    <m/>
    <m/>
    <m/>
    <m/>
    <m/>
    <m/>
    <m/>
    <n v="1"/>
    <n v="1"/>
    <m/>
    <s v="Some VPP platforms may be restricted to certain CER vendor APIs, limiting the range of CER they can communicate with as well as the latency of communicatin"/>
    <m/>
    <x v="1"/>
    <s v="Some VPP platforms may be restricted to certain CER vendor APIs, limiting the range of CER they can communicate with as well as the latency of communication"/>
  </r>
  <r>
    <s v="Operate"/>
    <s v="OTE"/>
    <s v="Security"/>
    <s v="Performance telemetry"/>
    <x v="4"/>
    <x v="3"/>
    <x v="154"/>
    <s v="OTN48.s"/>
    <s v="OE.Co3"/>
    <x v="179"/>
    <m/>
    <m/>
    <m/>
    <m/>
    <m/>
    <m/>
    <m/>
    <m/>
    <m/>
    <m/>
    <m/>
    <m/>
    <m/>
    <n v="1"/>
    <m/>
    <m/>
    <m/>
    <m/>
    <m/>
    <m/>
    <m/>
    <m/>
    <m/>
    <m/>
    <m/>
    <m/>
    <m/>
    <m/>
    <m/>
    <m/>
    <m/>
    <m/>
    <m/>
    <m/>
    <n v="1"/>
    <m/>
    <m/>
    <m/>
    <m/>
    <m/>
    <m/>
    <m/>
    <m/>
    <m/>
    <n v="1"/>
    <m/>
    <m/>
    <m/>
    <m/>
    <m/>
    <m/>
    <m/>
    <m/>
    <m/>
    <m/>
    <m/>
    <n v="1"/>
    <m/>
    <n v="1"/>
    <m/>
    <m/>
    <m/>
    <n v="1"/>
    <m/>
    <m/>
    <m/>
    <m/>
    <m/>
    <m/>
    <m/>
    <n v="1"/>
    <m/>
    <m/>
    <m/>
    <m/>
    <n v="1"/>
    <m/>
    <n v="1"/>
    <m/>
    <s v="Significant accuracy issues of CER performance/operational data."/>
    <m/>
    <x v="1"/>
    <s v="Lack of defined processes re: sharing rights and obligations._x000a_Lack of standardised and cost-effective way to share operational data"/>
  </r>
  <r>
    <s v="Operate"/>
    <m/>
    <s v="Orchestration"/>
    <s v="Contract"/>
    <x v="24"/>
    <x v="1"/>
    <x v="155"/>
    <m/>
    <m/>
    <x v="180"/>
    <m/>
    <m/>
    <m/>
    <m/>
    <m/>
    <m/>
    <m/>
    <m/>
    <m/>
    <m/>
    <m/>
    <m/>
    <m/>
    <n v="1"/>
    <m/>
    <m/>
    <m/>
    <m/>
    <m/>
    <m/>
    <m/>
    <m/>
    <m/>
    <m/>
    <m/>
    <m/>
    <m/>
    <m/>
    <m/>
    <m/>
    <m/>
    <m/>
    <m/>
    <m/>
    <n v="1"/>
    <m/>
    <m/>
    <m/>
    <m/>
    <m/>
    <m/>
    <m/>
    <m/>
    <m/>
    <n v="1"/>
    <n v="1"/>
    <m/>
    <m/>
    <m/>
    <m/>
    <m/>
    <m/>
    <m/>
    <m/>
    <m/>
    <n v="1"/>
    <n v="1"/>
    <m/>
    <n v="1"/>
    <m/>
    <m/>
    <m/>
    <n v="1"/>
    <m/>
    <m/>
    <m/>
    <m/>
    <m/>
    <n v="1"/>
    <m/>
    <m/>
    <m/>
    <m/>
    <m/>
    <n v="1"/>
    <m/>
    <m/>
    <n v="1"/>
    <m/>
    <s v="Bespoke, bilateral contracts that are not scalable."/>
    <m/>
    <x v="1"/>
    <s v="Contracts are not currently standardised. _x000a_B2B system to register interest and secure contracts required"/>
  </r>
  <r>
    <s v="Operate"/>
    <s v="FPO(STPASA)"/>
    <s v="Orchestration"/>
    <s v="CER Forecast"/>
    <x v="24"/>
    <x v="1"/>
    <x v="156"/>
    <m/>
    <s v="FP.R7"/>
    <x v="181"/>
    <m/>
    <m/>
    <m/>
    <m/>
    <m/>
    <m/>
    <m/>
    <m/>
    <m/>
    <m/>
    <m/>
    <m/>
    <m/>
    <n v="1"/>
    <m/>
    <m/>
    <m/>
    <m/>
    <m/>
    <m/>
    <m/>
    <m/>
    <m/>
    <m/>
    <m/>
    <m/>
    <m/>
    <m/>
    <m/>
    <m/>
    <m/>
    <m/>
    <m/>
    <m/>
    <n v="1"/>
    <m/>
    <m/>
    <m/>
    <m/>
    <m/>
    <m/>
    <m/>
    <m/>
    <m/>
    <n v="1"/>
    <n v="1"/>
    <m/>
    <m/>
    <m/>
    <m/>
    <m/>
    <m/>
    <m/>
    <m/>
    <m/>
    <n v="1"/>
    <n v="1"/>
    <m/>
    <n v="1"/>
    <m/>
    <m/>
    <m/>
    <m/>
    <m/>
    <m/>
    <m/>
    <m/>
    <n v="1"/>
    <m/>
    <m/>
    <m/>
    <m/>
    <m/>
    <n v="1"/>
    <m/>
    <n v="1"/>
    <m/>
    <n v="1"/>
    <m/>
    <m/>
    <m/>
    <x v="1"/>
    <s v="Dx services not clearly defined or standardised"/>
  </r>
  <r>
    <s v="Operate"/>
    <s v="FPO(STPASA)"/>
    <s v="Orchestration"/>
    <s v="Retail flex forecast"/>
    <x v="29"/>
    <x v="1"/>
    <x v="156"/>
    <m/>
    <s v="FP.R4"/>
    <x v="182"/>
    <m/>
    <m/>
    <m/>
    <m/>
    <m/>
    <m/>
    <m/>
    <m/>
    <m/>
    <m/>
    <m/>
    <m/>
    <m/>
    <n v="1"/>
    <m/>
    <m/>
    <m/>
    <m/>
    <m/>
    <m/>
    <m/>
    <m/>
    <m/>
    <m/>
    <m/>
    <m/>
    <m/>
    <m/>
    <m/>
    <m/>
    <m/>
    <m/>
    <m/>
    <m/>
    <n v="1"/>
    <m/>
    <m/>
    <m/>
    <m/>
    <m/>
    <m/>
    <m/>
    <m/>
    <m/>
    <n v="1"/>
    <n v="1"/>
    <m/>
    <m/>
    <m/>
    <m/>
    <m/>
    <m/>
    <m/>
    <m/>
    <m/>
    <n v="1"/>
    <n v="1"/>
    <m/>
    <n v="1"/>
    <m/>
    <m/>
    <m/>
    <n v="1"/>
    <m/>
    <m/>
    <m/>
    <m/>
    <m/>
    <m/>
    <n v="1"/>
    <m/>
    <m/>
    <m/>
    <n v="1"/>
    <m/>
    <n v="1"/>
    <m/>
    <n v="1"/>
    <m/>
    <m/>
    <m/>
    <x v="2"/>
    <s v="Retail flex services not clearly defined or standardised"/>
  </r>
  <r>
    <s v="Operate"/>
    <s v="FPO(STPASA)"/>
    <s v="Orchestration"/>
    <s v="Retail flexibility tenders"/>
    <x v="29"/>
    <x v="1"/>
    <x v="156"/>
    <m/>
    <s v="FP.R5"/>
    <x v="183"/>
    <m/>
    <m/>
    <m/>
    <m/>
    <m/>
    <m/>
    <m/>
    <m/>
    <m/>
    <m/>
    <m/>
    <m/>
    <m/>
    <m/>
    <m/>
    <m/>
    <m/>
    <n v="1"/>
    <m/>
    <m/>
    <m/>
    <m/>
    <m/>
    <m/>
    <m/>
    <m/>
    <m/>
    <m/>
    <m/>
    <m/>
    <m/>
    <m/>
    <m/>
    <m/>
    <n v="1"/>
    <m/>
    <m/>
    <m/>
    <m/>
    <m/>
    <m/>
    <m/>
    <m/>
    <m/>
    <n v="1"/>
    <m/>
    <m/>
    <m/>
    <m/>
    <m/>
    <m/>
    <m/>
    <m/>
    <m/>
    <m/>
    <m/>
    <m/>
    <m/>
    <m/>
    <n v="1"/>
    <m/>
    <m/>
    <m/>
    <m/>
    <n v="1"/>
    <m/>
    <m/>
    <m/>
    <m/>
    <n v="1"/>
    <m/>
    <m/>
    <m/>
    <m/>
    <n v="1"/>
    <m/>
    <m/>
    <n v="1"/>
    <m/>
    <s v="Tenders not standardised"/>
    <m/>
    <x v="2"/>
    <s v="Retail flex services not clearly defined or standardised"/>
  </r>
  <r>
    <s v="Operate/_x000a_Trade"/>
    <m/>
    <s v="Orchestration"/>
    <s v="Contract"/>
    <x v="24"/>
    <x v="1"/>
    <x v="157"/>
    <m/>
    <m/>
    <x v="184"/>
    <m/>
    <m/>
    <m/>
    <m/>
    <m/>
    <m/>
    <m/>
    <m/>
    <m/>
    <m/>
    <m/>
    <m/>
    <m/>
    <m/>
    <m/>
    <m/>
    <m/>
    <n v="1"/>
    <m/>
    <m/>
    <m/>
    <m/>
    <m/>
    <m/>
    <m/>
    <m/>
    <m/>
    <m/>
    <m/>
    <m/>
    <m/>
    <m/>
    <m/>
    <m/>
    <m/>
    <m/>
    <m/>
    <m/>
    <m/>
    <m/>
    <m/>
    <m/>
    <m/>
    <m/>
    <n v="1"/>
    <m/>
    <m/>
    <m/>
    <m/>
    <m/>
    <m/>
    <m/>
    <m/>
    <m/>
    <m/>
    <m/>
    <m/>
    <m/>
    <n v="1"/>
    <m/>
    <m/>
    <m/>
    <n v="1"/>
    <m/>
    <m/>
    <m/>
    <m/>
    <m/>
    <n v="1"/>
    <m/>
    <m/>
    <m/>
    <m/>
    <m/>
    <m/>
    <n v="1"/>
    <m/>
    <n v="1"/>
    <m/>
    <s v="No standardised or scalable way to trigger dispatch across flexibility services to many customer agents - bespoke integrations required."/>
    <m/>
    <x v="1"/>
    <s v="No standardised or scalable way to trigger dispatch across flexibility services to many customer agents - bespoke integrations required."/>
  </r>
  <r>
    <s v="Operate"/>
    <m/>
    <s v="Orchestration"/>
    <s v="Settlement notice"/>
    <x v="21"/>
    <x v="6"/>
    <x v="158"/>
    <m/>
    <m/>
    <x v="185"/>
    <m/>
    <m/>
    <m/>
    <m/>
    <m/>
    <m/>
    <m/>
    <m/>
    <m/>
    <m/>
    <m/>
    <m/>
    <m/>
    <m/>
    <m/>
    <m/>
    <m/>
    <n v="1"/>
    <m/>
    <m/>
    <m/>
    <m/>
    <m/>
    <m/>
    <m/>
    <m/>
    <m/>
    <m/>
    <m/>
    <m/>
    <m/>
    <m/>
    <m/>
    <m/>
    <m/>
    <m/>
    <m/>
    <m/>
    <m/>
    <m/>
    <m/>
    <m/>
    <m/>
    <m/>
    <n v="1"/>
    <m/>
    <m/>
    <m/>
    <m/>
    <m/>
    <m/>
    <m/>
    <m/>
    <m/>
    <m/>
    <m/>
    <m/>
    <m/>
    <m/>
    <n v="1"/>
    <m/>
    <m/>
    <m/>
    <m/>
    <n v="1"/>
    <m/>
    <m/>
    <m/>
    <m/>
    <m/>
    <n v="1"/>
    <m/>
    <m/>
    <m/>
    <m/>
    <m/>
    <n v="1"/>
    <n v="1"/>
    <m/>
    <s v="Not yet fully digitalised and standardised."/>
    <m/>
    <x v="1"/>
    <s v="Off-market services not fully defined or standardised"/>
  </r>
  <r>
    <s v="Operate"/>
    <m/>
    <s v="Visibility &amp; Predictability"/>
    <s v="Service Order"/>
    <x v="0"/>
    <x v="0"/>
    <x v="159"/>
    <m/>
    <m/>
    <x v="186"/>
    <m/>
    <m/>
    <m/>
    <n v="1"/>
    <m/>
    <m/>
    <m/>
    <m/>
    <m/>
    <m/>
    <m/>
    <m/>
    <m/>
    <m/>
    <m/>
    <n v="1"/>
    <m/>
    <m/>
    <m/>
    <m/>
    <m/>
    <m/>
    <m/>
    <m/>
    <m/>
    <m/>
    <m/>
    <m/>
    <m/>
    <m/>
    <m/>
    <m/>
    <m/>
    <m/>
    <n v="1"/>
    <m/>
    <m/>
    <m/>
    <m/>
    <m/>
    <m/>
    <m/>
    <m/>
    <m/>
    <m/>
    <n v="1"/>
    <m/>
    <m/>
    <m/>
    <m/>
    <m/>
    <m/>
    <m/>
    <m/>
    <m/>
    <m/>
    <m/>
    <m/>
    <m/>
    <m/>
    <m/>
    <n v="1"/>
    <m/>
    <m/>
    <n v="1"/>
    <m/>
    <m/>
    <m/>
    <m/>
    <m/>
    <n v="1"/>
    <m/>
    <m/>
    <m/>
    <m/>
    <n v="1"/>
    <m/>
    <m/>
    <n v="1"/>
    <m/>
    <m/>
    <x v="0"/>
    <m/>
  </r>
  <r>
    <s v="Operate"/>
    <m/>
    <s v="Visibility &amp; Predictability"/>
    <s v="Payment"/>
    <x v="21"/>
    <x v="6"/>
    <x v="160"/>
    <m/>
    <m/>
    <x v="187"/>
    <m/>
    <m/>
    <m/>
    <m/>
    <m/>
    <m/>
    <m/>
    <m/>
    <m/>
    <m/>
    <m/>
    <m/>
    <m/>
    <m/>
    <m/>
    <n v="1"/>
    <m/>
    <m/>
    <m/>
    <m/>
    <m/>
    <m/>
    <m/>
    <m/>
    <m/>
    <m/>
    <m/>
    <m/>
    <m/>
    <m/>
    <m/>
    <m/>
    <n v="1"/>
    <m/>
    <m/>
    <n v="1"/>
    <m/>
    <m/>
    <m/>
    <m/>
    <m/>
    <m/>
    <m/>
    <m/>
    <m/>
    <m/>
    <m/>
    <m/>
    <m/>
    <m/>
    <m/>
    <m/>
    <m/>
    <m/>
    <m/>
    <m/>
    <m/>
    <m/>
    <m/>
    <n v="1"/>
    <m/>
    <m/>
    <m/>
    <m/>
    <n v="1"/>
    <m/>
    <m/>
    <m/>
    <m/>
    <m/>
    <n v="1"/>
    <m/>
    <m/>
    <m/>
    <m/>
    <n v="1"/>
    <m/>
    <m/>
    <n v="1"/>
    <m/>
    <m/>
    <x v="0"/>
    <m/>
  </r>
  <r>
    <s v="Operate"/>
    <m/>
    <s v="Visibility &amp; Predictability"/>
    <s v="Notification"/>
    <x v="0"/>
    <x v="0"/>
    <x v="161"/>
    <m/>
    <m/>
    <x v="188"/>
    <m/>
    <m/>
    <m/>
    <m/>
    <m/>
    <m/>
    <m/>
    <m/>
    <m/>
    <m/>
    <m/>
    <m/>
    <m/>
    <m/>
    <m/>
    <n v="1"/>
    <m/>
    <m/>
    <m/>
    <m/>
    <m/>
    <m/>
    <m/>
    <m/>
    <m/>
    <m/>
    <m/>
    <m/>
    <m/>
    <m/>
    <m/>
    <m/>
    <n v="1"/>
    <m/>
    <m/>
    <n v="1"/>
    <m/>
    <m/>
    <m/>
    <m/>
    <m/>
    <m/>
    <m/>
    <m/>
    <m/>
    <m/>
    <m/>
    <m/>
    <m/>
    <m/>
    <m/>
    <m/>
    <m/>
    <m/>
    <m/>
    <m/>
    <m/>
    <m/>
    <m/>
    <n v="1"/>
    <m/>
    <m/>
    <n v="1"/>
    <m/>
    <m/>
    <m/>
    <m/>
    <m/>
    <n v="1"/>
    <m/>
    <m/>
    <m/>
    <m/>
    <m/>
    <m/>
    <n v="1"/>
    <m/>
    <m/>
    <n v="1"/>
    <m/>
    <m/>
    <x v="0"/>
    <m/>
  </r>
  <r>
    <s v="Operate"/>
    <s v="MAEC"/>
    <s v="Visibility &amp; Predictability"/>
    <s v="VSR Measurement"/>
    <x v="16"/>
    <x v="6"/>
    <x v="162"/>
    <m/>
    <s v="MC.Mo1"/>
    <x v="189"/>
    <m/>
    <m/>
    <m/>
    <m/>
    <m/>
    <m/>
    <m/>
    <m/>
    <m/>
    <m/>
    <m/>
    <m/>
    <m/>
    <m/>
    <m/>
    <n v="1"/>
    <m/>
    <n v="1"/>
    <m/>
    <m/>
    <m/>
    <m/>
    <m/>
    <m/>
    <m/>
    <m/>
    <m/>
    <m/>
    <m/>
    <m/>
    <m/>
    <m/>
    <m/>
    <m/>
    <n v="1"/>
    <m/>
    <m/>
    <m/>
    <m/>
    <m/>
    <m/>
    <m/>
    <m/>
    <m/>
    <m/>
    <m/>
    <m/>
    <m/>
    <m/>
    <m/>
    <n v="1"/>
    <m/>
    <m/>
    <m/>
    <m/>
    <m/>
    <m/>
    <m/>
    <n v="1"/>
    <m/>
    <m/>
    <m/>
    <n v="1"/>
    <m/>
    <n v="1"/>
    <n v="1"/>
    <m/>
    <m/>
    <n v="1"/>
    <m/>
    <m/>
    <m/>
    <m/>
    <m/>
    <m/>
    <n v="1"/>
    <m/>
    <n v="1"/>
    <m/>
    <s v="VSR portfolio measurement guidelines to be confirmed / clarified"/>
    <m/>
    <x v="2"/>
    <s v="Significant issues with accuracy/visibility of CER operational data. _x000a_Lack of clear standards that CER must conform to. _x000a_Lack of clear compliance and conformance processes. _x000a_Role of the CER Conformance Monitor not defined or assigned to any actor."/>
  </r>
  <r>
    <s v="Operate"/>
    <s v="MAEC_x000a_CTS"/>
    <s v="Visibility &amp; Predictability"/>
    <s v="Performance telemetry"/>
    <x v="4"/>
    <x v="3"/>
    <x v="163"/>
    <m/>
    <s v="MC.Mo3"/>
    <x v="190"/>
    <m/>
    <m/>
    <m/>
    <m/>
    <m/>
    <m/>
    <m/>
    <m/>
    <m/>
    <m/>
    <m/>
    <m/>
    <m/>
    <n v="1"/>
    <m/>
    <m/>
    <m/>
    <m/>
    <m/>
    <m/>
    <m/>
    <m/>
    <m/>
    <m/>
    <m/>
    <m/>
    <m/>
    <m/>
    <m/>
    <m/>
    <m/>
    <n v="1"/>
    <m/>
    <m/>
    <n v="1"/>
    <m/>
    <m/>
    <m/>
    <m/>
    <m/>
    <m/>
    <m/>
    <m/>
    <m/>
    <m/>
    <m/>
    <m/>
    <m/>
    <m/>
    <m/>
    <m/>
    <m/>
    <m/>
    <m/>
    <m/>
    <m/>
    <m/>
    <m/>
    <n v="1"/>
    <m/>
    <m/>
    <m/>
    <n v="1"/>
    <m/>
    <m/>
    <m/>
    <m/>
    <m/>
    <n v="1"/>
    <m/>
    <m/>
    <m/>
    <m/>
    <m/>
    <n v="1"/>
    <m/>
    <m/>
    <n v="1"/>
    <m/>
    <s v="Significant accuracy issues of CER performance/operational data_x000a_Conformance roles do not currently exist and new processes and interfaces need to be built/implemented to define and provide the required level of data for conformance monitoring. "/>
    <m/>
    <x v="2"/>
    <s v="Significant issues with accuracy/visibility of CER operational data. _x000a_Lack of clear standards that CER must conform to. _x000a_Lack of clear compliance and conformance processes. _x000a_Role of the CER Conformance Monitor not defined or assigned to any actor."/>
  </r>
  <r>
    <s v="Operate"/>
    <s v="MAEC"/>
    <s v="Security"/>
    <s v="CER Performance Assessment"/>
    <x v="4"/>
    <x v="3"/>
    <x v="164"/>
    <m/>
    <s v="MC.As8"/>
    <x v="191"/>
    <m/>
    <m/>
    <n v="1"/>
    <m/>
    <m/>
    <m/>
    <m/>
    <m/>
    <m/>
    <m/>
    <m/>
    <m/>
    <m/>
    <m/>
    <m/>
    <m/>
    <m/>
    <m/>
    <m/>
    <m/>
    <m/>
    <m/>
    <m/>
    <m/>
    <m/>
    <m/>
    <m/>
    <m/>
    <m/>
    <m/>
    <n v="1"/>
    <m/>
    <m/>
    <m/>
    <n v="1"/>
    <m/>
    <m/>
    <m/>
    <m/>
    <m/>
    <m/>
    <m/>
    <m/>
    <m/>
    <m/>
    <m/>
    <m/>
    <m/>
    <m/>
    <m/>
    <m/>
    <m/>
    <m/>
    <m/>
    <m/>
    <m/>
    <m/>
    <m/>
    <m/>
    <n v="1"/>
    <m/>
    <m/>
    <m/>
    <n v="1"/>
    <m/>
    <m/>
    <m/>
    <m/>
    <m/>
    <n v="1"/>
    <m/>
    <m/>
    <m/>
    <m/>
    <m/>
    <n v="1"/>
    <m/>
    <n v="1"/>
    <m/>
    <s v="Not currently undertaken._x000a_Significant accuracy issues of CER performance/operational data_x000a_Performance standards to be defined and implemented"/>
    <m/>
    <x v="2"/>
    <s v="Lack of clear standards that CER must conform to. _x000a_Lack of clear compliance and conformance processes. _x000a_Role of the CER Conformance Assessor not defined or assigned to any actor."/>
  </r>
  <r>
    <s v="Operate"/>
    <s v="MAEC"/>
    <s v="Visibility &amp; Predictability"/>
    <s v="DOE Conformity Assessment"/>
    <x v="4"/>
    <x v="3"/>
    <x v="165"/>
    <m/>
    <s v="MC.As7"/>
    <x v="192"/>
    <m/>
    <n v="1"/>
    <m/>
    <m/>
    <m/>
    <m/>
    <m/>
    <m/>
    <m/>
    <m/>
    <m/>
    <m/>
    <m/>
    <m/>
    <m/>
    <m/>
    <m/>
    <m/>
    <m/>
    <m/>
    <m/>
    <m/>
    <m/>
    <m/>
    <m/>
    <m/>
    <m/>
    <m/>
    <m/>
    <n v="1"/>
    <m/>
    <m/>
    <m/>
    <m/>
    <n v="1"/>
    <m/>
    <m/>
    <m/>
    <m/>
    <m/>
    <m/>
    <m/>
    <m/>
    <m/>
    <m/>
    <m/>
    <m/>
    <m/>
    <m/>
    <m/>
    <m/>
    <m/>
    <m/>
    <m/>
    <m/>
    <m/>
    <m/>
    <m/>
    <n v="1"/>
    <m/>
    <m/>
    <m/>
    <n v="1"/>
    <m/>
    <m/>
    <m/>
    <m/>
    <m/>
    <m/>
    <n v="1"/>
    <m/>
    <m/>
    <m/>
    <m/>
    <m/>
    <n v="1"/>
    <m/>
    <n v="1"/>
    <m/>
    <s v="Not currently undertaken._x000a_Significant accuracy issues of CER performance/operational data_x000a_Performance standards to be defined and implemented"/>
    <m/>
    <x v="2"/>
    <s v="Lack of clear standards that CER must conform to. _x000a_Lack of clear compliance and conformance processes. _x000a_Role of the CER Conformance Assessor not defined or assigned to any actor."/>
  </r>
  <r>
    <s v="Operate"/>
    <s v="MAEC"/>
    <s v="Orchestration"/>
    <s v="CER/Site DOEs"/>
    <x v="22"/>
    <x v="5"/>
    <x v="166"/>
    <s v="OTN23.s"/>
    <s v="MC.As2"/>
    <x v="193"/>
    <m/>
    <m/>
    <m/>
    <m/>
    <m/>
    <m/>
    <m/>
    <m/>
    <m/>
    <m/>
    <m/>
    <m/>
    <m/>
    <m/>
    <m/>
    <m/>
    <n v="1"/>
    <m/>
    <m/>
    <m/>
    <m/>
    <m/>
    <m/>
    <m/>
    <m/>
    <m/>
    <m/>
    <m/>
    <m/>
    <m/>
    <n v="1"/>
    <n v="1"/>
    <m/>
    <m/>
    <n v="1"/>
    <m/>
    <m/>
    <n v="1"/>
    <m/>
    <m/>
    <m/>
    <m/>
    <m/>
    <m/>
    <m/>
    <m/>
    <m/>
    <m/>
    <m/>
    <m/>
    <m/>
    <m/>
    <m/>
    <m/>
    <m/>
    <m/>
    <m/>
    <m/>
    <n v="1"/>
    <m/>
    <m/>
    <m/>
    <n v="1"/>
    <m/>
    <m/>
    <m/>
    <m/>
    <m/>
    <n v="1"/>
    <m/>
    <m/>
    <m/>
    <m/>
    <m/>
    <m/>
    <n v="1"/>
    <m/>
    <n v="1"/>
    <m/>
    <s v="Only few DNSPs offering OE arrangements"/>
    <m/>
    <x v="1"/>
    <s v="OEs limited to a few DNSPs only"/>
  </r>
  <r>
    <s v="Operate"/>
    <s v="MAEC"/>
    <s v="Visibility &amp; Predictability"/>
    <s v="Telemetry Assessment"/>
    <x v="4"/>
    <x v="3"/>
    <x v="167"/>
    <m/>
    <s v="MC.As20"/>
    <x v="194"/>
    <m/>
    <m/>
    <n v="1"/>
    <m/>
    <m/>
    <m/>
    <m/>
    <m/>
    <m/>
    <m/>
    <m/>
    <m/>
    <m/>
    <m/>
    <m/>
    <m/>
    <m/>
    <m/>
    <m/>
    <m/>
    <m/>
    <m/>
    <m/>
    <m/>
    <m/>
    <m/>
    <m/>
    <m/>
    <m/>
    <m/>
    <n v="1"/>
    <m/>
    <m/>
    <m/>
    <n v="1"/>
    <m/>
    <m/>
    <n v="1"/>
    <m/>
    <m/>
    <m/>
    <m/>
    <m/>
    <m/>
    <m/>
    <m/>
    <m/>
    <m/>
    <m/>
    <m/>
    <m/>
    <m/>
    <m/>
    <m/>
    <m/>
    <m/>
    <m/>
    <m/>
    <n v="1"/>
    <m/>
    <m/>
    <m/>
    <m/>
    <m/>
    <n v="1"/>
    <m/>
    <m/>
    <m/>
    <m/>
    <m/>
    <n v="1"/>
    <m/>
    <m/>
    <m/>
    <m/>
    <n v="1"/>
    <m/>
    <n v="1"/>
    <m/>
    <s v="Not currently undertaken._x000a_Significant accuracy issues of CER performance/operational data_x000a_Performance standards to be defined and implemented"/>
    <m/>
    <x v="2"/>
    <s v="Lack of clear standards that CER must conform to. _x000a_Lack of clear compliance and conformance processes. _x000a_Role of the CER Conformance Assessor not defined or assigned to any actor._x000a_Telemetry assessment methodology and criteria for assessment to be defined"/>
  </r>
  <r>
    <s v="Operate"/>
    <s v="MAEC"/>
    <s v="Security"/>
    <s v="NSS Conformity Assessment"/>
    <x v="9"/>
    <x v="5"/>
    <x v="168"/>
    <m/>
    <s v="MC.As9"/>
    <x v="195"/>
    <m/>
    <n v="1"/>
    <m/>
    <m/>
    <m/>
    <m/>
    <m/>
    <m/>
    <m/>
    <m/>
    <m/>
    <m/>
    <m/>
    <m/>
    <m/>
    <m/>
    <m/>
    <m/>
    <m/>
    <m/>
    <m/>
    <m/>
    <m/>
    <m/>
    <m/>
    <m/>
    <m/>
    <m/>
    <m/>
    <m/>
    <m/>
    <n v="1"/>
    <m/>
    <m/>
    <n v="1"/>
    <m/>
    <m/>
    <n v="1"/>
    <m/>
    <m/>
    <m/>
    <m/>
    <m/>
    <m/>
    <m/>
    <m/>
    <m/>
    <m/>
    <m/>
    <m/>
    <m/>
    <m/>
    <m/>
    <m/>
    <m/>
    <m/>
    <m/>
    <m/>
    <n v="1"/>
    <m/>
    <m/>
    <m/>
    <n v="1"/>
    <m/>
    <m/>
    <m/>
    <m/>
    <m/>
    <n v="1"/>
    <m/>
    <m/>
    <m/>
    <m/>
    <m/>
    <m/>
    <n v="1"/>
    <m/>
    <n v="1"/>
    <m/>
    <s v="Not currently undertaken._x000a_Significant accuracy issues of CER performance/operational data_x000a_Performance standards to be defined and implemented"/>
    <m/>
    <x v="2"/>
    <s v="Lack of clear standards that CER must conform to. _x000a_Lack of clear compliance and conformance processes. _x000a_Role of the CER Conformance Assessor not defined or assigned to any actor."/>
  </r>
  <r>
    <s v="Operate"/>
    <s v="FPO(STPASA)_x000a_OTE_x000a_MAEC_x000a_FPO(MLT)_x000a_CTS"/>
    <s v="Visibility &amp; Predictability"/>
    <s v="Identity and Access; Pub/Sub rules?"/>
    <x v="14"/>
    <x v="5"/>
    <x v="169"/>
    <m/>
    <m/>
    <x v="196"/>
    <n v="1"/>
    <n v="1"/>
    <n v="1"/>
    <m/>
    <n v="1"/>
    <m/>
    <m/>
    <m/>
    <n v="1"/>
    <n v="1"/>
    <m/>
    <n v="1"/>
    <n v="1"/>
    <n v="1"/>
    <m/>
    <n v="1"/>
    <n v="1"/>
    <n v="1"/>
    <m/>
    <m/>
    <m/>
    <n v="1"/>
    <m/>
    <m/>
    <m/>
    <m/>
    <n v="1"/>
    <n v="1"/>
    <n v="1"/>
    <n v="1"/>
    <n v="1"/>
    <n v="1"/>
    <n v="1"/>
    <n v="1"/>
    <n v="1"/>
    <n v="1"/>
    <m/>
    <n v="1"/>
    <n v="1"/>
    <m/>
    <n v="1"/>
    <n v="1"/>
    <n v="1"/>
    <m/>
    <n v="1"/>
    <n v="1"/>
    <n v="1"/>
    <m/>
    <m/>
    <m/>
    <n v="1"/>
    <m/>
    <m/>
    <m/>
    <m/>
    <n v="1"/>
    <n v="1"/>
    <n v="1"/>
    <n v="1"/>
    <m/>
    <m/>
    <m/>
    <n v="1"/>
    <m/>
    <m/>
    <m/>
    <m/>
    <m/>
    <n v="1"/>
    <m/>
    <m/>
    <m/>
    <m/>
    <m/>
    <m/>
    <m/>
    <n v="1"/>
    <n v="1"/>
    <m/>
    <m/>
    <m/>
    <x v="2"/>
    <s v="No industry-level CER data exchange solution available, nor dedicated role/responsibility defined or assigned to an actor."/>
  </r>
  <r>
    <s v="Operate"/>
    <s v="FPO(STPASA)_x000a_TDC"/>
    <s v="Security"/>
    <s v="Tx Capacities and Limits Advice"/>
    <x v="22"/>
    <x v="5"/>
    <x v="170"/>
    <m/>
    <s v="FP.T2"/>
    <x v="197"/>
    <m/>
    <m/>
    <m/>
    <m/>
    <m/>
    <m/>
    <m/>
    <m/>
    <m/>
    <m/>
    <m/>
    <m/>
    <m/>
    <m/>
    <m/>
    <m/>
    <m/>
    <m/>
    <m/>
    <m/>
    <m/>
    <m/>
    <m/>
    <m/>
    <m/>
    <m/>
    <m/>
    <m/>
    <n v="1"/>
    <m/>
    <m/>
    <m/>
    <m/>
    <m/>
    <m/>
    <m/>
    <m/>
    <m/>
    <m/>
    <m/>
    <m/>
    <m/>
    <m/>
    <m/>
    <m/>
    <m/>
    <m/>
    <m/>
    <m/>
    <m/>
    <m/>
    <m/>
    <m/>
    <m/>
    <m/>
    <m/>
    <n v="1"/>
    <m/>
    <m/>
    <m/>
    <m/>
    <n v="1"/>
    <n v="1"/>
    <m/>
    <m/>
    <m/>
    <m/>
    <m/>
    <n v="1"/>
    <m/>
    <m/>
    <m/>
    <m/>
    <m/>
    <n v="1"/>
    <m/>
    <m/>
    <n v="1"/>
    <m/>
    <s v="No standardised network model across NEM that can enable CIM transfers and direct ingestion to network model."/>
    <m/>
    <x v="1"/>
    <s v="Impact of CER portfolios / VPP operatons on transmission constraint not currently considered (as not enough scale so impact is currently immaterial)"/>
  </r>
  <r>
    <s v="Operate"/>
    <s v="FPO(STPASA)_x000a_TDC"/>
    <s v="Visibility &amp; Predictability"/>
    <s v="Performance telemetry and weather data"/>
    <x v="19"/>
    <x v="3"/>
    <x v="171"/>
    <m/>
    <s v="FP.T3"/>
    <x v="198"/>
    <m/>
    <m/>
    <m/>
    <m/>
    <m/>
    <m/>
    <m/>
    <m/>
    <m/>
    <m/>
    <m/>
    <m/>
    <m/>
    <m/>
    <m/>
    <m/>
    <m/>
    <m/>
    <m/>
    <m/>
    <m/>
    <m/>
    <m/>
    <m/>
    <m/>
    <m/>
    <m/>
    <m/>
    <n v="1"/>
    <m/>
    <m/>
    <m/>
    <m/>
    <m/>
    <n v="1"/>
    <m/>
    <m/>
    <m/>
    <m/>
    <m/>
    <m/>
    <m/>
    <m/>
    <m/>
    <m/>
    <m/>
    <m/>
    <m/>
    <m/>
    <m/>
    <m/>
    <m/>
    <m/>
    <m/>
    <m/>
    <m/>
    <n v="1"/>
    <m/>
    <n v="1"/>
    <m/>
    <m/>
    <m/>
    <n v="1"/>
    <m/>
    <m/>
    <m/>
    <m/>
    <m/>
    <m/>
    <n v="1"/>
    <m/>
    <m/>
    <m/>
    <m/>
    <n v="1"/>
    <m/>
    <m/>
    <n v="1"/>
    <m/>
    <s v="Bottom-up CER forecasts are not available to feed into Tx forecasts"/>
    <m/>
    <x v="1"/>
    <s v="Issues in accuracy of CER data._x000a_Bottom-up CER forecasts are not available to feed into Tx forecasts"/>
  </r>
  <r>
    <s v="Operate"/>
    <s v="FPO(STPASA)_x000a_TDC"/>
    <s v="Visibility &amp; Predictability"/>
    <s v="Tx Outage Plan"/>
    <x v="23"/>
    <x v="7"/>
    <x v="172"/>
    <m/>
    <s v="FP.T5"/>
    <x v="199"/>
    <m/>
    <m/>
    <m/>
    <m/>
    <m/>
    <m/>
    <m/>
    <m/>
    <m/>
    <m/>
    <m/>
    <m/>
    <m/>
    <m/>
    <m/>
    <m/>
    <m/>
    <m/>
    <m/>
    <m/>
    <m/>
    <m/>
    <m/>
    <m/>
    <m/>
    <m/>
    <m/>
    <m/>
    <n v="1"/>
    <m/>
    <m/>
    <m/>
    <m/>
    <m/>
    <n v="1"/>
    <m/>
    <m/>
    <m/>
    <m/>
    <m/>
    <m/>
    <m/>
    <m/>
    <m/>
    <m/>
    <m/>
    <m/>
    <m/>
    <m/>
    <m/>
    <m/>
    <m/>
    <m/>
    <m/>
    <m/>
    <m/>
    <n v="1"/>
    <m/>
    <n v="1"/>
    <m/>
    <m/>
    <m/>
    <m/>
    <n v="1"/>
    <m/>
    <m/>
    <m/>
    <m/>
    <m/>
    <n v="1"/>
    <m/>
    <m/>
    <m/>
    <m/>
    <n v="1"/>
    <m/>
    <m/>
    <m/>
    <n v="1"/>
    <m/>
    <m/>
    <x v="0"/>
    <m/>
  </r>
  <r>
    <s v="Operate/_x000a_Trade"/>
    <s v="FPO(STPASA)"/>
    <s v="Visibility &amp; Predictability"/>
    <s v="Bids &amp; Offers"/>
    <x v="18"/>
    <x v="5"/>
    <x v="173"/>
    <m/>
    <s v="FP.CA1"/>
    <x v="200"/>
    <m/>
    <m/>
    <m/>
    <m/>
    <m/>
    <m/>
    <m/>
    <m/>
    <m/>
    <m/>
    <m/>
    <m/>
    <m/>
    <m/>
    <m/>
    <n v="1"/>
    <m/>
    <m/>
    <m/>
    <m/>
    <m/>
    <m/>
    <m/>
    <m/>
    <m/>
    <m/>
    <m/>
    <m/>
    <m/>
    <m/>
    <m/>
    <m/>
    <m/>
    <m/>
    <n v="1"/>
    <m/>
    <m/>
    <m/>
    <m/>
    <m/>
    <m/>
    <m/>
    <n v="1"/>
    <m/>
    <n v="1"/>
    <m/>
    <m/>
    <m/>
    <m/>
    <m/>
    <n v="1"/>
    <m/>
    <m/>
    <m/>
    <m/>
    <m/>
    <n v="1"/>
    <m/>
    <n v="1"/>
    <m/>
    <m/>
    <m/>
    <n v="1"/>
    <m/>
    <m/>
    <m/>
    <m/>
    <m/>
    <n v="1"/>
    <m/>
    <m/>
    <m/>
    <m/>
    <m/>
    <m/>
    <n v="1"/>
    <m/>
    <n v="1"/>
    <m/>
    <s v="Retailer/aggregator operational forecasts not currently shared, though IPRR will change this."/>
    <m/>
    <x v="1"/>
    <s v="Dx outage plans are not yet shared with Retailer/Customer Agent. Retailers/Customer Agents may want to see which NMIs in their VPPs would be affected by planned / unplanned outages so that they can be removed from portfolio activities for the day"/>
  </r>
  <r>
    <s v="Operate"/>
    <s v="FPO(STPASA)"/>
    <s v="Orchestration"/>
    <s v="Retail Forecast"/>
    <x v="18"/>
    <x v="5"/>
    <x v="174"/>
    <m/>
    <s v="FP.R1"/>
    <x v="201"/>
    <m/>
    <m/>
    <m/>
    <m/>
    <m/>
    <m/>
    <m/>
    <m/>
    <m/>
    <m/>
    <m/>
    <m/>
    <m/>
    <m/>
    <m/>
    <n v="1"/>
    <m/>
    <n v="1"/>
    <m/>
    <m/>
    <m/>
    <m/>
    <m/>
    <m/>
    <m/>
    <m/>
    <m/>
    <m/>
    <m/>
    <m/>
    <m/>
    <m/>
    <m/>
    <m/>
    <n v="1"/>
    <m/>
    <m/>
    <m/>
    <m/>
    <m/>
    <m/>
    <m/>
    <m/>
    <m/>
    <m/>
    <m/>
    <n v="1"/>
    <m/>
    <m/>
    <m/>
    <n v="1"/>
    <m/>
    <m/>
    <m/>
    <m/>
    <m/>
    <n v="1"/>
    <m/>
    <n v="1"/>
    <m/>
    <m/>
    <m/>
    <n v="1"/>
    <m/>
    <m/>
    <m/>
    <m/>
    <m/>
    <n v="1"/>
    <m/>
    <m/>
    <m/>
    <m/>
    <m/>
    <n v="1"/>
    <m/>
    <m/>
    <n v="1"/>
    <m/>
    <s v="Retailer/aggregator operational forecasts not currently shared, though IPRR will change this."/>
    <m/>
    <x v="1"/>
    <s v="Dx outage plans are not yet shared with Retailer/Customer Agent. Retailers/Customer Agents may want to see which NMIs in their VPPs would be affected by planned / unplanned outages so that they can be removed from portfolio activities for the day"/>
  </r>
  <r>
    <s v="Operate/_x000a_Trade"/>
    <s v="FPO(STPASA)"/>
    <s v="Orchestration"/>
    <s v="Off Market Service Request"/>
    <x v="24"/>
    <x v="1"/>
    <x v="175"/>
    <m/>
    <s v="FP.S17"/>
    <x v="202"/>
    <m/>
    <m/>
    <m/>
    <m/>
    <m/>
    <m/>
    <m/>
    <m/>
    <m/>
    <m/>
    <m/>
    <m/>
    <m/>
    <m/>
    <m/>
    <m/>
    <m/>
    <m/>
    <m/>
    <m/>
    <m/>
    <m/>
    <m/>
    <m/>
    <m/>
    <m/>
    <m/>
    <n v="1"/>
    <m/>
    <m/>
    <m/>
    <m/>
    <m/>
    <m/>
    <n v="1"/>
    <m/>
    <m/>
    <m/>
    <m/>
    <m/>
    <m/>
    <m/>
    <m/>
    <m/>
    <n v="1"/>
    <m/>
    <m/>
    <m/>
    <m/>
    <m/>
    <m/>
    <m/>
    <m/>
    <m/>
    <m/>
    <n v="1"/>
    <m/>
    <m/>
    <n v="1"/>
    <m/>
    <m/>
    <m/>
    <m/>
    <n v="1"/>
    <m/>
    <m/>
    <m/>
    <m/>
    <m/>
    <n v="1"/>
    <m/>
    <m/>
    <m/>
    <m/>
    <m/>
    <n v="1"/>
    <m/>
    <n v="1"/>
    <m/>
    <s v="Bespoke, bilateral contracts that are not scalable."/>
    <m/>
    <x v="1"/>
    <s v="Contracts are not currently standardised. _x000a_B2B system to register interest and secure contracts required"/>
  </r>
  <r>
    <s v="Operate/_x000a_Trade"/>
    <s v="FPO(STPASA)"/>
    <s v="Orchestration"/>
    <s v="Off Market Service List"/>
    <x v="24"/>
    <x v="1"/>
    <x v="176"/>
    <m/>
    <s v="FP.S18"/>
    <x v="203"/>
    <m/>
    <m/>
    <m/>
    <m/>
    <m/>
    <m/>
    <m/>
    <m/>
    <m/>
    <m/>
    <m/>
    <m/>
    <m/>
    <m/>
    <m/>
    <m/>
    <m/>
    <m/>
    <m/>
    <m/>
    <m/>
    <m/>
    <m/>
    <m/>
    <m/>
    <m/>
    <m/>
    <n v="1"/>
    <m/>
    <m/>
    <m/>
    <m/>
    <m/>
    <m/>
    <n v="1"/>
    <m/>
    <m/>
    <m/>
    <m/>
    <m/>
    <m/>
    <m/>
    <m/>
    <m/>
    <n v="1"/>
    <n v="1"/>
    <m/>
    <m/>
    <m/>
    <m/>
    <m/>
    <m/>
    <m/>
    <m/>
    <m/>
    <n v="1"/>
    <n v="1"/>
    <m/>
    <n v="1"/>
    <m/>
    <m/>
    <m/>
    <m/>
    <m/>
    <n v="1"/>
    <m/>
    <m/>
    <m/>
    <m/>
    <m/>
    <n v="1"/>
    <m/>
    <m/>
    <m/>
    <n v="1"/>
    <m/>
    <m/>
    <n v="1"/>
    <m/>
    <s v="Bespoke, bilateral contracts that are not scalable."/>
    <m/>
    <x v="1"/>
    <s v="Contracts are not currently standardised. _x000a_B2B system to register interest and secure contracts required"/>
  </r>
  <r>
    <s v="Operate"/>
    <m/>
    <s v="Security"/>
    <s v="Network Security Assessment (Dx)"/>
    <x v="14"/>
    <x v="5"/>
    <x v="177"/>
    <m/>
    <m/>
    <x v="204"/>
    <m/>
    <m/>
    <m/>
    <m/>
    <m/>
    <m/>
    <m/>
    <m/>
    <m/>
    <m/>
    <m/>
    <m/>
    <m/>
    <m/>
    <m/>
    <m/>
    <m/>
    <m/>
    <m/>
    <m/>
    <m/>
    <m/>
    <m/>
    <m/>
    <m/>
    <m/>
    <n v="1"/>
    <m/>
    <m/>
    <m/>
    <m/>
    <m/>
    <m/>
    <m/>
    <m/>
    <m/>
    <m/>
    <m/>
    <m/>
    <m/>
    <m/>
    <m/>
    <m/>
    <m/>
    <m/>
    <n v="1"/>
    <m/>
    <m/>
    <m/>
    <m/>
    <m/>
    <m/>
    <m/>
    <m/>
    <m/>
    <m/>
    <n v="1"/>
    <n v="1"/>
    <n v="1"/>
    <m/>
    <m/>
    <m/>
    <n v="1"/>
    <m/>
    <m/>
    <m/>
    <m/>
    <m/>
    <n v="1"/>
    <m/>
    <m/>
    <m/>
    <m/>
    <m/>
    <m/>
    <m/>
    <n v="1"/>
    <n v="1"/>
    <m/>
    <m/>
    <m/>
    <x v="1"/>
    <s v="Issues with accuracy of CER standing data and poor availability of monitoring data - e.g. CER telemetry and PQ data from metering providers that could be used for monitoring"/>
  </r>
  <r>
    <s v="Operate"/>
    <m/>
    <s v="Security"/>
    <s v="Network Security Assessment (Dx)"/>
    <x v="14"/>
    <x v="5"/>
    <x v="178"/>
    <m/>
    <m/>
    <x v="205"/>
    <m/>
    <m/>
    <m/>
    <m/>
    <m/>
    <m/>
    <m/>
    <m/>
    <m/>
    <m/>
    <m/>
    <m/>
    <m/>
    <m/>
    <m/>
    <m/>
    <n v="1"/>
    <m/>
    <m/>
    <m/>
    <m/>
    <m/>
    <m/>
    <m/>
    <m/>
    <m/>
    <m/>
    <m/>
    <m/>
    <m/>
    <m/>
    <m/>
    <m/>
    <m/>
    <m/>
    <m/>
    <m/>
    <m/>
    <m/>
    <m/>
    <m/>
    <m/>
    <m/>
    <m/>
    <m/>
    <m/>
    <m/>
    <m/>
    <m/>
    <m/>
    <m/>
    <m/>
    <m/>
    <m/>
    <m/>
    <m/>
    <m/>
    <m/>
    <n v="1"/>
    <m/>
    <m/>
    <m/>
    <n v="1"/>
    <m/>
    <m/>
    <m/>
    <m/>
    <m/>
    <n v="1"/>
    <m/>
    <m/>
    <m/>
    <m/>
    <m/>
    <m/>
    <m/>
    <n v="1"/>
    <m/>
    <n v="1"/>
    <m/>
    <m/>
    <x v="0"/>
    <m/>
  </r>
  <r>
    <s v="Operate"/>
    <m/>
    <s v="Security"/>
    <s v="Network Security Assessment (Tx)"/>
    <x v="14"/>
    <x v="5"/>
    <x v="179"/>
    <m/>
    <m/>
    <x v="206"/>
    <m/>
    <m/>
    <m/>
    <m/>
    <m/>
    <m/>
    <m/>
    <m/>
    <m/>
    <m/>
    <m/>
    <m/>
    <m/>
    <m/>
    <m/>
    <m/>
    <m/>
    <m/>
    <m/>
    <m/>
    <m/>
    <m/>
    <m/>
    <m/>
    <m/>
    <m/>
    <m/>
    <m/>
    <n v="1"/>
    <m/>
    <m/>
    <m/>
    <m/>
    <m/>
    <m/>
    <m/>
    <m/>
    <m/>
    <m/>
    <m/>
    <m/>
    <m/>
    <m/>
    <m/>
    <m/>
    <m/>
    <m/>
    <m/>
    <m/>
    <m/>
    <m/>
    <m/>
    <m/>
    <m/>
    <m/>
    <m/>
    <n v="1"/>
    <m/>
    <n v="1"/>
    <m/>
    <m/>
    <m/>
    <n v="1"/>
    <m/>
    <m/>
    <m/>
    <m/>
    <m/>
    <n v="1"/>
    <m/>
    <m/>
    <m/>
    <m/>
    <m/>
    <m/>
    <m/>
    <n v="1"/>
    <n v="1"/>
    <m/>
    <m/>
    <m/>
    <x v="1"/>
    <s v="Immature sharing of CER related data / impacts of CER on operational data from DNSP to TNSP at the T-D interface"/>
  </r>
  <r>
    <s v="Operate"/>
    <m/>
    <s v="Security"/>
    <s v="Network Security Assessment (Tx)"/>
    <x v="14"/>
    <x v="5"/>
    <x v="180"/>
    <m/>
    <m/>
    <x v="207"/>
    <m/>
    <m/>
    <m/>
    <m/>
    <m/>
    <m/>
    <m/>
    <m/>
    <m/>
    <m/>
    <m/>
    <m/>
    <m/>
    <m/>
    <m/>
    <m/>
    <m/>
    <m/>
    <m/>
    <m/>
    <m/>
    <m/>
    <m/>
    <m/>
    <m/>
    <m/>
    <m/>
    <m/>
    <n v="1"/>
    <m/>
    <m/>
    <m/>
    <m/>
    <m/>
    <m/>
    <m/>
    <m/>
    <m/>
    <m/>
    <m/>
    <m/>
    <m/>
    <m/>
    <m/>
    <m/>
    <m/>
    <m/>
    <m/>
    <m/>
    <m/>
    <m/>
    <m/>
    <m/>
    <m/>
    <m/>
    <m/>
    <n v="1"/>
    <m/>
    <n v="1"/>
    <m/>
    <m/>
    <m/>
    <n v="1"/>
    <m/>
    <m/>
    <m/>
    <m/>
    <m/>
    <n v="1"/>
    <m/>
    <m/>
    <m/>
    <m/>
    <m/>
    <m/>
    <m/>
    <n v="1"/>
    <m/>
    <n v="1"/>
    <m/>
    <m/>
    <x v="0"/>
    <m/>
  </r>
  <r>
    <s v="Operate"/>
    <s v="MAEC"/>
    <s v="Orchestration"/>
    <s v="Breach Report"/>
    <x v="9"/>
    <x v="5"/>
    <x v="181"/>
    <m/>
    <s v="MC.As17"/>
    <x v="208"/>
    <m/>
    <n v="1"/>
    <m/>
    <m/>
    <m/>
    <m/>
    <m/>
    <m/>
    <m/>
    <m/>
    <m/>
    <m/>
    <m/>
    <m/>
    <m/>
    <m/>
    <m/>
    <m/>
    <m/>
    <m/>
    <m/>
    <m/>
    <m/>
    <m/>
    <m/>
    <m/>
    <m/>
    <m/>
    <m/>
    <m/>
    <m/>
    <m/>
    <m/>
    <m/>
    <n v="1"/>
    <m/>
    <m/>
    <n v="1"/>
    <n v="1"/>
    <m/>
    <m/>
    <n v="1"/>
    <m/>
    <m/>
    <m/>
    <m/>
    <m/>
    <m/>
    <m/>
    <m/>
    <m/>
    <m/>
    <m/>
    <m/>
    <m/>
    <m/>
    <m/>
    <m/>
    <m/>
    <n v="1"/>
    <m/>
    <m/>
    <m/>
    <m/>
    <n v="1"/>
    <m/>
    <m/>
    <m/>
    <m/>
    <m/>
    <n v="1"/>
    <m/>
    <m/>
    <m/>
    <m/>
    <n v="1"/>
    <m/>
    <n v="1"/>
    <m/>
    <s v="Not currently undertaken._x000a_Significant accuracy issues of CER performance/operational data_x000a_Performance standards to be defined and implemented_x000a_Breach defintions to be defined"/>
    <m/>
    <x v="2"/>
    <s v="Lack of clear standards that CER must conform to. _x000a_Lack of clear compliance and conformance processes. _x000a_Role of the CER Conformance Assessor not defined or assigned to any actor."/>
  </r>
  <r>
    <s v="Operate"/>
    <m/>
    <s v="Visibility &amp; Predictability"/>
    <s v="Network Operations Report"/>
    <x v="20"/>
    <x v="0"/>
    <x v="182"/>
    <m/>
    <m/>
    <x v="209"/>
    <m/>
    <m/>
    <m/>
    <m/>
    <m/>
    <m/>
    <m/>
    <m/>
    <m/>
    <m/>
    <m/>
    <m/>
    <m/>
    <m/>
    <m/>
    <m/>
    <m/>
    <m/>
    <m/>
    <m/>
    <m/>
    <m/>
    <m/>
    <m/>
    <m/>
    <m/>
    <n v="1"/>
    <m/>
    <m/>
    <m/>
    <m/>
    <m/>
    <m/>
    <m/>
    <m/>
    <m/>
    <m/>
    <m/>
    <m/>
    <m/>
    <m/>
    <m/>
    <m/>
    <m/>
    <m/>
    <m/>
    <m/>
    <m/>
    <m/>
    <m/>
    <m/>
    <m/>
    <m/>
    <m/>
    <m/>
    <m/>
    <m/>
    <m/>
    <n v="1"/>
    <m/>
    <m/>
    <m/>
    <n v="1"/>
    <m/>
    <m/>
    <m/>
    <m/>
    <m/>
    <n v="1"/>
    <m/>
    <m/>
    <m/>
    <m/>
    <m/>
    <m/>
    <m/>
    <n v="1"/>
    <n v="1"/>
    <m/>
    <s v="Limited Dx network visibility"/>
    <m/>
    <x v="1"/>
    <s v="Immature sharing of CER related data / impacts of CER on operational data from DNSP to TNSP at the T-D interface"/>
  </r>
  <r>
    <s v="Operate"/>
    <s v="FPO(STPASA)"/>
    <s v="Visibility &amp; Predictability"/>
    <s v="Operational Forecasts (Dx)"/>
    <x v="18"/>
    <x v="5"/>
    <x v="183"/>
    <m/>
    <m/>
    <x v="210"/>
    <m/>
    <m/>
    <m/>
    <m/>
    <m/>
    <m/>
    <m/>
    <m/>
    <m/>
    <m/>
    <m/>
    <m/>
    <m/>
    <m/>
    <m/>
    <m/>
    <m/>
    <m/>
    <m/>
    <m/>
    <m/>
    <m/>
    <m/>
    <m/>
    <m/>
    <m/>
    <n v="1"/>
    <m/>
    <m/>
    <m/>
    <m/>
    <m/>
    <m/>
    <m/>
    <n v="1"/>
    <m/>
    <m/>
    <m/>
    <m/>
    <m/>
    <m/>
    <m/>
    <m/>
    <m/>
    <m/>
    <n v="1"/>
    <m/>
    <m/>
    <m/>
    <m/>
    <m/>
    <m/>
    <m/>
    <m/>
    <m/>
    <m/>
    <n v="1"/>
    <n v="1"/>
    <n v="1"/>
    <m/>
    <m/>
    <m/>
    <n v="1"/>
    <m/>
    <m/>
    <m/>
    <m/>
    <m/>
    <n v="1"/>
    <m/>
    <m/>
    <m/>
    <m/>
    <m/>
    <m/>
    <m/>
    <n v="1"/>
    <n v="1"/>
    <m/>
    <s v="Dx forecasts not shared with Tx and SO_x000a_Dx lacks visibility and predictability of CER"/>
    <m/>
    <x v="1"/>
    <s v="Accuracy of market forecasts uncertain due to lack of available accurate CER data."/>
  </r>
  <r>
    <s v="Operate/_x000a_Trade"/>
    <m/>
    <s v="Orchestration"/>
    <s v="DNP Notification"/>
    <x v="0"/>
    <x v="0"/>
    <x v="184"/>
    <m/>
    <m/>
    <x v="211"/>
    <m/>
    <m/>
    <m/>
    <m/>
    <m/>
    <m/>
    <m/>
    <m/>
    <m/>
    <m/>
    <m/>
    <m/>
    <m/>
    <m/>
    <m/>
    <m/>
    <n v="1"/>
    <m/>
    <m/>
    <m/>
    <m/>
    <m/>
    <m/>
    <m/>
    <m/>
    <m/>
    <m/>
    <m/>
    <m/>
    <m/>
    <m/>
    <m/>
    <n v="1"/>
    <m/>
    <m/>
    <n v="1"/>
    <m/>
    <m/>
    <m/>
    <m/>
    <m/>
    <m/>
    <m/>
    <m/>
    <n v="1"/>
    <m/>
    <m/>
    <m/>
    <m/>
    <m/>
    <m/>
    <m/>
    <m/>
    <m/>
    <m/>
    <m/>
    <m/>
    <m/>
    <n v="1"/>
    <m/>
    <m/>
    <m/>
    <n v="1"/>
    <m/>
    <m/>
    <m/>
    <m/>
    <m/>
    <n v="1"/>
    <m/>
    <m/>
    <m/>
    <m/>
    <m/>
    <n v="1"/>
    <m/>
    <m/>
    <n v="1"/>
    <m/>
    <s v="Dynamic Network pricing only delivered as part of trials, not delivered at scale anywhere in the NEM"/>
    <m/>
    <x v="1"/>
    <s v="DNP trigger and communication required at scale (full maturity)_x000a_Full-passthrough by retailers required for effect"/>
  </r>
  <r>
    <s v="Operate"/>
    <s v="OTE"/>
    <s v="Visibility &amp; Predictability"/>
    <s v="MSL2/LOR2 Notification"/>
    <x v="16"/>
    <x v="6"/>
    <x v="185"/>
    <s v="OTN48"/>
    <s v="OE.Co1 "/>
    <x v="212"/>
    <m/>
    <m/>
    <m/>
    <m/>
    <m/>
    <m/>
    <m/>
    <m/>
    <m/>
    <m/>
    <m/>
    <m/>
    <m/>
    <m/>
    <m/>
    <n v="1"/>
    <m/>
    <m/>
    <m/>
    <m/>
    <m/>
    <m/>
    <m/>
    <m/>
    <m/>
    <m/>
    <m/>
    <m/>
    <m/>
    <m/>
    <m/>
    <m/>
    <m/>
    <m/>
    <m/>
    <m/>
    <m/>
    <m/>
    <m/>
    <m/>
    <m/>
    <m/>
    <n v="1"/>
    <m/>
    <m/>
    <m/>
    <m/>
    <m/>
    <m/>
    <m/>
    <m/>
    <m/>
    <m/>
    <m/>
    <m/>
    <m/>
    <m/>
    <m/>
    <n v="1"/>
    <m/>
    <m/>
    <m/>
    <n v="1"/>
    <m/>
    <m/>
    <m/>
    <m/>
    <m/>
    <n v="1"/>
    <m/>
    <m/>
    <m/>
    <m/>
    <m/>
    <m/>
    <m/>
    <n v="1"/>
    <n v="1"/>
    <m/>
    <s v="Service requests are broadcast in nature, no narrowcasting possible. Many CER inverters cannot receive service requests"/>
    <m/>
    <x v="1"/>
    <s v="Highly manual emergency procedures"/>
  </r>
  <r>
    <s v="Oversee"/>
    <s v="IMIC"/>
    <s v="Visibility &amp; Predictability"/>
    <s v="CER uptake metrics &amp; report"/>
    <x v="25"/>
    <x v="5"/>
    <x v="186"/>
    <m/>
    <s v="I.TR1"/>
    <x v="213"/>
    <m/>
    <m/>
    <m/>
    <m/>
    <m/>
    <m/>
    <m/>
    <m/>
    <m/>
    <m/>
    <m/>
    <n v="1"/>
    <m/>
    <m/>
    <m/>
    <m/>
    <m/>
    <m/>
    <m/>
    <m/>
    <m/>
    <m/>
    <m/>
    <m/>
    <m/>
    <m/>
    <m/>
    <m/>
    <m/>
    <m/>
    <m/>
    <n v="1"/>
    <m/>
    <n v="1"/>
    <m/>
    <m/>
    <n v="1"/>
    <m/>
    <m/>
    <m/>
    <m/>
    <m/>
    <m/>
    <m/>
    <n v="1"/>
    <n v="1"/>
    <n v="1"/>
    <m/>
    <m/>
    <n v="1"/>
    <n v="1"/>
    <m/>
    <m/>
    <n v="1"/>
    <m/>
    <n v="1"/>
    <n v="1"/>
    <n v="1"/>
    <m/>
    <m/>
    <n v="1"/>
    <m/>
    <m/>
    <m/>
    <m/>
    <m/>
    <n v="1"/>
    <n v="1"/>
    <m/>
    <m/>
    <m/>
    <m/>
    <n v="1"/>
    <n v="1"/>
    <n v="1"/>
    <m/>
    <m/>
    <m/>
    <n v="1"/>
    <m/>
    <m/>
    <x v="1"/>
    <s v="CER uptake is being tracked today however, ongoing and consistent maturity assessments are not at target state. CER Regulator role does not exist"/>
  </r>
  <r>
    <s v="Plan"/>
    <m/>
    <s v="Visibility &amp; Predictability"/>
    <s v="Market Trends"/>
    <x v="25"/>
    <x v="5"/>
    <x v="187"/>
    <m/>
    <m/>
    <x v="214"/>
    <m/>
    <m/>
    <m/>
    <m/>
    <m/>
    <m/>
    <m/>
    <m/>
    <m/>
    <m/>
    <m/>
    <n v="1"/>
    <m/>
    <m/>
    <m/>
    <m/>
    <m/>
    <m/>
    <m/>
    <m/>
    <m/>
    <m/>
    <m/>
    <m/>
    <m/>
    <m/>
    <m/>
    <m/>
    <m/>
    <m/>
    <m/>
    <n v="1"/>
    <m/>
    <n v="1"/>
    <m/>
    <m/>
    <n v="1"/>
    <m/>
    <m/>
    <m/>
    <m/>
    <m/>
    <m/>
    <m/>
    <n v="1"/>
    <n v="1"/>
    <n v="1"/>
    <m/>
    <m/>
    <n v="1"/>
    <n v="1"/>
    <m/>
    <m/>
    <n v="1"/>
    <m/>
    <n v="1"/>
    <n v="1"/>
    <n v="1"/>
    <m/>
    <m/>
    <n v="1"/>
    <n v="1"/>
    <m/>
    <m/>
    <n v="1"/>
    <m/>
    <n v="1"/>
    <n v="1"/>
    <m/>
    <m/>
    <n v="1"/>
    <n v="1"/>
    <n v="1"/>
    <n v="1"/>
    <n v="1"/>
    <n v="1"/>
    <m/>
    <n v="1"/>
    <m/>
    <m/>
    <m/>
    <x v="1"/>
    <s v="CER Regulator role does not exist. While ISP has models for CER uptake, market monitoring data is not an active process undertaken by any role"/>
  </r>
  <r>
    <s v="Oversee"/>
    <m/>
    <s v="Visibility &amp; Predictability"/>
    <s v="CER incentive/credits"/>
    <x v="21"/>
    <x v="6"/>
    <x v="188"/>
    <m/>
    <m/>
    <x v="215"/>
    <m/>
    <m/>
    <m/>
    <m/>
    <m/>
    <m/>
    <m/>
    <m/>
    <m/>
    <m/>
    <m/>
    <m/>
    <m/>
    <m/>
    <m/>
    <n v="1"/>
    <m/>
    <n v="1"/>
    <m/>
    <m/>
    <m/>
    <m/>
    <m/>
    <m/>
    <m/>
    <n v="1"/>
    <m/>
    <m/>
    <m/>
    <m/>
    <m/>
    <m/>
    <m/>
    <m/>
    <m/>
    <m/>
    <m/>
    <m/>
    <m/>
    <m/>
    <m/>
    <m/>
    <m/>
    <m/>
    <n v="1"/>
    <m/>
    <n v="1"/>
    <m/>
    <m/>
    <m/>
    <n v="1"/>
    <m/>
    <m/>
    <m/>
    <m/>
    <m/>
    <m/>
    <m/>
    <m/>
    <m/>
    <n v="1"/>
    <m/>
    <n v="1"/>
    <n v="1"/>
    <m/>
    <n v="1"/>
    <n v="1"/>
    <m/>
    <n v="1"/>
    <n v="1"/>
    <n v="1"/>
    <n v="1"/>
    <n v="1"/>
    <n v="1"/>
    <m/>
    <n v="1"/>
    <m/>
    <m/>
    <n v="1"/>
    <m/>
    <m/>
    <x v="1"/>
    <s v="State governments currently have primary obligation to perform this capability. There is a gap in the ability to adjust and track CER incentives and credits in a single and consistent way. "/>
  </r>
  <r>
    <s v="Oversee"/>
    <m/>
    <s v="Visibility &amp; Predictability"/>
    <s v="CER regulatory requirements &amp; initiatives"/>
    <x v="8"/>
    <x v="2"/>
    <x v="189"/>
    <m/>
    <m/>
    <x v="216"/>
    <m/>
    <m/>
    <m/>
    <m/>
    <m/>
    <m/>
    <m/>
    <m/>
    <m/>
    <m/>
    <m/>
    <n v="1"/>
    <m/>
    <m/>
    <m/>
    <n v="1"/>
    <m/>
    <n v="1"/>
    <m/>
    <m/>
    <m/>
    <m/>
    <m/>
    <m/>
    <m/>
    <m/>
    <n v="1"/>
    <m/>
    <m/>
    <m/>
    <n v="1"/>
    <n v="1"/>
    <m/>
    <m/>
    <m/>
    <m/>
    <m/>
    <m/>
    <m/>
    <m/>
    <m/>
    <m/>
    <m/>
    <m/>
    <n v="1"/>
    <m/>
    <n v="1"/>
    <m/>
    <m/>
    <n v="1"/>
    <m/>
    <m/>
    <m/>
    <m/>
    <m/>
    <n v="1"/>
    <n v="1"/>
    <n v="1"/>
    <m/>
    <m/>
    <n v="1"/>
    <m/>
    <m/>
    <m/>
    <m/>
    <n v="1"/>
    <n v="1"/>
    <n v="1"/>
    <m/>
    <m/>
    <m/>
    <n v="1"/>
    <n v="1"/>
    <n v="1"/>
    <n v="1"/>
    <n v="1"/>
    <m/>
    <m/>
    <n v="1"/>
    <m/>
    <m/>
    <x v="0"/>
    <m/>
  </r>
  <r>
    <s v="Oversee"/>
    <s v="FPO(MLT)"/>
    <s v="Visibility &amp; Predictability"/>
    <s v="Regulatory decisions report"/>
    <x v="25"/>
    <x v="5"/>
    <x v="190"/>
    <m/>
    <s v="P.CR4"/>
    <x v="217"/>
    <m/>
    <m/>
    <m/>
    <m/>
    <m/>
    <m/>
    <m/>
    <m/>
    <m/>
    <m/>
    <m/>
    <n v="1"/>
    <m/>
    <m/>
    <m/>
    <m/>
    <m/>
    <m/>
    <m/>
    <m/>
    <m/>
    <m/>
    <m/>
    <m/>
    <m/>
    <m/>
    <m/>
    <m/>
    <m/>
    <m/>
    <m/>
    <m/>
    <m/>
    <m/>
    <m/>
    <m/>
    <m/>
    <m/>
    <m/>
    <m/>
    <m/>
    <m/>
    <m/>
    <m/>
    <m/>
    <m/>
    <m/>
    <m/>
    <m/>
    <m/>
    <m/>
    <m/>
    <m/>
    <m/>
    <m/>
    <n v="1"/>
    <n v="1"/>
    <n v="1"/>
    <m/>
    <m/>
    <n v="1"/>
    <m/>
    <n v="1"/>
    <n v="1"/>
    <m/>
    <n v="1"/>
    <n v="1"/>
    <m/>
    <n v="1"/>
    <n v="1"/>
    <m/>
    <n v="1"/>
    <n v="1"/>
    <m/>
    <n v="1"/>
    <m/>
    <m/>
    <m/>
    <n v="1"/>
    <m/>
    <m/>
    <x v="0"/>
    <m/>
  </r>
  <r>
    <s v="Oversee"/>
    <m/>
    <s v="Security"/>
    <s v="Accreditation data"/>
    <x v="8"/>
    <x v="2"/>
    <x v="191"/>
    <m/>
    <m/>
    <x v="218"/>
    <m/>
    <m/>
    <m/>
    <m/>
    <m/>
    <m/>
    <m/>
    <m/>
    <m/>
    <m/>
    <m/>
    <n v="1"/>
    <m/>
    <m/>
    <m/>
    <m/>
    <m/>
    <m/>
    <m/>
    <m/>
    <m/>
    <m/>
    <m/>
    <m/>
    <m/>
    <m/>
    <m/>
    <m/>
    <m/>
    <m/>
    <n v="1"/>
    <n v="1"/>
    <m/>
    <m/>
    <m/>
    <m/>
    <m/>
    <n v="1"/>
    <m/>
    <n v="1"/>
    <m/>
    <m/>
    <m/>
    <m/>
    <n v="1"/>
    <m/>
    <n v="1"/>
    <m/>
    <m/>
    <m/>
    <m/>
    <m/>
    <m/>
    <m/>
    <m/>
    <m/>
    <m/>
    <m/>
    <m/>
    <m/>
    <n v="1"/>
    <m/>
    <m/>
    <m/>
    <m/>
    <n v="1"/>
    <n v="1"/>
    <m/>
    <m/>
    <m/>
    <m/>
    <n v="1"/>
    <n v="1"/>
    <m/>
    <m/>
    <n v="1"/>
    <m/>
    <m/>
    <n v="1"/>
    <m/>
    <m/>
    <x v="1"/>
    <s v="Currently exists, however there are gaps compared to target state. "/>
  </r>
  <r>
    <s v="Oversee"/>
    <s v="CTS"/>
    <s v="Security"/>
    <s v="Accreditation Notice"/>
    <x v="7"/>
    <x v="4"/>
    <x v="192"/>
    <m/>
    <s v="TC.CR5"/>
    <x v="219"/>
    <m/>
    <m/>
    <m/>
    <m/>
    <m/>
    <m/>
    <m/>
    <m/>
    <m/>
    <m/>
    <m/>
    <n v="1"/>
    <m/>
    <m/>
    <m/>
    <m/>
    <m/>
    <m/>
    <m/>
    <m/>
    <m/>
    <m/>
    <m/>
    <m/>
    <m/>
    <m/>
    <m/>
    <m/>
    <m/>
    <m/>
    <m/>
    <m/>
    <m/>
    <m/>
    <n v="1"/>
    <m/>
    <m/>
    <m/>
    <m/>
    <n v="1"/>
    <m/>
    <m/>
    <m/>
    <m/>
    <m/>
    <n v="1"/>
    <m/>
    <m/>
    <m/>
    <m/>
    <m/>
    <m/>
    <m/>
    <m/>
    <n v="1"/>
    <m/>
    <m/>
    <m/>
    <m/>
    <m/>
    <m/>
    <n v="1"/>
    <m/>
    <m/>
    <m/>
    <m/>
    <m/>
    <n v="1"/>
    <m/>
    <m/>
    <n v="1"/>
    <m/>
    <m/>
    <m/>
    <n v="1"/>
    <m/>
    <m/>
    <n v="1"/>
    <m/>
    <m/>
    <m/>
    <x v="2"/>
    <s v="Lack of clear standards that CER must conform to. _x000a_Lack of clear compliance and conformance processes such as installer accreditation."/>
  </r>
  <r>
    <s v="Oversee"/>
    <m/>
    <s v="Security"/>
    <s v="Conformance frameworks"/>
    <x v="9"/>
    <x v="5"/>
    <x v="193"/>
    <m/>
    <m/>
    <x v="220"/>
    <m/>
    <m/>
    <m/>
    <m/>
    <m/>
    <m/>
    <m/>
    <m/>
    <n v="1"/>
    <m/>
    <m/>
    <m/>
    <m/>
    <m/>
    <m/>
    <m/>
    <m/>
    <m/>
    <m/>
    <m/>
    <m/>
    <m/>
    <n v="1"/>
    <m/>
    <n v="1"/>
    <m/>
    <m/>
    <m/>
    <m/>
    <m/>
    <n v="1"/>
    <n v="1"/>
    <m/>
    <m/>
    <m/>
    <m/>
    <m/>
    <n v="1"/>
    <m/>
    <n v="1"/>
    <m/>
    <m/>
    <m/>
    <m/>
    <n v="1"/>
    <n v="1"/>
    <n v="1"/>
    <m/>
    <m/>
    <m/>
    <m/>
    <m/>
    <m/>
    <m/>
    <m/>
    <n v="1"/>
    <m/>
    <m/>
    <m/>
    <m/>
    <n v="1"/>
    <m/>
    <m/>
    <m/>
    <m/>
    <m/>
    <n v="1"/>
    <m/>
    <m/>
    <m/>
    <m/>
    <m/>
    <n v="1"/>
    <m/>
    <n v="1"/>
    <m/>
    <m/>
    <n v="1"/>
    <m/>
    <s v="Conformance frameworks for CER not defined"/>
    <m/>
    <x v="1"/>
    <s v="Conformance frameworks today are well defined for large generators, however there may be gaps in how conformance frameworks may treat portfolio level CER. CER specific markets / services etc., are not currently at target state, therefore best practice conformance has not been defined. "/>
  </r>
  <r>
    <s v="Oversee"/>
    <m/>
    <s v="Visibility &amp; Predictability"/>
    <s v="CER/Site DOEs"/>
    <x v="22"/>
    <x v="5"/>
    <x v="194"/>
    <m/>
    <m/>
    <x v="221"/>
    <m/>
    <m/>
    <n v="1"/>
    <m/>
    <m/>
    <m/>
    <m/>
    <m/>
    <m/>
    <m/>
    <m/>
    <n v="1"/>
    <m/>
    <m/>
    <m/>
    <m/>
    <m/>
    <m/>
    <m/>
    <m/>
    <m/>
    <m/>
    <m/>
    <m/>
    <m/>
    <m/>
    <n v="1"/>
    <m/>
    <m/>
    <m/>
    <m/>
    <n v="1"/>
    <m/>
    <m/>
    <n v="1"/>
    <m/>
    <m/>
    <m/>
    <m/>
    <m/>
    <m/>
    <m/>
    <m/>
    <m/>
    <n v="1"/>
    <m/>
    <n v="1"/>
    <m/>
    <m/>
    <n v="1"/>
    <m/>
    <m/>
    <m/>
    <m/>
    <m/>
    <n v="1"/>
    <m/>
    <m/>
    <n v="1"/>
    <m/>
    <m/>
    <m/>
    <n v="1"/>
    <n v="1"/>
    <m/>
    <m/>
    <m/>
    <m/>
    <n v="1"/>
    <n v="1"/>
    <m/>
    <n v="1"/>
    <n v="1"/>
    <m/>
    <m/>
    <n v="1"/>
    <m/>
    <n v="1"/>
    <m/>
    <s v="Capability limited across industry."/>
    <m/>
    <x v="2"/>
    <s v="No role defined for monitoring DOE allocations"/>
  </r>
  <r>
    <s v="Oversee"/>
    <m/>
    <s v="Security"/>
    <s v="Customer Protections Regulations"/>
    <x v="11"/>
    <x v="1"/>
    <x v="195"/>
    <m/>
    <m/>
    <x v="222"/>
    <m/>
    <m/>
    <m/>
    <m/>
    <m/>
    <m/>
    <m/>
    <m/>
    <m/>
    <m/>
    <m/>
    <n v="1"/>
    <m/>
    <m/>
    <m/>
    <m/>
    <m/>
    <m/>
    <m/>
    <m/>
    <m/>
    <m/>
    <m/>
    <m/>
    <m/>
    <m/>
    <m/>
    <m/>
    <m/>
    <m/>
    <m/>
    <m/>
    <m/>
    <m/>
    <m/>
    <m/>
    <m/>
    <m/>
    <m/>
    <n v="1"/>
    <m/>
    <m/>
    <m/>
    <m/>
    <n v="1"/>
    <n v="1"/>
    <n v="1"/>
    <m/>
    <m/>
    <m/>
    <m/>
    <m/>
    <m/>
    <m/>
    <n v="1"/>
    <m/>
    <m/>
    <m/>
    <m/>
    <m/>
    <n v="1"/>
    <m/>
    <m/>
    <m/>
    <n v="1"/>
    <n v="1"/>
    <n v="1"/>
    <n v="1"/>
    <m/>
    <m/>
    <m/>
    <m/>
    <m/>
    <m/>
    <m/>
    <n v="1"/>
    <m/>
    <n v="1"/>
    <m/>
    <s v="Consumer protection regime being reviewed and requires expansion"/>
    <m/>
    <x v="1"/>
    <s v="Electricity customer protections are mature. CER specific customer protections to be introduced and maintained. "/>
  </r>
  <r>
    <s v="Oversee"/>
    <m/>
    <s v="Visibility &amp; Predictability"/>
    <s v="Distribution connections agreements regulation"/>
    <x v="7"/>
    <x v="4"/>
    <x v="196"/>
    <m/>
    <m/>
    <x v="223"/>
    <m/>
    <m/>
    <m/>
    <m/>
    <m/>
    <m/>
    <m/>
    <m/>
    <n v="1"/>
    <m/>
    <m/>
    <n v="1"/>
    <m/>
    <m/>
    <m/>
    <m/>
    <m/>
    <m/>
    <m/>
    <m/>
    <m/>
    <m/>
    <m/>
    <m/>
    <n v="1"/>
    <m/>
    <m/>
    <m/>
    <m/>
    <m/>
    <m/>
    <m/>
    <m/>
    <m/>
    <m/>
    <m/>
    <m/>
    <m/>
    <m/>
    <m/>
    <m/>
    <m/>
    <m/>
    <m/>
    <m/>
    <n v="1"/>
    <m/>
    <m/>
    <m/>
    <m/>
    <m/>
    <m/>
    <m/>
    <m/>
    <m/>
    <m/>
    <m/>
    <m/>
    <m/>
    <m/>
    <n v="1"/>
    <m/>
    <m/>
    <m/>
    <m/>
    <m/>
    <n v="1"/>
    <m/>
    <m/>
    <m/>
    <m/>
    <n v="1"/>
    <n v="1"/>
    <n v="1"/>
    <m/>
    <n v="1"/>
    <m/>
    <m/>
    <n v="1"/>
    <m/>
    <m/>
    <x v="0"/>
    <m/>
  </r>
  <r>
    <s v="Oversee"/>
    <m/>
    <s v="Visibility &amp; Predictability"/>
    <s v="CER default contract offers"/>
    <x v="3"/>
    <x v="1"/>
    <x v="197"/>
    <m/>
    <m/>
    <x v="224"/>
    <m/>
    <m/>
    <m/>
    <m/>
    <m/>
    <m/>
    <m/>
    <m/>
    <m/>
    <m/>
    <m/>
    <n v="1"/>
    <m/>
    <m/>
    <m/>
    <m/>
    <m/>
    <m/>
    <m/>
    <m/>
    <m/>
    <m/>
    <m/>
    <m/>
    <m/>
    <m/>
    <m/>
    <m/>
    <m/>
    <m/>
    <m/>
    <m/>
    <m/>
    <m/>
    <m/>
    <m/>
    <m/>
    <m/>
    <m/>
    <m/>
    <m/>
    <m/>
    <m/>
    <m/>
    <n v="1"/>
    <n v="1"/>
    <n v="1"/>
    <m/>
    <m/>
    <m/>
    <m/>
    <m/>
    <m/>
    <m/>
    <m/>
    <m/>
    <m/>
    <m/>
    <m/>
    <m/>
    <n v="1"/>
    <m/>
    <m/>
    <m/>
    <m/>
    <n v="1"/>
    <n v="1"/>
    <m/>
    <m/>
    <m/>
    <m/>
    <n v="1"/>
    <n v="1"/>
    <m/>
    <n v="1"/>
    <m/>
    <m/>
    <n v="1"/>
    <m/>
    <s v="Likely to need uplift post consumer protections review"/>
    <m/>
    <x v="1"/>
    <s v="Retail market default contract offers are mature today for commodity electricity offers. CER specific default contracts require development."/>
  </r>
  <r>
    <s v="Oversee"/>
    <s v="CTS"/>
    <s v="Security"/>
    <s v="CER product certification &amp; testing requirements"/>
    <x v="8"/>
    <x v="2"/>
    <x v="198"/>
    <m/>
    <s v="TC.CR.i1"/>
    <x v="225"/>
    <m/>
    <m/>
    <m/>
    <m/>
    <m/>
    <m/>
    <m/>
    <m/>
    <m/>
    <m/>
    <m/>
    <n v="1"/>
    <m/>
    <m/>
    <m/>
    <m/>
    <m/>
    <m/>
    <m/>
    <m/>
    <m/>
    <m/>
    <m/>
    <m/>
    <m/>
    <m/>
    <n v="1"/>
    <m/>
    <m/>
    <m/>
    <m/>
    <m/>
    <m/>
    <m/>
    <m/>
    <m/>
    <m/>
    <m/>
    <m/>
    <n v="1"/>
    <m/>
    <m/>
    <m/>
    <m/>
    <m/>
    <m/>
    <m/>
    <m/>
    <m/>
    <m/>
    <m/>
    <m/>
    <m/>
    <m/>
    <n v="1"/>
    <n v="1"/>
    <m/>
    <n v="1"/>
    <m/>
    <m/>
    <n v="1"/>
    <m/>
    <m/>
    <m/>
    <m/>
    <n v="1"/>
    <n v="1"/>
    <n v="1"/>
    <m/>
    <m/>
    <m/>
    <n v="1"/>
    <n v="1"/>
    <n v="1"/>
    <n v="1"/>
    <m/>
    <m/>
    <n v="1"/>
    <m/>
    <s v="Maturity required"/>
    <m/>
    <x v="1"/>
    <s v="Requirements for testing and certifying CER products exist today however, how the certification is stored and maintained requires uplift to reach target state level."/>
  </r>
  <r>
    <s v="Oversee"/>
    <s v="CTS"/>
    <s v="Security"/>
    <s v="Product technical standards development framework"/>
    <x v="8"/>
    <x v="2"/>
    <x v="199"/>
    <m/>
    <s v="TC.CR.i2"/>
    <x v="226"/>
    <m/>
    <m/>
    <m/>
    <m/>
    <m/>
    <m/>
    <m/>
    <m/>
    <m/>
    <m/>
    <m/>
    <n v="1"/>
    <m/>
    <m/>
    <m/>
    <m/>
    <n v="1"/>
    <m/>
    <m/>
    <m/>
    <m/>
    <m/>
    <m/>
    <m/>
    <m/>
    <n v="1"/>
    <m/>
    <m/>
    <m/>
    <m/>
    <m/>
    <m/>
    <m/>
    <m/>
    <m/>
    <m/>
    <m/>
    <m/>
    <m/>
    <n v="1"/>
    <m/>
    <m/>
    <m/>
    <m/>
    <m/>
    <m/>
    <m/>
    <m/>
    <m/>
    <m/>
    <m/>
    <m/>
    <m/>
    <m/>
    <n v="1"/>
    <n v="1"/>
    <m/>
    <n v="1"/>
    <m/>
    <m/>
    <n v="1"/>
    <m/>
    <m/>
    <m/>
    <m/>
    <n v="1"/>
    <n v="1"/>
    <n v="1"/>
    <m/>
    <m/>
    <m/>
    <n v="1"/>
    <n v="1"/>
    <n v="1"/>
    <n v="1"/>
    <m/>
    <m/>
    <n v="1"/>
    <m/>
    <s v="Technical requirements &amp; regulation to be determined"/>
    <m/>
    <x v="1"/>
    <s v="Standards bodies have an established framework for defining CER product technical standards. A target state framework (including governance arrangements) that aligns with the broader regulatory model requires development. "/>
  </r>
  <r>
    <s v="Oversee"/>
    <s v="CTS"/>
    <s v="Security"/>
    <s v="CER performance standard"/>
    <x v="7"/>
    <x v="4"/>
    <x v="200"/>
    <m/>
    <s v="TC.CR7"/>
    <x v="227"/>
    <m/>
    <m/>
    <m/>
    <m/>
    <m/>
    <m/>
    <m/>
    <m/>
    <m/>
    <m/>
    <m/>
    <n v="1"/>
    <m/>
    <m/>
    <m/>
    <m/>
    <n v="1"/>
    <m/>
    <m/>
    <m/>
    <m/>
    <m/>
    <m/>
    <m/>
    <m/>
    <n v="1"/>
    <m/>
    <m/>
    <m/>
    <m/>
    <m/>
    <m/>
    <m/>
    <m/>
    <m/>
    <m/>
    <m/>
    <m/>
    <m/>
    <m/>
    <m/>
    <m/>
    <m/>
    <m/>
    <m/>
    <m/>
    <m/>
    <m/>
    <m/>
    <m/>
    <m/>
    <m/>
    <m/>
    <m/>
    <m/>
    <m/>
    <m/>
    <m/>
    <m/>
    <n v="1"/>
    <m/>
    <m/>
    <m/>
    <m/>
    <m/>
    <m/>
    <m/>
    <n v="1"/>
    <m/>
    <m/>
    <m/>
    <m/>
    <n v="1"/>
    <m/>
    <n v="1"/>
    <m/>
    <m/>
    <n v="1"/>
    <m/>
    <s v="CER requirements for 200kW-5MW to be confirmed; "/>
    <m/>
    <x v="2"/>
    <s v="Role of the CER Regulator needs to be defined. Technical standards need to be developed."/>
  </r>
  <r>
    <s v="Oversee"/>
    <m/>
    <s v="Security"/>
    <s v="Customer protection laws enforcement rules "/>
    <x v="11"/>
    <x v="1"/>
    <x v="201"/>
    <m/>
    <m/>
    <x v="228"/>
    <m/>
    <m/>
    <m/>
    <m/>
    <m/>
    <m/>
    <m/>
    <m/>
    <n v="1"/>
    <m/>
    <m/>
    <m/>
    <m/>
    <m/>
    <m/>
    <m/>
    <m/>
    <m/>
    <m/>
    <m/>
    <m/>
    <m/>
    <m/>
    <m/>
    <n v="1"/>
    <m/>
    <m/>
    <m/>
    <m/>
    <m/>
    <m/>
    <m/>
    <m/>
    <m/>
    <m/>
    <m/>
    <m/>
    <m/>
    <m/>
    <m/>
    <m/>
    <m/>
    <m/>
    <m/>
    <m/>
    <m/>
    <m/>
    <m/>
    <m/>
    <m/>
    <m/>
    <m/>
    <m/>
    <n v="1"/>
    <m/>
    <m/>
    <m/>
    <m/>
    <m/>
    <m/>
    <n v="1"/>
    <m/>
    <m/>
    <m/>
    <m/>
    <m/>
    <n v="1"/>
    <m/>
    <m/>
    <m/>
    <m/>
    <m/>
    <n v="1"/>
    <m/>
    <m/>
    <n v="1"/>
    <m/>
    <m/>
    <n v="1"/>
    <m/>
    <m/>
    <x v="0"/>
    <m/>
  </r>
  <r>
    <s v="Oversee"/>
    <m/>
    <s v="Visibility &amp; Predictability"/>
    <s v="Regulatory frameworks"/>
    <x v="7"/>
    <x v="4"/>
    <x v="202"/>
    <m/>
    <m/>
    <x v="229"/>
    <m/>
    <m/>
    <m/>
    <m/>
    <m/>
    <m/>
    <m/>
    <m/>
    <n v="1"/>
    <m/>
    <m/>
    <m/>
    <m/>
    <m/>
    <m/>
    <m/>
    <m/>
    <m/>
    <m/>
    <m/>
    <m/>
    <m/>
    <m/>
    <m/>
    <n v="1"/>
    <m/>
    <m/>
    <m/>
    <m/>
    <m/>
    <m/>
    <m/>
    <m/>
    <m/>
    <m/>
    <m/>
    <m/>
    <m/>
    <m/>
    <m/>
    <m/>
    <m/>
    <m/>
    <m/>
    <m/>
    <m/>
    <m/>
    <m/>
    <m/>
    <m/>
    <m/>
    <m/>
    <m/>
    <m/>
    <m/>
    <m/>
    <m/>
    <m/>
    <m/>
    <m/>
    <n v="1"/>
    <m/>
    <n v="1"/>
    <n v="1"/>
    <m/>
    <n v="1"/>
    <n v="1"/>
    <m/>
    <m/>
    <m/>
    <m/>
    <n v="1"/>
    <n v="1"/>
    <n v="1"/>
    <m/>
    <n v="1"/>
    <m/>
    <m/>
    <n v="1"/>
    <m/>
    <m/>
    <x v="0"/>
    <m/>
  </r>
  <r>
    <s v="Oversee"/>
    <m/>
    <s v="Visibility &amp; Predictability"/>
    <s v="Monitoring report"/>
    <x v="9"/>
    <x v="5"/>
    <x v="203"/>
    <m/>
    <m/>
    <x v="230"/>
    <m/>
    <m/>
    <m/>
    <m/>
    <m/>
    <m/>
    <m/>
    <m/>
    <m/>
    <m/>
    <m/>
    <m/>
    <m/>
    <m/>
    <m/>
    <m/>
    <m/>
    <m/>
    <m/>
    <m/>
    <m/>
    <m/>
    <m/>
    <m/>
    <m/>
    <m/>
    <m/>
    <n v="1"/>
    <m/>
    <m/>
    <m/>
    <m/>
    <m/>
    <m/>
    <m/>
    <m/>
    <m/>
    <m/>
    <m/>
    <m/>
    <n v="1"/>
    <m/>
    <m/>
    <m/>
    <m/>
    <m/>
    <m/>
    <m/>
    <m/>
    <m/>
    <m/>
    <m/>
    <m/>
    <m/>
    <m/>
    <n v="1"/>
    <m/>
    <m/>
    <m/>
    <m/>
    <n v="1"/>
    <m/>
    <n v="1"/>
    <n v="1"/>
    <m/>
    <n v="1"/>
    <n v="1"/>
    <m/>
    <n v="1"/>
    <n v="1"/>
    <m/>
    <n v="1"/>
    <n v="1"/>
    <m/>
    <m/>
    <n v="1"/>
    <m/>
    <n v="1"/>
    <m/>
    <s v="Conformance frameworks for CER not defined"/>
    <m/>
    <x v="1"/>
    <s v="No clear conformance frameworks for treating portfolio level CER. _x000a_CER specific markets / services etc., are not at target state, therefore best practice conformance not defined. _x000a_Lack of automated, event-driven monitoring data following disturbances_x000a_Lack of situational awareness of under-frequency response available at any given time"/>
  </r>
  <r>
    <s v="Plan"/>
    <s v="FPO(MLT)_x000a_TDC"/>
    <s v="Security"/>
    <s v="Emergency Operating Protocols"/>
    <x v="13"/>
    <x v="0"/>
    <x v="204"/>
    <m/>
    <s v="P.S16"/>
    <x v="231"/>
    <m/>
    <m/>
    <m/>
    <m/>
    <m/>
    <m/>
    <m/>
    <m/>
    <m/>
    <m/>
    <m/>
    <m/>
    <m/>
    <m/>
    <m/>
    <m/>
    <m/>
    <m/>
    <m/>
    <m/>
    <m/>
    <m/>
    <m/>
    <m/>
    <m/>
    <m/>
    <m/>
    <n v="1"/>
    <m/>
    <m/>
    <m/>
    <m/>
    <m/>
    <m/>
    <m/>
    <m/>
    <m/>
    <m/>
    <m/>
    <m/>
    <n v="1"/>
    <m/>
    <m/>
    <m/>
    <m/>
    <n v="1"/>
    <m/>
    <m/>
    <m/>
    <m/>
    <m/>
    <m/>
    <m/>
    <m/>
    <m/>
    <n v="1"/>
    <m/>
    <n v="1"/>
    <m/>
    <m/>
    <m/>
    <n v="1"/>
    <m/>
    <m/>
    <m/>
    <n v="1"/>
    <n v="1"/>
    <m/>
    <m/>
    <m/>
    <m/>
    <n v="1"/>
    <n v="1"/>
    <m/>
    <m/>
    <n v="1"/>
    <m/>
    <n v="1"/>
    <m/>
    <s v="Emergency backstop and other arrangements to manage CER in an emergency immature or non-existent"/>
    <m/>
    <x v="1"/>
    <s v="Emergency backstop and other arrangements to manage CER in an emergency immature or non-existent;_x000a_Roles required to be assigned / defined and coordination arrangements (via system integrations) to be established for emergencies_x000a_Restart approach and tools insufficient to manage restoration from system black"/>
  </r>
  <r>
    <s v="Plan"/>
    <s v="FPO(MLT)_x000a_TDC"/>
    <s v="Visibility &amp; Predictability"/>
    <s v="Emergency tool performance test results"/>
    <x v="7"/>
    <x v="4"/>
    <x v="205"/>
    <m/>
    <s v="P.S17"/>
    <x v="232"/>
    <m/>
    <m/>
    <m/>
    <m/>
    <m/>
    <m/>
    <m/>
    <m/>
    <m/>
    <m/>
    <m/>
    <m/>
    <m/>
    <m/>
    <m/>
    <m/>
    <m/>
    <m/>
    <m/>
    <m/>
    <m/>
    <m/>
    <m/>
    <m/>
    <m/>
    <m/>
    <m/>
    <n v="1"/>
    <m/>
    <m/>
    <m/>
    <m/>
    <m/>
    <m/>
    <m/>
    <m/>
    <m/>
    <m/>
    <m/>
    <m/>
    <m/>
    <m/>
    <m/>
    <m/>
    <m/>
    <m/>
    <m/>
    <m/>
    <m/>
    <m/>
    <m/>
    <m/>
    <m/>
    <m/>
    <m/>
    <n v="1"/>
    <m/>
    <m/>
    <m/>
    <m/>
    <m/>
    <n v="1"/>
    <n v="1"/>
    <n v="1"/>
    <m/>
    <n v="1"/>
    <n v="1"/>
    <m/>
    <m/>
    <m/>
    <m/>
    <n v="1"/>
    <n v="1"/>
    <n v="1"/>
    <m/>
    <n v="1"/>
    <m/>
    <n v="1"/>
    <m/>
    <m/>
    <m/>
    <x v="1"/>
    <s v="Technologies immature; _x000a_Emergency arrangements can be highly manual (limited systems in place to test);_x000a_Roles to be defined and confirmed for emergencies"/>
  </r>
  <r>
    <s v="Plan"/>
    <s v="FPO(MLT)_x000a_TDC"/>
    <s v="Visibility &amp; Predictability"/>
    <s v="Performance data"/>
    <x v="8"/>
    <x v="2"/>
    <x v="206"/>
    <m/>
    <s v="P.S18"/>
    <x v="233"/>
    <m/>
    <m/>
    <n v="1"/>
    <m/>
    <m/>
    <m/>
    <m/>
    <m/>
    <m/>
    <m/>
    <m/>
    <m/>
    <m/>
    <m/>
    <m/>
    <m/>
    <m/>
    <m/>
    <m/>
    <m/>
    <m/>
    <m/>
    <m/>
    <m/>
    <m/>
    <m/>
    <m/>
    <m/>
    <m/>
    <m/>
    <m/>
    <m/>
    <m/>
    <m/>
    <m/>
    <m/>
    <m/>
    <m/>
    <m/>
    <m/>
    <m/>
    <m/>
    <m/>
    <m/>
    <m/>
    <m/>
    <m/>
    <m/>
    <n v="1"/>
    <m/>
    <m/>
    <m/>
    <m/>
    <m/>
    <m/>
    <m/>
    <m/>
    <m/>
    <m/>
    <m/>
    <n v="1"/>
    <m/>
    <m/>
    <m/>
    <m/>
    <m/>
    <n v="1"/>
    <m/>
    <m/>
    <m/>
    <n v="1"/>
    <m/>
    <m/>
    <m/>
    <m/>
    <n v="1"/>
    <m/>
    <n v="1"/>
    <m/>
    <m/>
    <m/>
    <x v="1"/>
    <s v="Performance data for CER not available "/>
  </r>
  <r>
    <s v="Plan"/>
    <s v="FPO(MLT)_x000a_TDC"/>
    <s v="Visibility &amp; Predictability"/>
    <s v="Emergency Operating Protocols"/>
    <x v="13"/>
    <x v="0"/>
    <x v="206"/>
    <m/>
    <s v="P.S19"/>
    <x v="234"/>
    <m/>
    <m/>
    <n v="1"/>
    <m/>
    <m/>
    <m/>
    <m/>
    <m/>
    <m/>
    <m/>
    <m/>
    <n v="1"/>
    <m/>
    <m/>
    <m/>
    <m/>
    <m/>
    <m/>
    <m/>
    <m/>
    <m/>
    <m/>
    <m/>
    <m/>
    <m/>
    <m/>
    <m/>
    <m/>
    <m/>
    <m/>
    <n v="1"/>
    <n v="1"/>
    <m/>
    <n v="1"/>
    <n v="1"/>
    <m/>
    <n v="1"/>
    <n v="1"/>
    <m/>
    <n v="1"/>
    <n v="1"/>
    <m/>
    <m/>
    <m/>
    <n v="1"/>
    <n v="1"/>
    <n v="1"/>
    <m/>
    <n v="1"/>
    <n v="1"/>
    <n v="1"/>
    <m/>
    <m/>
    <n v="1"/>
    <n v="1"/>
    <n v="1"/>
    <n v="1"/>
    <n v="1"/>
    <m/>
    <m/>
    <m/>
    <n v="1"/>
    <m/>
    <m/>
    <m/>
    <m/>
    <m/>
    <n v="1"/>
    <m/>
    <m/>
    <m/>
    <m/>
    <m/>
    <n v="1"/>
    <n v="1"/>
    <m/>
    <m/>
    <n v="1"/>
    <m/>
    <s v="Operating procedures require significant improvements"/>
    <m/>
    <x v="1"/>
    <m/>
  </r>
  <r>
    <s v="Plan"/>
    <s v="FPO(MLT)_x000a_TDC"/>
    <s v="Visibility &amp; Predictability"/>
    <s v="Integrated System Plan"/>
    <x v="25"/>
    <x v="5"/>
    <x v="207"/>
    <m/>
    <s v="P.S3"/>
    <x v="235"/>
    <m/>
    <m/>
    <m/>
    <m/>
    <m/>
    <m/>
    <m/>
    <m/>
    <m/>
    <m/>
    <m/>
    <m/>
    <m/>
    <m/>
    <m/>
    <m/>
    <m/>
    <m/>
    <m/>
    <m/>
    <m/>
    <m/>
    <m/>
    <m/>
    <m/>
    <m/>
    <m/>
    <n v="1"/>
    <m/>
    <m/>
    <m/>
    <m/>
    <m/>
    <m/>
    <m/>
    <m/>
    <m/>
    <m/>
    <m/>
    <m/>
    <m/>
    <m/>
    <m/>
    <m/>
    <m/>
    <n v="1"/>
    <m/>
    <m/>
    <m/>
    <m/>
    <m/>
    <m/>
    <m/>
    <m/>
    <m/>
    <n v="1"/>
    <m/>
    <n v="1"/>
    <m/>
    <m/>
    <m/>
    <n v="1"/>
    <n v="1"/>
    <n v="1"/>
    <m/>
    <n v="1"/>
    <n v="1"/>
    <m/>
    <n v="1"/>
    <n v="1"/>
    <m/>
    <n v="1"/>
    <n v="1"/>
    <m/>
    <m/>
    <n v="1"/>
    <m/>
    <n v="1"/>
    <m/>
    <m/>
    <m/>
    <x v="1"/>
    <s v="Gaps in existing network and power system modelling capabilities compared to target state level, including the maintenance of more dynamic network models / simulation, at a more granular level of detail. _x000a_Accounting for CER impact in system-level planning immature and not at target state"/>
  </r>
  <r>
    <s v="Plan"/>
    <s v="FPO(MLT)_x000a_TDC"/>
    <s v="Security"/>
    <s v="System Security Plan"/>
    <x v="25"/>
    <x v="5"/>
    <x v="208"/>
    <m/>
    <s v="P.S5"/>
    <x v="236"/>
    <m/>
    <m/>
    <m/>
    <m/>
    <m/>
    <m/>
    <m/>
    <m/>
    <m/>
    <m/>
    <m/>
    <m/>
    <m/>
    <m/>
    <m/>
    <m/>
    <m/>
    <m/>
    <m/>
    <m/>
    <m/>
    <m/>
    <m/>
    <m/>
    <m/>
    <m/>
    <m/>
    <n v="1"/>
    <m/>
    <m/>
    <m/>
    <m/>
    <m/>
    <m/>
    <m/>
    <m/>
    <m/>
    <m/>
    <m/>
    <m/>
    <m/>
    <m/>
    <m/>
    <m/>
    <m/>
    <m/>
    <m/>
    <m/>
    <m/>
    <m/>
    <m/>
    <m/>
    <m/>
    <m/>
    <m/>
    <n v="1"/>
    <m/>
    <m/>
    <m/>
    <m/>
    <m/>
    <n v="1"/>
    <n v="1"/>
    <n v="1"/>
    <m/>
    <n v="1"/>
    <n v="1"/>
    <m/>
    <n v="1"/>
    <n v="1"/>
    <m/>
    <n v="1"/>
    <n v="1"/>
    <m/>
    <m/>
    <n v="1"/>
    <m/>
    <n v="1"/>
    <m/>
    <m/>
    <m/>
    <x v="1"/>
    <s v="Gaps in existing network and power system modelling capabilities compared to target state level, including the maintenance of more dynamic network models / simulation, at a more granular level of detail. _x000a_Accounting for CER impact in system-level planning immature and not at target state"/>
  </r>
  <r>
    <s v="Plan"/>
    <s v="FPO(MLT)_x000a_TDC"/>
    <s v="Security"/>
    <s v="System Restoration Strategy (Tx)"/>
    <x v="15"/>
    <x v="0"/>
    <x v="209"/>
    <m/>
    <s v="P.S13"/>
    <x v="237"/>
    <m/>
    <m/>
    <m/>
    <m/>
    <m/>
    <m/>
    <m/>
    <m/>
    <m/>
    <m/>
    <m/>
    <m/>
    <m/>
    <m/>
    <m/>
    <m/>
    <m/>
    <m/>
    <m/>
    <m/>
    <m/>
    <m/>
    <m/>
    <m/>
    <m/>
    <m/>
    <m/>
    <n v="1"/>
    <m/>
    <m/>
    <m/>
    <m/>
    <m/>
    <m/>
    <m/>
    <m/>
    <m/>
    <m/>
    <m/>
    <m/>
    <m/>
    <m/>
    <m/>
    <m/>
    <n v="1"/>
    <n v="1"/>
    <n v="1"/>
    <m/>
    <m/>
    <m/>
    <m/>
    <m/>
    <m/>
    <m/>
    <m/>
    <n v="1"/>
    <m/>
    <n v="1"/>
    <m/>
    <m/>
    <m/>
    <n v="1"/>
    <n v="1"/>
    <n v="1"/>
    <m/>
    <n v="1"/>
    <n v="1"/>
    <m/>
    <m/>
    <m/>
    <m/>
    <n v="1"/>
    <n v="1"/>
    <m/>
    <m/>
    <n v="1"/>
    <m/>
    <n v="1"/>
    <m/>
    <m/>
    <m/>
    <x v="1"/>
    <s v="Current state restoration strategies may have gaps from a whole of system perspectives, given the role and interactions with CER deep in the system. CER standards, like compensatory controls, have not been considered from a target state perspective."/>
  </r>
  <r>
    <s v="Plan"/>
    <m/>
    <s v="Visibility &amp; Predictability"/>
    <s v="Market insights"/>
    <x v="25"/>
    <x v="5"/>
    <x v="210"/>
    <m/>
    <m/>
    <x v="238"/>
    <m/>
    <m/>
    <m/>
    <m/>
    <m/>
    <m/>
    <m/>
    <m/>
    <m/>
    <m/>
    <m/>
    <m/>
    <m/>
    <m/>
    <m/>
    <m/>
    <m/>
    <m/>
    <m/>
    <m/>
    <m/>
    <n v="1"/>
    <m/>
    <m/>
    <m/>
    <m/>
    <m/>
    <m/>
    <m/>
    <m/>
    <m/>
    <m/>
    <m/>
    <m/>
    <m/>
    <m/>
    <m/>
    <m/>
    <m/>
    <m/>
    <m/>
    <m/>
    <m/>
    <m/>
    <m/>
    <m/>
    <m/>
    <m/>
    <m/>
    <m/>
    <m/>
    <m/>
    <m/>
    <m/>
    <m/>
    <m/>
    <m/>
    <m/>
    <m/>
    <m/>
    <m/>
    <n v="1"/>
    <n v="1"/>
    <n v="1"/>
    <m/>
    <n v="1"/>
    <n v="1"/>
    <m/>
    <n v="1"/>
    <n v="1"/>
    <m/>
    <n v="1"/>
    <n v="1"/>
    <m/>
    <m/>
    <n v="1"/>
    <m/>
    <n v="1"/>
    <m/>
    <m/>
    <m/>
    <x v="0"/>
    <m/>
  </r>
  <r>
    <s v="Plan"/>
    <m/>
    <s v="Visibility &amp; Predictability"/>
    <s v="Workforce Capabilities Report"/>
    <x v="7"/>
    <x v="4"/>
    <x v="211"/>
    <m/>
    <m/>
    <x v="239"/>
    <m/>
    <m/>
    <m/>
    <m/>
    <m/>
    <m/>
    <m/>
    <m/>
    <m/>
    <m/>
    <m/>
    <m/>
    <m/>
    <m/>
    <m/>
    <m/>
    <m/>
    <m/>
    <m/>
    <n v="1"/>
    <m/>
    <m/>
    <m/>
    <m/>
    <m/>
    <m/>
    <m/>
    <m/>
    <m/>
    <m/>
    <m/>
    <m/>
    <m/>
    <m/>
    <m/>
    <m/>
    <m/>
    <m/>
    <m/>
    <m/>
    <m/>
    <m/>
    <m/>
    <m/>
    <m/>
    <m/>
    <m/>
    <m/>
    <m/>
    <m/>
    <m/>
    <m/>
    <m/>
    <m/>
    <m/>
    <m/>
    <m/>
    <m/>
    <m/>
    <m/>
    <m/>
    <n v="1"/>
    <n v="1"/>
    <n v="1"/>
    <m/>
    <n v="1"/>
    <n v="1"/>
    <m/>
    <m/>
    <m/>
    <m/>
    <n v="1"/>
    <n v="1"/>
    <n v="1"/>
    <m/>
    <n v="1"/>
    <m/>
    <n v="1"/>
    <m/>
    <m/>
    <m/>
    <x v="1"/>
    <s v="Recently established capability that requires minor augmentation to formalise and make a routine component of long-term planning. "/>
  </r>
  <r>
    <s v="Plan/_x000a_Oversee"/>
    <m/>
    <s v="Visibility &amp; Predictability"/>
    <s v="Goals and Strategies"/>
    <x v="25"/>
    <x v="5"/>
    <x v="212"/>
    <m/>
    <m/>
    <x v="240"/>
    <m/>
    <m/>
    <m/>
    <m/>
    <m/>
    <m/>
    <m/>
    <m/>
    <m/>
    <m/>
    <m/>
    <m/>
    <m/>
    <m/>
    <m/>
    <m/>
    <m/>
    <m/>
    <m/>
    <m/>
    <m/>
    <m/>
    <n v="1"/>
    <m/>
    <m/>
    <m/>
    <m/>
    <m/>
    <m/>
    <m/>
    <n v="1"/>
    <n v="1"/>
    <m/>
    <m/>
    <m/>
    <m/>
    <m/>
    <n v="1"/>
    <m/>
    <n v="1"/>
    <n v="1"/>
    <m/>
    <m/>
    <m/>
    <n v="1"/>
    <n v="1"/>
    <n v="1"/>
    <m/>
    <m/>
    <n v="1"/>
    <m/>
    <m/>
    <m/>
    <n v="1"/>
    <m/>
    <n v="1"/>
    <n v="1"/>
    <n v="1"/>
    <m/>
    <m/>
    <n v="1"/>
    <n v="1"/>
    <m/>
    <m/>
    <m/>
    <m/>
    <n v="1"/>
    <n v="1"/>
    <m/>
    <m/>
    <m/>
    <m/>
    <n v="1"/>
    <n v="1"/>
    <n v="1"/>
    <m/>
    <m/>
    <n v="1"/>
    <m/>
    <s v="No system-wide goals or strategies identified for CER integration, and underrepresentation of demand-side flexibility in system planning_x000a_Limited dispatchability and market integration of CER"/>
    <m/>
    <x v="1"/>
    <s v="Lack of NEM-wide approach and coordination on CER integration policies_x000a_Accounting for CER impact in system-level planning and strategies immature and not at target state_x000a_Underrepresentation of demand-side flexibility in system planning_x000a_Limited dispatchability and market integration of CER"/>
  </r>
  <r>
    <s v="Oversee"/>
    <m/>
    <s v="Visibility &amp; Predictability"/>
    <s v="Complaint report"/>
    <x v="0"/>
    <x v="0"/>
    <x v="213"/>
    <m/>
    <m/>
    <x v="241"/>
    <m/>
    <n v="1"/>
    <n v="1"/>
    <m/>
    <n v="1"/>
    <n v="1"/>
    <m/>
    <m/>
    <n v="1"/>
    <m/>
    <n v="1"/>
    <n v="1"/>
    <m/>
    <m/>
    <m/>
    <n v="1"/>
    <n v="1"/>
    <n v="1"/>
    <m/>
    <n v="1"/>
    <m/>
    <n v="1"/>
    <n v="1"/>
    <m/>
    <n v="1"/>
    <n v="1"/>
    <n v="1"/>
    <n v="1"/>
    <n v="1"/>
    <m/>
    <m/>
    <m/>
    <m/>
    <m/>
    <m/>
    <m/>
    <n v="1"/>
    <m/>
    <m/>
    <m/>
    <n v="1"/>
    <m/>
    <m/>
    <m/>
    <m/>
    <m/>
    <m/>
    <m/>
    <m/>
    <m/>
    <m/>
    <m/>
    <m/>
    <m/>
    <m/>
    <m/>
    <m/>
    <m/>
    <m/>
    <m/>
    <n v="1"/>
    <m/>
    <n v="1"/>
    <n v="1"/>
    <m/>
    <n v="1"/>
    <n v="1"/>
    <m/>
    <m/>
    <m/>
    <n v="1"/>
    <n v="1"/>
    <n v="1"/>
    <m/>
    <m/>
    <n v="1"/>
    <m/>
    <m/>
    <n v="1"/>
    <m/>
    <m/>
    <x v="0"/>
    <m/>
  </r>
  <r>
    <s v="Oversee"/>
    <s v="FPO(MLT)"/>
    <s v="Security"/>
    <s v="Operating Protocol Approval"/>
    <x v="15"/>
    <x v="0"/>
    <x v="214"/>
    <m/>
    <s v="P.J1"/>
    <x v="242"/>
    <m/>
    <m/>
    <m/>
    <m/>
    <m/>
    <m/>
    <m/>
    <m/>
    <m/>
    <m/>
    <m/>
    <m/>
    <m/>
    <m/>
    <m/>
    <m/>
    <m/>
    <m/>
    <m/>
    <n v="1"/>
    <m/>
    <m/>
    <m/>
    <m/>
    <m/>
    <m/>
    <m/>
    <m/>
    <m/>
    <m/>
    <m/>
    <m/>
    <m/>
    <m/>
    <m/>
    <m/>
    <m/>
    <m/>
    <m/>
    <m/>
    <m/>
    <m/>
    <m/>
    <m/>
    <m/>
    <m/>
    <m/>
    <m/>
    <m/>
    <m/>
    <m/>
    <m/>
    <m/>
    <m/>
    <m/>
    <m/>
    <n v="1"/>
    <m/>
    <m/>
    <m/>
    <m/>
    <n v="1"/>
    <n v="1"/>
    <n v="1"/>
    <m/>
    <n v="1"/>
    <n v="1"/>
    <m/>
    <m/>
    <m/>
    <m/>
    <n v="1"/>
    <n v="1"/>
    <m/>
    <m/>
    <n v="1"/>
    <m/>
    <n v="1"/>
    <m/>
    <m/>
    <m/>
    <x v="0"/>
    <m/>
  </r>
  <r>
    <s v="Oversee"/>
    <s v="MAEC"/>
    <s v="Visibility &amp; Predictability"/>
    <s v="Corrective action report"/>
    <x v="9"/>
    <x v="5"/>
    <x v="215"/>
    <m/>
    <s v="MC.E2"/>
    <x v="243"/>
    <m/>
    <n v="1"/>
    <m/>
    <m/>
    <m/>
    <m/>
    <m/>
    <m/>
    <m/>
    <m/>
    <m/>
    <m/>
    <m/>
    <m/>
    <m/>
    <m/>
    <m/>
    <m/>
    <m/>
    <m/>
    <m/>
    <m/>
    <m/>
    <m/>
    <m/>
    <m/>
    <m/>
    <m/>
    <m/>
    <m/>
    <m/>
    <m/>
    <m/>
    <m/>
    <m/>
    <m/>
    <m/>
    <m/>
    <m/>
    <m/>
    <m/>
    <m/>
    <m/>
    <m/>
    <m/>
    <m/>
    <m/>
    <m/>
    <n v="1"/>
    <m/>
    <m/>
    <m/>
    <m/>
    <m/>
    <m/>
    <m/>
    <m/>
    <m/>
    <m/>
    <m/>
    <n v="1"/>
    <m/>
    <n v="1"/>
    <n v="1"/>
    <m/>
    <n v="1"/>
    <n v="1"/>
    <m/>
    <n v="1"/>
    <n v="1"/>
    <m/>
    <n v="1"/>
    <n v="1"/>
    <m/>
    <m/>
    <n v="1"/>
    <m/>
    <n v="1"/>
    <m/>
    <s v="Conformance frameworks for CER not defined"/>
    <m/>
    <x v="2"/>
    <s v="Lack of clear standards that CER must conform to. No framework for monitoring defined._x000a_Lack of clear compliance and conformance processes. _x000a_Role of the Enforcement Manager not defined or assigned to any actor."/>
  </r>
  <r>
    <s v="Oversee"/>
    <s v="CTS"/>
    <s v="Visibility &amp; Predictability"/>
    <s v="Corrective action report"/>
    <x v="11"/>
    <x v="1"/>
    <x v="216"/>
    <m/>
    <s v="TC.EM2"/>
    <x v="244"/>
    <m/>
    <m/>
    <m/>
    <m/>
    <m/>
    <m/>
    <m/>
    <m/>
    <m/>
    <m/>
    <m/>
    <n v="1"/>
    <m/>
    <m/>
    <m/>
    <n v="1"/>
    <m/>
    <m/>
    <m/>
    <m/>
    <m/>
    <m/>
    <m/>
    <m/>
    <m/>
    <m/>
    <n v="1"/>
    <n v="1"/>
    <n v="1"/>
    <m/>
    <m/>
    <m/>
    <m/>
    <m/>
    <m/>
    <m/>
    <m/>
    <m/>
    <m/>
    <m/>
    <m/>
    <m/>
    <m/>
    <m/>
    <m/>
    <m/>
    <m/>
    <m/>
    <m/>
    <m/>
    <m/>
    <m/>
    <m/>
    <m/>
    <m/>
    <m/>
    <m/>
    <m/>
    <m/>
    <n v="1"/>
    <m/>
    <m/>
    <m/>
    <n v="1"/>
    <m/>
    <m/>
    <m/>
    <m/>
    <m/>
    <m/>
    <n v="1"/>
    <m/>
    <m/>
    <m/>
    <m/>
    <n v="1"/>
    <m/>
    <n v="1"/>
    <m/>
    <s v="Limited to physical installation errors (by Energysafety on installers)"/>
    <m/>
    <x v="1"/>
    <s v="Only physical installation errors policed and enforced"/>
  </r>
  <r>
    <s v="Oversee"/>
    <s v="CTS"/>
    <s v="Visibility &amp; Predictability"/>
    <s v="Non-conformance incident"/>
    <x v="9"/>
    <x v="5"/>
    <x v="216"/>
    <s v="PO29.s"/>
    <s v="MC.As18"/>
    <x v="245"/>
    <m/>
    <m/>
    <m/>
    <m/>
    <m/>
    <m/>
    <m/>
    <m/>
    <m/>
    <m/>
    <m/>
    <n v="1"/>
    <m/>
    <m/>
    <m/>
    <n v="1"/>
    <m/>
    <m/>
    <m/>
    <m/>
    <m/>
    <m/>
    <m/>
    <m/>
    <m/>
    <m/>
    <n v="1"/>
    <n v="1"/>
    <n v="1"/>
    <m/>
    <m/>
    <m/>
    <m/>
    <m/>
    <m/>
    <m/>
    <m/>
    <m/>
    <m/>
    <m/>
    <m/>
    <m/>
    <m/>
    <m/>
    <m/>
    <m/>
    <m/>
    <m/>
    <m/>
    <m/>
    <m/>
    <m/>
    <m/>
    <m/>
    <m/>
    <m/>
    <m/>
    <m/>
    <n v="1"/>
    <m/>
    <m/>
    <m/>
    <n v="1"/>
    <m/>
    <m/>
    <m/>
    <m/>
    <m/>
    <n v="1"/>
    <m/>
    <m/>
    <m/>
    <m/>
    <m/>
    <m/>
    <n v="1"/>
    <m/>
    <n v="1"/>
    <m/>
    <s v="Conformance frameworks for CER not defined"/>
    <m/>
    <x v="2"/>
    <s v="Conformance frameworks for CER not defined"/>
  </r>
  <r>
    <s v="Oversee"/>
    <s v="MAEC"/>
    <s v="Visibility &amp; Predictability"/>
    <s v="Compensatory control"/>
    <x v="9"/>
    <x v="5"/>
    <x v="216"/>
    <s v="PO29.s"/>
    <s v="MC.E4"/>
    <x v="246"/>
    <m/>
    <m/>
    <m/>
    <m/>
    <m/>
    <m/>
    <m/>
    <m/>
    <n v="1"/>
    <m/>
    <m/>
    <m/>
    <m/>
    <m/>
    <m/>
    <m/>
    <m/>
    <m/>
    <m/>
    <m/>
    <m/>
    <m/>
    <m/>
    <m/>
    <m/>
    <m/>
    <m/>
    <m/>
    <m/>
    <m/>
    <m/>
    <m/>
    <m/>
    <m/>
    <m/>
    <m/>
    <m/>
    <m/>
    <m/>
    <m/>
    <m/>
    <m/>
    <m/>
    <m/>
    <n v="1"/>
    <m/>
    <m/>
    <m/>
    <m/>
    <m/>
    <m/>
    <m/>
    <m/>
    <m/>
    <m/>
    <m/>
    <m/>
    <m/>
    <n v="1"/>
    <m/>
    <m/>
    <m/>
    <m/>
    <n v="1"/>
    <m/>
    <m/>
    <m/>
    <m/>
    <m/>
    <m/>
    <n v="1"/>
    <m/>
    <m/>
    <m/>
    <m/>
    <n v="1"/>
    <m/>
    <n v="1"/>
    <m/>
    <s v="Conformance frameworks for CER not defined"/>
    <m/>
    <x v="2"/>
    <s v="Conformance frameworks for CER not defined"/>
  </r>
  <r>
    <s v="Oversee"/>
    <s v="MAEC"/>
    <s v="Visibility &amp; Predictability"/>
    <s v="Corrective action report"/>
    <x v="11"/>
    <x v="1"/>
    <x v="216"/>
    <s v="PO29.s"/>
    <s v="MC.E5"/>
    <x v="247"/>
    <m/>
    <m/>
    <m/>
    <m/>
    <m/>
    <m/>
    <m/>
    <m/>
    <n v="1"/>
    <m/>
    <m/>
    <m/>
    <m/>
    <m/>
    <m/>
    <m/>
    <m/>
    <m/>
    <m/>
    <m/>
    <m/>
    <m/>
    <m/>
    <m/>
    <m/>
    <m/>
    <m/>
    <m/>
    <m/>
    <m/>
    <n v="1"/>
    <n v="1"/>
    <m/>
    <n v="1"/>
    <n v="1"/>
    <m/>
    <n v="1"/>
    <m/>
    <m/>
    <n v="1"/>
    <n v="1"/>
    <m/>
    <m/>
    <m/>
    <n v="1"/>
    <n v="1"/>
    <n v="1"/>
    <m/>
    <n v="1"/>
    <n v="1"/>
    <n v="1"/>
    <m/>
    <m/>
    <n v="1"/>
    <n v="1"/>
    <n v="1"/>
    <n v="1"/>
    <n v="1"/>
    <m/>
    <n v="1"/>
    <m/>
    <m/>
    <m/>
    <n v="1"/>
    <m/>
    <m/>
    <m/>
    <m/>
    <m/>
    <n v="1"/>
    <m/>
    <m/>
    <m/>
    <m/>
    <m/>
    <n v="1"/>
    <m/>
    <n v="1"/>
    <m/>
    <s v="Conformance frameworks for CER not defined"/>
    <m/>
    <x v="2"/>
    <s v="Conformance frameworks for CER not defined"/>
  </r>
  <r>
    <s v="Oversee"/>
    <s v="MAEC"/>
    <s v="Visibility &amp; Predictability"/>
    <s v="Corrective action report"/>
    <x v="11"/>
    <x v="1"/>
    <x v="217"/>
    <m/>
    <s v="MC.E3"/>
    <x v="248"/>
    <m/>
    <m/>
    <m/>
    <m/>
    <m/>
    <m/>
    <m/>
    <m/>
    <n v="1"/>
    <m/>
    <m/>
    <m/>
    <m/>
    <m/>
    <m/>
    <m/>
    <m/>
    <m/>
    <m/>
    <m/>
    <m/>
    <m/>
    <m/>
    <m/>
    <m/>
    <m/>
    <m/>
    <m/>
    <m/>
    <m/>
    <m/>
    <m/>
    <m/>
    <m/>
    <m/>
    <m/>
    <m/>
    <m/>
    <m/>
    <n v="1"/>
    <m/>
    <m/>
    <m/>
    <m/>
    <n v="1"/>
    <m/>
    <n v="1"/>
    <m/>
    <m/>
    <m/>
    <m/>
    <m/>
    <m/>
    <m/>
    <n v="1"/>
    <m/>
    <m/>
    <m/>
    <m/>
    <m/>
    <n v="1"/>
    <m/>
    <m/>
    <m/>
    <n v="1"/>
    <n v="1"/>
    <n v="1"/>
    <m/>
    <m/>
    <m/>
    <n v="1"/>
    <n v="1"/>
    <n v="1"/>
    <m/>
    <m/>
    <n v="1"/>
    <m/>
    <n v="1"/>
    <m/>
    <s v="Requires Conformance regime to be in place"/>
    <m/>
    <x v="2"/>
    <s v="Lack of clear standards that CER must conform to. _x000a_Lack of clear compliance and conformance processes. _x000a_Role of the Enforecement Manager not defined or assigned to any actor."/>
  </r>
  <r>
    <s v="Oversee"/>
    <s v="IMIC_x000a_CTS"/>
    <s v="Visibility &amp; Predictability"/>
    <s v="Enforcement measures"/>
    <x v="11"/>
    <x v="1"/>
    <x v="218"/>
    <m/>
    <s v="I.E1_x000a_TC.EM1"/>
    <x v="249"/>
    <m/>
    <m/>
    <m/>
    <m/>
    <m/>
    <m/>
    <m/>
    <m/>
    <m/>
    <m/>
    <m/>
    <n v="1"/>
    <m/>
    <m/>
    <m/>
    <n v="1"/>
    <m/>
    <m/>
    <m/>
    <m/>
    <m/>
    <m/>
    <m/>
    <m/>
    <m/>
    <m/>
    <n v="1"/>
    <n v="1"/>
    <n v="1"/>
    <m/>
    <m/>
    <m/>
    <m/>
    <m/>
    <m/>
    <m/>
    <m/>
    <m/>
    <m/>
    <m/>
    <m/>
    <m/>
    <m/>
    <m/>
    <m/>
    <m/>
    <m/>
    <m/>
    <m/>
    <m/>
    <m/>
    <m/>
    <m/>
    <m/>
    <m/>
    <m/>
    <m/>
    <m/>
    <m/>
    <n v="1"/>
    <m/>
    <m/>
    <m/>
    <n v="1"/>
    <m/>
    <m/>
    <m/>
    <m/>
    <m/>
    <n v="1"/>
    <m/>
    <m/>
    <m/>
    <m/>
    <m/>
    <n v="1"/>
    <m/>
    <n v="1"/>
    <m/>
    <s v="Conformance frameworks for CER not defined"/>
    <m/>
    <x v="2"/>
    <s v="Conformance frameworks for CER not defined"/>
  </r>
  <r>
    <s v="Oversee"/>
    <s v="FPO(MLT)"/>
    <s v="Security"/>
    <s v="Credible cyber threat contingencies"/>
    <x v="10"/>
    <x v="0"/>
    <x v="219"/>
    <m/>
    <s v="P.S22"/>
    <x v="250"/>
    <m/>
    <m/>
    <m/>
    <m/>
    <n v="1"/>
    <m/>
    <m/>
    <m/>
    <m/>
    <m/>
    <m/>
    <m/>
    <m/>
    <m/>
    <m/>
    <m/>
    <m/>
    <m/>
    <m/>
    <m/>
    <m/>
    <m/>
    <m/>
    <m/>
    <m/>
    <m/>
    <m/>
    <m/>
    <m/>
    <m/>
    <n v="1"/>
    <n v="1"/>
    <m/>
    <n v="1"/>
    <n v="1"/>
    <m/>
    <n v="1"/>
    <n v="1"/>
    <m/>
    <n v="1"/>
    <n v="1"/>
    <m/>
    <m/>
    <m/>
    <n v="1"/>
    <n v="1"/>
    <n v="1"/>
    <m/>
    <n v="1"/>
    <n v="1"/>
    <n v="1"/>
    <m/>
    <m/>
    <n v="1"/>
    <n v="1"/>
    <n v="1"/>
    <n v="1"/>
    <n v="1"/>
    <m/>
    <m/>
    <n v="1"/>
    <m/>
    <n v="1"/>
    <n v="1"/>
    <m/>
    <n v="1"/>
    <n v="1"/>
    <m/>
    <n v="1"/>
    <n v="1"/>
    <m/>
    <n v="1"/>
    <n v="1"/>
    <m/>
    <m/>
    <n v="1"/>
    <m/>
    <m/>
    <n v="1"/>
    <m/>
    <m/>
    <x v="1"/>
    <s v="System operator capabilities to plan / have oversight of cyber threat contingencies is not currently at target state level. Process and tech infrastructure uplift is required to identify, protect, and respond to cyber incidents through contingency measures._x000a_Need for enhanced coordination and joint-planning for the T-D interface"/>
  </r>
  <r>
    <s v="Plan"/>
    <s v="FPO(MLT)_x000a_TDC"/>
    <s v="Visibility &amp; Predictability"/>
    <s v="Infra Plans and Interface Standards (Dx)"/>
    <x v="20"/>
    <x v="0"/>
    <x v="220"/>
    <m/>
    <s v="P.D8"/>
    <x v="251"/>
    <m/>
    <m/>
    <m/>
    <m/>
    <m/>
    <m/>
    <m/>
    <m/>
    <m/>
    <m/>
    <m/>
    <m/>
    <m/>
    <m/>
    <m/>
    <m/>
    <n v="1"/>
    <m/>
    <m/>
    <m/>
    <m/>
    <m/>
    <m/>
    <m/>
    <m/>
    <m/>
    <m/>
    <m/>
    <m/>
    <m/>
    <m/>
    <m/>
    <m/>
    <m/>
    <m/>
    <m/>
    <m/>
    <m/>
    <m/>
    <m/>
    <n v="1"/>
    <m/>
    <m/>
    <m/>
    <m/>
    <m/>
    <m/>
    <m/>
    <m/>
    <m/>
    <m/>
    <m/>
    <m/>
    <m/>
    <m/>
    <m/>
    <n v="1"/>
    <n v="1"/>
    <m/>
    <m/>
    <m/>
    <n v="1"/>
    <n v="1"/>
    <n v="1"/>
    <m/>
    <n v="1"/>
    <n v="1"/>
    <m/>
    <m/>
    <m/>
    <m/>
    <n v="1"/>
    <n v="1"/>
    <m/>
    <m/>
    <n v="1"/>
    <m/>
    <n v="1"/>
    <m/>
    <m/>
    <m/>
    <x v="1"/>
    <s v="Dx highly capable of infrastructure plans and joint modelling and development, however there is a gap in the level of joint planning between DNSP and TNSP. _x000a_Need for enhanced coordination and joint-planning for the T-D interface"/>
  </r>
  <r>
    <s v="Plan"/>
    <s v="FPO(MLT)_x000a_TDC"/>
    <s v="Visibility &amp; Predictability"/>
    <s v="Dx Constraint/Limitations"/>
    <x v="22"/>
    <x v="5"/>
    <x v="221"/>
    <m/>
    <s v="P.D9"/>
    <x v="252"/>
    <m/>
    <m/>
    <m/>
    <m/>
    <m/>
    <m/>
    <m/>
    <m/>
    <m/>
    <m/>
    <m/>
    <m/>
    <m/>
    <m/>
    <m/>
    <m/>
    <n v="1"/>
    <m/>
    <m/>
    <m/>
    <m/>
    <m/>
    <m/>
    <m/>
    <m/>
    <m/>
    <m/>
    <m/>
    <m/>
    <m/>
    <m/>
    <m/>
    <m/>
    <m/>
    <m/>
    <m/>
    <m/>
    <m/>
    <m/>
    <m/>
    <n v="1"/>
    <m/>
    <m/>
    <m/>
    <m/>
    <m/>
    <m/>
    <m/>
    <m/>
    <m/>
    <m/>
    <m/>
    <m/>
    <m/>
    <m/>
    <m/>
    <n v="1"/>
    <n v="1"/>
    <n v="1"/>
    <m/>
    <m/>
    <m/>
    <n v="1"/>
    <m/>
    <m/>
    <m/>
    <m/>
    <m/>
    <n v="1"/>
    <m/>
    <m/>
    <m/>
    <m/>
    <m/>
    <m/>
    <n v="1"/>
    <m/>
    <n v="1"/>
    <m/>
    <s v="Not shared with SO(Tx)"/>
    <m/>
    <x v="1"/>
    <s v="DNSPs do not currently procure network support services at scale, nor typically from CER portfolios. As CER scales, DNSPs should consider more frequent publication of network support services needs._x000a_Processes and formats for network services forecasts should be standardised."/>
  </r>
  <r>
    <s v="Oversee"/>
    <s v="FPO(MLT)"/>
    <s v="Visibility &amp; Predictability"/>
    <s v="Dx emergency tools test compliance report"/>
    <x v="8"/>
    <x v="2"/>
    <x v="222"/>
    <m/>
    <s v="P.D21"/>
    <x v="253"/>
    <m/>
    <m/>
    <m/>
    <m/>
    <m/>
    <m/>
    <m/>
    <m/>
    <m/>
    <m/>
    <m/>
    <m/>
    <m/>
    <m/>
    <m/>
    <m/>
    <m/>
    <m/>
    <m/>
    <m/>
    <m/>
    <m/>
    <m/>
    <m/>
    <m/>
    <m/>
    <n v="1"/>
    <m/>
    <m/>
    <m/>
    <m/>
    <m/>
    <m/>
    <m/>
    <m/>
    <m/>
    <m/>
    <m/>
    <m/>
    <m/>
    <m/>
    <m/>
    <m/>
    <m/>
    <m/>
    <m/>
    <m/>
    <m/>
    <m/>
    <m/>
    <m/>
    <m/>
    <m/>
    <m/>
    <m/>
    <m/>
    <n v="1"/>
    <n v="1"/>
    <m/>
    <m/>
    <n v="1"/>
    <m/>
    <n v="1"/>
    <n v="1"/>
    <m/>
    <n v="1"/>
    <n v="1"/>
    <m/>
    <n v="1"/>
    <n v="1"/>
    <m/>
    <n v="1"/>
    <n v="1"/>
    <m/>
    <m/>
    <n v="1"/>
    <m/>
    <m/>
    <n v="1"/>
    <m/>
    <m/>
    <x v="1"/>
    <s v="Technologies immature; Customer / inverter compliance arrangements are poor _x000a_Emergency arrangements can be highly manual (limited systems in place to test);_x000a_Roles to be defined and confirmed for emergencies"/>
  </r>
  <r>
    <s v="Plan"/>
    <s v="FPO(MLT)"/>
    <s v="Orchestration"/>
    <s v="Operational Procedures"/>
    <x v="15"/>
    <x v="0"/>
    <x v="223"/>
    <m/>
    <s v="P.S10"/>
    <x v="254"/>
    <m/>
    <m/>
    <m/>
    <m/>
    <m/>
    <m/>
    <m/>
    <m/>
    <m/>
    <m/>
    <m/>
    <m/>
    <m/>
    <m/>
    <m/>
    <m/>
    <m/>
    <m/>
    <m/>
    <m/>
    <m/>
    <m/>
    <m/>
    <m/>
    <m/>
    <m/>
    <m/>
    <n v="1"/>
    <m/>
    <m/>
    <m/>
    <m/>
    <m/>
    <m/>
    <m/>
    <m/>
    <m/>
    <m/>
    <m/>
    <m/>
    <m/>
    <m/>
    <m/>
    <m/>
    <m/>
    <n v="1"/>
    <m/>
    <m/>
    <m/>
    <m/>
    <m/>
    <m/>
    <m/>
    <m/>
    <m/>
    <m/>
    <m/>
    <n v="1"/>
    <m/>
    <m/>
    <m/>
    <n v="1"/>
    <n v="1"/>
    <n v="1"/>
    <m/>
    <n v="1"/>
    <n v="1"/>
    <m/>
    <m/>
    <m/>
    <m/>
    <n v="1"/>
    <n v="1"/>
    <m/>
    <m/>
    <n v="1"/>
    <m/>
    <n v="1"/>
    <m/>
    <m/>
    <m/>
    <x v="1"/>
    <s v="Dx highly capable of infrastructure plans and joint modelling and development, however there is a gap in the level of joint planning between DNSP and TNSP. _x000a_Visibility and measurement gaps in UFLS performance"/>
  </r>
  <r>
    <s v="Oversee"/>
    <m/>
    <s v="Security"/>
    <s v="Customer protection law"/>
    <x v="7"/>
    <x v="4"/>
    <x v="224"/>
    <m/>
    <m/>
    <x v="255"/>
    <m/>
    <m/>
    <m/>
    <m/>
    <m/>
    <m/>
    <m/>
    <m/>
    <m/>
    <m/>
    <m/>
    <m/>
    <m/>
    <m/>
    <m/>
    <m/>
    <m/>
    <m/>
    <m/>
    <m/>
    <m/>
    <m/>
    <n v="1"/>
    <m/>
    <m/>
    <m/>
    <m/>
    <m/>
    <m/>
    <m/>
    <m/>
    <m/>
    <m/>
    <m/>
    <m/>
    <m/>
    <m/>
    <m/>
    <m/>
    <m/>
    <m/>
    <m/>
    <m/>
    <m/>
    <m/>
    <m/>
    <m/>
    <m/>
    <m/>
    <m/>
    <m/>
    <m/>
    <m/>
    <m/>
    <m/>
    <m/>
    <m/>
    <m/>
    <m/>
    <m/>
    <n v="1"/>
    <m/>
    <n v="1"/>
    <n v="1"/>
    <m/>
    <n v="1"/>
    <n v="1"/>
    <m/>
    <m/>
    <m/>
    <m/>
    <n v="1"/>
    <n v="1"/>
    <n v="1"/>
    <m/>
    <n v="1"/>
    <m/>
    <m/>
    <n v="1"/>
    <m/>
    <m/>
    <x v="1"/>
    <s v="CER specific customer protections are required to be implemented."/>
  </r>
  <r>
    <s v="Plan"/>
    <s v="FPO(MLT)_x000a_TDC"/>
    <s v="Visibility &amp; Predictability"/>
    <s v="Design Remediation Actions"/>
    <x v="14"/>
    <x v="5"/>
    <x v="225"/>
    <m/>
    <s v="P.S12"/>
    <x v="256"/>
    <m/>
    <m/>
    <m/>
    <m/>
    <m/>
    <m/>
    <m/>
    <m/>
    <m/>
    <m/>
    <m/>
    <m/>
    <m/>
    <m/>
    <m/>
    <m/>
    <m/>
    <m/>
    <m/>
    <m/>
    <m/>
    <m/>
    <m/>
    <m/>
    <m/>
    <m/>
    <m/>
    <n v="1"/>
    <m/>
    <m/>
    <m/>
    <m/>
    <m/>
    <m/>
    <m/>
    <m/>
    <m/>
    <m/>
    <m/>
    <m/>
    <m/>
    <m/>
    <m/>
    <m/>
    <m/>
    <n v="1"/>
    <m/>
    <m/>
    <m/>
    <m/>
    <m/>
    <m/>
    <m/>
    <m/>
    <m/>
    <n v="1"/>
    <m/>
    <m/>
    <m/>
    <m/>
    <m/>
    <n v="1"/>
    <n v="1"/>
    <n v="1"/>
    <m/>
    <n v="1"/>
    <n v="1"/>
    <m/>
    <m/>
    <n v="1"/>
    <n v="1"/>
    <n v="1"/>
    <n v="1"/>
    <m/>
    <m/>
    <n v="1"/>
    <m/>
    <n v="1"/>
    <m/>
    <s v="Governance and role clarity for emergency under-frequency response in high CER conditions"/>
    <m/>
    <x v="1"/>
    <s v="Governance and role clarity for emergency under-frequency response in high CER conditions"/>
  </r>
  <r>
    <s v="Plan"/>
    <m/>
    <s v="Visibility &amp; Predictability"/>
    <s v="Joint Invesment Plan"/>
    <x v="25"/>
    <x v="5"/>
    <x v="226"/>
    <m/>
    <m/>
    <x v="257"/>
    <m/>
    <m/>
    <m/>
    <m/>
    <m/>
    <m/>
    <m/>
    <m/>
    <m/>
    <m/>
    <m/>
    <m/>
    <m/>
    <m/>
    <m/>
    <m/>
    <m/>
    <m/>
    <m/>
    <m/>
    <m/>
    <m/>
    <m/>
    <m/>
    <m/>
    <m/>
    <m/>
    <n v="1"/>
    <m/>
    <m/>
    <m/>
    <m/>
    <m/>
    <m/>
    <m/>
    <m/>
    <m/>
    <m/>
    <m/>
    <m/>
    <m/>
    <m/>
    <m/>
    <m/>
    <m/>
    <n v="1"/>
    <m/>
    <m/>
    <m/>
    <m/>
    <m/>
    <m/>
    <m/>
    <m/>
    <m/>
    <n v="1"/>
    <m/>
    <n v="1"/>
    <m/>
    <m/>
    <m/>
    <n v="1"/>
    <n v="1"/>
    <n v="1"/>
    <m/>
    <n v="1"/>
    <n v="1"/>
    <m/>
    <n v="1"/>
    <n v="1"/>
    <m/>
    <n v="1"/>
    <n v="1"/>
    <m/>
    <m/>
    <n v="1"/>
    <m/>
    <n v="1"/>
    <m/>
    <m/>
    <m/>
    <x v="1"/>
    <s v="Need for enhanced coordination and joint-planning for the T-D interface"/>
  </r>
  <r>
    <s v="Plan"/>
    <s v="FPO(MLT)"/>
    <s v="Visibility &amp; Predictability"/>
    <s v="Capex &amp; Opex Plans"/>
    <x v="25"/>
    <x v="5"/>
    <x v="227"/>
    <m/>
    <s v="P.D3"/>
    <x v="258"/>
    <m/>
    <m/>
    <m/>
    <m/>
    <m/>
    <m/>
    <m/>
    <m/>
    <m/>
    <m/>
    <m/>
    <m/>
    <m/>
    <m/>
    <m/>
    <m/>
    <n v="1"/>
    <m/>
    <m/>
    <m/>
    <m/>
    <m/>
    <m/>
    <m/>
    <m/>
    <m/>
    <m/>
    <m/>
    <m/>
    <m/>
    <m/>
    <m/>
    <m/>
    <m/>
    <m/>
    <m/>
    <m/>
    <m/>
    <m/>
    <m/>
    <n v="1"/>
    <m/>
    <m/>
    <m/>
    <m/>
    <m/>
    <m/>
    <m/>
    <m/>
    <m/>
    <m/>
    <m/>
    <m/>
    <m/>
    <m/>
    <n v="1"/>
    <n v="1"/>
    <n v="1"/>
    <m/>
    <m/>
    <n v="1"/>
    <m/>
    <m/>
    <m/>
    <m/>
    <m/>
    <n v="1"/>
    <m/>
    <m/>
    <m/>
    <m/>
    <m/>
    <m/>
    <n v="1"/>
    <n v="1"/>
    <m/>
    <m/>
    <m/>
    <n v="1"/>
    <s v="Note ECA rule change proposing change to data sharing for DNSPs"/>
    <m/>
    <x v="0"/>
    <m/>
  </r>
  <r>
    <s v="Plan"/>
    <s v="FPO(MLT)"/>
    <s v="Visibility &amp; Predictability"/>
    <s v="Tariff Models"/>
    <x v="17"/>
    <x v="7"/>
    <x v="227"/>
    <m/>
    <s v="P.D4"/>
    <x v="259"/>
    <m/>
    <m/>
    <m/>
    <m/>
    <m/>
    <m/>
    <m/>
    <m/>
    <m/>
    <m/>
    <m/>
    <n v="1"/>
    <m/>
    <m/>
    <m/>
    <m/>
    <m/>
    <m/>
    <m/>
    <m/>
    <m/>
    <m/>
    <m/>
    <m/>
    <m/>
    <m/>
    <m/>
    <m/>
    <n v="1"/>
    <m/>
    <m/>
    <m/>
    <m/>
    <m/>
    <m/>
    <m/>
    <m/>
    <m/>
    <m/>
    <m/>
    <n v="1"/>
    <m/>
    <m/>
    <m/>
    <m/>
    <n v="1"/>
    <m/>
    <m/>
    <m/>
    <m/>
    <m/>
    <m/>
    <m/>
    <m/>
    <m/>
    <m/>
    <m/>
    <m/>
    <n v="1"/>
    <m/>
    <m/>
    <m/>
    <m/>
    <m/>
    <m/>
    <m/>
    <n v="1"/>
    <m/>
    <m/>
    <m/>
    <m/>
    <m/>
    <m/>
    <n v="1"/>
    <n v="1"/>
    <m/>
    <m/>
    <m/>
    <n v="1"/>
    <m/>
    <m/>
    <x v="0"/>
    <m/>
  </r>
  <r>
    <s v="Plan"/>
    <s v="FPO(MLT)"/>
    <s v="Visibility &amp; Predictability"/>
    <s v="Regulatory investment submission"/>
    <x v="7"/>
    <x v="4"/>
    <x v="227"/>
    <m/>
    <s v="P.CR3"/>
    <x v="260"/>
    <m/>
    <m/>
    <m/>
    <m/>
    <m/>
    <m/>
    <m/>
    <m/>
    <m/>
    <m/>
    <m/>
    <m/>
    <m/>
    <m/>
    <m/>
    <m/>
    <m/>
    <m/>
    <m/>
    <m/>
    <m/>
    <m/>
    <m/>
    <m/>
    <m/>
    <m/>
    <m/>
    <n v="1"/>
    <m/>
    <m/>
    <m/>
    <m/>
    <m/>
    <m/>
    <m/>
    <m/>
    <m/>
    <m/>
    <m/>
    <m/>
    <n v="1"/>
    <m/>
    <m/>
    <m/>
    <m/>
    <m/>
    <m/>
    <m/>
    <m/>
    <m/>
    <m/>
    <m/>
    <m/>
    <m/>
    <m/>
    <m/>
    <m/>
    <m/>
    <m/>
    <m/>
    <n v="1"/>
    <m/>
    <m/>
    <m/>
    <m/>
    <m/>
    <n v="1"/>
    <m/>
    <m/>
    <m/>
    <m/>
    <m/>
    <m/>
    <n v="1"/>
    <n v="1"/>
    <m/>
    <m/>
    <m/>
    <n v="1"/>
    <m/>
    <m/>
    <x v="0"/>
    <m/>
  </r>
  <r>
    <s v="Plan"/>
    <s v="FPO(MLT)"/>
    <s v="Visibility &amp; Predictability"/>
    <s v="Future Power System Models (Tx)"/>
    <x v="17"/>
    <x v="7"/>
    <x v="228"/>
    <m/>
    <s v="P.S2"/>
    <x v="261"/>
    <m/>
    <m/>
    <m/>
    <m/>
    <m/>
    <m/>
    <m/>
    <m/>
    <m/>
    <m/>
    <m/>
    <m/>
    <m/>
    <m/>
    <m/>
    <m/>
    <m/>
    <m/>
    <m/>
    <m/>
    <m/>
    <m/>
    <m/>
    <m/>
    <m/>
    <m/>
    <m/>
    <n v="1"/>
    <m/>
    <m/>
    <m/>
    <m/>
    <m/>
    <m/>
    <m/>
    <m/>
    <m/>
    <m/>
    <m/>
    <m/>
    <m/>
    <m/>
    <m/>
    <m/>
    <m/>
    <n v="1"/>
    <m/>
    <m/>
    <m/>
    <m/>
    <m/>
    <m/>
    <m/>
    <m/>
    <m/>
    <n v="1"/>
    <m/>
    <n v="1"/>
    <m/>
    <m/>
    <m/>
    <n v="1"/>
    <n v="1"/>
    <n v="1"/>
    <m/>
    <n v="1"/>
    <n v="1"/>
    <m/>
    <m/>
    <n v="1"/>
    <n v="1"/>
    <n v="1"/>
    <n v="1"/>
    <n v="1"/>
    <m/>
    <n v="1"/>
    <m/>
    <n v="1"/>
    <m/>
    <m/>
    <m/>
    <x v="1"/>
    <s v="Gaps in existing network and power system modelling capabilities compared to target state level, including the maintenance of more dynamic network models / simulation, at a more granular level of detail. "/>
  </r>
  <r>
    <s v="Plan"/>
    <m/>
    <s v="Security"/>
    <s v="Constraint Equations"/>
    <x v="17"/>
    <x v="7"/>
    <x v="229"/>
    <m/>
    <m/>
    <x v="262"/>
    <m/>
    <m/>
    <m/>
    <m/>
    <m/>
    <m/>
    <m/>
    <m/>
    <m/>
    <m/>
    <m/>
    <m/>
    <m/>
    <m/>
    <m/>
    <m/>
    <m/>
    <m/>
    <m/>
    <m/>
    <m/>
    <m/>
    <m/>
    <m/>
    <m/>
    <m/>
    <m/>
    <n v="1"/>
    <m/>
    <m/>
    <m/>
    <m/>
    <m/>
    <m/>
    <m/>
    <m/>
    <m/>
    <m/>
    <m/>
    <m/>
    <m/>
    <m/>
    <m/>
    <m/>
    <m/>
    <n v="1"/>
    <m/>
    <m/>
    <m/>
    <m/>
    <m/>
    <m/>
    <m/>
    <m/>
    <m/>
    <n v="1"/>
    <m/>
    <n v="1"/>
    <m/>
    <m/>
    <m/>
    <n v="1"/>
    <n v="1"/>
    <n v="1"/>
    <m/>
    <n v="1"/>
    <n v="1"/>
    <m/>
    <m/>
    <n v="1"/>
    <n v="1"/>
    <n v="1"/>
    <m/>
    <m/>
    <m/>
    <n v="1"/>
    <m/>
    <n v="1"/>
    <m/>
    <m/>
    <m/>
    <x v="0"/>
    <m/>
  </r>
  <r>
    <s v="Plan"/>
    <s v="FPO(MLT)_x000a_TDC"/>
    <s v="Security"/>
    <s v="System Restoration Strategy (Dx)"/>
    <x v="15"/>
    <x v="0"/>
    <x v="230"/>
    <m/>
    <s v="P.D16"/>
    <x v="263"/>
    <m/>
    <m/>
    <m/>
    <m/>
    <m/>
    <m/>
    <m/>
    <m/>
    <m/>
    <m/>
    <m/>
    <m/>
    <m/>
    <m/>
    <m/>
    <n v="1"/>
    <n v="1"/>
    <n v="1"/>
    <m/>
    <m/>
    <m/>
    <m/>
    <m/>
    <m/>
    <m/>
    <m/>
    <m/>
    <m/>
    <m/>
    <m/>
    <m/>
    <m/>
    <m/>
    <m/>
    <m/>
    <m/>
    <m/>
    <m/>
    <m/>
    <m/>
    <m/>
    <m/>
    <m/>
    <m/>
    <m/>
    <n v="1"/>
    <m/>
    <m/>
    <m/>
    <m/>
    <m/>
    <m/>
    <m/>
    <m/>
    <m/>
    <m/>
    <m/>
    <m/>
    <m/>
    <m/>
    <m/>
    <n v="1"/>
    <n v="1"/>
    <n v="1"/>
    <m/>
    <n v="1"/>
    <n v="1"/>
    <m/>
    <m/>
    <m/>
    <m/>
    <n v="1"/>
    <n v="1"/>
    <m/>
    <m/>
    <n v="1"/>
    <m/>
    <n v="1"/>
    <m/>
    <m/>
    <m/>
    <x v="1"/>
    <s v="Emergency backstop mechanisms are currently being implemented. There are gaps in the standardisation of these approaches at a national level. New capabilities are also being developed to efficiently build / value network resilience, which will increase planning (and eventually operational) capabilities._x000a_Restart approach and tools insufficient to manage restoration from system black"/>
  </r>
  <r>
    <s v="Plan"/>
    <s v="FPO(MLT)_x000a_TDC"/>
    <s v="Visibility &amp; Predictability"/>
    <s v="Future Power System Models (Dx)"/>
    <x v="17"/>
    <x v="7"/>
    <x v="231"/>
    <m/>
    <s v="P.D2"/>
    <x v="264"/>
    <m/>
    <m/>
    <m/>
    <m/>
    <m/>
    <m/>
    <m/>
    <m/>
    <m/>
    <m/>
    <m/>
    <m/>
    <m/>
    <m/>
    <m/>
    <m/>
    <n v="1"/>
    <m/>
    <m/>
    <m/>
    <m/>
    <m/>
    <m/>
    <m/>
    <m/>
    <m/>
    <m/>
    <m/>
    <m/>
    <m/>
    <m/>
    <m/>
    <m/>
    <m/>
    <m/>
    <m/>
    <m/>
    <m/>
    <m/>
    <m/>
    <m/>
    <m/>
    <m/>
    <m/>
    <m/>
    <m/>
    <m/>
    <m/>
    <m/>
    <m/>
    <m/>
    <m/>
    <m/>
    <m/>
    <m/>
    <m/>
    <n v="1"/>
    <n v="1"/>
    <m/>
    <m/>
    <m/>
    <n v="1"/>
    <n v="1"/>
    <n v="1"/>
    <m/>
    <n v="1"/>
    <n v="1"/>
    <m/>
    <m/>
    <n v="1"/>
    <n v="1"/>
    <n v="1"/>
    <n v="1"/>
    <n v="1"/>
    <m/>
    <n v="1"/>
    <m/>
    <n v="1"/>
    <m/>
    <m/>
    <m/>
    <x v="1"/>
    <s v="Gaps in existing network and power system modelling capabilities compared to target state level, including the maintenance of more dynamic network models / simulation, at a more granular level of detail. _x000a_Need for enhanced coordination and joint-planning for the T-D interface"/>
  </r>
  <r>
    <s v="Plan"/>
    <m/>
    <s v="Security"/>
    <s v="Network Limits (Dx)"/>
    <x v="22"/>
    <x v="5"/>
    <x v="232"/>
    <m/>
    <m/>
    <x v="265"/>
    <m/>
    <m/>
    <m/>
    <m/>
    <m/>
    <m/>
    <m/>
    <m/>
    <m/>
    <m/>
    <m/>
    <m/>
    <m/>
    <m/>
    <m/>
    <m/>
    <m/>
    <m/>
    <m/>
    <m/>
    <m/>
    <m/>
    <m/>
    <m/>
    <m/>
    <m/>
    <n v="1"/>
    <m/>
    <m/>
    <m/>
    <m/>
    <m/>
    <m/>
    <m/>
    <m/>
    <m/>
    <m/>
    <m/>
    <m/>
    <m/>
    <m/>
    <m/>
    <m/>
    <m/>
    <m/>
    <m/>
    <m/>
    <m/>
    <m/>
    <m/>
    <m/>
    <m/>
    <m/>
    <m/>
    <m/>
    <m/>
    <n v="1"/>
    <m/>
    <m/>
    <m/>
    <m/>
    <n v="1"/>
    <n v="1"/>
    <n v="1"/>
    <m/>
    <n v="1"/>
    <n v="1"/>
    <m/>
    <n v="1"/>
    <n v="1"/>
    <n v="1"/>
    <m/>
    <m/>
    <m/>
    <m/>
    <n v="1"/>
    <m/>
    <n v="1"/>
    <m/>
    <m/>
    <m/>
    <x v="1"/>
    <s v="Need for enhanced coordination and joint-planning for the T-D interface"/>
  </r>
  <r>
    <s v="Plan"/>
    <s v="FPO(MLT)_x000a_TDC"/>
    <s v="Visibility &amp; Predictability"/>
    <s v="Infra Plans and Interface Standards (Dx)"/>
    <x v="7"/>
    <x v="4"/>
    <x v="233"/>
    <m/>
    <s v="P.T7"/>
    <x v="266"/>
    <m/>
    <m/>
    <m/>
    <m/>
    <m/>
    <m/>
    <m/>
    <m/>
    <m/>
    <m/>
    <m/>
    <m/>
    <m/>
    <m/>
    <m/>
    <m/>
    <m/>
    <m/>
    <m/>
    <m/>
    <m/>
    <m/>
    <m/>
    <m/>
    <m/>
    <m/>
    <m/>
    <m/>
    <n v="1"/>
    <m/>
    <m/>
    <m/>
    <m/>
    <m/>
    <m/>
    <m/>
    <m/>
    <m/>
    <m/>
    <m/>
    <n v="1"/>
    <m/>
    <m/>
    <m/>
    <m/>
    <n v="1"/>
    <m/>
    <m/>
    <m/>
    <m/>
    <m/>
    <m/>
    <m/>
    <m/>
    <m/>
    <m/>
    <n v="1"/>
    <m/>
    <m/>
    <m/>
    <m/>
    <n v="1"/>
    <n v="1"/>
    <n v="1"/>
    <m/>
    <n v="1"/>
    <n v="1"/>
    <m/>
    <m/>
    <m/>
    <m/>
    <n v="1"/>
    <n v="1"/>
    <n v="1"/>
    <m/>
    <n v="1"/>
    <m/>
    <n v="1"/>
    <m/>
    <m/>
    <m/>
    <x v="1"/>
    <s v="Dx highly capable of infrastructure plans and joint modelling and development, however there is a gap in the level of joint planning between DNSP and TNSP. _x000a_Need for enhanced coordination and joint-planning for the T-D interface"/>
  </r>
  <r>
    <s v="Plan"/>
    <s v="FPO(MLT)_x000a_TDC"/>
    <s v="Visibility &amp; Predictability"/>
    <s v="Infra Plans and Interface Standards (Tx)"/>
    <x v="25"/>
    <x v="5"/>
    <x v="234"/>
    <m/>
    <s v="P.T9"/>
    <x v="267"/>
    <m/>
    <m/>
    <m/>
    <m/>
    <m/>
    <m/>
    <m/>
    <m/>
    <m/>
    <m/>
    <m/>
    <m/>
    <m/>
    <m/>
    <m/>
    <m/>
    <m/>
    <m/>
    <m/>
    <m/>
    <m/>
    <m/>
    <m/>
    <m/>
    <m/>
    <m/>
    <m/>
    <m/>
    <n v="1"/>
    <m/>
    <m/>
    <m/>
    <m/>
    <m/>
    <m/>
    <m/>
    <m/>
    <m/>
    <m/>
    <m/>
    <n v="1"/>
    <m/>
    <m/>
    <m/>
    <m/>
    <n v="1"/>
    <m/>
    <m/>
    <m/>
    <m/>
    <m/>
    <m/>
    <m/>
    <m/>
    <m/>
    <m/>
    <n v="1"/>
    <m/>
    <m/>
    <m/>
    <n v="1"/>
    <m/>
    <m/>
    <m/>
    <m/>
    <m/>
    <n v="1"/>
    <m/>
    <m/>
    <m/>
    <m/>
    <m/>
    <m/>
    <n v="1"/>
    <n v="1"/>
    <m/>
    <m/>
    <m/>
    <n v="1"/>
    <m/>
    <m/>
    <x v="0"/>
    <m/>
  </r>
  <r>
    <s v="Plan"/>
    <s v="FPO(MLT)_x000a_TDC"/>
    <s v="Visibility &amp; Predictability"/>
    <s v="Tx Constraints/Limitations"/>
    <x v="20"/>
    <x v="0"/>
    <x v="234"/>
    <m/>
    <s v="P.T13"/>
    <x v="268"/>
    <m/>
    <m/>
    <m/>
    <m/>
    <m/>
    <m/>
    <m/>
    <m/>
    <m/>
    <m/>
    <m/>
    <m/>
    <m/>
    <m/>
    <m/>
    <m/>
    <m/>
    <m/>
    <m/>
    <m/>
    <m/>
    <m/>
    <m/>
    <m/>
    <m/>
    <m/>
    <m/>
    <m/>
    <n v="1"/>
    <m/>
    <m/>
    <m/>
    <m/>
    <m/>
    <m/>
    <m/>
    <m/>
    <m/>
    <m/>
    <m/>
    <n v="1"/>
    <m/>
    <m/>
    <m/>
    <m/>
    <n v="1"/>
    <m/>
    <m/>
    <m/>
    <m/>
    <m/>
    <m/>
    <m/>
    <m/>
    <m/>
    <m/>
    <n v="1"/>
    <m/>
    <n v="1"/>
    <m/>
    <m/>
    <m/>
    <n v="1"/>
    <m/>
    <m/>
    <m/>
    <m/>
    <m/>
    <n v="1"/>
    <m/>
    <m/>
    <m/>
    <m/>
    <m/>
    <m/>
    <n v="1"/>
    <m/>
    <n v="1"/>
    <m/>
    <s v="TNSPs do not currently procure network support services at scale, nor typically from CER portfolios. "/>
    <m/>
    <x v="1"/>
    <s v="TNSPs do not currently procure network support services at scale, nor typically from CER portfolios. As CER scales, TNSPs should consider more frequent publication of network support services needs. "/>
  </r>
  <r>
    <s v="Plan"/>
    <s v="FPO(MLT)_x000a_TDC"/>
    <s v="Visibility &amp; Predictability"/>
    <s v="Dx Constraint/Limitations"/>
    <x v="7"/>
    <x v="4"/>
    <x v="234"/>
    <m/>
    <s v="P.T14"/>
    <x v="269"/>
    <m/>
    <m/>
    <m/>
    <m/>
    <m/>
    <m/>
    <m/>
    <m/>
    <m/>
    <m/>
    <m/>
    <m/>
    <m/>
    <m/>
    <m/>
    <m/>
    <m/>
    <m/>
    <m/>
    <m/>
    <m/>
    <m/>
    <m/>
    <m/>
    <m/>
    <m/>
    <m/>
    <m/>
    <n v="1"/>
    <m/>
    <m/>
    <m/>
    <m/>
    <m/>
    <m/>
    <m/>
    <m/>
    <m/>
    <m/>
    <m/>
    <n v="1"/>
    <m/>
    <m/>
    <m/>
    <m/>
    <n v="1"/>
    <m/>
    <m/>
    <m/>
    <m/>
    <m/>
    <m/>
    <m/>
    <m/>
    <m/>
    <m/>
    <n v="1"/>
    <m/>
    <m/>
    <m/>
    <n v="1"/>
    <m/>
    <m/>
    <m/>
    <m/>
    <m/>
    <n v="1"/>
    <m/>
    <m/>
    <m/>
    <m/>
    <m/>
    <m/>
    <n v="1"/>
    <n v="1"/>
    <m/>
    <m/>
    <m/>
    <n v="1"/>
    <m/>
    <m/>
    <x v="0"/>
    <m/>
  </r>
  <r>
    <s v="Plan"/>
    <s v="FPO(MLT)_x000a_TDC"/>
    <s v="Security"/>
    <s v="Operating protocols &amp; restoration strategies"/>
    <x v="13"/>
    <x v="0"/>
    <x v="235"/>
    <m/>
    <s v="P.T16"/>
    <x v="270"/>
    <m/>
    <m/>
    <m/>
    <m/>
    <m/>
    <m/>
    <m/>
    <m/>
    <m/>
    <m/>
    <m/>
    <m/>
    <m/>
    <m/>
    <m/>
    <m/>
    <m/>
    <m/>
    <m/>
    <m/>
    <m/>
    <m/>
    <m/>
    <m/>
    <m/>
    <m/>
    <m/>
    <m/>
    <n v="1"/>
    <m/>
    <m/>
    <m/>
    <m/>
    <m/>
    <m/>
    <m/>
    <m/>
    <m/>
    <m/>
    <m/>
    <m/>
    <m/>
    <m/>
    <m/>
    <m/>
    <m/>
    <m/>
    <m/>
    <m/>
    <m/>
    <m/>
    <m/>
    <m/>
    <m/>
    <m/>
    <m/>
    <n v="1"/>
    <m/>
    <m/>
    <m/>
    <m/>
    <m/>
    <m/>
    <m/>
    <m/>
    <n v="1"/>
    <n v="1"/>
    <m/>
    <m/>
    <m/>
    <m/>
    <n v="1"/>
    <n v="1"/>
    <m/>
    <m/>
    <n v="1"/>
    <m/>
    <n v="1"/>
    <m/>
    <s v="Emergency backstop and other arrangements to manage CER in an emergency immatuee or non-existent"/>
    <m/>
    <x v="1"/>
    <s v="Emergency backstop and other arrangements to manage CER in an emergency immatuee or non-existent_x000a_Restart approach and tools insufficient to manage restoration from system black"/>
  </r>
  <r>
    <s v="Oversee"/>
    <s v="FPO(MLT)"/>
    <s v="Visibility &amp; Predictability"/>
    <s v="Tx emergency tools test compliance report"/>
    <x v="8"/>
    <x v="2"/>
    <x v="236"/>
    <m/>
    <s v="P.T21"/>
    <x v="271"/>
    <m/>
    <m/>
    <m/>
    <m/>
    <m/>
    <m/>
    <m/>
    <m/>
    <m/>
    <m/>
    <m/>
    <m/>
    <m/>
    <m/>
    <m/>
    <m/>
    <m/>
    <m/>
    <m/>
    <m/>
    <m/>
    <m/>
    <m/>
    <m/>
    <m/>
    <m/>
    <m/>
    <m/>
    <n v="1"/>
    <m/>
    <m/>
    <m/>
    <m/>
    <m/>
    <m/>
    <m/>
    <m/>
    <m/>
    <m/>
    <m/>
    <m/>
    <m/>
    <m/>
    <m/>
    <m/>
    <m/>
    <m/>
    <m/>
    <m/>
    <m/>
    <m/>
    <m/>
    <m/>
    <m/>
    <m/>
    <m/>
    <n v="1"/>
    <m/>
    <m/>
    <m/>
    <m/>
    <m/>
    <n v="1"/>
    <n v="1"/>
    <m/>
    <n v="1"/>
    <n v="1"/>
    <m/>
    <n v="1"/>
    <n v="1"/>
    <m/>
    <n v="1"/>
    <n v="1"/>
    <m/>
    <m/>
    <n v="1"/>
    <m/>
    <m/>
    <n v="1"/>
    <m/>
    <m/>
    <x v="0"/>
    <s v="Disclaimer: May need augmentation once target state requirements for emergency tools test compliance reports are defined."/>
  </r>
  <r>
    <s v="Plan"/>
    <s v="FPO(MLT)"/>
    <s v="Visibility &amp; Predictability"/>
    <s v="Future Power System Models (Tx)"/>
    <x v="17"/>
    <x v="7"/>
    <x v="237"/>
    <m/>
    <s v="P.T2"/>
    <x v="272"/>
    <m/>
    <m/>
    <m/>
    <m/>
    <m/>
    <m/>
    <m/>
    <m/>
    <m/>
    <m/>
    <m/>
    <m/>
    <m/>
    <m/>
    <m/>
    <m/>
    <m/>
    <m/>
    <m/>
    <m/>
    <m/>
    <m/>
    <m/>
    <m/>
    <m/>
    <m/>
    <m/>
    <m/>
    <n v="1"/>
    <m/>
    <m/>
    <m/>
    <m/>
    <m/>
    <m/>
    <m/>
    <m/>
    <m/>
    <m/>
    <m/>
    <m/>
    <m/>
    <m/>
    <m/>
    <m/>
    <n v="1"/>
    <m/>
    <m/>
    <m/>
    <m/>
    <m/>
    <m/>
    <m/>
    <m/>
    <m/>
    <m/>
    <n v="1"/>
    <m/>
    <m/>
    <m/>
    <m/>
    <n v="1"/>
    <n v="1"/>
    <n v="1"/>
    <m/>
    <n v="1"/>
    <n v="1"/>
    <m/>
    <m/>
    <n v="1"/>
    <n v="1"/>
    <n v="1"/>
    <n v="1"/>
    <n v="1"/>
    <m/>
    <n v="1"/>
    <m/>
    <n v="1"/>
    <m/>
    <m/>
    <m/>
    <x v="0"/>
    <m/>
  </r>
  <r>
    <s v="Plan"/>
    <m/>
    <s v="Security"/>
    <s v="Network Limits (Tx)"/>
    <x v="14"/>
    <x v="5"/>
    <x v="238"/>
    <m/>
    <m/>
    <x v="273"/>
    <m/>
    <m/>
    <m/>
    <m/>
    <m/>
    <m/>
    <m/>
    <m/>
    <m/>
    <m/>
    <m/>
    <m/>
    <m/>
    <m/>
    <m/>
    <m/>
    <m/>
    <m/>
    <m/>
    <m/>
    <m/>
    <m/>
    <m/>
    <m/>
    <m/>
    <m/>
    <m/>
    <m/>
    <n v="1"/>
    <m/>
    <m/>
    <m/>
    <m/>
    <m/>
    <m/>
    <m/>
    <m/>
    <m/>
    <m/>
    <m/>
    <m/>
    <m/>
    <m/>
    <m/>
    <m/>
    <m/>
    <m/>
    <m/>
    <m/>
    <m/>
    <m/>
    <m/>
    <m/>
    <m/>
    <m/>
    <m/>
    <m/>
    <n v="1"/>
    <m/>
    <m/>
    <m/>
    <n v="1"/>
    <n v="1"/>
    <n v="1"/>
    <m/>
    <n v="1"/>
    <n v="1"/>
    <m/>
    <n v="1"/>
    <n v="1"/>
    <m/>
    <n v="1"/>
    <n v="1"/>
    <m/>
    <m/>
    <n v="1"/>
    <m/>
    <n v="1"/>
    <m/>
    <m/>
    <m/>
    <x v="0"/>
    <m/>
  </r>
  <r>
    <s v="Oversee"/>
    <s v="CTS"/>
    <s v="Security"/>
    <s v="Conformance using agreed framework"/>
    <x v="9"/>
    <x v="5"/>
    <x v="239"/>
    <m/>
    <m/>
    <x v="274"/>
    <m/>
    <n v="1"/>
    <n v="1"/>
    <m/>
    <m/>
    <m/>
    <m/>
    <m/>
    <m/>
    <m/>
    <m/>
    <m/>
    <m/>
    <m/>
    <m/>
    <m/>
    <m/>
    <m/>
    <m/>
    <m/>
    <m/>
    <m/>
    <m/>
    <m/>
    <m/>
    <m/>
    <m/>
    <m/>
    <m/>
    <m/>
    <n v="1"/>
    <n v="1"/>
    <m/>
    <m/>
    <m/>
    <m/>
    <m/>
    <m/>
    <m/>
    <m/>
    <m/>
    <m/>
    <m/>
    <m/>
    <m/>
    <m/>
    <m/>
    <m/>
    <m/>
    <m/>
    <m/>
    <m/>
    <m/>
    <m/>
    <m/>
    <m/>
    <m/>
    <m/>
    <m/>
    <m/>
    <n v="1"/>
    <m/>
    <n v="1"/>
    <n v="1"/>
    <m/>
    <n v="1"/>
    <n v="1"/>
    <m/>
    <n v="1"/>
    <n v="1"/>
    <m/>
    <n v="1"/>
    <n v="1"/>
    <m/>
    <m/>
    <n v="1"/>
    <m/>
    <n v="1"/>
    <m/>
    <s v="Conformance frameworks for CER not defined"/>
    <m/>
    <x v="2"/>
    <s v="Lack of clear standards that CER must conform to. No framework for monitoring defined._x000a_Lack of clear compliance and conformance processes. _x000a_Role of the Enforcement Manager not defined or assigned to any actor."/>
  </r>
  <r>
    <s v="Oversee"/>
    <m/>
    <s v="Security"/>
    <s v="Assessment using agreed framework"/>
    <x v="9"/>
    <x v="5"/>
    <x v="240"/>
    <m/>
    <m/>
    <x v="275"/>
    <m/>
    <n v="1"/>
    <m/>
    <m/>
    <m/>
    <m/>
    <m/>
    <m/>
    <m/>
    <m/>
    <m/>
    <m/>
    <m/>
    <m/>
    <m/>
    <m/>
    <m/>
    <m/>
    <m/>
    <m/>
    <m/>
    <m/>
    <m/>
    <m/>
    <m/>
    <m/>
    <m/>
    <m/>
    <m/>
    <m/>
    <m/>
    <m/>
    <m/>
    <m/>
    <m/>
    <m/>
    <m/>
    <m/>
    <m/>
    <m/>
    <m/>
    <m/>
    <m/>
    <m/>
    <m/>
    <m/>
    <m/>
    <m/>
    <m/>
    <m/>
    <m/>
    <m/>
    <m/>
    <m/>
    <m/>
    <m/>
    <m/>
    <m/>
    <m/>
    <m/>
    <n v="1"/>
    <m/>
    <n v="1"/>
    <n v="1"/>
    <m/>
    <n v="1"/>
    <n v="1"/>
    <m/>
    <n v="1"/>
    <n v="1"/>
    <m/>
    <n v="1"/>
    <n v="1"/>
    <m/>
    <m/>
    <n v="1"/>
    <m/>
    <n v="1"/>
    <m/>
    <s v="Conformance frameworks for CER not defined"/>
    <m/>
    <x v="2"/>
    <s v="Lack of clear standards that CER must conform to. No framework for monitoring defined._x000a_Lack of clear compliance and conformance processes. _x000a_Role of the Enforcement Manager not defined or assigned to any actor."/>
  </r>
  <r>
    <s v="Oversee"/>
    <s v="CTS"/>
    <s v="Security"/>
    <s v="Assessment using agreed framework"/>
    <x v="9"/>
    <x v="5"/>
    <x v="241"/>
    <m/>
    <s v="TC.As5"/>
    <x v="276"/>
    <m/>
    <n v="1"/>
    <m/>
    <m/>
    <m/>
    <m/>
    <m/>
    <m/>
    <m/>
    <m/>
    <m/>
    <m/>
    <m/>
    <m/>
    <m/>
    <m/>
    <m/>
    <m/>
    <m/>
    <m/>
    <m/>
    <m/>
    <m/>
    <m/>
    <m/>
    <m/>
    <m/>
    <m/>
    <m/>
    <m/>
    <m/>
    <m/>
    <m/>
    <m/>
    <m/>
    <m/>
    <m/>
    <m/>
    <m/>
    <m/>
    <m/>
    <m/>
    <m/>
    <m/>
    <m/>
    <m/>
    <m/>
    <m/>
    <m/>
    <m/>
    <m/>
    <m/>
    <m/>
    <m/>
    <m/>
    <m/>
    <m/>
    <m/>
    <m/>
    <m/>
    <m/>
    <n v="1"/>
    <m/>
    <m/>
    <n v="1"/>
    <m/>
    <m/>
    <m/>
    <m/>
    <m/>
    <m/>
    <m/>
    <m/>
    <n v="1"/>
    <m/>
    <n v="1"/>
    <m/>
    <n v="1"/>
    <m/>
    <s v="Conformance frameworks for CER not defined"/>
    <m/>
    <x v="2"/>
    <s v="Lack of clear standards that CER must conform to. _x000a_Lack of clear compliance and conformance processes. _x000a_Role of the CER Conformance Assessor not defined or assigned to any actor."/>
  </r>
  <r>
    <s v="Plan"/>
    <s v="FPO(MLT)"/>
    <s v="Security"/>
    <s v="Notification"/>
    <x v="10"/>
    <x v="0"/>
    <x v="242"/>
    <m/>
    <s v="P.CC1"/>
    <x v="277"/>
    <m/>
    <m/>
    <m/>
    <m/>
    <n v="1"/>
    <m/>
    <m/>
    <m/>
    <m/>
    <m/>
    <m/>
    <m/>
    <m/>
    <m/>
    <m/>
    <m/>
    <m/>
    <m/>
    <m/>
    <m/>
    <m/>
    <m/>
    <m/>
    <m/>
    <m/>
    <m/>
    <m/>
    <m/>
    <m/>
    <m/>
    <m/>
    <m/>
    <m/>
    <m/>
    <m/>
    <m/>
    <m/>
    <m/>
    <m/>
    <m/>
    <m/>
    <m/>
    <m/>
    <m/>
    <m/>
    <m/>
    <m/>
    <m/>
    <m/>
    <m/>
    <m/>
    <m/>
    <m/>
    <m/>
    <m/>
    <m/>
    <m/>
    <m/>
    <m/>
    <m/>
    <m/>
    <n v="1"/>
    <n v="1"/>
    <n v="1"/>
    <m/>
    <n v="1"/>
    <n v="1"/>
    <m/>
    <n v="1"/>
    <n v="1"/>
    <m/>
    <n v="1"/>
    <n v="1"/>
    <m/>
    <m/>
    <n v="1"/>
    <m/>
    <n v="1"/>
    <m/>
    <m/>
    <m/>
    <x v="2"/>
    <s v="Cyber security considerations need to be defined and the role of CER Cyber Coordinator defined. Currently there are a gaps in monitoring capabilities. "/>
  </r>
  <r>
    <s v="Plan"/>
    <s v="FPO(MLT)"/>
    <s v="Security"/>
    <s v="Cyber review risk report"/>
    <x v="10"/>
    <x v="0"/>
    <x v="243"/>
    <m/>
    <s v="P.CC2"/>
    <x v="278"/>
    <m/>
    <m/>
    <m/>
    <m/>
    <n v="1"/>
    <m/>
    <m/>
    <m/>
    <m/>
    <m/>
    <m/>
    <m/>
    <m/>
    <m/>
    <m/>
    <n v="1"/>
    <n v="1"/>
    <m/>
    <m/>
    <m/>
    <m/>
    <m/>
    <m/>
    <m/>
    <m/>
    <m/>
    <n v="1"/>
    <n v="1"/>
    <n v="1"/>
    <m/>
    <n v="1"/>
    <n v="1"/>
    <m/>
    <n v="1"/>
    <n v="1"/>
    <m/>
    <n v="1"/>
    <n v="1"/>
    <m/>
    <n v="1"/>
    <n v="1"/>
    <m/>
    <m/>
    <m/>
    <n v="1"/>
    <n v="1"/>
    <n v="1"/>
    <m/>
    <n v="1"/>
    <n v="1"/>
    <n v="1"/>
    <m/>
    <m/>
    <n v="1"/>
    <n v="1"/>
    <n v="1"/>
    <n v="1"/>
    <n v="1"/>
    <m/>
    <m/>
    <m/>
    <n v="1"/>
    <n v="1"/>
    <n v="1"/>
    <n v="1"/>
    <n v="1"/>
    <m/>
    <m/>
    <m/>
    <m/>
    <m/>
    <m/>
    <m/>
    <m/>
    <m/>
    <n v="1"/>
    <m/>
    <n v="1"/>
    <m/>
    <s v="No end-to-end control or accountability in place for cyber security across the energy sector"/>
    <m/>
    <x v="1"/>
    <s v="Reporting requirements and capabilities do currently exist, gaps exist around reporting specific to cyber risks to energy."/>
  </r>
  <r>
    <s v="Oversee"/>
    <m/>
    <s v="Visibility &amp; Predictability"/>
    <s v="Dx monitoring &amp; reporting frameworks"/>
    <x v="14"/>
    <x v="5"/>
    <x v="244"/>
    <m/>
    <m/>
    <x v="279"/>
    <m/>
    <m/>
    <m/>
    <m/>
    <m/>
    <m/>
    <m/>
    <m/>
    <m/>
    <m/>
    <m/>
    <m/>
    <m/>
    <m/>
    <m/>
    <m/>
    <m/>
    <m/>
    <m/>
    <m/>
    <m/>
    <m/>
    <m/>
    <m/>
    <m/>
    <m/>
    <n v="1"/>
    <m/>
    <m/>
    <m/>
    <m/>
    <m/>
    <m/>
    <m/>
    <m/>
    <m/>
    <m/>
    <m/>
    <m/>
    <m/>
    <n v="1"/>
    <m/>
    <m/>
    <m/>
    <m/>
    <m/>
    <m/>
    <m/>
    <m/>
    <m/>
    <m/>
    <m/>
    <m/>
    <m/>
    <m/>
    <m/>
    <n v="1"/>
    <m/>
    <m/>
    <m/>
    <n v="1"/>
    <m/>
    <m/>
    <m/>
    <m/>
    <n v="1"/>
    <n v="1"/>
    <m/>
    <m/>
    <m/>
    <m/>
    <n v="1"/>
    <n v="1"/>
    <m/>
    <m/>
    <n v="1"/>
    <m/>
    <n v="1"/>
    <m/>
    <s v="Monitoring output data from a suitable representative sample of devices"/>
    <m/>
    <x v="1"/>
    <s v="Lack of monitoring data from a suitable representative sample of devices available at Dx level._x000a_Automated, event-driven monitoring data required following disturbances_x000a_Lack of situational awareness of under-frequency response available at any given time"/>
  </r>
  <r>
    <s v="Plan"/>
    <m/>
    <s v="Orchestration"/>
    <s v="Operating Procedures (Dx)"/>
    <x v="15"/>
    <x v="0"/>
    <x v="245"/>
    <m/>
    <m/>
    <x v="280"/>
    <m/>
    <m/>
    <m/>
    <m/>
    <m/>
    <m/>
    <m/>
    <m/>
    <m/>
    <m/>
    <m/>
    <m/>
    <m/>
    <m/>
    <m/>
    <m/>
    <m/>
    <m/>
    <m/>
    <m/>
    <m/>
    <m/>
    <m/>
    <m/>
    <m/>
    <m/>
    <n v="1"/>
    <m/>
    <m/>
    <m/>
    <m/>
    <m/>
    <m/>
    <m/>
    <m/>
    <m/>
    <m/>
    <m/>
    <m/>
    <m/>
    <m/>
    <m/>
    <m/>
    <m/>
    <m/>
    <n v="1"/>
    <m/>
    <m/>
    <m/>
    <m/>
    <m/>
    <m/>
    <m/>
    <m/>
    <m/>
    <m/>
    <m/>
    <n v="1"/>
    <m/>
    <m/>
    <m/>
    <n v="1"/>
    <n v="1"/>
    <n v="1"/>
    <m/>
    <n v="1"/>
    <n v="1"/>
    <m/>
    <n v="1"/>
    <n v="1"/>
    <m/>
    <n v="1"/>
    <n v="1"/>
    <m/>
    <m/>
    <n v="1"/>
    <m/>
    <n v="1"/>
    <m/>
    <m/>
    <m/>
    <x v="1"/>
    <s v="Dx highly capable of infrastructure plans and joint modelling and development, however there is a gap in the level of joint planning between DNSP and TNSP. "/>
  </r>
  <r>
    <s v="Plan"/>
    <s v="FPO(MLT)"/>
    <s v="Visibility &amp; Predictability"/>
    <s v="Medium to long term forecast"/>
    <x v="25"/>
    <x v="5"/>
    <x v="246"/>
    <m/>
    <s v="P.CA1"/>
    <x v="281"/>
    <m/>
    <m/>
    <m/>
    <m/>
    <m/>
    <m/>
    <m/>
    <m/>
    <m/>
    <m/>
    <m/>
    <m/>
    <m/>
    <m/>
    <m/>
    <n v="1"/>
    <m/>
    <m/>
    <m/>
    <m/>
    <m/>
    <m/>
    <m/>
    <m/>
    <m/>
    <m/>
    <m/>
    <m/>
    <m/>
    <m/>
    <m/>
    <m/>
    <m/>
    <m/>
    <m/>
    <m/>
    <m/>
    <m/>
    <m/>
    <m/>
    <m/>
    <m/>
    <m/>
    <m/>
    <m/>
    <m/>
    <n v="1"/>
    <m/>
    <m/>
    <m/>
    <m/>
    <m/>
    <m/>
    <m/>
    <m/>
    <m/>
    <m/>
    <m/>
    <m/>
    <m/>
    <n v="1"/>
    <m/>
    <n v="1"/>
    <n v="1"/>
    <m/>
    <n v="1"/>
    <n v="1"/>
    <m/>
    <n v="1"/>
    <n v="1"/>
    <m/>
    <n v="1"/>
    <n v="1"/>
    <m/>
    <m/>
    <n v="1"/>
    <m/>
    <m/>
    <n v="1"/>
    <m/>
    <m/>
    <x v="0"/>
    <m/>
  </r>
  <r>
    <s v="Plan"/>
    <s v="FPO(MLT)"/>
    <s v="Orchestration"/>
    <s v="Off market service requests"/>
    <x v="24"/>
    <x v="1"/>
    <x v="247"/>
    <m/>
    <s v="P.S14"/>
    <x v="282"/>
    <m/>
    <m/>
    <m/>
    <m/>
    <m/>
    <m/>
    <m/>
    <m/>
    <m/>
    <m/>
    <m/>
    <m/>
    <m/>
    <m/>
    <m/>
    <m/>
    <m/>
    <m/>
    <m/>
    <m/>
    <m/>
    <m/>
    <m/>
    <m/>
    <m/>
    <m/>
    <m/>
    <n v="1"/>
    <m/>
    <m/>
    <m/>
    <m/>
    <m/>
    <m/>
    <n v="1"/>
    <m/>
    <m/>
    <m/>
    <m/>
    <m/>
    <m/>
    <m/>
    <m/>
    <m/>
    <n v="1"/>
    <m/>
    <n v="1"/>
    <m/>
    <m/>
    <m/>
    <m/>
    <m/>
    <m/>
    <m/>
    <m/>
    <n v="1"/>
    <m/>
    <m/>
    <m/>
    <m/>
    <m/>
    <n v="1"/>
    <n v="1"/>
    <n v="1"/>
    <m/>
    <n v="1"/>
    <n v="1"/>
    <m/>
    <n v="1"/>
    <n v="1"/>
    <m/>
    <n v="1"/>
    <n v="1"/>
    <m/>
    <m/>
    <n v="1"/>
    <m/>
    <n v="1"/>
    <m/>
    <m/>
    <m/>
    <x v="0"/>
    <m/>
  </r>
  <r>
    <s v="Plan"/>
    <s v="FPO(MLT)"/>
    <s v="Orchestration"/>
    <s v="Service characteristics and contract terms"/>
    <x v="24"/>
    <x v="1"/>
    <x v="248"/>
    <m/>
    <s v="P.S15"/>
    <x v="283"/>
    <m/>
    <m/>
    <m/>
    <m/>
    <m/>
    <m/>
    <m/>
    <m/>
    <m/>
    <m/>
    <m/>
    <m/>
    <m/>
    <m/>
    <m/>
    <m/>
    <m/>
    <m/>
    <m/>
    <m/>
    <m/>
    <m/>
    <m/>
    <m/>
    <m/>
    <m/>
    <m/>
    <n v="1"/>
    <m/>
    <m/>
    <m/>
    <m/>
    <m/>
    <m/>
    <m/>
    <m/>
    <m/>
    <m/>
    <m/>
    <m/>
    <m/>
    <m/>
    <m/>
    <m/>
    <m/>
    <m/>
    <m/>
    <m/>
    <m/>
    <m/>
    <m/>
    <m/>
    <m/>
    <m/>
    <m/>
    <m/>
    <m/>
    <m/>
    <m/>
    <m/>
    <n v="1"/>
    <m/>
    <n v="1"/>
    <n v="1"/>
    <m/>
    <n v="1"/>
    <n v="1"/>
    <m/>
    <n v="1"/>
    <n v="1"/>
    <m/>
    <n v="1"/>
    <n v="1"/>
    <m/>
    <m/>
    <n v="1"/>
    <m/>
    <m/>
    <n v="1"/>
    <m/>
    <m/>
    <x v="1"/>
    <s v="Service characteristics of NSS are not standardised leading an inability for Customer Agent's to plan ahead to provide NSS."/>
  </r>
  <r>
    <s v="Plan"/>
    <s v="FPO(MLT)"/>
    <s v="Orchestration"/>
    <s v="Activation"/>
    <x v="16"/>
    <x v="6"/>
    <x v="249"/>
    <m/>
    <s v="P.S21"/>
    <x v="284"/>
    <m/>
    <m/>
    <m/>
    <m/>
    <m/>
    <m/>
    <m/>
    <m/>
    <m/>
    <m/>
    <m/>
    <m/>
    <m/>
    <m/>
    <m/>
    <m/>
    <m/>
    <m/>
    <m/>
    <m/>
    <m/>
    <m/>
    <m/>
    <m/>
    <m/>
    <m/>
    <m/>
    <n v="1"/>
    <m/>
    <m/>
    <m/>
    <m/>
    <m/>
    <m/>
    <n v="1"/>
    <m/>
    <m/>
    <m/>
    <m/>
    <m/>
    <m/>
    <m/>
    <m/>
    <m/>
    <n v="1"/>
    <n v="1"/>
    <m/>
    <m/>
    <m/>
    <m/>
    <m/>
    <m/>
    <m/>
    <m/>
    <m/>
    <n v="1"/>
    <m/>
    <n v="1"/>
    <m/>
    <m/>
    <m/>
    <n v="1"/>
    <n v="1"/>
    <n v="1"/>
    <m/>
    <n v="1"/>
    <n v="1"/>
    <m/>
    <m/>
    <m/>
    <m/>
    <n v="1"/>
    <m/>
    <m/>
    <m/>
    <n v="1"/>
    <m/>
    <n v="1"/>
    <m/>
    <m/>
    <m/>
    <x v="0"/>
    <m/>
  </r>
  <r>
    <s v="Plan"/>
    <s v="FPO(MLT)"/>
    <s v="Orchestration"/>
    <s v="NSS service tender(Tx)"/>
    <x v="24"/>
    <x v="1"/>
    <x v="250"/>
    <m/>
    <s v="P.T17"/>
    <x v="285"/>
    <m/>
    <m/>
    <m/>
    <m/>
    <m/>
    <m/>
    <m/>
    <m/>
    <m/>
    <m/>
    <m/>
    <m/>
    <m/>
    <m/>
    <m/>
    <m/>
    <n v="1"/>
    <m/>
    <m/>
    <m/>
    <m/>
    <m/>
    <m/>
    <m/>
    <m/>
    <m/>
    <m/>
    <n v="1"/>
    <n v="1"/>
    <m/>
    <m/>
    <m/>
    <m/>
    <m/>
    <n v="1"/>
    <m/>
    <m/>
    <m/>
    <m/>
    <m/>
    <m/>
    <m/>
    <m/>
    <m/>
    <n v="1"/>
    <m/>
    <n v="1"/>
    <m/>
    <m/>
    <m/>
    <m/>
    <m/>
    <m/>
    <m/>
    <m/>
    <m/>
    <m/>
    <m/>
    <m/>
    <m/>
    <m/>
    <n v="1"/>
    <n v="1"/>
    <n v="1"/>
    <m/>
    <n v="1"/>
    <n v="1"/>
    <m/>
    <n v="1"/>
    <n v="1"/>
    <m/>
    <n v="1"/>
    <n v="1"/>
    <m/>
    <m/>
    <n v="1"/>
    <m/>
    <n v="1"/>
    <m/>
    <m/>
    <m/>
    <x v="1"/>
    <s v="TNSPs do not currently procure network support services at scale, nor typically from CER portfolios. As CER scales, TNSPs should consider more frequent publication of network support services needs. "/>
  </r>
  <r>
    <s v="Plan"/>
    <s v="FPO(MLT)"/>
    <s v="Orchestration"/>
    <s v="NSS Procurement needs"/>
    <x v="24"/>
    <x v="1"/>
    <x v="251"/>
    <m/>
    <s v="P.T15"/>
    <x v="286"/>
    <m/>
    <m/>
    <m/>
    <m/>
    <m/>
    <m/>
    <m/>
    <m/>
    <m/>
    <m/>
    <m/>
    <m/>
    <m/>
    <m/>
    <m/>
    <m/>
    <n v="1"/>
    <m/>
    <m/>
    <m/>
    <m/>
    <m/>
    <m/>
    <m/>
    <m/>
    <m/>
    <m/>
    <n v="1"/>
    <n v="1"/>
    <m/>
    <m/>
    <m/>
    <m/>
    <m/>
    <n v="1"/>
    <m/>
    <m/>
    <m/>
    <m/>
    <m/>
    <m/>
    <m/>
    <m/>
    <m/>
    <n v="1"/>
    <m/>
    <n v="1"/>
    <m/>
    <m/>
    <m/>
    <m/>
    <m/>
    <m/>
    <m/>
    <m/>
    <m/>
    <m/>
    <m/>
    <m/>
    <m/>
    <m/>
    <n v="1"/>
    <m/>
    <m/>
    <n v="1"/>
    <m/>
    <m/>
    <m/>
    <m/>
    <m/>
    <m/>
    <n v="1"/>
    <m/>
    <m/>
    <n v="1"/>
    <m/>
    <m/>
    <n v="1"/>
    <m/>
    <s v="TNSPs do not currently procure network support services at scale, nor typically from CER portfolios. "/>
    <m/>
    <x v="1"/>
    <s v="TNSPs do not currently procure network support services at scale, nor typically from CER portfolios. As CER scales, TNSPs should consider more frequent publication of network support services needs. "/>
  </r>
  <r>
    <s v="Plan"/>
    <s v="FPO(MLT)"/>
    <s v="Orchestration"/>
    <s v="NSS Service definitions (Tx)"/>
    <x v="24"/>
    <x v="1"/>
    <x v="252"/>
    <m/>
    <s v="P.T18"/>
    <x v="287"/>
    <m/>
    <m/>
    <m/>
    <m/>
    <m/>
    <m/>
    <m/>
    <m/>
    <m/>
    <m/>
    <m/>
    <m/>
    <m/>
    <m/>
    <m/>
    <m/>
    <n v="1"/>
    <m/>
    <m/>
    <m/>
    <m/>
    <m/>
    <m/>
    <m/>
    <m/>
    <m/>
    <m/>
    <n v="1"/>
    <n v="1"/>
    <m/>
    <m/>
    <m/>
    <m/>
    <m/>
    <n v="1"/>
    <m/>
    <m/>
    <m/>
    <m/>
    <m/>
    <m/>
    <m/>
    <m/>
    <m/>
    <n v="1"/>
    <m/>
    <n v="1"/>
    <m/>
    <m/>
    <m/>
    <m/>
    <m/>
    <m/>
    <m/>
    <m/>
    <m/>
    <m/>
    <m/>
    <m/>
    <m/>
    <m/>
    <n v="1"/>
    <n v="1"/>
    <n v="1"/>
    <m/>
    <n v="1"/>
    <n v="1"/>
    <m/>
    <n v="1"/>
    <n v="1"/>
    <m/>
    <n v="1"/>
    <n v="1"/>
    <m/>
    <m/>
    <n v="1"/>
    <m/>
    <n v="1"/>
    <m/>
    <s v="TNSPs do not currently procure network support services at scale, nor typically from CER portfolios. "/>
    <m/>
    <x v="1"/>
    <s v="Service characteristics of NSS are not standardised leading an inability for Customer Agent's to plan ahead to provide NSS."/>
  </r>
  <r>
    <s v="Plan"/>
    <s v="FPO(MLT)"/>
    <s v="Orchestration"/>
    <s v="Activation (Tx)"/>
    <x v="16"/>
    <x v="6"/>
    <x v="253"/>
    <m/>
    <s v="P.T20"/>
    <x v="288"/>
    <m/>
    <m/>
    <m/>
    <m/>
    <m/>
    <m/>
    <m/>
    <m/>
    <m/>
    <m/>
    <m/>
    <m/>
    <m/>
    <m/>
    <m/>
    <m/>
    <n v="1"/>
    <m/>
    <m/>
    <m/>
    <m/>
    <m/>
    <m/>
    <m/>
    <m/>
    <m/>
    <m/>
    <n v="1"/>
    <n v="1"/>
    <m/>
    <m/>
    <m/>
    <m/>
    <m/>
    <n v="1"/>
    <m/>
    <m/>
    <m/>
    <m/>
    <m/>
    <m/>
    <m/>
    <m/>
    <m/>
    <n v="1"/>
    <m/>
    <n v="1"/>
    <m/>
    <m/>
    <m/>
    <m/>
    <m/>
    <m/>
    <m/>
    <m/>
    <m/>
    <n v="1"/>
    <m/>
    <m/>
    <m/>
    <m/>
    <n v="1"/>
    <n v="1"/>
    <n v="1"/>
    <m/>
    <n v="1"/>
    <n v="1"/>
    <m/>
    <n v="1"/>
    <m/>
    <m/>
    <m/>
    <m/>
    <m/>
    <m/>
    <n v="1"/>
    <m/>
    <n v="1"/>
    <m/>
    <s v="TNSPs do not currently procure network support services at scale, nor typically from CER portfolios. "/>
    <m/>
    <x v="1"/>
    <s v="No standardised or scalable way to trigger dispatch across NSS to many customer agents - bespoke integrations required."/>
  </r>
  <r>
    <s v="Plan"/>
    <s v="FPO(MLT)"/>
    <s v="Orchestration"/>
    <s v="NSS service tender (Dx)"/>
    <x v="24"/>
    <x v="1"/>
    <x v="254"/>
    <m/>
    <s v="P.D17"/>
    <x v="289"/>
    <m/>
    <m/>
    <m/>
    <m/>
    <m/>
    <m/>
    <m/>
    <m/>
    <m/>
    <m/>
    <m/>
    <m/>
    <m/>
    <m/>
    <m/>
    <m/>
    <n v="1"/>
    <m/>
    <m/>
    <m/>
    <m/>
    <m/>
    <m/>
    <m/>
    <m/>
    <m/>
    <m/>
    <n v="1"/>
    <n v="1"/>
    <m/>
    <m/>
    <m/>
    <m/>
    <m/>
    <n v="1"/>
    <m/>
    <m/>
    <m/>
    <m/>
    <m/>
    <m/>
    <m/>
    <m/>
    <m/>
    <n v="1"/>
    <m/>
    <n v="1"/>
    <m/>
    <m/>
    <m/>
    <m/>
    <m/>
    <m/>
    <m/>
    <m/>
    <m/>
    <m/>
    <m/>
    <m/>
    <m/>
    <m/>
    <n v="1"/>
    <n v="1"/>
    <n v="1"/>
    <m/>
    <n v="1"/>
    <n v="1"/>
    <m/>
    <n v="1"/>
    <n v="1"/>
    <m/>
    <n v="1"/>
    <n v="1"/>
    <m/>
    <m/>
    <n v="1"/>
    <m/>
    <n v="1"/>
    <m/>
    <s v="DNSPs do not currently procure network support services at scale from CER portfolios. "/>
    <m/>
    <x v="1"/>
    <s v="DNSPs do not currently procure network support services at scale, nor typically from CER portfolios. As CER scales, DNSPs should consider more frequent publication of network support services needs._x000a_Processes and formats for network services forecasts / tenders should be standardised."/>
  </r>
  <r>
    <s v="Plan"/>
    <s v="FPO(MLT)"/>
    <s v="Orchestration"/>
    <s v="NSS Procurement needs"/>
    <x v="24"/>
    <x v="1"/>
    <x v="255"/>
    <m/>
    <s v="P.D15"/>
    <x v="290"/>
    <m/>
    <m/>
    <m/>
    <m/>
    <m/>
    <m/>
    <m/>
    <m/>
    <m/>
    <m/>
    <m/>
    <m/>
    <m/>
    <m/>
    <m/>
    <m/>
    <n v="1"/>
    <m/>
    <m/>
    <m/>
    <m/>
    <m/>
    <m/>
    <m/>
    <m/>
    <m/>
    <m/>
    <m/>
    <m/>
    <m/>
    <m/>
    <m/>
    <m/>
    <m/>
    <n v="1"/>
    <m/>
    <m/>
    <m/>
    <m/>
    <m/>
    <m/>
    <m/>
    <m/>
    <m/>
    <n v="1"/>
    <m/>
    <n v="1"/>
    <m/>
    <m/>
    <m/>
    <m/>
    <m/>
    <m/>
    <m/>
    <m/>
    <m/>
    <m/>
    <m/>
    <m/>
    <m/>
    <m/>
    <n v="1"/>
    <m/>
    <m/>
    <n v="1"/>
    <m/>
    <m/>
    <m/>
    <m/>
    <m/>
    <m/>
    <n v="1"/>
    <m/>
    <m/>
    <n v="1"/>
    <m/>
    <m/>
    <n v="1"/>
    <m/>
    <s v="DNSPs do not currently procure network support services at scale from CER portfolios. "/>
    <m/>
    <x v="1"/>
    <s v="DNSPs do not currently procure network support services at scale, nor typically from CER portfolios. As CER scales, DNSPs should consider more frequent publication of network support services needs._x000a_Processes and formats for network services forecast / tenders should be standardised."/>
  </r>
  <r>
    <s v="Plan"/>
    <s v="FPO(MLT)"/>
    <s v="Orchestration"/>
    <s v="NSS Service definitions (Dx)"/>
    <x v="24"/>
    <x v="1"/>
    <x v="256"/>
    <m/>
    <s v="P.D18"/>
    <x v="291"/>
    <m/>
    <m/>
    <m/>
    <m/>
    <m/>
    <m/>
    <m/>
    <m/>
    <m/>
    <m/>
    <m/>
    <m/>
    <m/>
    <m/>
    <m/>
    <m/>
    <n v="1"/>
    <m/>
    <m/>
    <m/>
    <m/>
    <m/>
    <m/>
    <m/>
    <m/>
    <m/>
    <m/>
    <n v="1"/>
    <n v="1"/>
    <m/>
    <m/>
    <m/>
    <m/>
    <m/>
    <n v="1"/>
    <m/>
    <m/>
    <m/>
    <m/>
    <m/>
    <m/>
    <m/>
    <m/>
    <m/>
    <n v="1"/>
    <m/>
    <n v="1"/>
    <m/>
    <m/>
    <m/>
    <m/>
    <m/>
    <m/>
    <m/>
    <m/>
    <m/>
    <m/>
    <m/>
    <m/>
    <m/>
    <m/>
    <n v="1"/>
    <n v="1"/>
    <n v="1"/>
    <m/>
    <n v="1"/>
    <n v="1"/>
    <m/>
    <n v="1"/>
    <n v="1"/>
    <m/>
    <n v="1"/>
    <n v="1"/>
    <m/>
    <m/>
    <n v="1"/>
    <m/>
    <n v="1"/>
    <m/>
    <s v="DNSPs do not currently procure network support services at scale from CER portfolios. "/>
    <m/>
    <x v="1"/>
    <s v="Service characteristics of NSS are not standardised leading an inability for Customer Agent's to plan ahead to provide NSS."/>
  </r>
  <r>
    <s v="Plan"/>
    <s v="FPO(MLT)_x000a_TDC"/>
    <s v="Orchestration"/>
    <s v="Testing Certification"/>
    <x v="8"/>
    <x v="2"/>
    <x v="257"/>
    <m/>
    <s v="P.D19"/>
    <x v="292"/>
    <m/>
    <m/>
    <m/>
    <m/>
    <m/>
    <m/>
    <m/>
    <m/>
    <m/>
    <m/>
    <m/>
    <m/>
    <m/>
    <m/>
    <m/>
    <m/>
    <n v="1"/>
    <m/>
    <m/>
    <m/>
    <m/>
    <m/>
    <m/>
    <m/>
    <m/>
    <m/>
    <m/>
    <n v="1"/>
    <n v="1"/>
    <m/>
    <m/>
    <m/>
    <m/>
    <m/>
    <n v="1"/>
    <m/>
    <m/>
    <m/>
    <m/>
    <m/>
    <m/>
    <m/>
    <m/>
    <m/>
    <n v="1"/>
    <m/>
    <n v="1"/>
    <m/>
    <m/>
    <m/>
    <m/>
    <m/>
    <m/>
    <m/>
    <m/>
    <m/>
    <m/>
    <m/>
    <n v="1"/>
    <m/>
    <m/>
    <m/>
    <m/>
    <m/>
    <n v="1"/>
    <m/>
    <m/>
    <m/>
    <m/>
    <m/>
    <m/>
    <n v="1"/>
    <m/>
    <m/>
    <n v="1"/>
    <m/>
    <m/>
    <n v="1"/>
    <m/>
    <m/>
    <m/>
    <x v="1"/>
    <s v="The capability to complete qualification testing exists, however, augmentation is required to reach target state capability. There is a lack of standardisation, efficiency and scalability to complete the process. "/>
  </r>
  <r>
    <s v="Plan"/>
    <s v="FPO(MLT)"/>
    <s v="Orchestration"/>
    <s v="Activation (Dx)"/>
    <x v="16"/>
    <x v="6"/>
    <x v="258"/>
    <m/>
    <s v="P.D20"/>
    <x v="293"/>
    <m/>
    <m/>
    <m/>
    <m/>
    <m/>
    <m/>
    <m/>
    <m/>
    <m/>
    <m/>
    <m/>
    <m/>
    <m/>
    <m/>
    <m/>
    <m/>
    <n v="1"/>
    <m/>
    <m/>
    <m/>
    <m/>
    <m/>
    <m/>
    <m/>
    <m/>
    <m/>
    <m/>
    <n v="1"/>
    <n v="1"/>
    <m/>
    <m/>
    <m/>
    <m/>
    <m/>
    <n v="1"/>
    <m/>
    <m/>
    <m/>
    <m/>
    <m/>
    <m/>
    <m/>
    <m/>
    <m/>
    <n v="1"/>
    <m/>
    <n v="1"/>
    <m/>
    <m/>
    <m/>
    <m/>
    <m/>
    <m/>
    <m/>
    <m/>
    <m/>
    <n v="1"/>
    <m/>
    <m/>
    <m/>
    <m/>
    <n v="1"/>
    <n v="1"/>
    <n v="1"/>
    <m/>
    <n v="1"/>
    <n v="1"/>
    <m/>
    <n v="1"/>
    <m/>
    <m/>
    <m/>
    <m/>
    <m/>
    <m/>
    <n v="1"/>
    <m/>
    <n v="1"/>
    <m/>
    <m/>
    <m/>
    <x v="1"/>
    <s v="No standardised or scalable way to trigger dispatch across NSS  to many customer agents - bespoke integrations required."/>
  </r>
  <r>
    <s v="Plan"/>
    <s v="FPO(MLT)"/>
    <s v="Orchestration"/>
    <s v="Retail Flexibility service tender"/>
    <x v="30"/>
    <x v="1"/>
    <x v="259"/>
    <m/>
    <s v="P.R4"/>
    <x v="294"/>
    <m/>
    <m/>
    <m/>
    <m/>
    <m/>
    <m/>
    <m/>
    <m/>
    <m/>
    <m/>
    <m/>
    <m/>
    <m/>
    <m/>
    <m/>
    <m/>
    <m/>
    <n v="1"/>
    <m/>
    <m/>
    <m/>
    <m/>
    <m/>
    <m/>
    <m/>
    <m/>
    <m/>
    <m/>
    <m/>
    <m/>
    <n v="1"/>
    <n v="1"/>
    <m/>
    <n v="1"/>
    <n v="1"/>
    <m/>
    <n v="1"/>
    <n v="1"/>
    <m/>
    <n v="1"/>
    <n v="1"/>
    <m/>
    <m/>
    <m/>
    <n v="1"/>
    <n v="1"/>
    <n v="1"/>
    <m/>
    <n v="1"/>
    <n v="1"/>
    <n v="1"/>
    <m/>
    <m/>
    <n v="1"/>
    <n v="1"/>
    <n v="1"/>
    <n v="1"/>
    <n v="1"/>
    <m/>
    <m/>
    <m/>
    <n v="1"/>
    <n v="1"/>
    <n v="1"/>
    <m/>
    <n v="1"/>
    <n v="1"/>
    <m/>
    <n v="1"/>
    <n v="1"/>
    <m/>
    <n v="1"/>
    <n v="1"/>
    <m/>
    <m/>
    <n v="1"/>
    <m/>
    <n v="1"/>
    <m/>
    <m/>
    <m/>
    <x v="1"/>
    <s v="No mechanism available for Retailers to request &amp; engage flex services from customers/customer agents outside of customers participating in their own VPP. This means that retailers cannot access large sources of flexibility that they could use to manage their risk. Currently they must directly integrate with OEMs / Customer agents to access flexibility."/>
  </r>
  <r>
    <s v="Plan"/>
    <s v="FPO(MLT)"/>
    <s v="Orchestration"/>
    <s v="Retail Flex Service definitions"/>
    <x v="30"/>
    <x v="1"/>
    <x v="260"/>
    <m/>
    <s v="P.R5"/>
    <x v="295"/>
    <m/>
    <m/>
    <m/>
    <m/>
    <m/>
    <m/>
    <m/>
    <m/>
    <m/>
    <m/>
    <m/>
    <m/>
    <m/>
    <m/>
    <m/>
    <m/>
    <n v="1"/>
    <n v="1"/>
    <m/>
    <m/>
    <m/>
    <m/>
    <m/>
    <m/>
    <m/>
    <m/>
    <m/>
    <n v="1"/>
    <n v="1"/>
    <m/>
    <m/>
    <m/>
    <m/>
    <m/>
    <m/>
    <m/>
    <m/>
    <m/>
    <m/>
    <m/>
    <m/>
    <m/>
    <m/>
    <m/>
    <n v="1"/>
    <m/>
    <m/>
    <m/>
    <m/>
    <m/>
    <m/>
    <m/>
    <m/>
    <m/>
    <m/>
    <m/>
    <m/>
    <m/>
    <m/>
    <m/>
    <m/>
    <n v="1"/>
    <m/>
    <m/>
    <m/>
    <n v="1"/>
    <n v="1"/>
    <m/>
    <m/>
    <m/>
    <m/>
    <n v="1"/>
    <n v="1"/>
    <m/>
    <m/>
    <n v="1"/>
    <m/>
    <n v="1"/>
    <m/>
    <m/>
    <m/>
    <x v="1"/>
    <s v="No mechanism available for Retailers to request &amp; engage flex services from customers/customer agents outside of customers participating in their own VPP. This means that retailers cannot access large sources of flexibility that they could use to manage their risk. Currently they must directly integrate with OEMs / Customer agents to access flexibility."/>
  </r>
  <r>
    <s v="Plan"/>
    <s v="FPO(MLT)"/>
    <s v="Orchestration"/>
    <s v="Testing Certification"/>
    <x v="8"/>
    <x v="2"/>
    <x v="261"/>
    <m/>
    <s v="P.R6"/>
    <x v="292"/>
    <m/>
    <m/>
    <m/>
    <m/>
    <m/>
    <m/>
    <m/>
    <m/>
    <m/>
    <m/>
    <m/>
    <m/>
    <m/>
    <m/>
    <m/>
    <n v="1"/>
    <m/>
    <n v="1"/>
    <m/>
    <m/>
    <m/>
    <m/>
    <m/>
    <m/>
    <m/>
    <m/>
    <m/>
    <m/>
    <m/>
    <m/>
    <m/>
    <m/>
    <m/>
    <m/>
    <m/>
    <m/>
    <m/>
    <m/>
    <m/>
    <m/>
    <m/>
    <m/>
    <m/>
    <m/>
    <n v="1"/>
    <m/>
    <m/>
    <m/>
    <m/>
    <m/>
    <m/>
    <m/>
    <m/>
    <m/>
    <m/>
    <m/>
    <m/>
    <m/>
    <n v="1"/>
    <m/>
    <m/>
    <m/>
    <m/>
    <m/>
    <n v="1"/>
    <m/>
    <m/>
    <m/>
    <m/>
    <m/>
    <m/>
    <n v="1"/>
    <m/>
    <m/>
    <n v="1"/>
    <m/>
    <m/>
    <n v="1"/>
    <m/>
    <m/>
    <m/>
    <x v="1"/>
    <s v="The capability to complete qualification testing exists, however, augmentation is required to reach target state capability. There is a lack of standardisation, efficiency and scalability to complete the process. "/>
  </r>
  <r>
    <s v="Plan"/>
    <s v="FPO(MLT)"/>
    <s v="Orchestration"/>
    <s v="Activation (Retail Flex)"/>
    <x v="16"/>
    <x v="6"/>
    <x v="262"/>
    <m/>
    <s v="P.R7"/>
    <x v="296"/>
    <m/>
    <m/>
    <m/>
    <m/>
    <m/>
    <m/>
    <m/>
    <m/>
    <m/>
    <m/>
    <m/>
    <m/>
    <m/>
    <m/>
    <m/>
    <m/>
    <m/>
    <n v="1"/>
    <m/>
    <m/>
    <m/>
    <m/>
    <m/>
    <m/>
    <m/>
    <m/>
    <m/>
    <m/>
    <m/>
    <m/>
    <m/>
    <m/>
    <m/>
    <m/>
    <m/>
    <m/>
    <m/>
    <m/>
    <m/>
    <m/>
    <m/>
    <m/>
    <m/>
    <m/>
    <n v="1"/>
    <m/>
    <m/>
    <m/>
    <m/>
    <m/>
    <m/>
    <m/>
    <m/>
    <m/>
    <m/>
    <m/>
    <m/>
    <m/>
    <m/>
    <m/>
    <m/>
    <n v="1"/>
    <n v="1"/>
    <n v="1"/>
    <m/>
    <n v="1"/>
    <n v="1"/>
    <m/>
    <n v="1"/>
    <m/>
    <m/>
    <m/>
    <m/>
    <m/>
    <m/>
    <n v="1"/>
    <m/>
    <n v="1"/>
    <m/>
    <m/>
    <m/>
    <x v="1"/>
    <s v="Demand response trials that tend to be in-house and don't normally go to third-party. _x000a_No standardised or scalable way to trigger dispatch across flexibility services to many customer agents - bespoke integrations required."/>
  </r>
  <r>
    <s v="Plan"/>
    <s v="FPO(MLT)"/>
    <s v="Visibility &amp; Predictability"/>
    <s v="Investment Plans"/>
    <x v="21"/>
    <x v="6"/>
    <x v="263"/>
    <m/>
    <s v="P.CA5"/>
    <x v="297"/>
    <m/>
    <m/>
    <m/>
    <m/>
    <m/>
    <m/>
    <m/>
    <m/>
    <m/>
    <m/>
    <m/>
    <m/>
    <m/>
    <m/>
    <m/>
    <n v="1"/>
    <m/>
    <m/>
    <m/>
    <m/>
    <m/>
    <m/>
    <m/>
    <m/>
    <m/>
    <m/>
    <m/>
    <m/>
    <m/>
    <m/>
    <m/>
    <m/>
    <m/>
    <m/>
    <m/>
    <m/>
    <m/>
    <m/>
    <m/>
    <m/>
    <m/>
    <m/>
    <m/>
    <m/>
    <m/>
    <m/>
    <m/>
    <m/>
    <m/>
    <m/>
    <m/>
    <m/>
    <m/>
    <m/>
    <m/>
    <m/>
    <m/>
    <m/>
    <m/>
    <m/>
    <m/>
    <n v="1"/>
    <n v="1"/>
    <n v="1"/>
    <m/>
    <n v="1"/>
    <n v="1"/>
    <m/>
    <m/>
    <m/>
    <m/>
    <n v="1"/>
    <m/>
    <m/>
    <m/>
    <n v="1"/>
    <m/>
    <n v="1"/>
    <m/>
    <m/>
    <m/>
    <x v="0"/>
    <m/>
  </r>
  <r>
    <s v="Plan"/>
    <s v="FPO(MLT)"/>
    <s v="Visibility &amp; Predictability"/>
    <s v="Annual Plans"/>
    <x v="21"/>
    <x v="6"/>
    <x v="264"/>
    <m/>
    <s v="P.R2"/>
    <x v="298"/>
    <m/>
    <m/>
    <m/>
    <m/>
    <m/>
    <m/>
    <m/>
    <m/>
    <m/>
    <m/>
    <m/>
    <m/>
    <m/>
    <m/>
    <m/>
    <n v="1"/>
    <m/>
    <n v="1"/>
    <m/>
    <m/>
    <m/>
    <m/>
    <m/>
    <m/>
    <m/>
    <m/>
    <m/>
    <m/>
    <m/>
    <m/>
    <m/>
    <m/>
    <m/>
    <m/>
    <m/>
    <m/>
    <m/>
    <m/>
    <m/>
    <m/>
    <m/>
    <m/>
    <m/>
    <m/>
    <m/>
    <m/>
    <n v="1"/>
    <m/>
    <m/>
    <m/>
    <m/>
    <m/>
    <m/>
    <m/>
    <m/>
    <m/>
    <m/>
    <m/>
    <m/>
    <m/>
    <m/>
    <n v="1"/>
    <n v="1"/>
    <n v="1"/>
    <m/>
    <n v="1"/>
    <n v="1"/>
    <m/>
    <m/>
    <m/>
    <n v="1"/>
    <m/>
    <m/>
    <m/>
    <m/>
    <n v="1"/>
    <m/>
    <n v="1"/>
    <m/>
    <m/>
    <m/>
    <x v="0"/>
    <m/>
  </r>
  <r>
    <s v="Plan"/>
    <s v="FPO(MLT)"/>
    <s v="Visibility &amp; Predictability"/>
    <s v="Report"/>
    <x v="25"/>
    <x v="5"/>
    <x v="265"/>
    <m/>
    <s v="P.CA2"/>
    <x v="299"/>
    <m/>
    <m/>
    <m/>
    <m/>
    <m/>
    <m/>
    <m/>
    <m/>
    <m/>
    <m/>
    <m/>
    <m/>
    <m/>
    <m/>
    <m/>
    <n v="1"/>
    <m/>
    <m/>
    <m/>
    <m/>
    <m/>
    <m/>
    <m/>
    <m/>
    <m/>
    <m/>
    <m/>
    <m/>
    <m/>
    <m/>
    <m/>
    <m/>
    <m/>
    <m/>
    <m/>
    <m/>
    <m/>
    <m/>
    <m/>
    <m/>
    <m/>
    <m/>
    <m/>
    <m/>
    <m/>
    <m/>
    <m/>
    <m/>
    <m/>
    <m/>
    <m/>
    <m/>
    <m/>
    <m/>
    <m/>
    <m/>
    <m/>
    <m/>
    <m/>
    <m/>
    <m/>
    <n v="1"/>
    <n v="1"/>
    <n v="1"/>
    <m/>
    <n v="1"/>
    <n v="1"/>
    <m/>
    <n v="1"/>
    <n v="1"/>
    <m/>
    <n v="1"/>
    <n v="1"/>
    <m/>
    <m/>
    <n v="1"/>
    <m/>
    <n v="1"/>
    <m/>
    <m/>
    <m/>
    <x v="1"/>
    <s v="Customer agents lack the capability to be more location specific e.g., access to network models which reveal non-market service opportunities_x000a_Insufficient information pubished by DNSPs to enable CER aggregators to target high growth areas "/>
  </r>
  <r>
    <s v="Plan"/>
    <s v="FPO(MLT)"/>
    <s v="Visibility &amp; Predictability"/>
    <s v="Annual Plans"/>
    <x v="21"/>
    <x v="6"/>
    <x v="266"/>
    <m/>
    <s v="P.CA3"/>
    <x v="300"/>
    <m/>
    <m/>
    <m/>
    <m/>
    <m/>
    <m/>
    <m/>
    <m/>
    <m/>
    <m/>
    <m/>
    <m/>
    <m/>
    <m/>
    <m/>
    <n v="1"/>
    <m/>
    <m/>
    <m/>
    <m/>
    <m/>
    <m/>
    <m/>
    <m/>
    <m/>
    <m/>
    <m/>
    <m/>
    <m/>
    <m/>
    <m/>
    <m/>
    <m/>
    <m/>
    <m/>
    <m/>
    <m/>
    <m/>
    <m/>
    <m/>
    <m/>
    <m/>
    <m/>
    <m/>
    <m/>
    <m/>
    <m/>
    <m/>
    <m/>
    <m/>
    <m/>
    <m/>
    <m/>
    <m/>
    <m/>
    <m/>
    <m/>
    <m/>
    <m/>
    <m/>
    <m/>
    <n v="1"/>
    <n v="1"/>
    <n v="1"/>
    <m/>
    <n v="1"/>
    <n v="1"/>
    <m/>
    <m/>
    <m/>
    <m/>
    <n v="1"/>
    <m/>
    <m/>
    <m/>
    <n v="1"/>
    <m/>
    <n v="1"/>
    <m/>
    <m/>
    <m/>
    <x v="0"/>
    <m/>
  </r>
  <r>
    <s v="Oversee"/>
    <s v="CTS"/>
    <s v="Security"/>
    <s v="CER device technical standards "/>
    <x v="8"/>
    <x v="2"/>
    <x v="267"/>
    <m/>
    <s v="TC.CR3"/>
    <x v="301"/>
    <m/>
    <m/>
    <m/>
    <m/>
    <m/>
    <m/>
    <m/>
    <m/>
    <m/>
    <m/>
    <m/>
    <n v="1"/>
    <m/>
    <m/>
    <m/>
    <m/>
    <m/>
    <m/>
    <m/>
    <m/>
    <m/>
    <m/>
    <m/>
    <m/>
    <m/>
    <m/>
    <m/>
    <m/>
    <m/>
    <m/>
    <m/>
    <m/>
    <m/>
    <m/>
    <m/>
    <m/>
    <m/>
    <m/>
    <m/>
    <m/>
    <m/>
    <m/>
    <m/>
    <m/>
    <m/>
    <m/>
    <m/>
    <m/>
    <m/>
    <m/>
    <m/>
    <m/>
    <m/>
    <m/>
    <m/>
    <m/>
    <m/>
    <m/>
    <m/>
    <m/>
    <n v="1"/>
    <m/>
    <n v="1"/>
    <n v="1"/>
    <m/>
    <n v="1"/>
    <n v="1"/>
    <m/>
    <m/>
    <m/>
    <m/>
    <n v="1"/>
    <m/>
    <m/>
    <m/>
    <n v="1"/>
    <m/>
    <m/>
    <n v="1"/>
    <m/>
    <m/>
    <x v="2"/>
    <s v="Lack of clear standards that CER must conform to. _x000a_Lack of clear compliance and conformance processes. "/>
  </r>
  <r>
    <s v="Oversee"/>
    <s v="CTS"/>
    <s v="Security"/>
    <s v="CER installer technical standards"/>
    <x v="8"/>
    <x v="2"/>
    <x v="268"/>
    <m/>
    <s v="TC.CR1"/>
    <x v="302"/>
    <m/>
    <m/>
    <m/>
    <m/>
    <m/>
    <m/>
    <m/>
    <m/>
    <m/>
    <m/>
    <m/>
    <n v="1"/>
    <m/>
    <m/>
    <m/>
    <m/>
    <m/>
    <m/>
    <m/>
    <m/>
    <m/>
    <m/>
    <m/>
    <m/>
    <m/>
    <m/>
    <m/>
    <m/>
    <m/>
    <m/>
    <m/>
    <m/>
    <m/>
    <m/>
    <m/>
    <m/>
    <m/>
    <m/>
    <m/>
    <m/>
    <m/>
    <m/>
    <m/>
    <m/>
    <m/>
    <m/>
    <m/>
    <m/>
    <m/>
    <m/>
    <m/>
    <m/>
    <m/>
    <m/>
    <m/>
    <m/>
    <m/>
    <m/>
    <m/>
    <m/>
    <n v="1"/>
    <m/>
    <n v="1"/>
    <n v="1"/>
    <m/>
    <n v="1"/>
    <n v="1"/>
    <m/>
    <m/>
    <m/>
    <m/>
    <n v="1"/>
    <m/>
    <m/>
    <m/>
    <n v="1"/>
    <m/>
    <m/>
    <n v="1"/>
    <m/>
    <m/>
    <x v="2"/>
    <s v="Lack of clear standards that CER must conform to. _x000a_Lack of clear compliance and conformance processes_x000a_There is currently no framework for installer accreditation. "/>
  </r>
  <r>
    <s v="Oversee"/>
    <s v="CTS"/>
    <s v="Security"/>
    <s v="Mandatory training on CER standards"/>
    <x v="8"/>
    <x v="2"/>
    <x v="269"/>
    <m/>
    <s v="TC.CR6"/>
    <x v="303"/>
    <m/>
    <m/>
    <m/>
    <m/>
    <m/>
    <m/>
    <m/>
    <m/>
    <m/>
    <m/>
    <m/>
    <n v="1"/>
    <m/>
    <m/>
    <m/>
    <m/>
    <m/>
    <m/>
    <m/>
    <m/>
    <m/>
    <m/>
    <m/>
    <m/>
    <m/>
    <m/>
    <m/>
    <m/>
    <m/>
    <m/>
    <m/>
    <m/>
    <m/>
    <m/>
    <m/>
    <m/>
    <m/>
    <m/>
    <m/>
    <n v="1"/>
    <m/>
    <m/>
    <m/>
    <m/>
    <m/>
    <m/>
    <m/>
    <m/>
    <m/>
    <m/>
    <m/>
    <m/>
    <m/>
    <m/>
    <n v="1"/>
    <m/>
    <m/>
    <m/>
    <m/>
    <m/>
    <n v="1"/>
    <m/>
    <n v="1"/>
    <n v="1"/>
    <m/>
    <n v="1"/>
    <n v="1"/>
    <m/>
    <m/>
    <m/>
    <m/>
    <n v="1"/>
    <m/>
    <m/>
    <m/>
    <n v="1"/>
    <m/>
    <m/>
    <n v="1"/>
    <m/>
    <m/>
    <x v="1"/>
    <s v="Lack of clear standards that CER must conform to. _x000a_Lack of clear compliance and conformance processes such as installer accreditation."/>
  </r>
  <r>
    <s v="Oversee"/>
    <s v="CTS"/>
    <s v="Security"/>
    <s v="Mandatory training on CER standards"/>
    <x v="8"/>
    <x v="2"/>
    <x v="270"/>
    <m/>
    <s v="TC.Su1"/>
    <x v="304"/>
    <m/>
    <m/>
    <m/>
    <m/>
    <m/>
    <m/>
    <m/>
    <m/>
    <m/>
    <m/>
    <m/>
    <n v="1"/>
    <m/>
    <m/>
    <m/>
    <m/>
    <m/>
    <m/>
    <m/>
    <m/>
    <m/>
    <m/>
    <m/>
    <m/>
    <m/>
    <m/>
    <m/>
    <m/>
    <m/>
    <m/>
    <m/>
    <m/>
    <m/>
    <m/>
    <m/>
    <m/>
    <m/>
    <m/>
    <m/>
    <m/>
    <m/>
    <m/>
    <m/>
    <m/>
    <m/>
    <m/>
    <m/>
    <m/>
    <m/>
    <m/>
    <m/>
    <m/>
    <m/>
    <m/>
    <n v="1"/>
    <m/>
    <m/>
    <m/>
    <m/>
    <m/>
    <n v="1"/>
    <m/>
    <m/>
    <m/>
    <m/>
    <n v="1"/>
    <m/>
    <m/>
    <m/>
    <m/>
    <m/>
    <m/>
    <m/>
    <n v="1"/>
    <n v="1"/>
    <m/>
    <m/>
    <n v="1"/>
    <m/>
    <s v="Recently introduced annual training requirement for AS4777 (by SAA)"/>
    <m/>
    <x v="0"/>
    <m/>
  </r>
  <r>
    <s v="Oversee"/>
    <s v="CTS"/>
    <s v="Security"/>
    <s v="Accreditation data"/>
    <x v="8"/>
    <x v="2"/>
    <x v="271"/>
    <m/>
    <s v="TC.I1"/>
    <x v="305"/>
    <m/>
    <m/>
    <m/>
    <m/>
    <m/>
    <m/>
    <m/>
    <m/>
    <m/>
    <m/>
    <n v="1"/>
    <n v="1"/>
    <m/>
    <m/>
    <m/>
    <m/>
    <m/>
    <m/>
    <m/>
    <m/>
    <m/>
    <m/>
    <m/>
    <m/>
    <m/>
    <m/>
    <m/>
    <m/>
    <m/>
    <m/>
    <m/>
    <m/>
    <m/>
    <m/>
    <m/>
    <m/>
    <m/>
    <m/>
    <m/>
    <n v="1"/>
    <m/>
    <m/>
    <m/>
    <m/>
    <m/>
    <m/>
    <m/>
    <m/>
    <m/>
    <m/>
    <m/>
    <m/>
    <m/>
    <m/>
    <m/>
    <m/>
    <m/>
    <m/>
    <m/>
    <m/>
    <m/>
    <n v="1"/>
    <m/>
    <m/>
    <m/>
    <m/>
    <m/>
    <n v="1"/>
    <m/>
    <n v="1"/>
    <m/>
    <m/>
    <m/>
    <m/>
    <n v="1"/>
    <m/>
    <m/>
    <n v="1"/>
    <m/>
    <m/>
    <m/>
    <x v="2"/>
    <s v="Lack of clear standards that CER must conform to. _x000a_Lack of clear compliance and conformance processes such as installer accreditation."/>
  </r>
  <r>
    <s v="Oversee"/>
    <s v="CTS"/>
    <s v="Security"/>
    <s v="Mandatory training on CER standards to maintain accreditation"/>
    <x v="8"/>
    <x v="2"/>
    <x v="272"/>
    <m/>
    <s v="TC.I2"/>
    <x v="306"/>
    <m/>
    <m/>
    <m/>
    <m/>
    <m/>
    <m/>
    <m/>
    <m/>
    <m/>
    <m/>
    <m/>
    <n v="1"/>
    <m/>
    <m/>
    <m/>
    <m/>
    <m/>
    <m/>
    <m/>
    <m/>
    <m/>
    <m/>
    <m/>
    <m/>
    <m/>
    <m/>
    <m/>
    <m/>
    <m/>
    <m/>
    <m/>
    <m/>
    <m/>
    <m/>
    <m/>
    <m/>
    <m/>
    <m/>
    <m/>
    <n v="1"/>
    <m/>
    <m/>
    <m/>
    <m/>
    <m/>
    <m/>
    <m/>
    <m/>
    <m/>
    <m/>
    <m/>
    <m/>
    <m/>
    <m/>
    <m/>
    <m/>
    <m/>
    <m/>
    <m/>
    <m/>
    <m/>
    <n v="1"/>
    <m/>
    <m/>
    <m/>
    <m/>
    <m/>
    <n v="1"/>
    <m/>
    <m/>
    <m/>
    <n v="1"/>
    <m/>
    <m/>
    <n v="1"/>
    <m/>
    <m/>
    <n v="1"/>
    <m/>
    <m/>
    <m/>
    <x v="0"/>
    <m/>
  </r>
  <r>
    <s v="Oversee"/>
    <s v="CTS"/>
    <s v="Security"/>
    <s v="Monitoring of CER conformance to technical standards"/>
    <x v="8"/>
    <x v="2"/>
    <x v="273"/>
    <m/>
    <s v="TC.CA1"/>
    <x v="307"/>
    <m/>
    <m/>
    <m/>
    <m/>
    <m/>
    <m/>
    <m/>
    <m/>
    <m/>
    <m/>
    <m/>
    <m/>
    <m/>
    <m/>
    <m/>
    <n v="1"/>
    <m/>
    <m/>
    <m/>
    <m/>
    <m/>
    <m/>
    <m/>
    <m/>
    <m/>
    <m/>
    <m/>
    <m/>
    <m/>
    <m/>
    <m/>
    <m/>
    <m/>
    <m/>
    <m/>
    <m/>
    <m/>
    <m/>
    <m/>
    <n v="1"/>
    <m/>
    <m/>
    <m/>
    <m/>
    <m/>
    <m/>
    <m/>
    <m/>
    <m/>
    <m/>
    <m/>
    <m/>
    <m/>
    <m/>
    <m/>
    <m/>
    <m/>
    <m/>
    <m/>
    <m/>
    <n v="1"/>
    <m/>
    <n v="1"/>
    <n v="1"/>
    <m/>
    <n v="1"/>
    <n v="1"/>
    <m/>
    <m/>
    <n v="1"/>
    <m/>
    <m/>
    <m/>
    <m/>
    <m/>
    <n v="1"/>
    <m/>
    <m/>
    <n v="1"/>
    <m/>
    <m/>
    <x v="1"/>
    <s v="Currently monitoring is not on an ongoing basis as there is no requirement to do so. A requirement is needed to perform this on an ongoing basis."/>
  </r>
  <r>
    <s v="Oversee"/>
    <s v="CTS"/>
    <s v="Security"/>
    <s v="Breach Notification"/>
    <x v="11"/>
    <x v="1"/>
    <x v="274"/>
    <m/>
    <s v="TC.CA2"/>
    <x v="308"/>
    <m/>
    <m/>
    <m/>
    <m/>
    <m/>
    <m/>
    <m/>
    <m/>
    <m/>
    <m/>
    <m/>
    <m/>
    <m/>
    <m/>
    <m/>
    <n v="1"/>
    <m/>
    <m/>
    <m/>
    <m/>
    <m/>
    <m/>
    <m/>
    <m/>
    <m/>
    <m/>
    <m/>
    <m/>
    <m/>
    <m/>
    <m/>
    <n v="1"/>
    <m/>
    <m/>
    <m/>
    <m/>
    <m/>
    <m/>
    <m/>
    <m/>
    <n v="1"/>
    <m/>
    <m/>
    <m/>
    <m/>
    <m/>
    <m/>
    <m/>
    <m/>
    <m/>
    <m/>
    <m/>
    <m/>
    <m/>
    <n v="1"/>
    <m/>
    <m/>
    <m/>
    <m/>
    <n v="1"/>
    <m/>
    <m/>
    <m/>
    <n v="1"/>
    <m/>
    <m/>
    <m/>
    <m/>
    <n v="1"/>
    <m/>
    <m/>
    <m/>
    <m/>
    <m/>
    <m/>
    <n v="1"/>
    <m/>
    <n v="1"/>
    <m/>
    <s v="Conformance frameworks for CER not defined"/>
    <m/>
    <x v="2"/>
    <s v="Conformance frameworks for CER not defined"/>
  </r>
  <r>
    <s v="Oversee"/>
    <s v="CTS"/>
    <s v="Security"/>
    <s v="CER Conformance Monitoring "/>
    <x v="9"/>
    <x v="5"/>
    <x v="274"/>
    <m/>
    <s v="TC.CA3"/>
    <x v="309"/>
    <m/>
    <m/>
    <m/>
    <m/>
    <m/>
    <m/>
    <m/>
    <m/>
    <m/>
    <m/>
    <n v="1"/>
    <m/>
    <m/>
    <m/>
    <m/>
    <m/>
    <m/>
    <n v="1"/>
    <m/>
    <m/>
    <m/>
    <m/>
    <m/>
    <m/>
    <m/>
    <m/>
    <m/>
    <m/>
    <m/>
    <m/>
    <m/>
    <n v="1"/>
    <m/>
    <m/>
    <m/>
    <m/>
    <m/>
    <m/>
    <m/>
    <m/>
    <n v="1"/>
    <m/>
    <m/>
    <m/>
    <n v="1"/>
    <m/>
    <m/>
    <m/>
    <m/>
    <m/>
    <m/>
    <m/>
    <m/>
    <m/>
    <n v="1"/>
    <m/>
    <m/>
    <m/>
    <m/>
    <m/>
    <n v="1"/>
    <m/>
    <m/>
    <m/>
    <m/>
    <m/>
    <m/>
    <n v="1"/>
    <m/>
    <m/>
    <m/>
    <m/>
    <m/>
    <m/>
    <m/>
    <n v="1"/>
    <m/>
    <n v="1"/>
    <m/>
    <m/>
    <m/>
    <x v="2"/>
    <s v="Conformance frameworks for CER not defin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66962B-69E8-40F6-BD48-BBD60A0D8DDC}" name="PivotTable1" cacheId="628"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2:F35" firstHeaderRow="1" firstDataRow="2" firstDataCol="2"/>
  <pivotFields count="93">
    <pivotField compact="0" outline="0" showAll="0"/>
    <pivotField compact="0" outline="0" showAll="0"/>
    <pivotField compact="0" outline="0" showAll="0"/>
    <pivotField compact="0" outline="0" showAll="0"/>
    <pivotField axis="axisRow" compact="0" outline="0" showAll="0">
      <items count="40">
        <item x="16"/>
        <item x="3"/>
        <item x="11"/>
        <item m="1" x="31"/>
        <item x="2"/>
        <item x="1"/>
        <item x="6"/>
        <item x="8"/>
        <item x="9"/>
        <item x="0"/>
        <item x="10"/>
        <item x="5"/>
        <item x="22"/>
        <item m="1" x="35"/>
        <item x="21"/>
        <item x="29"/>
        <item x="30"/>
        <item x="18"/>
        <item x="19"/>
        <item x="24"/>
        <item x="27"/>
        <item x="13"/>
        <item x="25"/>
        <item m="1" x="33"/>
        <item m="1" x="32"/>
        <item m="1" x="38"/>
        <item m="1" x="34"/>
        <item x="14"/>
        <item x="15"/>
        <item x="23"/>
        <item x="26"/>
        <item x="17"/>
        <item x="7"/>
        <item m="1" x="37"/>
        <item x="20"/>
        <item m="1" x="36"/>
        <item x="4"/>
        <item x="12"/>
        <item x="28"/>
        <item t="default"/>
      </items>
    </pivotField>
    <pivotField axis="axisRow" compact="0" outline="0" showAll="0" defaultSubtotal="0">
      <items count="11">
        <item x="2"/>
        <item x="1"/>
        <item m="1" x="8"/>
        <item m="1" x="10"/>
        <item x="5"/>
        <item x="3"/>
        <item x="0"/>
        <item x="7"/>
        <item x="4"/>
        <item x="6"/>
        <item m="1" x="9"/>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Number of use cases" axis="axisCol" compact="0" outline="0" multipleItemSelectionAllowed="1" showAll="0">
      <items count="5">
        <item x="1"/>
        <item x="0"/>
        <item x="2"/>
        <item m="1" x="3"/>
        <item t="default"/>
      </items>
    </pivotField>
    <pivotField compact="0" outline="0" showAll="0"/>
  </pivotFields>
  <rowFields count="2">
    <field x="5"/>
    <field x="4"/>
  </rowFields>
  <rowItems count="32">
    <i>
      <x/>
      <x v="4"/>
    </i>
    <i r="1">
      <x v="6"/>
    </i>
    <i r="1">
      <x v="7"/>
    </i>
    <i r="1">
      <x v="11"/>
    </i>
    <i>
      <x v="1"/>
      <x v="1"/>
    </i>
    <i r="1">
      <x v="2"/>
    </i>
    <i r="1">
      <x v="5"/>
    </i>
    <i r="1">
      <x v="15"/>
    </i>
    <i r="1">
      <x v="16"/>
    </i>
    <i r="1">
      <x v="19"/>
    </i>
    <i r="1">
      <x v="30"/>
    </i>
    <i r="1">
      <x v="37"/>
    </i>
    <i>
      <x v="4"/>
      <x v="8"/>
    </i>
    <i r="1">
      <x v="12"/>
    </i>
    <i r="1">
      <x v="17"/>
    </i>
    <i r="1">
      <x v="22"/>
    </i>
    <i r="1">
      <x v="27"/>
    </i>
    <i>
      <x v="5"/>
      <x v="18"/>
    </i>
    <i r="1">
      <x v="36"/>
    </i>
    <i r="1">
      <x v="38"/>
    </i>
    <i>
      <x v="6"/>
      <x v="9"/>
    </i>
    <i r="1">
      <x v="10"/>
    </i>
    <i r="1">
      <x v="21"/>
    </i>
    <i r="1">
      <x v="28"/>
    </i>
    <i r="1">
      <x v="34"/>
    </i>
    <i>
      <x v="7"/>
      <x v="29"/>
    </i>
    <i r="1">
      <x v="31"/>
    </i>
    <i>
      <x v="8"/>
      <x v="32"/>
    </i>
    <i>
      <x v="9"/>
      <x/>
    </i>
    <i r="1">
      <x v="14"/>
    </i>
    <i r="1">
      <x v="20"/>
    </i>
    <i t="grand">
      <x/>
    </i>
  </rowItems>
  <colFields count="1">
    <field x="91"/>
  </colFields>
  <colItems count="4">
    <i>
      <x/>
    </i>
    <i>
      <x v="1"/>
    </i>
    <i>
      <x v="2"/>
    </i>
    <i t="grand">
      <x/>
    </i>
  </colItems>
  <dataFields count="1">
    <dataField name="#" fld="6" subtotal="count" baseField="4" baseItem="4"/>
  </dataFields>
  <formats count="31">
    <format dxfId="68">
      <pivotArea field="5" type="button" dataOnly="0" labelOnly="1" outline="0" axis="axisRow" fieldPosition="0"/>
    </format>
    <format dxfId="69">
      <pivotArea field="4" type="button" dataOnly="0" labelOnly="1" outline="0" axis="axisRow" fieldPosition="1"/>
    </format>
    <format dxfId="70">
      <pivotArea dataOnly="0" labelOnly="1" outline="0" fieldPosition="0">
        <references count="1">
          <reference field="91" count="3">
            <x v="0"/>
            <x v="1"/>
            <x v="2"/>
          </reference>
        </references>
      </pivotArea>
    </format>
    <format dxfId="71">
      <pivotArea dataOnly="0" labelOnly="1" grandCol="1" outline="0" fieldPosition="0"/>
    </format>
    <format dxfId="72">
      <pivotArea field="5" type="button" dataOnly="0" labelOnly="1" outline="0" axis="axisRow" fieldPosition="0"/>
    </format>
    <format dxfId="73">
      <pivotArea field="4" type="button" dataOnly="0" labelOnly="1" outline="0" axis="axisRow" fieldPosition="1"/>
    </format>
    <format dxfId="74">
      <pivotArea dataOnly="0" labelOnly="1" outline="0" fieldPosition="0">
        <references count="1">
          <reference field="91" count="3">
            <x v="0"/>
            <x v="1"/>
            <x v="2"/>
          </reference>
        </references>
      </pivotArea>
    </format>
    <format dxfId="75">
      <pivotArea dataOnly="0" labelOnly="1" grandCol="1" outline="0" fieldPosition="0"/>
    </format>
    <format dxfId="76">
      <pivotArea field="91" type="button" dataOnly="0" labelOnly="1" outline="0" axis="axisCol" fieldPosition="0"/>
    </format>
    <format dxfId="77">
      <pivotArea type="topRight" dataOnly="0" labelOnly="1" outline="0" offset="A1:B1" fieldPosition="0"/>
    </format>
    <format dxfId="78">
      <pivotArea field="91" type="button" dataOnly="0" labelOnly="1" outline="0" axis="axisCol" fieldPosition="0"/>
    </format>
    <format dxfId="79">
      <pivotArea type="origin" dataOnly="0" labelOnly="1" outline="0" fieldPosition="0"/>
    </format>
    <format dxfId="80">
      <pivotArea type="topRight" dataOnly="0" labelOnly="1" outline="0" offset="C1" fieldPosition="0"/>
    </format>
    <format dxfId="81">
      <pivotArea dataOnly="0" labelOnly="1" outline="0" fieldPosition="0">
        <references count="1">
          <reference field="91" count="0"/>
        </references>
      </pivotArea>
    </format>
    <format dxfId="82">
      <pivotArea field="91" type="button" dataOnly="0" labelOnly="1" outline="0" axis="axisCol" fieldPosition="0"/>
    </format>
    <format dxfId="83">
      <pivotArea type="topRight" dataOnly="0" labelOnly="1" outline="0" offset="A1:B1" fieldPosition="0"/>
    </format>
    <format dxfId="84">
      <pivotArea grandRow="1" outline="0" collapsedLevelsAreSubtotals="1" fieldPosition="0"/>
    </format>
    <format dxfId="85">
      <pivotArea dataOnly="0" labelOnly="1" grandRow="1" outline="0" fieldPosition="0"/>
    </format>
    <format dxfId="86">
      <pivotArea outline="0" collapsedLevelsAreSubtotals="1" fieldPosition="0"/>
    </format>
    <format dxfId="87">
      <pivotArea field="91" type="button" dataOnly="0" labelOnly="1" outline="0" axis="axisCol" fieldPosition="0"/>
    </format>
    <format dxfId="88">
      <pivotArea type="topRight" dataOnly="0" labelOnly="1" outline="0" fieldPosition="0"/>
    </format>
    <format dxfId="89">
      <pivotArea dataOnly="0" labelOnly="1" outline="0" fieldPosition="0">
        <references count="1">
          <reference field="91" count="0"/>
        </references>
      </pivotArea>
    </format>
    <format dxfId="90">
      <pivotArea dataOnly="0" labelOnly="1" grandCol="1" outline="0" fieldPosition="0"/>
    </format>
    <format dxfId="91">
      <pivotArea outline="0" collapsedLevelsAreSubtotals="1" fieldPosition="0"/>
    </format>
    <format dxfId="92">
      <pivotArea field="91" type="button" dataOnly="0" labelOnly="1" outline="0" axis="axisCol" fieldPosition="0"/>
    </format>
    <format dxfId="93">
      <pivotArea type="topRight" dataOnly="0" labelOnly="1" outline="0" fieldPosition="0"/>
    </format>
    <format dxfId="94">
      <pivotArea dataOnly="0" labelOnly="1" outline="0" fieldPosition="0">
        <references count="1">
          <reference field="91" count="0"/>
        </references>
      </pivotArea>
    </format>
    <format dxfId="95">
      <pivotArea dataOnly="0" labelOnly="1" grandCol="1" outline="0" fieldPosition="0"/>
    </format>
    <format dxfId="96">
      <pivotArea field="5" type="button" dataOnly="0" labelOnly="1" outline="0" axis="axisRow" fieldPosition="0"/>
    </format>
    <format dxfId="97">
      <pivotArea field="4" type="button" dataOnly="0" labelOnly="1" outline="0" axis="axisRow" fieldPosition="1"/>
    </format>
    <format dxfId="98">
      <pivotArea dataOnly="0" labelOnly="1" outline="0" fieldPosition="0">
        <references count="1">
          <reference field="9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6079E6C-6778-4B10-9EA6-E1E766FBC378}" name="PivotTable2" cacheId="627"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5:AE38" firstHeaderRow="1" firstDataRow="2" firstDataCol="1" rowPageCount="1" colPageCount="1"/>
  <pivotFields count="123">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39">
        <item x="17"/>
        <item x="3"/>
        <item x="12"/>
        <item x="10"/>
        <item x="2"/>
        <item x="1"/>
        <item x="6"/>
        <item x="8"/>
        <item x="9"/>
        <item x="0"/>
        <item x="11"/>
        <item x="5"/>
        <item x="25"/>
        <item x="34"/>
        <item x="24"/>
        <item x="33"/>
        <item x="35"/>
        <item x="20"/>
        <item x="21"/>
        <item x="27"/>
        <item x="31"/>
        <item x="14"/>
        <item x="29"/>
        <item x="22"/>
        <item x="19"/>
        <item m="1" x="38"/>
        <item x="28"/>
        <item x="15"/>
        <item x="16"/>
        <item x="26"/>
        <item x="30"/>
        <item x="18"/>
        <item x="7"/>
        <item x="13"/>
        <item m="1" x="37"/>
        <item x="4"/>
        <item x="32"/>
        <item x="23"/>
        <item m="1" x="36"/>
      </items>
    </pivotField>
    <pivotField compact="0" outline="0" showAll="0"/>
    <pivotField dataField="1" compact="0" outline="0" showAll="0" sortType="ascending" defaultSubtota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78">
        <item x="0"/>
        <item h="1" x="1"/>
        <item h="1" x="4"/>
        <item h="1" x="5"/>
        <item h="1" x="9"/>
        <item h="1" x="11"/>
        <item h="1" x="12"/>
        <item h="1" x="14"/>
        <item h="1" x="15"/>
        <item h="1" x="16"/>
        <item h="1" x="17"/>
        <item h="1" x="18"/>
        <item h="1" x="19"/>
        <item h="1" x="20"/>
        <item h="1" x="21"/>
        <item h="1" x="22"/>
        <item h="1" x="25"/>
        <item h="1" x="26"/>
        <item h="1" x="27"/>
        <item h="1" x="33"/>
        <item h="1" x="34"/>
        <item h="1" x="36"/>
        <item h="1" x="39"/>
        <item h="1" x="40"/>
        <item h="1" x="41"/>
        <item h="1" x="45"/>
        <item h="1" x="46"/>
        <item h="1" x="47"/>
        <item h="1" x="48"/>
        <item h="1" x="49"/>
        <item h="1" x="50"/>
        <item h="1" x="51"/>
        <item h="1" x="53"/>
        <item h="1" x="54"/>
        <item h="1" x="55"/>
        <item h="1" x="56"/>
        <item h="1" x="57"/>
        <item h="1" x="59"/>
        <item h="1" x="60"/>
        <item h="1" x="61"/>
        <item h="1" x="62"/>
        <item h="1" x="66"/>
        <item h="1" x="67"/>
        <item h="1" x="68"/>
        <item h="1" x="69"/>
        <item h="1" x="71"/>
        <item h="1" x="74"/>
        <item h="1" x="75"/>
        <item h="1" x="2"/>
        <item h="1" x="3"/>
        <item h="1" x="6"/>
        <item h="1" x="7"/>
        <item h="1" x="8"/>
        <item h="1" x="10"/>
        <item h="1" x="13"/>
        <item h="1" x="23"/>
        <item h="1" x="24"/>
        <item h="1" x="28"/>
        <item h="1" x="29"/>
        <item h="1" x="30"/>
        <item h="1" x="31"/>
        <item h="1" x="32"/>
        <item h="1" x="35"/>
        <item h="1" x="37"/>
        <item h="1" x="38"/>
        <item h="1" x="42"/>
        <item h="1" x="43"/>
        <item h="1" x="44"/>
        <item h="1" x="52"/>
        <item h="1" x="58"/>
        <item h="1" m="1" x="76"/>
        <item h="1" x="64"/>
        <item h="1" x="65"/>
        <item h="1" x="70"/>
        <item h="1" x="72"/>
        <item h="1" x="73"/>
        <item h="1" x="6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s>
  <rowFields count="1">
    <field x="6"/>
  </rowFields>
  <rowItems count="32">
    <i>
      <x/>
    </i>
    <i>
      <x v="1"/>
    </i>
    <i>
      <x v="2"/>
    </i>
    <i>
      <x v="4"/>
    </i>
    <i>
      <x v="5"/>
    </i>
    <i>
      <x v="6"/>
    </i>
    <i>
      <x v="7"/>
    </i>
    <i>
      <x v="8"/>
    </i>
    <i>
      <x v="9"/>
    </i>
    <i>
      <x v="10"/>
    </i>
    <i>
      <x v="11"/>
    </i>
    <i>
      <x v="12"/>
    </i>
    <i>
      <x v="14"/>
    </i>
    <i>
      <x v="15"/>
    </i>
    <i>
      <x v="16"/>
    </i>
    <i>
      <x v="17"/>
    </i>
    <i>
      <x v="18"/>
    </i>
    <i>
      <x v="19"/>
    </i>
    <i>
      <x v="20"/>
    </i>
    <i>
      <x v="21"/>
    </i>
    <i>
      <x v="22"/>
    </i>
    <i>
      <x v="27"/>
    </i>
    <i>
      <x v="28"/>
    </i>
    <i>
      <x v="29"/>
    </i>
    <i>
      <x v="30"/>
    </i>
    <i>
      <x v="31"/>
    </i>
    <i>
      <x v="32"/>
    </i>
    <i>
      <x v="33"/>
    </i>
    <i>
      <x v="35"/>
    </i>
    <i>
      <x v="36"/>
    </i>
    <i>
      <x v="37"/>
    </i>
    <i t="grand">
      <x/>
    </i>
  </rowItems>
  <colFields count="1">
    <field x="-2"/>
  </colFields>
  <colItems count="30">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colItems>
  <pageFields count="1">
    <pageField fld="112" hier="-1"/>
  </pageFields>
  <dataFields count="30">
    <dataField name="Count of UC1#" fld="8" subtotal="count" baseField="0" baseItem="0"/>
    <dataField name="Count of I - Authorised Data Recipient " fld="12" subtotal="count" baseField="6" baseItem="22"/>
    <dataField name="Count of I- CER Conformance Assessor" fld="13" subtotal="count" baseField="6" baseItem="22"/>
    <dataField name="Count of I- CER Conformance Monitor" fld="14" subtotal="count" baseField="6" baseItem="22"/>
    <dataField name="Count of I- CER Customer" fld="15" subtotal="count" baseField="6" baseItem="22"/>
    <dataField name="Sum of I- Supplier" fld="37" baseField="0" baseItem="0"/>
    <dataField name="Sum of I- Rule Maker" fld="36" baseField="0" baseItem="0"/>
    <dataField name="Sum of I- Public Key infrastructure (PKI) provider" fld="35" baseField="6" baseItem="27"/>
    <dataField name="Sum of I- Policy Maker" fld="34" baseField="0" baseItem="0"/>
    <dataField name="Sum of I- Market Operator(Tx)" fld="33" baseField="0" baseItem="0"/>
    <dataField name="Count of I- Market Operator(Dx)" fld="32" subtotal="count" baseField="0" baseItem="0"/>
    <dataField name="Sum of I- Jurisdiction System Security Coordinator" fld="31" baseField="0" baseItem="0"/>
    <dataField name="Sum of I- Energy Supplier" fld="29" baseField="0" baseItem="0"/>
    <dataField name="Sum of I- Information Provider" fld="30" baseField="0" baseItem="0"/>
    <dataField name="Sum of I- Customer Agent" fld="27" baseField="0" baseItem="0"/>
    <dataField name="Sum of I- Consumer (Electricity)" fld="26" baseField="0" baseItem="0"/>
    <dataField name="Sum of I- Communication Manager" fld="25" baseField="0" baseItem="0"/>
    <dataField name="Sum of I- Claim Manager" fld="24" baseField="0" baseItem="0"/>
    <dataField name="Sum of I- CER Regulator" fld="23" baseField="0" baseItem="0"/>
    <dataField name="Sum of I- CER Installer / Remover" fld="22" baseField="0" baseItem="0"/>
    <dataField name="Sum of I- CER Independent Expert" fld="21" baseField="0" baseItem="0"/>
    <dataField name="Sum of I- CER Enforcement Manager" fld="20" baseField="0" baseItem="0"/>
    <dataField name="Count of I- CER Dispute Mediator" fld="19" subtotal="count" baseField="0" baseItem="0"/>
    <dataField name="Sum of I- CER Device" fld="18" baseField="0" baseItem="0"/>
    <dataField name="Sum of I- CER Data Exchange Coordinator" fld="17" baseField="0" baseItem="0"/>
    <dataField name="Sum of I- CER Cyber Coordinator" fld="16" baseField="0" baseItem="0"/>
    <dataField name="Sum of I- Distributed Network Owner" fld="28" baseField="0" baseItem="0"/>
    <dataField name="Count of I- Transmission Network Owner (TNO)" fld="40" subtotal="count" baseField="6" baseItem="22"/>
    <dataField name="Sum of I- System Operator(Dx)" fld="38" baseField="0" baseItem="0"/>
    <dataField name="Sum of I- System Operator (Tx)" fld="39" baseField="0" baseItem="0"/>
  </dataFields>
  <formats count="17">
    <format dxfId="51">
      <pivotArea dataOnly="0" labelOnly="1" outline="0" fieldPosition="0">
        <references count="1">
          <reference field="112" count="0"/>
        </references>
      </pivotArea>
    </format>
    <format dxfId="52">
      <pivotArea dataOnly="0" labelOnly="1" grandCol="1" outline="0" fieldPosition="0"/>
    </format>
    <format dxfId="53">
      <pivotArea type="all" dataOnly="0" outline="0" fieldPosition="0"/>
    </format>
    <format dxfId="54">
      <pivotArea outline="0" collapsedLevelsAreSubtotals="1" fieldPosition="0"/>
    </format>
    <format dxfId="55">
      <pivotArea type="origin" dataOnly="0" labelOnly="1" outline="0" fieldPosition="0"/>
    </format>
    <format dxfId="56">
      <pivotArea field="-2" type="button" dataOnly="0" labelOnly="1" outline="0" axis="axisCol" fieldPosition="0"/>
    </format>
    <format dxfId="57">
      <pivotArea type="topRight" dataOnly="0" labelOnly="1" outline="0" fieldPosition="0"/>
    </format>
    <format dxfId="58">
      <pivotArea field="6" type="button" dataOnly="0" labelOnly="1" outline="0" axis="axisRow" fieldPosition="0"/>
    </format>
    <format dxfId="59">
      <pivotArea dataOnly="0" labelOnly="1" outline="0" fieldPosition="0">
        <references count="1">
          <reference field="6" count="31">
            <x v="0"/>
            <x v="1"/>
            <x v="2"/>
            <x v="4"/>
            <x v="5"/>
            <x v="6"/>
            <x v="7"/>
            <x v="8"/>
            <x v="9"/>
            <x v="10"/>
            <x v="11"/>
            <x v="12"/>
            <x v="14"/>
            <x v="15"/>
            <x v="16"/>
            <x v="17"/>
            <x v="18"/>
            <x v="19"/>
            <x v="20"/>
            <x v="21"/>
            <x v="22"/>
            <x v="27"/>
            <x v="28"/>
            <x v="29"/>
            <x v="30"/>
            <x v="31"/>
            <x v="32"/>
            <x v="33"/>
            <x v="35"/>
            <x v="36"/>
            <x v="37"/>
          </reference>
        </references>
      </pivotArea>
    </format>
    <format dxfId="60">
      <pivotArea dataOnly="0" labelOnly="1" grandRow="1" outline="0" fieldPosition="0"/>
    </format>
    <format dxfId="61">
      <pivotArea dataOnly="0" labelOnly="1" outline="0" fieldPosition="0">
        <references count="1">
          <reference field="4294967294" count="30">
            <x v="0"/>
            <x v="1"/>
            <x v="2"/>
            <x v="3"/>
            <x v="4"/>
            <x v="5"/>
            <x v="6"/>
            <x v="7"/>
            <x v="8"/>
            <x v="9"/>
            <x v="10"/>
            <x v="11"/>
            <x v="12"/>
            <x v="13"/>
            <x v="14"/>
            <x v="15"/>
            <x v="16"/>
            <x v="17"/>
            <x v="18"/>
            <x v="19"/>
            <x v="20"/>
            <x v="21"/>
            <x v="22"/>
            <x v="23"/>
            <x v="24"/>
            <x v="25"/>
            <x v="26"/>
            <x v="27"/>
            <x v="28"/>
            <x v="29"/>
          </reference>
        </references>
      </pivotArea>
    </format>
    <format dxfId="62">
      <pivotArea outline="0" fieldPosition="0">
        <references count="1">
          <reference field="4294967294" count="29" selected="0">
            <x v="1"/>
            <x v="2"/>
            <x v="3"/>
            <x v="4"/>
            <x v="5"/>
            <x v="6"/>
            <x v="7"/>
            <x v="8"/>
            <x v="9"/>
            <x v="10"/>
            <x v="11"/>
            <x v="12"/>
            <x v="13"/>
            <x v="14"/>
            <x v="15"/>
            <x v="16"/>
            <x v="17"/>
            <x v="18"/>
            <x v="19"/>
            <x v="20"/>
            <x v="21"/>
            <x v="22"/>
            <x v="23"/>
            <x v="24"/>
            <x v="25"/>
            <x v="26"/>
            <x v="27"/>
            <x v="28"/>
            <x v="29"/>
          </reference>
        </references>
      </pivotArea>
    </format>
    <format dxfId="63">
      <pivotArea type="topRight" dataOnly="0" labelOnly="1" outline="0" fieldPosition="0"/>
    </format>
    <format dxfId="64">
      <pivotArea dataOnly="0" labelOnly="1" outline="0" fieldPosition="0">
        <references count="1">
          <reference field="4294967294" count="29">
            <x v="1"/>
            <x v="2"/>
            <x v="3"/>
            <x v="4"/>
            <x v="5"/>
            <x v="6"/>
            <x v="7"/>
            <x v="8"/>
            <x v="9"/>
            <x v="10"/>
            <x v="11"/>
            <x v="12"/>
            <x v="13"/>
            <x v="14"/>
            <x v="15"/>
            <x v="16"/>
            <x v="17"/>
            <x v="18"/>
            <x v="19"/>
            <x v="20"/>
            <x v="21"/>
            <x v="22"/>
            <x v="23"/>
            <x v="24"/>
            <x v="25"/>
            <x v="26"/>
            <x v="27"/>
            <x v="28"/>
            <x v="29"/>
          </reference>
        </references>
      </pivotArea>
    </format>
    <format dxfId="65">
      <pivotArea outline="0" fieldPosition="0">
        <references count="1">
          <reference field="4294967294" count="29" selected="0">
            <x v="1"/>
            <x v="2"/>
            <x v="3"/>
            <x v="4"/>
            <x v="5"/>
            <x v="6"/>
            <x v="7"/>
            <x v="8"/>
            <x v="9"/>
            <x v="10"/>
            <x v="11"/>
            <x v="12"/>
            <x v="13"/>
            <x v="14"/>
            <x v="15"/>
            <x v="16"/>
            <x v="17"/>
            <x v="18"/>
            <x v="19"/>
            <x v="20"/>
            <x v="21"/>
            <x v="22"/>
            <x v="23"/>
            <x v="24"/>
            <x v="25"/>
            <x v="26"/>
            <x v="27"/>
            <x v="28"/>
            <x v="29"/>
          </reference>
        </references>
      </pivotArea>
    </format>
    <format dxfId="66">
      <pivotArea type="topRight" dataOnly="0" labelOnly="1" outline="0" fieldPosition="0"/>
    </format>
    <format dxfId="67">
      <pivotArea dataOnly="0" labelOnly="1" outline="0" fieldPosition="0">
        <references count="1">
          <reference field="4294967294" count="29">
            <x v="1"/>
            <x v="2"/>
            <x v="3"/>
            <x v="4"/>
            <x v="5"/>
            <x v="6"/>
            <x v="7"/>
            <x v="8"/>
            <x v="9"/>
            <x v="10"/>
            <x v="11"/>
            <x v="12"/>
            <x v="13"/>
            <x v="14"/>
            <x v="15"/>
            <x v="16"/>
            <x v="17"/>
            <x v="18"/>
            <x v="19"/>
            <x v="20"/>
            <x v="21"/>
            <x v="22"/>
            <x v="23"/>
            <x v="24"/>
            <x v="25"/>
            <x v="26"/>
            <x v="27"/>
            <x v="28"/>
            <x v="2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5FAAA5-5301-45A3-8097-044C54B64391}" name="PivotTable10" cacheId="627"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43:AE76" firstHeaderRow="1" firstDataRow="2" firstDataCol="1" rowPageCount="1" colPageCount="1"/>
  <pivotFields count="123">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39">
        <item x="17"/>
        <item x="3"/>
        <item x="12"/>
        <item x="10"/>
        <item x="2"/>
        <item x="1"/>
        <item x="6"/>
        <item x="8"/>
        <item x="9"/>
        <item x="0"/>
        <item x="11"/>
        <item x="5"/>
        <item x="25"/>
        <item x="34"/>
        <item x="24"/>
        <item x="33"/>
        <item x="35"/>
        <item x="20"/>
        <item x="21"/>
        <item x="27"/>
        <item x="31"/>
        <item x="14"/>
        <item x="29"/>
        <item x="22"/>
        <item x="19"/>
        <item m="1" x="38"/>
        <item x="28"/>
        <item x="15"/>
        <item x="16"/>
        <item x="26"/>
        <item x="30"/>
        <item x="18"/>
        <item x="7"/>
        <item x="13"/>
        <item m="1" x="37"/>
        <item x="4"/>
        <item x="32"/>
        <item x="23"/>
        <item m="1" x="36"/>
      </items>
    </pivotField>
    <pivotField compact="0" outline="0" showAll="0"/>
    <pivotField dataField="1" compact="0" outline="0" showAll="0" sortType="ascending"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78">
        <item x="0"/>
        <item h="1" x="1"/>
        <item h="1" x="4"/>
        <item h="1" x="5"/>
        <item h="1" x="9"/>
        <item h="1" x="11"/>
        <item h="1" x="12"/>
        <item h="1" x="14"/>
        <item h="1" x="15"/>
        <item h="1" x="16"/>
        <item h="1" x="17"/>
        <item h="1" x="18"/>
        <item h="1" x="19"/>
        <item h="1" x="20"/>
        <item h="1" x="21"/>
        <item h="1" x="22"/>
        <item h="1" x="25"/>
        <item h="1" x="26"/>
        <item h="1" x="27"/>
        <item h="1" x="33"/>
        <item h="1" x="34"/>
        <item h="1" x="36"/>
        <item h="1" x="39"/>
        <item h="1" x="40"/>
        <item h="1" x="41"/>
        <item h="1" x="45"/>
        <item h="1" x="46"/>
        <item h="1" x="47"/>
        <item h="1" x="48"/>
        <item h="1" x="49"/>
        <item h="1" x="50"/>
        <item h="1" x="51"/>
        <item h="1" x="53"/>
        <item h="1" x="54"/>
        <item h="1" x="55"/>
        <item h="1" x="56"/>
        <item h="1" x="57"/>
        <item h="1" x="59"/>
        <item h="1" x="60"/>
        <item h="1" x="61"/>
        <item h="1" x="62"/>
        <item h="1" x="66"/>
        <item h="1" x="67"/>
        <item h="1" x="68"/>
        <item h="1" x="69"/>
        <item h="1" x="71"/>
        <item h="1" x="74"/>
        <item h="1" x="75"/>
        <item h="1" x="2"/>
        <item h="1" x="3"/>
        <item h="1" x="6"/>
        <item h="1" x="7"/>
        <item h="1" x="8"/>
        <item h="1" x="10"/>
        <item h="1" x="13"/>
        <item h="1" x="23"/>
        <item h="1" x="24"/>
        <item h="1" x="28"/>
        <item h="1" x="29"/>
        <item h="1" x="30"/>
        <item h="1" x="31"/>
        <item h="1" x="32"/>
        <item h="1" x="35"/>
        <item h="1" x="37"/>
        <item h="1" x="38"/>
        <item h="1" x="42"/>
        <item h="1" x="43"/>
        <item h="1" x="44"/>
        <item h="1" x="52"/>
        <item h="1" x="58"/>
        <item h="1" m="1" x="76"/>
        <item h="1" x="64"/>
        <item h="1" x="65"/>
        <item h="1" x="70"/>
        <item h="1" x="72"/>
        <item h="1" x="73"/>
        <item h="1" x="6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sortType="descending">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s>
  <rowFields count="1">
    <field x="6"/>
  </rowFields>
  <rowItems count="32">
    <i>
      <x/>
    </i>
    <i>
      <x v="1"/>
    </i>
    <i>
      <x v="2"/>
    </i>
    <i>
      <x v="4"/>
    </i>
    <i>
      <x v="5"/>
    </i>
    <i>
      <x v="6"/>
    </i>
    <i>
      <x v="7"/>
    </i>
    <i>
      <x v="8"/>
    </i>
    <i>
      <x v="9"/>
    </i>
    <i>
      <x v="10"/>
    </i>
    <i>
      <x v="11"/>
    </i>
    <i>
      <x v="12"/>
    </i>
    <i>
      <x v="14"/>
    </i>
    <i>
      <x v="15"/>
    </i>
    <i>
      <x v="16"/>
    </i>
    <i>
      <x v="17"/>
    </i>
    <i>
      <x v="18"/>
    </i>
    <i>
      <x v="19"/>
    </i>
    <i>
      <x v="20"/>
    </i>
    <i>
      <x v="21"/>
    </i>
    <i>
      <x v="22"/>
    </i>
    <i>
      <x v="27"/>
    </i>
    <i>
      <x v="28"/>
    </i>
    <i>
      <x v="29"/>
    </i>
    <i>
      <x v="30"/>
    </i>
    <i>
      <x v="31"/>
    </i>
    <i>
      <x v="32"/>
    </i>
    <i>
      <x v="33"/>
    </i>
    <i>
      <x v="35"/>
    </i>
    <i>
      <x v="36"/>
    </i>
    <i>
      <x v="37"/>
    </i>
    <i t="grand">
      <x/>
    </i>
  </rowItems>
  <colFields count="1">
    <field x="-2"/>
  </colFields>
  <colItems count="30">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colItems>
  <pageFields count="1">
    <pageField fld="112" hier="-1"/>
  </pageFields>
  <dataFields count="30">
    <dataField name="Count of UC1#" fld="8" subtotal="count" baseField="0" baseItem="0"/>
    <dataField name="Count of R - Authorised Data Recipient " fld="41" subtotal="count" baseField="6" baseItem="0"/>
    <dataField name="Count of R- CER Conformance Assessor" fld="42" subtotal="count" baseField="6" baseItem="0"/>
    <dataField name="Count of R- CER Conformance Monitor" fld="43" subtotal="count" baseField="6" baseItem="0"/>
    <dataField name="Count of R- CER Customer" fld="44" subtotal="count" baseField="6" baseItem="0"/>
    <dataField name="Count of R- CER Cyber Coordinator" fld="45" subtotal="count" baseField="6" baseItem="0"/>
    <dataField name="Count of R- CER Data Exchange Coordinator" fld="46" subtotal="count" baseField="6" baseItem="0"/>
    <dataField name="Count of R- CER Device" fld="47" subtotal="count" baseField="6" baseItem="0"/>
    <dataField name="Count of R- CER Dispute Mediator" fld="48" subtotal="count" baseField="6" baseItem="0"/>
    <dataField name="Count of R- CER Enforcement Manager" fld="49" subtotal="count" baseField="6" baseItem="0"/>
    <dataField name="Count of R- CER Independent Expert" fld="50" subtotal="count" baseField="6" baseItem="0"/>
    <dataField name="Count of R- CER Installer / Remover" fld="51" subtotal="count" baseField="6" baseItem="0"/>
    <dataField name="Count of R- CER Regulator" fld="52" subtotal="count" baseField="6" baseItem="0"/>
    <dataField name="Count of R- Claim Manager" fld="53" subtotal="count" baseField="6" baseItem="0"/>
    <dataField name="Count of R- Communication Manager" fld="54" subtotal="count" baseField="6" baseItem="0"/>
    <dataField name="Count of R- Consumer (Electricity)" fld="55" subtotal="count" baseField="6" baseItem="0"/>
    <dataField name="Count of R- Customer Agent " fld="56" subtotal="count" baseField="6" baseItem="0"/>
    <dataField name="Count of R- Distributed Network Owner" fld="57" subtotal="count" baseField="6" baseItem="0"/>
    <dataField name="Count of R- Energy Supplier" fld="58" subtotal="count" baseField="6" baseItem="0"/>
    <dataField name="Count of R- Information Provider" fld="59" subtotal="count" baseField="0" baseItem="0"/>
    <dataField name="Count of R- Jurisdiction System Security Coordinator" fld="60" subtotal="count" baseField="6" baseItem="0"/>
    <dataField name="Count of R- Market Operator(Dx)" fld="61" subtotal="count" baseField="6" baseItem="0"/>
    <dataField name="Count of R- Market Operator(Tx)" fld="62" subtotal="count" baseField="6" baseItem="0"/>
    <dataField name="Count of R- Policy Maker" fld="63" subtotal="count" baseField="0" baseItem="0"/>
    <dataField name="Count of R- Public Key infrastructure (PKI) provider" fld="64" subtotal="count" baseField="0" baseItem="0"/>
    <dataField name="Count of R- Rule Maker" fld="65" subtotal="count" baseField="6" baseItem="0"/>
    <dataField name="Count of R- Supplier" fld="66" subtotal="count" baseField="6" baseItem="0"/>
    <dataField name="Count of R- System Operator(Dx)" fld="67" subtotal="count" baseField="6" baseItem="0"/>
    <dataField name="Count of R- System Operator (Tx)" fld="68" subtotal="count" baseField="6" baseItem="0"/>
    <dataField name="Count of R- Transmission Network Owner (TNO)" fld="69" subtotal="count" baseField="6" baseItem="0"/>
  </dataFields>
  <formats count="15">
    <format dxfId="36">
      <pivotArea dataOnly="0" labelOnly="1" outline="0" fieldPosition="0">
        <references count="1">
          <reference field="112" count="0"/>
        </references>
      </pivotArea>
    </format>
    <format dxfId="37">
      <pivotArea dataOnly="0" labelOnly="1" grandCol="1" outline="0" fieldPosition="0"/>
    </format>
    <format dxfId="38">
      <pivotArea type="all" dataOnly="0" outline="0" fieldPosition="0"/>
    </format>
    <format dxfId="39">
      <pivotArea outline="0" collapsedLevelsAreSubtotals="1" fieldPosition="0"/>
    </format>
    <format dxfId="40">
      <pivotArea type="origin" dataOnly="0" labelOnly="1" outline="0" fieldPosition="0"/>
    </format>
    <format dxfId="41">
      <pivotArea field="-2" type="button" dataOnly="0" labelOnly="1" outline="0" axis="axisCol" fieldPosition="0"/>
    </format>
    <format dxfId="42">
      <pivotArea type="topRight" dataOnly="0" labelOnly="1" outline="0" fieldPosition="0"/>
    </format>
    <format dxfId="43">
      <pivotArea field="6" type="button" dataOnly="0" labelOnly="1" outline="0" axis="axisRow" fieldPosition="0"/>
    </format>
    <format dxfId="44">
      <pivotArea dataOnly="0" labelOnly="1" outline="0" fieldPosition="0">
        <references count="1">
          <reference field="6" count="31">
            <x v="0"/>
            <x v="1"/>
            <x v="2"/>
            <x v="4"/>
            <x v="5"/>
            <x v="6"/>
            <x v="7"/>
            <x v="8"/>
            <x v="9"/>
            <x v="10"/>
            <x v="11"/>
            <x v="12"/>
            <x v="14"/>
            <x v="15"/>
            <x v="16"/>
            <x v="17"/>
            <x v="18"/>
            <x v="19"/>
            <x v="20"/>
            <x v="21"/>
            <x v="22"/>
            <x v="27"/>
            <x v="28"/>
            <x v="29"/>
            <x v="30"/>
            <x v="31"/>
            <x v="32"/>
            <x v="33"/>
            <x v="35"/>
            <x v="36"/>
            <x v="37"/>
          </reference>
        </references>
      </pivotArea>
    </format>
    <format dxfId="45">
      <pivotArea dataOnly="0" labelOnly="1" grandRow="1" outline="0" fieldPosition="0"/>
    </format>
    <format dxfId="46">
      <pivotArea dataOnly="0" labelOnly="1" outline="0" fieldPosition="0">
        <references count="1">
          <reference field="4294967294" count="1">
            <x v="0"/>
          </reference>
        </references>
      </pivotArea>
    </format>
    <format dxfId="47">
      <pivotArea type="topRight" dataOnly="0" labelOnly="1" outline="0" fieldPosition="0"/>
    </format>
    <format dxfId="48">
      <pivotArea outline="0" fieldPosition="0">
        <references count="1">
          <reference field="4294967294" count="29" selected="0">
            <x v="1"/>
            <x v="2"/>
            <x v="3"/>
            <x v="4"/>
            <x v="5"/>
            <x v="6"/>
            <x v="7"/>
            <x v="8"/>
            <x v="9"/>
            <x v="10"/>
            <x v="11"/>
            <x v="12"/>
            <x v="13"/>
            <x v="14"/>
            <x v="15"/>
            <x v="16"/>
            <x v="17"/>
            <x v="18"/>
            <x v="19"/>
            <x v="20"/>
            <x v="21"/>
            <x v="22"/>
            <x v="23"/>
            <x v="24"/>
            <x v="25"/>
            <x v="26"/>
            <x v="27"/>
            <x v="28"/>
            <x v="29"/>
          </reference>
        </references>
      </pivotArea>
    </format>
    <format dxfId="49">
      <pivotArea type="topRight" dataOnly="0" labelOnly="1" outline="0" fieldPosition="0"/>
    </format>
    <format dxfId="50">
      <pivotArea dataOnly="0" labelOnly="1" outline="0" fieldPosition="0">
        <references count="1">
          <reference field="4294967294" count="29">
            <x v="1"/>
            <x v="2"/>
            <x v="3"/>
            <x v="4"/>
            <x v="5"/>
            <x v="6"/>
            <x v="7"/>
            <x v="8"/>
            <x v="9"/>
            <x v="10"/>
            <x v="11"/>
            <x v="12"/>
            <x v="13"/>
            <x v="14"/>
            <x v="15"/>
            <x v="16"/>
            <x v="17"/>
            <x v="18"/>
            <x v="19"/>
            <x v="20"/>
            <x v="21"/>
            <x v="22"/>
            <x v="23"/>
            <x v="24"/>
            <x v="25"/>
            <x v="26"/>
            <x v="27"/>
            <x v="28"/>
            <x v="2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39E28AF-4C9F-4D4A-AAF3-F4DDCE730A54}" name="PivotTable13" cacheId="6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4:F12" firstHeaderRow="1" firstDataRow="1" firstDataCol="1" rowPageCount="2" colPageCount="1"/>
  <pivotFields count="123">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8">
        <item x="0"/>
        <item x="1"/>
        <item x="4"/>
        <item x="5"/>
        <item x="9"/>
        <item x="11"/>
        <item x="12"/>
        <item x="14"/>
        <item x="15"/>
        <item x="16"/>
        <item x="17"/>
        <item x="18"/>
        <item x="19"/>
        <item x="20"/>
        <item x="21"/>
        <item x="22"/>
        <item x="25"/>
        <item x="26"/>
        <item x="27"/>
        <item x="33"/>
        <item x="34"/>
        <item x="36"/>
        <item x="39"/>
        <item x="40"/>
        <item x="41"/>
        <item x="45"/>
        <item x="46"/>
        <item x="47"/>
        <item x="48"/>
        <item x="49"/>
        <item x="50"/>
        <item x="51"/>
        <item x="53"/>
        <item x="54"/>
        <item x="55"/>
        <item x="56"/>
        <item x="57"/>
        <item x="59"/>
        <item x="60"/>
        <item x="61"/>
        <item x="62"/>
        <item x="66"/>
        <item x="67"/>
        <item x="68"/>
        <item x="69"/>
        <item x="71"/>
        <item x="74"/>
        <item x="75"/>
        <item x="2"/>
        <item x="3"/>
        <item x="6"/>
        <item x="7"/>
        <item x="8"/>
        <item x="10"/>
        <item x="13"/>
        <item x="23"/>
        <item x="24"/>
        <item x="28"/>
        <item x="29"/>
        <item x="30"/>
        <item x="31"/>
        <item x="32"/>
        <item x="35"/>
        <item x="37"/>
        <item x="38"/>
        <item x="42"/>
        <item x="43"/>
        <item x="44"/>
        <item x="52"/>
        <item x="58"/>
        <item m="1" x="76"/>
        <item x="64"/>
        <item x="65"/>
        <item x="70"/>
        <item x="72"/>
        <item x="73"/>
        <item x="63"/>
        <item t="default"/>
      </items>
    </pivotField>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axis="axisRow" showAll="0" sortType="descending">
      <items count="9">
        <item x="1"/>
        <item x="3"/>
        <item x="2"/>
        <item x="4"/>
        <item x="0"/>
        <item x="6"/>
        <item x="5"/>
        <item m="1" x="7"/>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119"/>
  </rowFields>
  <rowItems count="8">
    <i>
      <x v="2"/>
    </i>
    <i>
      <x v="4"/>
    </i>
    <i>
      <x v="1"/>
    </i>
    <i>
      <x v="3"/>
    </i>
    <i>
      <x/>
    </i>
    <i>
      <x v="5"/>
    </i>
    <i>
      <x v="6"/>
    </i>
    <i t="grand">
      <x/>
    </i>
  </rowItems>
  <colItems count="1">
    <i/>
  </colItems>
  <pageFields count="2">
    <pageField fld="93" hier="-1"/>
    <pageField fld="112" item="0" hier="-1"/>
  </pageFields>
  <dataFields count="1">
    <dataField name="Count of UC1#"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AAE3C6F-4AF1-427F-9433-22FE254F0355}" name="PivotTable14" cacheId="6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11" firstHeaderRow="1" firstDataRow="1" firstDataCol="1" rowPageCount="2" colPageCount="1"/>
  <pivotFields count="123">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8">
        <item x="0"/>
        <item h="1" x="1"/>
        <item h="1" x="4"/>
        <item h="1" x="5"/>
        <item h="1" x="9"/>
        <item h="1" x="11"/>
        <item h="1" x="12"/>
        <item h="1" x="14"/>
        <item h="1" x="15"/>
        <item h="1" x="16"/>
        <item h="1" x="17"/>
        <item h="1" x="18"/>
        <item h="1" x="19"/>
        <item h="1" x="20"/>
        <item h="1" x="21"/>
        <item h="1" x="22"/>
        <item h="1" x="25"/>
        <item h="1" x="26"/>
        <item h="1" x="27"/>
        <item h="1" x="33"/>
        <item h="1" x="34"/>
        <item h="1" x="36"/>
        <item h="1" x="39"/>
        <item h="1" x="40"/>
        <item h="1" x="41"/>
        <item h="1" x="45"/>
        <item h="1" x="46"/>
        <item h="1" x="47"/>
        <item h="1" x="48"/>
        <item h="1" x="49"/>
        <item h="1" x="50"/>
        <item h="1" x="51"/>
        <item h="1" x="53"/>
        <item h="1" x="54"/>
        <item h="1" x="55"/>
        <item h="1" x="56"/>
        <item h="1" x="57"/>
        <item h="1" x="59"/>
        <item h="1" x="60"/>
        <item h="1" x="61"/>
        <item h="1" x="62"/>
        <item h="1" x="66"/>
        <item h="1" x="67"/>
        <item h="1" x="68"/>
        <item h="1" x="69"/>
        <item h="1" x="71"/>
        <item h="1" x="74"/>
        <item h="1" x="75"/>
        <item h="1" x="2"/>
        <item h="1" x="3"/>
        <item h="1" x="6"/>
        <item h="1" x="7"/>
        <item h="1" x="8"/>
        <item h="1" x="10"/>
        <item h="1" x="13"/>
        <item h="1" x="23"/>
        <item h="1" x="24"/>
        <item h="1" x="28"/>
        <item h="1" x="29"/>
        <item h="1" x="30"/>
        <item h="1" x="31"/>
        <item h="1" x="32"/>
        <item h="1" x="35"/>
        <item h="1" x="37"/>
        <item h="1" x="38"/>
        <item h="1" x="42"/>
        <item h="1" x="43"/>
        <item h="1" x="44"/>
        <item h="1" x="52"/>
        <item h="1" x="58"/>
        <item h="1" m="1" x="76"/>
        <item h="1" x="64"/>
        <item h="1" x="65"/>
        <item h="1" x="70"/>
        <item h="1" x="72"/>
        <item h="1" x="73"/>
        <item h="1" x="63"/>
        <item t="default"/>
      </items>
    </pivotField>
    <pivotField showAll="0"/>
    <pivotField showAll="0"/>
    <pivotField showAll="0"/>
    <pivotField showAll="0"/>
    <pivotField showAll="0"/>
    <pivotField axis="axisRow" showAll="0" sortType="descending">
      <items count="9">
        <item x="1"/>
        <item x="4"/>
        <item x="3"/>
        <item x="2"/>
        <item x="0"/>
        <item x="6"/>
        <item x="5"/>
        <item m="1" x="7"/>
        <item t="default"/>
      </items>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s>
  <rowFields count="1">
    <field x="118"/>
  </rowFields>
  <rowItems count="7">
    <i>
      <x v="3"/>
    </i>
    <i>
      <x v="4"/>
    </i>
    <i>
      <x/>
    </i>
    <i>
      <x v="2"/>
    </i>
    <i>
      <x v="1"/>
    </i>
    <i>
      <x v="5"/>
    </i>
    <i t="grand">
      <x/>
    </i>
  </rowItems>
  <colItems count="1">
    <i/>
  </colItems>
  <pageFields count="2">
    <pageField fld="93" hier="-1"/>
    <pageField fld="112" hier="-1"/>
  </pageFields>
  <dataFields count="1">
    <dataField name="Count of UC1#"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A7B5B2A-F283-40BD-9CEB-3F676E9EF937}" name="PivotTable14" cacheId="627"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5:E38" firstHeaderRow="1" firstDataRow="2" firstDataCol="1" rowPageCount="2" colPageCount="1"/>
  <pivotFields count="123">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0">
        <item x="17"/>
        <item x="3"/>
        <item x="12"/>
        <item x="10"/>
        <item x="2"/>
        <item x="1"/>
        <item x="6"/>
        <item x="8"/>
        <item x="9"/>
        <item x="0"/>
        <item x="11"/>
        <item x="5"/>
        <item x="25"/>
        <item x="34"/>
        <item x="24"/>
        <item x="33"/>
        <item x="35"/>
        <item x="20"/>
        <item x="21"/>
        <item x="27"/>
        <item x="31"/>
        <item x="14"/>
        <item x="29"/>
        <item x="22"/>
        <item x="19"/>
        <item m="1" x="38"/>
        <item x="28"/>
        <item x="15"/>
        <item x="16"/>
        <item x="26"/>
        <item x="30"/>
        <item x="18"/>
        <item x="7"/>
        <item m="1" x="37"/>
        <item x="23"/>
        <item m="1" x="36"/>
        <item x="4"/>
        <item x="13"/>
        <item x="3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5">
        <item x="2"/>
        <item x="0"/>
        <item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78">
        <item x="0"/>
        <item x="1"/>
        <item x="4"/>
        <item x="5"/>
        <item x="9"/>
        <item x="11"/>
        <item x="12"/>
        <item x="14"/>
        <item x="15"/>
        <item x="16"/>
        <item x="17"/>
        <item x="18"/>
        <item x="19"/>
        <item x="20"/>
        <item x="21"/>
        <item x="22"/>
        <item x="25"/>
        <item x="26"/>
        <item x="27"/>
        <item x="33"/>
        <item x="34"/>
        <item x="36"/>
        <item x="39"/>
        <item x="40"/>
        <item x="41"/>
        <item x="45"/>
        <item x="46"/>
        <item x="47"/>
        <item x="48"/>
        <item x="49"/>
        <item x="50"/>
        <item x="51"/>
        <item x="53"/>
        <item x="54"/>
        <item x="55"/>
        <item x="56"/>
        <item x="57"/>
        <item x="59"/>
        <item x="60"/>
        <item x="61"/>
        <item x="62"/>
        <item x="66"/>
        <item x="67"/>
        <item x="68"/>
        <item x="69"/>
        <item x="71"/>
        <item x="74"/>
        <item x="75"/>
        <item x="2"/>
        <item x="3"/>
        <item x="6"/>
        <item x="7"/>
        <item x="8"/>
        <item x="10"/>
        <item x="13"/>
        <item x="23"/>
        <item x="24"/>
        <item x="28"/>
        <item x="29"/>
        <item x="30"/>
        <item x="31"/>
        <item x="32"/>
        <item x="35"/>
        <item x="37"/>
        <item x="38"/>
        <item x="42"/>
        <item x="43"/>
        <item x="44"/>
        <item x="52"/>
        <item x="58"/>
        <item m="1" x="76"/>
        <item x="64"/>
        <item x="65"/>
        <item x="70"/>
        <item x="72"/>
        <item x="73"/>
        <item x="63"/>
        <item t="default"/>
      </items>
    </pivotField>
    <pivotField compact="0" outline="0" showAll="0"/>
    <pivotField compact="0" outline="0" showAll="0"/>
    <pivotField compact="0" outline="0" showAll="0"/>
    <pivotField compact="0" outline="0" showAll="0"/>
    <pivotField compact="0" outline="0" showAll="0"/>
    <pivotField compact="0" outline="0" showAll="0" sortType="descending">
      <autoSortScope>
        <pivotArea dataOnly="0" outline="0" fieldPosition="0">
          <references count="1">
            <reference field="4294967294" count="1" selected="0">
              <x v="0"/>
            </reference>
          </references>
        </pivotArea>
      </autoSortScope>
    </pivotField>
    <pivotField compact="0" outline="0" showAll="0" sortType="descending">
      <autoSortScope>
        <pivotArea dataOnly="0" outline="0" fieldPosition="0">
          <references count="1">
            <reference field="4294967294" count="1" selected="0">
              <x v="0"/>
            </reference>
          </references>
        </pivotArea>
      </autoSortScope>
    </pivotField>
    <pivotField name="Sensitivity" axis="axisCol" compact="0" outline="0" showAll="0">
      <items count="6">
        <item x="3"/>
        <item x="2"/>
        <item x="1"/>
        <item m="1" x="4"/>
        <item x="0"/>
        <item t="default"/>
      </items>
    </pivotField>
    <pivotField compact="0" outline="0" showAll="0"/>
    <pivotField compact="0" outline="0" showAll="0"/>
  </pivotFields>
  <rowFields count="1">
    <field x="6"/>
  </rowFields>
  <rowItems count="32">
    <i>
      <x/>
    </i>
    <i>
      <x v="1"/>
    </i>
    <i>
      <x v="2"/>
    </i>
    <i>
      <x v="4"/>
    </i>
    <i>
      <x v="5"/>
    </i>
    <i>
      <x v="6"/>
    </i>
    <i>
      <x v="7"/>
    </i>
    <i>
      <x v="8"/>
    </i>
    <i>
      <x v="9"/>
    </i>
    <i>
      <x v="10"/>
    </i>
    <i>
      <x v="11"/>
    </i>
    <i>
      <x v="12"/>
    </i>
    <i>
      <x v="14"/>
    </i>
    <i>
      <x v="15"/>
    </i>
    <i>
      <x v="16"/>
    </i>
    <i>
      <x v="17"/>
    </i>
    <i>
      <x v="18"/>
    </i>
    <i>
      <x v="19"/>
    </i>
    <i>
      <x v="20"/>
    </i>
    <i>
      <x v="21"/>
    </i>
    <i>
      <x v="22"/>
    </i>
    <i>
      <x v="27"/>
    </i>
    <i>
      <x v="28"/>
    </i>
    <i>
      <x v="29"/>
    </i>
    <i>
      <x v="30"/>
    </i>
    <i>
      <x v="31"/>
    </i>
    <i>
      <x v="32"/>
    </i>
    <i>
      <x v="34"/>
    </i>
    <i>
      <x v="36"/>
    </i>
    <i>
      <x v="37"/>
    </i>
    <i>
      <x v="38"/>
    </i>
    <i t="grand">
      <x/>
    </i>
  </rowItems>
  <colFields count="1">
    <field x="120"/>
  </colFields>
  <colItems count="4">
    <i>
      <x v="1"/>
    </i>
    <i>
      <x v="2"/>
    </i>
    <i>
      <x v="4"/>
    </i>
    <i t="grand">
      <x/>
    </i>
  </colItems>
  <pageFields count="2">
    <pageField fld="93" hier="-1"/>
    <pageField fld="112" item="0" hier="-1"/>
  </pageFields>
  <dataFields count="1">
    <dataField name="Count of UC1#"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BB441DF-9613-4C10-933E-2F0E42D17297}" name="PivotTable14" cacheId="627"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5:F321" firstHeaderRow="1" firstDataRow="2" firstDataCol="2" rowPageCount="2" colPageCount="1"/>
  <pivotFields count="123">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axis="axisRow" dataField="1" compact="0" outline="0" showAll="0" defaultSubtotal="0">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m="1" x="332"/>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s>
    </pivotField>
    <pivotField compact="0" outline="0" showAll="0" defaultSubtotal="0"/>
    <pivotField compact="0" outline="0" showAll="0" defaultSubtotal="0"/>
    <pivotField axis="axisRow" compact="0" outline="0" showAll="0" defaultSubtotal="0">
      <items count="422">
        <item x="275"/>
        <item x="338"/>
        <item x="392"/>
        <item x="329"/>
        <item x="350"/>
        <item x="390"/>
        <item x="196"/>
        <item x="157"/>
        <item x="158"/>
        <item x="225"/>
        <item x="380"/>
        <item x="224"/>
        <item x="412"/>
        <item x="189"/>
        <item x="147"/>
        <item x="1"/>
        <item x="175"/>
        <item x="266"/>
        <item x="162"/>
        <item x="269"/>
        <item x="0"/>
        <item x="2"/>
        <item x="308"/>
        <item x="307"/>
        <item x="131"/>
        <item x="59"/>
        <item x="317"/>
        <item x="149"/>
        <item x="190"/>
        <item x="150"/>
        <item x="311"/>
        <item x="115"/>
        <item x="223"/>
        <item x="337"/>
        <item x="33"/>
        <item x="336"/>
        <item x="114"/>
        <item x="187"/>
        <item x="54"/>
        <item x="139"/>
        <item x="272"/>
        <item x="153"/>
        <item x="168"/>
        <item x="359"/>
        <item x="94"/>
        <item x="89"/>
        <item x="314"/>
        <item x="146"/>
        <item x="381"/>
        <item x="238"/>
        <item x="193"/>
        <item x="202"/>
        <item x="212"/>
        <item x="358"/>
        <item x="233"/>
        <item x="47"/>
        <item x="378"/>
        <item x="379"/>
        <item x="49"/>
        <item x="58"/>
        <item x="417"/>
        <item x="130"/>
        <item x="287"/>
        <item x="413"/>
        <item x="57"/>
        <item x="403"/>
        <item x="349"/>
        <item x="370"/>
        <item x="31"/>
        <item x="116"/>
        <item x="66"/>
        <item x="45"/>
        <item x="80"/>
        <item x="227"/>
        <item x="265"/>
        <item x="163"/>
        <item x="129"/>
        <item x="247"/>
        <item x="298"/>
        <item x="297"/>
        <item x="285"/>
        <item x="286"/>
        <item x="279"/>
        <item x="4"/>
        <item x="101"/>
        <item x="315"/>
        <item x="396"/>
        <item x="399"/>
        <item x="387"/>
        <item x="391"/>
        <item x="345"/>
        <item x="384"/>
        <item x="352"/>
        <item x="320"/>
        <item x="309"/>
        <item x="318"/>
        <item x="331"/>
        <item x="364"/>
        <item x="360"/>
        <item x="373"/>
        <item x="411"/>
        <item x="232"/>
        <item x="313"/>
        <item x="93"/>
        <item x="69"/>
        <item x="250"/>
        <item x="21"/>
        <item x="363"/>
        <item x="383"/>
        <item x="356"/>
        <item x="346"/>
        <item x="401"/>
        <item x="332"/>
        <item x="319"/>
        <item x="312"/>
        <item x="362"/>
        <item x="371"/>
        <item x="357"/>
        <item x="367"/>
        <item x="281"/>
        <item x="177"/>
        <item m="1" x="421"/>
        <item x="103"/>
        <item x="106"/>
        <item x="268"/>
        <item x="405"/>
        <item x="402"/>
        <item x="30"/>
        <item x="397"/>
        <item x="254"/>
        <item x="388"/>
        <item x="400"/>
        <item x="393"/>
        <item x="245"/>
        <item x="305"/>
        <item x="209"/>
        <item x="211"/>
        <item x="29"/>
        <item x="26"/>
        <item x="62"/>
        <item x="18"/>
        <item x="353"/>
        <item x="334"/>
        <item x="182"/>
        <item x="296"/>
        <item x="12"/>
        <item x="277"/>
        <item x="259"/>
        <item x="3"/>
        <item x="105"/>
        <item x="126"/>
        <item x="169"/>
        <item x="226"/>
        <item x="170"/>
        <item m="1" x="419"/>
        <item x="117"/>
        <item x="195"/>
        <item x="206"/>
        <item x="192"/>
        <item x="385"/>
        <item x="289"/>
        <item x="382"/>
        <item x="306"/>
        <item x="255"/>
        <item x="215"/>
        <item x="134"/>
        <item x="124"/>
        <item x="395"/>
        <item x="404"/>
        <item x="179"/>
        <item x="5"/>
        <item x="368"/>
        <item x="97"/>
        <item x="341"/>
        <item x="344"/>
        <item x="343"/>
        <item x="304"/>
        <item x="125"/>
        <item x="407"/>
        <item x="409"/>
        <item x="271"/>
        <item x="135"/>
        <item x="112"/>
        <item x="159"/>
        <item x="235"/>
        <item x="228"/>
        <item x="161"/>
        <item x="282"/>
        <item x="156"/>
        <item x="122"/>
        <item x="16"/>
        <item x="181"/>
        <item x="64"/>
        <item x="63"/>
        <item x="41"/>
        <item x="36"/>
        <item x="324"/>
        <item x="61"/>
        <item x="109"/>
        <item x="111"/>
        <item x="251"/>
        <item x="15"/>
        <item x="229"/>
        <item x="242"/>
        <item x="154"/>
        <item x="71"/>
        <item x="234"/>
        <item x="60"/>
        <item x="236"/>
        <item x="186"/>
        <item x="172"/>
        <item x="204"/>
        <item x="188"/>
        <item x="283"/>
        <item x="165"/>
        <item x="203"/>
        <item x="214"/>
        <item x="221"/>
        <item x="46"/>
        <item x="264"/>
        <item x="263"/>
        <item x="92"/>
        <item x="377"/>
        <item x="74"/>
        <item x="376"/>
        <item x="241"/>
        <item x="197"/>
        <item x="119"/>
        <item x="335"/>
        <item x="310"/>
        <item x="291"/>
        <item x="237"/>
        <item x="302"/>
        <item x="167"/>
        <item x="166"/>
        <item x="293"/>
        <item x="246"/>
        <item x="17"/>
        <item x="164"/>
        <item x="136"/>
        <item x="142"/>
        <item x="19"/>
        <item x="34"/>
        <item x="28"/>
        <item x="415"/>
        <item x="113"/>
        <item x="292"/>
        <item x="294"/>
        <item x="143"/>
        <item x="199"/>
        <item x="198"/>
        <item x="220"/>
        <item x="219"/>
        <item x="230"/>
        <item x="42"/>
        <item x="369"/>
        <item x="327"/>
        <item x="328"/>
        <item x="326"/>
        <item x="347"/>
        <item x="325"/>
        <item x="249"/>
        <item x="239"/>
        <item x="330"/>
        <item x="244"/>
        <item x="121"/>
        <item x="348"/>
        <item x="8"/>
        <item x="6"/>
        <item x="20"/>
        <item x="295"/>
        <item x="76"/>
        <item x="48"/>
        <item x="81"/>
        <item x="70"/>
        <item x="120"/>
        <item x="65"/>
        <item x="10"/>
        <item x="342"/>
        <item x="351"/>
        <item x="366"/>
        <item x="240"/>
        <item x="24"/>
        <item x="85"/>
        <item x="361"/>
        <item x="374"/>
        <item x="365"/>
        <item x="68"/>
        <item x="52"/>
        <item x="231"/>
        <item x="252"/>
        <item x="253"/>
        <item x="14"/>
        <item x="278"/>
        <item x="372"/>
        <item x="375"/>
        <item x="88"/>
        <item x="87"/>
        <item x="316"/>
        <item x="27"/>
        <item x="171"/>
        <item x="207"/>
        <item x="394"/>
        <item x="323"/>
        <item x="408"/>
        <item x="410"/>
        <item x="95"/>
        <item x="96"/>
        <item x="386"/>
        <item x="290"/>
        <item x="398"/>
        <item x="256"/>
        <item x="102"/>
        <item x="216"/>
        <item x="389"/>
        <item x="7"/>
        <item x="145"/>
        <item x="151"/>
        <item x="144"/>
        <item x="77"/>
        <item x="123"/>
        <item x="205"/>
        <item x="35"/>
        <item x="51"/>
        <item x="185"/>
        <item x="248"/>
        <item x="191"/>
        <item x="194"/>
        <item x="280"/>
        <item x="86"/>
        <item x="141"/>
        <item x="100"/>
        <item x="98"/>
        <item x="22"/>
        <item x="260"/>
        <item x="127"/>
        <item x="178"/>
        <item x="243"/>
        <item x="152"/>
        <item x="99"/>
        <item x="262"/>
        <item x="138"/>
        <item x="75"/>
        <item x="38"/>
        <item x="40"/>
        <item x="140"/>
        <item x="23"/>
        <item x="300"/>
        <item x="132"/>
        <item x="133"/>
        <item m="1" x="420"/>
        <item x="37"/>
        <item x="110"/>
        <item x="339"/>
        <item x="91"/>
        <item x="333"/>
        <item x="176"/>
        <item x="270"/>
        <item x="406"/>
        <item x="84"/>
        <item x="276"/>
        <item x="340"/>
        <item x="79"/>
        <item x="267"/>
        <item x="273"/>
        <item x="137"/>
        <item x="72"/>
        <item x="174"/>
        <item x="173"/>
        <item x="78"/>
        <item x="32"/>
        <item x="183"/>
        <item x="184"/>
        <item m="1" x="418"/>
        <item x="25"/>
        <item x="201"/>
        <item x="180"/>
        <item x="416"/>
        <item x="56"/>
        <item x="53"/>
        <item x="83"/>
        <item x="82"/>
        <item x="284"/>
        <item x="303"/>
        <item x="210"/>
        <item x="258"/>
        <item x="218"/>
        <item x="322"/>
        <item x="39"/>
        <item x="160"/>
        <item x="50"/>
        <item x="90"/>
        <item x="104"/>
        <item x="11"/>
        <item x="128"/>
        <item x="107"/>
        <item x="321"/>
        <item x="301"/>
        <item x="261"/>
        <item x="208"/>
        <item x="299"/>
        <item x="257"/>
        <item x="217"/>
        <item x="274"/>
        <item x="118"/>
        <item x="355"/>
        <item x="414"/>
        <item x="354"/>
        <item x="43"/>
        <item x="55"/>
        <item x="155"/>
        <item x="288"/>
        <item x="213"/>
        <item x="222"/>
        <item x="44"/>
        <item x="9"/>
        <item x="67"/>
        <item x="108"/>
        <item x="148"/>
        <item x="13"/>
        <item x="73"/>
        <item x="20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4">
        <item x="2"/>
        <item x="0"/>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77">
        <item x="0"/>
        <item x="1"/>
        <item x="4"/>
        <item x="5"/>
        <item x="9"/>
        <item x="11"/>
        <item x="12"/>
        <item x="14"/>
        <item x="15"/>
        <item x="16"/>
        <item x="17"/>
        <item x="18"/>
        <item x="19"/>
        <item x="20"/>
        <item x="21"/>
        <item x="22"/>
        <item x="25"/>
        <item x="26"/>
        <item x="27"/>
        <item x="33"/>
        <item x="34"/>
        <item x="36"/>
        <item x="39"/>
        <item x="40"/>
        <item x="41"/>
        <item x="45"/>
        <item x="46"/>
        <item x="47"/>
        <item x="48"/>
        <item x="49"/>
        <item x="50"/>
        <item x="51"/>
        <item x="53"/>
        <item x="54"/>
        <item x="55"/>
        <item x="56"/>
        <item x="57"/>
        <item x="59"/>
        <item x="60"/>
        <item x="61"/>
        <item x="62"/>
        <item x="66"/>
        <item x="67"/>
        <item x="68"/>
        <item x="69"/>
        <item x="71"/>
        <item x="74"/>
        <item x="75"/>
        <item x="2"/>
        <item x="3"/>
        <item x="6"/>
        <item x="7"/>
        <item x="8"/>
        <item x="10"/>
        <item x="13"/>
        <item x="23"/>
        <item x="24"/>
        <item x="28"/>
        <item x="29"/>
        <item x="30"/>
        <item x="31"/>
        <item x="32"/>
        <item x="35"/>
        <item x="37"/>
        <item x="38"/>
        <item x="42"/>
        <item x="43"/>
        <item x="44"/>
        <item x="52"/>
        <item x="58"/>
        <item m="1" x="76"/>
        <item x="64"/>
        <item x="65"/>
        <item x="70"/>
        <item x="72"/>
        <item x="73"/>
        <item x="6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sortType="descending" defaultSubtotal="0">
      <autoSortScope>
        <pivotArea dataOnly="0" outline="0" fieldPosition="0">
          <references count="1">
            <reference field="4294967294" count="1" selected="0">
              <x v="0"/>
            </reference>
          </references>
        </pivotArea>
      </autoSortScope>
    </pivotField>
    <pivotField compact="0" outline="0" showAll="0" sortType="descending" defaultSubtotal="0">
      <autoSortScope>
        <pivotArea dataOnly="0" outline="0" fieldPosition="0">
          <references count="1">
            <reference field="4294967294" count="1" selected="0">
              <x v="0"/>
            </reference>
          </references>
        </pivotArea>
      </autoSortScope>
    </pivotField>
    <pivotField compact="0" outline="0" showAll="0" defaultSubtotal="0"/>
    <pivotField axis="axisCol" compact="0" outline="0" showAll="0" defaultSubtotal="0">
      <items count="4">
        <item x="1"/>
        <item x="0"/>
        <item x="2"/>
        <item h="1" m="1" x="3"/>
      </items>
    </pivotField>
    <pivotField compact="0" outline="0" showAll="0" defaultSubtotal="0"/>
  </pivotFields>
  <rowFields count="2">
    <field x="8"/>
    <field x="11"/>
  </rowFields>
  <rowItems count="315">
    <i>
      <x/>
      <x v="20"/>
    </i>
    <i>
      <x v="2"/>
      <x v="21"/>
    </i>
    <i>
      <x v="3"/>
      <x v="148"/>
    </i>
    <i>
      <x v="5"/>
      <x v="268"/>
    </i>
    <i>
      <x v="6"/>
      <x v="267"/>
    </i>
    <i r="1">
      <x v="315"/>
    </i>
    <i r="1">
      <x v="415"/>
    </i>
    <i>
      <x v="7"/>
      <x v="277"/>
    </i>
    <i>
      <x v="8"/>
      <x v="393"/>
    </i>
    <i>
      <x v="9"/>
      <x v="145"/>
    </i>
    <i>
      <x v="10"/>
      <x v="419"/>
    </i>
    <i>
      <x v="12"/>
      <x v="201"/>
    </i>
    <i>
      <x v="13"/>
      <x v="190"/>
    </i>
    <i>
      <x v="14"/>
      <x v="237"/>
    </i>
    <i>
      <x v="15"/>
      <x v="140"/>
    </i>
    <i>
      <x v="16"/>
      <x v="241"/>
    </i>
    <i>
      <x v="17"/>
      <x v="269"/>
    </i>
    <i>
      <x v="18"/>
      <x v="106"/>
    </i>
    <i>
      <x v="20"/>
      <x v="138"/>
    </i>
    <i>
      <x v="22"/>
      <x v="243"/>
    </i>
    <i>
      <x v="23"/>
      <x v="137"/>
    </i>
    <i>
      <x v="24"/>
      <x v="68"/>
    </i>
    <i r="1">
      <x v="370"/>
    </i>
    <i>
      <x v="25"/>
      <x v="34"/>
    </i>
    <i>
      <x v="26"/>
      <x v="242"/>
    </i>
    <i>
      <x v="27"/>
      <x v="322"/>
    </i>
    <i>
      <x v="28"/>
      <x v="195"/>
    </i>
    <i>
      <x v="29"/>
      <x v="343"/>
    </i>
    <i r="1">
      <x v="344"/>
    </i>
    <i r="1">
      <x v="388"/>
    </i>
    <i>
      <x v="30"/>
      <x v="408"/>
    </i>
    <i>
      <x v="31"/>
      <x v="71"/>
    </i>
    <i r="1">
      <x v="414"/>
    </i>
    <i>
      <x v="32"/>
      <x v="218"/>
    </i>
    <i>
      <x v="33"/>
      <x v="55"/>
    </i>
    <i r="1">
      <x v="272"/>
    </i>
    <i>
      <x v="34"/>
      <x v="58"/>
    </i>
    <i>
      <x v="35"/>
      <x v="38"/>
    </i>
    <i r="1">
      <x v="288"/>
    </i>
    <i r="1">
      <x v="323"/>
    </i>
    <i r="1">
      <x v="390"/>
    </i>
    <i>
      <x v="36"/>
      <x v="409"/>
    </i>
    <i>
      <x v="37"/>
      <x v="25"/>
    </i>
    <i r="1">
      <x v="59"/>
    </i>
    <i r="1">
      <x v="64"/>
    </i>
    <i r="1">
      <x v="378"/>
    </i>
    <i>
      <x v="38"/>
      <x v="207"/>
    </i>
    <i>
      <x v="40"/>
      <x v="139"/>
    </i>
    <i>
      <x v="41"/>
      <x v="241"/>
    </i>
    <i>
      <x v="42"/>
      <x v="193"/>
    </i>
    <i>
      <x v="43"/>
      <x v="192"/>
    </i>
    <i>
      <x v="44"/>
      <x v="276"/>
    </i>
    <i>
      <x v="45"/>
      <x v="70"/>
    </i>
    <i>
      <x v="46"/>
      <x v="416"/>
    </i>
    <i>
      <x v="48"/>
      <x v="104"/>
    </i>
    <i>
      <x v="49"/>
      <x v="274"/>
    </i>
    <i>
      <x v="50"/>
      <x v="205"/>
    </i>
    <i>
      <x v="51"/>
      <x v="366"/>
    </i>
    <i>
      <x v="52"/>
      <x v="420"/>
    </i>
    <i>
      <x v="53"/>
      <x v="72"/>
    </i>
    <i r="1">
      <x v="271"/>
    </i>
    <i r="1">
      <x v="273"/>
    </i>
    <i r="1">
      <x v="319"/>
    </i>
    <i r="1">
      <x v="342"/>
    </i>
    <i r="1">
      <x v="359"/>
    </i>
    <i r="1">
      <x v="362"/>
    </i>
    <i r="1">
      <x v="380"/>
    </i>
    <i r="1">
      <x v="381"/>
    </i>
    <i>
      <x v="54"/>
      <x v="283"/>
    </i>
    <i>
      <x v="55"/>
      <x v="329"/>
    </i>
    <i>
      <x v="57"/>
      <x v="296"/>
    </i>
    <i>
      <x v="58"/>
      <x v="45"/>
    </i>
    <i>
      <x v="59"/>
      <x v="391"/>
    </i>
    <i>
      <x v="60"/>
      <x v="354"/>
    </i>
    <i>
      <x v="61"/>
      <x v="221"/>
    </i>
    <i>
      <x v="62"/>
      <x v="103"/>
    </i>
    <i>
      <x v="63"/>
      <x v="44"/>
    </i>
    <i>
      <x v="64"/>
      <x v="306"/>
    </i>
    <i>
      <x v="65"/>
      <x v="307"/>
    </i>
    <i>
      <x v="66"/>
      <x v="84"/>
    </i>
    <i r="1">
      <x v="172"/>
    </i>
    <i r="1">
      <x v="312"/>
    </i>
    <i>
      <x v="67"/>
      <x v="122"/>
    </i>
    <i>
      <x v="68"/>
      <x v="392"/>
    </i>
    <i>
      <x v="70"/>
      <x v="123"/>
    </i>
    <i>
      <x v="72"/>
      <x v="417"/>
    </i>
    <i>
      <x v="74"/>
      <x v="245"/>
    </i>
    <i>
      <x v="76"/>
      <x v="31"/>
    </i>
    <i>
      <x v="78"/>
      <x v="155"/>
    </i>
    <i>
      <x v="79"/>
      <x v="404"/>
    </i>
    <i>
      <x v="80"/>
      <x v="227"/>
    </i>
    <i>
      <x v="82"/>
      <x v="265"/>
    </i>
    <i>
      <x v="83"/>
      <x v="189"/>
    </i>
    <i>
      <x v="85"/>
      <x v="265"/>
    </i>
    <i>
      <x v="86"/>
      <x v="166"/>
    </i>
    <i>
      <x v="87"/>
      <x v="177"/>
    </i>
    <i r="1">
      <x v="335"/>
    </i>
    <i>
      <x v="88"/>
      <x v="76"/>
    </i>
    <i>
      <x v="90"/>
      <x v="239"/>
    </i>
    <i>
      <x v="91"/>
      <x v="39"/>
    </i>
    <i r="1">
      <x v="341"/>
    </i>
    <i r="1">
      <x v="365"/>
    </i>
    <i>
      <x v="92"/>
      <x v="330"/>
    </i>
    <i>
      <x v="93"/>
      <x v="240"/>
    </i>
    <i>
      <x v="94"/>
      <x v="248"/>
    </i>
    <i>
      <x v="95"/>
      <x v="318"/>
    </i>
    <i>
      <x v="96"/>
      <x v="316"/>
    </i>
    <i>
      <x v="97"/>
      <x v="47"/>
    </i>
    <i>
      <x v="98"/>
      <x v="14"/>
    </i>
    <i>
      <x v="99"/>
      <x v="27"/>
    </i>
    <i>
      <x v="101"/>
      <x v="317"/>
    </i>
    <i>
      <x v="103"/>
      <x v="41"/>
    </i>
    <i>
      <x v="104"/>
      <x v="204"/>
    </i>
    <i>
      <x v="106"/>
      <x v="188"/>
    </i>
    <i>
      <x v="107"/>
      <x v="7"/>
    </i>
    <i>
      <x v="108"/>
      <x v="8"/>
    </i>
    <i r="1">
      <x v="183"/>
    </i>
    <i>
      <x v="109"/>
      <x v="389"/>
    </i>
    <i>
      <x v="111"/>
      <x v="214"/>
    </i>
    <i>
      <x v="112"/>
      <x v="42"/>
    </i>
    <i>
      <x v="113"/>
      <x v="300"/>
    </i>
    <i>
      <x v="114"/>
      <x v="210"/>
    </i>
    <i>
      <x v="115"/>
      <x v="368"/>
    </i>
    <i>
      <x v="116"/>
      <x v="367"/>
    </i>
    <i>
      <x v="117"/>
      <x v="16"/>
    </i>
    <i>
      <x v="118"/>
      <x v="120"/>
    </i>
    <i>
      <x v="119"/>
      <x v="336"/>
    </i>
    <i>
      <x v="120"/>
      <x v="191"/>
    </i>
    <i>
      <x v="121"/>
      <x v="143"/>
    </i>
    <i>
      <x v="122"/>
      <x v="371"/>
    </i>
    <i>
      <x v="123"/>
      <x v="372"/>
    </i>
    <i>
      <x v="124"/>
      <x v="324"/>
    </i>
    <i>
      <x v="125"/>
      <x v="209"/>
    </i>
    <i>
      <x v="126"/>
      <x v="37"/>
    </i>
    <i>
      <x v="127"/>
      <x v="212"/>
    </i>
    <i>
      <x v="129"/>
      <x v="28"/>
    </i>
    <i>
      <x v="131"/>
      <x v="158"/>
    </i>
    <i>
      <x v="132"/>
      <x v="50"/>
    </i>
    <i>
      <x v="133"/>
      <x v="327"/>
    </i>
    <i>
      <x v="134"/>
      <x v="156"/>
    </i>
    <i>
      <x v="136"/>
      <x v="226"/>
    </i>
    <i>
      <x v="137"/>
      <x v="250"/>
    </i>
    <i>
      <x v="138"/>
      <x v="249"/>
    </i>
    <i>
      <x v="139"/>
      <x v="421"/>
    </i>
    <i>
      <x v="141"/>
      <x v="51"/>
    </i>
    <i>
      <x v="143"/>
      <x v="211"/>
    </i>
    <i>
      <x v="144"/>
      <x v="157"/>
    </i>
    <i r="1">
      <x v="301"/>
    </i>
    <i>
      <x v="145"/>
      <x v="399"/>
    </i>
    <i>
      <x v="146"/>
      <x v="135"/>
    </i>
    <i>
      <x v="147"/>
      <x v="384"/>
    </i>
    <i>
      <x v="148"/>
      <x v="136"/>
    </i>
    <i>
      <x v="149"/>
      <x v="52"/>
    </i>
    <i>
      <x v="151"/>
      <x v="216"/>
    </i>
    <i>
      <x v="153"/>
      <x v="402"/>
    </i>
    <i>
      <x v="154"/>
      <x v="386"/>
    </i>
    <i>
      <x v="155"/>
      <x v="252"/>
    </i>
    <i>
      <x v="156"/>
      <x v="251"/>
    </i>
    <i>
      <x v="157"/>
      <x v="217"/>
    </i>
    <i>
      <x v="159"/>
      <x v="32"/>
    </i>
    <i>
      <x v="161"/>
      <x v="9"/>
    </i>
    <i>
      <x v="162"/>
      <x v="152"/>
    </i>
    <i>
      <x v="164"/>
      <x v="185"/>
    </i>
    <i>
      <x v="165"/>
      <x v="202"/>
    </i>
    <i>
      <x v="166"/>
      <x v="253"/>
    </i>
    <i>
      <x v="167"/>
      <x v="289"/>
    </i>
    <i>
      <x v="169"/>
      <x v="54"/>
    </i>
    <i>
      <x v="171"/>
      <x v="139"/>
    </i>
    <i>
      <x v="172"/>
      <x v="184"/>
    </i>
    <i>
      <x v="173"/>
      <x v="208"/>
    </i>
    <i>
      <x v="174"/>
      <x v="231"/>
    </i>
    <i>
      <x v="175"/>
      <x v="49"/>
    </i>
    <i>
      <x v="176"/>
      <x v="262"/>
    </i>
    <i>
      <x v="177"/>
      <x v="281"/>
    </i>
    <i>
      <x v="178"/>
      <x v="225"/>
    </i>
    <i>
      <x v="180"/>
      <x v="337"/>
    </i>
    <i>
      <x v="181"/>
      <x v="264"/>
    </i>
    <i>
      <x v="183"/>
      <x v="236"/>
    </i>
    <i>
      <x v="185"/>
      <x v="325"/>
    </i>
    <i>
      <x v="186"/>
      <x v="261"/>
    </i>
    <i>
      <x v="187"/>
      <x v="105"/>
    </i>
    <i>
      <x v="188"/>
      <x v="200"/>
    </i>
    <i>
      <x v="189"/>
      <x v="290"/>
    </i>
    <i>
      <x v="191"/>
      <x v="129"/>
    </i>
    <i>
      <x v="192"/>
      <x v="163"/>
    </i>
    <i r="1">
      <x v="311"/>
    </i>
    <i r="1">
      <x v="321"/>
    </i>
    <i>
      <x v="193"/>
      <x v="401"/>
    </i>
    <i>
      <x v="194"/>
      <x v="385"/>
    </i>
    <i>
      <x v="195"/>
      <x v="147"/>
    </i>
    <i>
      <x v="196"/>
      <x v="334"/>
    </i>
    <i>
      <x v="197"/>
      <x v="398"/>
    </i>
    <i>
      <x v="199"/>
      <x v="220"/>
    </i>
    <i>
      <x v="200"/>
      <x v="219"/>
    </i>
    <i>
      <x v="202"/>
      <x v="74"/>
    </i>
    <i>
      <x v="204"/>
      <x v="124"/>
    </i>
    <i>
      <x v="205"/>
      <x v="19"/>
    </i>
    <i>
      <x v="206"/>
      <x v="180"/>
    </i>
    <i>
      <x v="208"/>
      <x v="403"/>
    </i>
    <i>
      <x v="210"/>
      <x v="146"/>
    </i>
    <i>
      <x v="211"/>
      <x v="293"/>
    </i>
    <i>
      <x v="212"/>
      <x v="82"/>
    </i>
    <i>
      <x v="214"/>
      <x v="119"/>
    </i>
    <i>
      <x v="216"/>
      <x v="80"/>
    </i>
    <i>
      <x v="217"/>
      <x v="81"/>
    </i>
    <i>
      <x v="220"/>
      <x v="160"/>
    </i>
    <i>
      <x v="222"/>
      <x v="309"/>
    </i>
    <i>
      <x v="223"/>
      <x v="230"/>
    </i>
    <i>
      <x v="224"/>
      <x v="246"/>
    </i>
    <i>
      <x v="225"/>
      <x v="235"/>
    </i>
    <i>
      <x v="226"/>
      <x v="247"/>
    </i>
    <i>
      <x v="227"/>
      <x v="270"/>
    </i>
    <i>
      <x v="228"/>
      <x v="144"/>
    </i>
    <i>
      <x v="229"/>
      <x v="79"/>
    </i>
    <i>
      <x v="231"/>
      <x v="400"/>
    </i>
    <i>
      <x v="232"/>
      <x v="347"/>
    </i>
    <i>
      <x v="233"/>
      <x v="397"/>
    </i>
    <i>
      <x v="234"/>
      <x v="232"/>
    </i>
    <i>
      <x v="235"/>
      <x v="383"/>
    </i>
    <i>
      <x v="237"/>
      <x v="134"/>
    </i>
    <i>
      <x v="238"/>
      <x v="162"/>
    </i>
    <i>
      <x v="239"/>
      <x v="23"/>
    </i>
    <i>
      <x v="240"/>
      <x v="22"/>
    </i>
    <i>
      <x v="241"/>
      <x v="94"/>
    </i>
    <i>
      <x v="242"/>
      <x v="229"/>
    </i>
    <i>
      <x v="243"/>
      <x v="30"/>
    </i>
    <i>
      <x v="244"/>
      <x v="114"/>
    </i>
    <i>
      <x v="245"/>
      <x v="102"/>
    </i>
    <i>
      <x v="246"/>
      <x v="46"/>
    </i>
    <i>
      <x v="247"/>
      <x v="85"/>
    </i>
    <i>
      <x v="248"/>
      <x v="298"/>
    </i>
    <i>
      <x v="249"/>
      <x v="26"/>
    </i>
    <i>
      <x v="250"/>
      <x v="95"/>
    </i>
    <i>
      <x v="251"/>
      <x v="113"/>
    </i>
    <i>
      <x v="252"/>
      <x v="93"/>
    </i>
    <i>
      <x v="253"/>
      <x v="396"/>
    </i>
    <i>
      <x v="254"/>
      <x v="303"/>
    </i>
    <i r="1">
      <x v="387"/>
    </i>
    <i>
      <x v="255"/>
      <x v="196"/>
    </i>
    <i>
      <x v="257"/>
      <x v="263"/>
    </i>
    <i>
      <x v="258"/>
      <x v="96"/>
    </i>
    <i>
      <x v="259"/>
      <x v="112"/>
    </i>
    <i>
      <x v="260"/>
      <x v="355"/>
    </i>
    <i>
      <x v="261"/>
      <x v="142"/>
    </i>
    <i>
      <x v="262"/>
      <x v="228"/>
    </i>
    <i>
      <x v="263"/>
      <x v="35"/>
    </i>
    <i>
      <x v="264"/>
      <x v="33"/>
    </i>
    <i>
      <x v="265"/>
      <x v="1"/>
    </i>
    <i r="1">
      <x v="173"/>
    </i>
    <i r="1">
      <x v="278"/>
    </i>
    <i r="1">
      <x v="353"/>
    </i>
    <i>
      <x v="267"/>
      <x v="175"/>
    </i>
    <i>
      <x v="268"/>
      <x v="174"/>
    </i>
    <i>
      <x v="269"/>
      <x v="90"/>
    </i>
    <i>
      <x v="270"/>
      <x v="110"/>
    </i>
    <i>
      <x v="271"/>
      <x v="4"/>
    </i>
    <i>
      <x v="272"/>
      <x v="279"/>
    </i>
    <i>
      <x v="273"/>
      <x v="92"/>
    </i>
    <i>
      <x v="274"/>
      <x v="141"/>
    </i>
    <i>
      <x v="275"/>
      <x v="407"/>
    </i>
    <i>
      <x v="276"/>
      <x v="405"/>
    </i>
    <i>
      <x v="277"/>
      <x v="43"/>
    </i>
    <i r="1">
      <x v="53"/>
    </i>
    <i r="1">
      <x v="109"/>
    </i>
    <i>
      <x v="278"/>
      <x v="98"/>
    </i>
    <i>
      <x v="280"/>
      <x v="115"/>
    </i>
    <i>
      <x v="281"/>
      <x v="107"/>
    </i>
    <i>
      <x v="282"/>
      <x v="97"/>
    </i>
    <i>
      <x v="284"/>
      <x v="280"/>
    </i>
    <i>
      <x v="285"/>
      <x v="118"/>
    </i>
    <i>
      <x v="286"/>
      <x v="67"/>
    </i>
    <i r="1">
      <x v="171"/>
    </i>
    <i r="1">
      <x v="266"/>
    </i>
    <i>
      <x v="287"/>
      <x v="116"/>
    </i>
    <i>
      <x v="288"/>
      <x v="294"/>
    </i>
    <i>
      <x v="289"/>
      <x v="99"/>
    </i>
    <i>
      <x v="291"/>
      <x v="295"/>
    </i>
    <i>
      <x v="292"/>
      <x v="224"/>
    </i>
    <i>
      <x v="293"/>
      <x v="222"/>
    </i>
    <i>
      <x v="294"/>
      <x v="56"/>
    </i>
    <i>
      <x v="295"/>
      <x v="48"/>
    </i>
    <i>
      <x v="296"/>
      <x v="161"/>
    </i>
    <i>
      <x v="297"/>
      <x v="108"/>
    </i>
    <i>
      <x v="298"/>
      <x v="91"/>
    </i>
    <i>
      <x v="299"/>
      <x v="159"/>
    </i>
    <i>
      <x v="300"/>
      <x v="308"/>
    </i>
    <i>
      <x v="301"/>
      <x v="88"/>
    </i>
    <i>
      <x v="302"/>
      <x v="130"/>
    </i>
    <i>
      <x v="303"/>
      <x v="314"/>
    </i>
    <i>
      <x v="304"/>
      <x v="5"/>
    </i>
    <i>
      <x v="305"/>
      <x v="89"/>
    </i>
    <i>
      <x v="307"/>
      <x v="132"/>
    </i>
    <i>
      <x v="308"/>
      <x v="302"/>
    </i>
    <i>
      <x v="309"/>
      <x v="167"/>
    </i>
    <i>
      <x v="310"/>
      <x v="86"/>
    </i>
    <i>
      <x v="311"/>
      <x v="2"/>
    </i>
    <i>
      <x v="312"/>
      <x v="128"/>
    </i>
    <i>
      <x v="313"/>
      <x v="310"/>
    </i>
    <i>
      <x v="314"/>
      <x v="87"/>
    </i>
    <i>
      <x v="315"/>
      <x v="2"/>
    </i>
    <i>
      <x v="316"/>
      <x v="131"/>
    </i>
    <i>
      <x v="317"/>
      <x v="111"/>
    </i>
    <i>
      <x v="318"/>
      <x v="126"/>
    </i>
    <i>
      <x v="320"/>
      <x v="168"/>
    </i>
    <i>
      <x v="321"/>
      <x v="125"/>
    </i>
    <i>
      <x v="323"/>
      <x v="178"/>
    </i>
    <i>
      <x v="325"/>
      <x v="179"/>
    </i>
    <i>
      <x v="327"/>
      <x v="100"/>
    </i>
    <i>
      <x v="328"/>
      <x v="12"/>
    </i>
    <i>
      <x v="329"/>
      <x v="63"/>
    </i>
    <i>
      <x v="330"/>
      <x v="406"/>
    </i>
    <i>
      <x v="331"/>
      <x v="244"/>
    </i>
    <i>
      <x v="332"/>
      <x v="60"/>
    </i>
    <i r="1">
      <x v="377"/>
    </i>
    <i t="grand">
      <x/>
    </i>
  </rowItems>
  <colFields count="1">
    <field x="121"/>
  </colFields>
  <colItems count="4">
    <i>
      <x/>
    </i>
    <i>
      <x v="1"/>
    </i>
    <i>
      <x v="2"/>
    </i>
    <i t="grand">
      <x/>
    </i>
  </colItems>
  <pageFields count="2">
    <pageField fld="93" hier="-1"/>
    <pageField fld="112" item="0" hier="-1"/>
  </pageFields>
  <dataFields count="1">
    <dataField name="Count of UC1#" fld="8" subtotal="count" baseField="0" baseItem="0"/>
  </dataFields>
  <formats count="4">
    <format dxfId="32">
      <pivotArea outline="0" fieldPosition="0">
        <references count="1">
          <reference field="121" count="2" selected="0">
            <x v="0"/>
            <x v="1"/>
          </reference>
        </references>
      </pivotArea>
    </format>
    <format dxfId="33">
      <pivotArea field="121" type="button" dataOnly="0" labelOnly="1" outline="0" axis="axisCol" fieldPosition="0"/>
    </format>
    <format dxfId="34">
      <pivotArea type="topRight" dataOnly="0" labelOnly="1" outline="0" fieldPosition="0"/>
    </format>
    <format dxfId="35">
      <pivotArea dataOnly="0" labelOnly="1" outline="0" fieldPosition="0">
        <references count="1">
          <reference field="121"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FFDF3F-D15C-499F-B7A3-0EAEF294441A}" name="Table14" displayName="Table14" ref="A2:G73" totalsRowShown="0" headerRowDxfId="21" dataDxfId="20" headerRowBorderDxfId="18" tableBorderDxfId="19" totalsRowBorderDxfId="17">
  <tableColumns count="7">
    <tableColumn id="2" xr3:uid="{8B732846-18AC-416D-9AE9-2B8FCAA3A18F}" name="GAP CATEGORY" dataDxfId="15" totalsRowDxfId="16"/>
    <tableColumn id="1" xr3:uid="{C7C09C4C-4220-494C-90B8-A3E2AB85957B}" name="GAP IDs" dataDxfId="13" totalsRowDxfId="14"/>
    <tableColumn id="3" xr3:uid="{EC0C29F4-A625-4861-ACF4-DD1584CC9619}" name="Distinct Gaps Description" dataDxfId="11" totalsRowDxfId="12"/>
    <tableColumn id="18" xr3:uid="{B573A441-3760-49E4-8AF6-081FDB157EAD}" name="Key Data Characteristics and Considerations" dataDxfId="9" totalsRowDxfId="10"/>
    <tableColumn id="4" xr3:uid="{F8E19608-F3F5-4981-A7AE-AE309C007221}" name="System Security" dataDxfId="7" totalsRowDxfId="8"/>
    <tableColumn id="8" xr3:uid="{9E2A921D-C7E9-439E-8467-4C0932C68C20}" name="Visibility &amp; Predictability" dataDxfId="5" totalsRowDxfId="6"/>
    <tableColumn id="9" xr3:uid="{F4926920-E89D-412F-9AE7-DA5BA2E1093C}" name="Effective Orchestration" dataDxfId="3" totalsRowDxfId="4"/>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00" dT="2025-05-07T04:34:17.94" personId="{6D530966-2CE0-4B54-A213-52BF5D9C1D43}" id="{1A7A9200-8DDE-4CA6-A399-D0505C32CDFB}">
    <text>@Nicholas Regan @Pablo Campillos Think it should be Visibility &amp; Predictability not Orchestration</text>
    <mentions>
      <mention mentionpersonId="{66C82842-C27D-4C36-9065-F27C37FBBAD1}" mentionId="{133D18AB-4E00-4B33-900D-7A1CEF9205D2}" startIndex="0" length="15"/>
      <mention mentionpersonId="{77B47F4D-9249-4BFF-ACFB-76BD8C777A04}" mentionId="{6CB1B5C3-9ACE-4BE4-A0A7-9135555A3552}" startIndex="16" length="16"/>
    </mentions>
  </threadedComment>
  <threadedComment ref="C200" dT="2025-05-07T04:43:06.40" personId="{3FC6028C-3C85-4B07-BE61-21F0ADCCA4B4}" id="{D951AD98-E40F-4D19-90D6-45EAEE772532}" parentId="{1A7A9200-8DDE-4CA6-A399-D0505C32CDFB}">
    <text>Per previous, conformance I think relates more to Orchestration. Although I can see strong link to V&amp;P…@Nicholas Regan thoughts?</text>
    <mentions>
      <mention mentionpersonId="{66C82842-C27D-4C36-9065-F27C37FBBAD1}" mentionId="{C3BFAA10-822E-49E2-B3A6-4A263D304EC4}" startIndex="103" length="15"/>
    </mentions>
  </threadedComment>
  <threadedComment ref="C200" dT="2025-05-07T23:28:07.94" personId="{D6CE1843-1BA3-4AF6-A7AD-2F82530C8E24}" id="{14885541-5B0F-40A2-A0E7-3B3A13AA56F4}" parentId="{1A7A9200-8DDE-4CA6-A399-D0505C32CDFB}">
    <text xml:space="preserve">The Conformance Framework for me is all about Security first, the bonus is you can use it to facilitate visibility of breaches and orchestration activity. @Pablo Campillos to discuss
</text>
    <mentions>
      <mention mentionpersonId="{77B47F4D-9249-4BFF-ACFB-76BD8C777A04}" mentionId="{60DD2A6B-C9F5-454E-9F3D-6F1D7F754036}" startIndex="155" length="16"/>
    </mentions>
  </threadedComment>
  <threadedComment ref="C200" dT="2025-05-12T02:44:31.03" personId="{7D7564A0-76AC-44CB-8B46-CF1AF0F6A825}" id="{5793473B-4AAE-42DF-A7D6-395875E3AC9D}" parentId="{1A7A9200-8DDE-4CA6-A399-D0505C32CDFB}">
    <text>@Nicholas Regan @Pablo Campillos  This one is still open for us to discuss later.. Let's talk at 4, all the other comments are resolved with Pillars.</text>
    <mentions>
      <mention mentionpersonId="{66C82842-C27D-4C36-9065-F27C37FBBAD1}" mentionId="{834BDC36-86FA-4E25-822C-F212036143CB}" startIndex="0" length="15"/>
      <mention mentionpersonId="{77B47F4D-9249-4BFF-ACFB-76BD8C777A04}" mentionId="{E88D33E0-EBE3-4CE6-A53E-900716ACE498}" startIndex="16" length="16"/>
    </mentions>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6ED2-6E6B-4E22-9FF7-E294A60552B4}">
  <sheetPr codeName="Sheet1"/>
  <dimension ref="A1:E114"/>
  <sheetViews>
    <sheetView tabSelected="1" zoomScaleNormal="100" workbookViewId="0">
      <selection activeCell="F2" sqref="F2"/>
    </sheetView>
  </sheetViews>
  <sheetFormatPr defaultColWidth="8.85546875" defaultRowHeight="15"/>
  <cols>
    <col min="1" max="1" width="18.85546875" style="35" bestFit="1" customWidth="1"/>
    <col min="2" max="2" width="39.140625" style="15" customWidth="1"/>
    <col min="3" max="3" width="33.5703125" style="35" customWidth="1"/>
    <col min="4" max="4" width="50" style="15" bestFit="1" customWidth="1"/>
    <col min="5" max="5" width="62.5703125" style="15" customWidth="1"/>
    <col min="6" max="16384" width="8.85546875" style="77"/>
  </cols>
  <sheetData>
    <row r="1" spans="1:5" ht="15.75">
      <c r="A1" s="216" t="s">
        <v>0</v>
      </c>
      <c r="B1" s="217"/>
      <c r="C1" s="218"/>
      <c r="D1" s="217"/>
      <c r="E1" s="217"/>
    </row>
    <row r="2" spans="1:5" s="78" customFormat="1" ht="34.35" customHeight="1">
      <c r="A2" s="261" t="s">
        <v>1</v>
      </c>
      <c r="B2" s="261"/>
      <c r="C2" s="261"/>
      <c r="D2" s="261"/>
      <c r="E2" s="261"/>
    </row>
    <row r="3" spans="1:5" ht="31.7" customHeight="1">
      <c r="A3" s="262" t="s">
        <v>2</v>
      </c>
      <c r="B3" s="261"/>
      <c r="C3" s="261"/>
      <c r="D3" s="261"/>
      <c r="E3" s="261"/>
    </row>
    <row r="4" spans="1:5">
      <c r="A4" s="95"/>
      <c r="B4" s="41" t="s">
        <v>3</v>
      </c>
      <c r="C4" s="95"/>
      <c r="D4" s="41"/>
      <c r="E4" s="41"/>
    </row>
    <row r="5" spans="1:5">
      <c r="A5" s="95"/>
      <c r="B5" s="41" t="s">
        <v>4</v>
      </c>
      <c r="C5" s="95"/>
      <c r="D5" s="41"/>
      <c r="E5" s="41"/>
    </row>
    <row r="6" spans="1:5">
      <c r="A6" s="95"/>
      <c r="B6" s="95" t="s">
        <v>5</v>
      </c>
      <c r="C6" s="95"/>
      <c r="D6" s="41"/>
      <c r="E6" s="41"/>
    </row>
    <row r="7" spans="1:5">
      <c r="A7" s="95"/>
      <c r="B7" s="95" t="s">
        <v>6</v>
      </c>
      <c r="C7" s="95"/>
      <c r="D7" s="41"/>
      <c r="E7" s="41"/>
    </row>
    <row r="8" spans="1:5" ht="16.7" customHeight="1">
      <c r="A8" s="95"/>
      <c r="B8" s="95" t="s">
        <v>7</v>
      </c>
      <c r="C8" s="95"/>
      <c r="D8" s="41"/>
      <c r="E8" s="41"/>
    </row>
    <row r="9" spans="1:5" ht="30" customHeight="1">
      <c r="A9" s="261" t="s">
        <v>8</v>
      </c>
      <c r="B9" s="261"/>
      <c r="C9" s="261"/>
      <c r="D9" s="261"/>
      <c r="E9" s="261"/>
    </row>
    <row r="10" spans="1:5" ht="19.350000000000001" customHeight="1">
      <c r="A10" s="263" t="s">
        <v>9</v>
      </c>
      <c r="B10" s="263"/>
      <c r="C10" s="263"/>
      <c r="D10" s="263"/>
      <c r="E10" s="263"/>
    </row>
    <row r="11" spans="1:5" ht="30.6" customHeight="1">
      <c r="A11" s="261" t="s">
        <v>10</v>
      </c>
      <c r="B11" s="261"/>
      <c r="C11" s="261"/>
      <c r="D11" s="261"/>
      <c r="E11" s="261"/>
    </row>
    <row r="12" spans="1:5">
      <c r="A12" s="95"/>
      <c r="B12" s="95" t="s">
        <v>11</v>
      </c>
      <c r="C12" s="95"/>
      <c r="D12" s="41"/>
      <c r="E12" s="41"/>
    </row>
    <row r="13" spans="1:5" ht="22.35" customHeight="1">
      <c r="A13" s="95"/>
      <c r="B13" s="95" t="s">
        <v>12</v>
      </c>
      <c r="C13" s="95"/>
      <c r="D13" s="41"/>
      <c r="E13" s="41"/>
    </row>
    <row r="14" spans="1:5" ht="16.7" customHeight="1">
      <c r="A14" s="95" t="s">
        <v>13</v>
      </c>
      <c r="B14" s="95"/>
      <c r="C14" s="95"/>
      <c r="D14" s="41"/>
      <c r="E14" s="41"/>
    </row>
    <row r="15" spans="1:5">
      <c r="A15" s="95"/>
      <c r="B15" s="95" t="s">
        <v>14</v>
      </c>
      <c r="C15" s="95"/>
      <c r="D15" s="41"/>
      <c r="E15" s="41"/>
    </row>
    <row r="16" spans="1:5" ht="17.45" customHeight="1">
      <c r="A16" s="95"/>
      <c r="B16" s="95" t="s">
        <v>15</v>
      </c>
      <c r="C16" s="95"/>
      <c r="D16" s="41"/>
      <c r="E16" s="41"/>
    </row>
    <row r="17" spans="1:5" ht="31.7" customHeight="1">
      <c r="A17" s="272" t="s">
        <v>16</v>
      </c>
      <c r="B17" s="272"/>
      <c r="C17" s="272"/>
      <c r="D17" s="272"/>
      <c r="E17" s="272"/>
    </row>
    <row r="18" spans="1:5" ht="25.7" customHeight="1">
      <c r="A18" s="272" t="s">
        <v>17</v>
      </c>
      <c r="B18" s="272"/>
      <c r="C18" s="272"/>
      <c r="D18" s="272"/>
      <c r="E18" s="272"/>
    </row>
    <row r="19" spans="1:5" ht="56.45" customHeight="1">
      <c r="A19" s="272" t="s">
        <v>18</v>
      </c>
      <c r="B19" s="272"/>
      <c r="C19" s="272"/>
      <c r="D19" s="272"/>
      <c r="E19" s="272"/>
    </row>
    <row r="20" spans="1:5" ht="15.75">
      <c r="A20" s="216" t="s">
        <v>19</v>
      </c>
      <c r="B20" s="217"/>
      <c r="C20" s="218"/>
      <c r="D20" s="217"/>
      <c r="E20" s="217"/>
    </row>
    <row r="21" spans="1:5" s="97" customFormat="1" ht="33" customHeight="1">
      <c r="A21" s="272" t="s">
        <v>20</v>
      </c>
      <c r="B21" s="272"/>
      <c r="C21" s="272"/>
      <c r="D21" s="272"/>
      <c r="E21" s="272"/>
    </row>
    <row r="22" spans="1:5">
      <c r="A22" s="93" t="s">
        <v>21</v>
      </c>
      <c r="B22" s="94" t="s">
        <v>22</v>
      </c>
      <c r="C22" s="93" t="s">
        <v>23</v>
      </c>
      <c r="D22" s="94" t="s">
        <v>22</v>
      </c>
      <c r="E22" s="94" t="s">
        <v>24</v>
      </c>
    </row>
    <row r="23" spans="1:5" ht="27">
      <c r="A23" s="79" t="s">
        <v>25</v>
      </c>
      <c r="B23" s="80" t="s">
        <v>26</v>
      </c>
      <c r="C23" s="183" t="s">
        <v>27</v>
      </c>
      <c r="D23" s="184"/>
      <c r="E23" s="136" t="s">
        <v>28</v>
      </c>
    </row>
    <row r="24" spans="1:5" ht="54">
      <c r="A24" s="79" t="s">
        <v>29</v>
      </c>
      <c r="B24" s="80" t="s">
        <v>30</v>
      </c>
      <c r="C24" s="185"/>
      <c r="D24" s="186"/>
      <c r="E24" s="136" t="s">
        <v>28</v>
      </c>
    </row>
    <row r="25" spans="1:5" ht="40.5">
      <c r="A25" s="81" t="s">
        <v>31</v>
      </c>
      <c r="B25" s="80" t="s">
        <v>32</v>
      </c>
      <c r="C25" s="185"/>
      <c r="D25" s="186"/>
      <c r="E25" s="136" t="s">
        <v>33</v>
      </c>
    </row>
    <row r="26" spans="1:5" ht="54.95" customHeight="1">
      <c r="A26" s="81" t="s">
        <v>34</v>
      </c>
      <c r="B26" s="80" t="s">
        <v>35</v>
      </c>
      <c r="C26" s="185"/>
      <c r="D26" s="186"/>
      <c r="E26" s="136" t="s">
        <v>36</v>
      </c>
    </row>
    <row r="27" spans="1:5" ht="27">
      <c r="A27" s="81" t="s">
        <v>37</v>
      </c>
      <c r="B27" s="80" t="s">
        <v>38</v>
      </c>
      <c r="C27" s="185"/>
      <c r="D27" s="186"/>
      <c r="E27" s="136" t="s">
        <v>39</v>
      </c>
    </row>
    <row r="28" spans="1:5" ht="54">
      <c r="A28" s="81" t="s">
        <v>40</v>
      </c>
      <c r="B28" s="80" t="s">
        <v>41</v>
      </c>
      <c r="C28" s="185"/>
      <c r="D28" s="186"/>
      <c r="E28" s="136" t="s">
        <v>42</v>
      </c>
    </row>
    <row r="29" spans="1:5">
      <c r="A29" s="79" t="s">
        <v>43</v>
      </c>
      <c r="B29" s="80" t="s">
        <v>44</v>
      </c>
      <c r="C29" s="185"/>
      <c r="D29" s="186"/>
      <c r="E29" s="136" t="s">
        <v>45</v>
      </c>
    </row>
    <row r="30" spans="1:5" ht="27">
      <c r="A30" s="81" t="s">
        <v>46</v>
      </c>
      <c r="B30" s="80" t="s">
        <v>47</v>
      </c>
      <c r="C30" s="187"/>
      <c r="D30" s="188"/>
      <c r="E30" s="136" t="s">
        <v>48</v>
      </c>
    </row>
    <row r="31" spans="1:5" ht="15" customHeight="1">
      <c r="A31" s="264" t="s">
        <v>49</v>
      </c>
      <c r="B31" s="266" t="s">
        <v>50</v>
      </c>
      <c r="C31" s="82" t="s">
        <v>51</v>
      </c>
      <c r="D31" s="269" t="s">
        <v>52</v>
      </c>
      <c r="E31" s="269" t="s">
        <v>53</v>
      </c>
    </row>
    <row r="32" spans="1:5" ht="39" customHeight="1">
      <c r="A32" s="265"/>
      <c r="B32" s="267"/>
      <c r="C32" s="82" t="s">
        <v>54</v>
      </c>
      <c r="D32" s="270"/>
      <c r="E32" s="270"/>
    </row>
    <row r="33" spans="1:5" ht="15" customHeight="1">
      <c r="A33" s="265"/>
      <c r="B33" s="267"/>
      <c r="C33" s="82" t="s">
        <v>55</v>
      </c>
      <c r="D33" s="270"/>
      <c r="E33" s="270"/>
    </row>
    <row r="34" spans="1:5" ht="15" customHeight="1">
      <c r="A34" s="265"/>
      <c r="B34" s="267"/>
      <c r="C34" s="82" t="s">
        <v>56</v>
      </c>
      <c r="D34" s="270"/>
      <c r="E34" s="270"/>
    </row>
    <row r="35" spans="1:5" ht="15" customHeight="1">
      <c r="A35" s="265"/>
      <c r="B35" s="267"/>
      <c r="C35" s="82" t="s">
        <v>57</v>
      </c>
      <c r="D35" s="270"/>
      <c r="E35" s="270"/>
    </row>
    <row r="36" spans="1:5" ht="15" customHeight="1">
      <c r="A36" s="265"/>
      <c r="B36" s="267"/>
      <c r="C36" s="82" t="s">
        <v>58</v>
      </c>
      <c r="D36" s="270"/>
      <c r="E36" s="270"/>
    </row>
    <row r="37" spans="1:5" ht="15" customHeight="1">
      <c r="A37" s="265"/>
      <c r="B37" s="267"/>
      <c r="C37" s="82" t="s">
        <v>59</v>
      </c>
      <c r="D37" s="270"/>
      <c r="E37" s="270"/>
    </row>
    <row r="38" spans="1:5" ht="15" customHeight="1">
      <c r="A38" s="265"/>
      <c r="B38" s="267"/>
      <c r="C38" s="82" t="s">
        <v>60</v>
      </c>
      <c r="D38" s="270"/>
      <c r="E38" s="270"/>
    </row>
    <row r="39" spans="1:5" ht="15" customHeight="1">
      <c r="A39" s="265"/>
      <c r="B39" s="267"/>
      <c r="C39" s="82" t="s">
        <v>61</v>
      </c>
      <c r="D39" s="270"/>
      <c r="E39" s="270"/>
    </row>
    <row r="40" spans="1:5" ht="15" customHeight="1">
      <c r="A40" s="265"/>
      <c r="B40" s="267"/>
      <c r="C40" s="82" t="s">
        <v>62</v>
      </c>
      <c r="D40" s="270"/>
      <c r="E40" s="270"/>
    </row>
    <row r="41" spans="1:5" ht="15" customHeight="1">
      <c r="A41" s="265"/>
      <c r="B41" s="267"/>
      <c r="C41" s="82" t="s">
        <v>63</v>
      </c>
      <c r="D41" s="270"/>
      <c r="E41" s="270"/>
    </row>
    <row r="42" spans="1:5" ht="15" customHeight="1">
      <c r="A42" s="265"/>
      <c r="B42" s="267"/>
      <c r="C42" s="82" t="s">
        <v>64</v>
      </c>
      <c r="D42" s="270"/>
      <c r="E42" s="270"/>
    </row>
    <row r="43" spans="1:5" ht="15" customHeight="1">
      <c r="A43" s="265"/>
      <c r="B43" s="267"/>
      <c r="C43" s="82" t="s">
        <v>65</v>
      </c>
      <c r="D43" s="270"/>
      <c r="E43" s="270"/>
    </row>
    <row r="44" spans="1:5" ht="15" customHeight="1">
      <c r="A44" s="265"/>
      <c r="B44" s="267"/>
      <c r="C44" s="82" t="s">
        <v>66</v>
      </c>
      <c r="D44" s="270"/>
      <c r="E44" s="270"/>
    </row>
    <row r="45" spans="1:5" ht="15" customHeight="1">
      <c r="A45" s="265"/>
      <c r="B45" s="267"/>
      <c r="C45" s="82" t="s">
        <v>67</v>
      </c>
      <c r="D45" s="270"/>
      <c r="E45" s="270"/>
    </row>
    <row r="46" spans="1:5" ht="15" customHeight="1">
      <c r="A46" s="265"/>
      <c r="B46" s="267"/>
      <c r="C46" s="82" t="s">
        <v>68</v>
      </c>
      <c r="D46" s="270"/>
      <c r="E46" s="270"/>
    </row>
    <row r="47" spans="1:5" ht="15" customHeight="1">
      <c r="A47" s="265"/>
      <c r="B47" s="267"/>
      <c r="C47" s="82" t="s">
        <v>69</v>
      </c>
      <c r="D47" s="270"/>
      <c r="E47" s="270"/>
    </row>
    <row r="48" spans="1:5" ht="15" customHeight="1">
      <c r="A48" s="265"/>
      <c r="B48" s="267"/>
      <c r="C48" s="82" t="s">
        <v>70</v>
      </c>
      <c r="D48" s="270"/>
      <c r="E48" s="270"/>
    </row>
    <row r="49" spans="1:5" ht="15" customHeight="1">
      <c r="A49" s="265"/>
      <c r="B49" s="267"/>
      <c r="C49" s="82" t="s">
        <v>71</v>
      </c>
      <c r="D49" s="270"/>
      <c r="E49" s="270"/>
    </row>
    <row r="50" spans="1:5" ht="15" customHeight="1">
      <c r="A50" s="265"/>
      <c r="B50" s="267"/>
      <c r="C50" s="82" t="s">
        <v>72</v>
      </c>
      <c r="D50" s="270"/>
      <c r="E50" s="270"/>
    </row>
    <row r="51" spans="1:5" ht="15" customHeight="1">
      <c r="A51" s="265"/>
      <c r="B51" s="267"/>
      <c r="C51" s="82" t="s">
        <v>73</v>
      </c>
      <c r="D51" s="270"/>
      <c r="E51" s="270"/>
    </row>
    <row r="52" spans="1:5" ht="15" customHeight="1">
      <c r="A52" s="265"/>
      <c r="B52" s="267"/>
      <c r="C52" s="82" t="s">
        <v>74</v>
      </c>
      <c r="D52" s="270"/>
      <c r="E52" s="270"/>
    </row>
    <row r="53" spans="1:5" ht="15" customHeight="1">
      <c r="A53" s="265"/>
      <c r="B53" s="267"/>
      <c r="C53" s="82" t="s">
        <v>75</v>
      </c>
      <c r="D53" s="270"/>
      <c r="E53" s="270"/>
    </row>
    <row r="54" spans="1:5" ht="15" customHeight="1">
      <c r="A54" s="265"/>
      <c r="B54" s="267"/>
      <c r="C54" s="82" t="s">
        <v>76</v>
      </c>
      <c r="D54" s="270"/>
      <c r="E54" s="270"/>
    </row>
    <row r="55" spans="1:5" ht="15" customHeight="1">
      <c r="A55" s="265"/>
      <c r="B55" s="267"/>
      <c r="C55" s="82" t="s">
        <v>77</v>
      </c>
      <c r="D55" s="270"/>
      <c r="E55" s="270"/>
    </row>
    <row r="56" spans="1:5" ht="15" customHeight="1">
      <c r="A56" s="265"/>
      <c r="B56" s="267"/>
      <c r="C56" s="82" t="s">
        <v>78</v>
      </c>
      <c r="D56" s="270"/>
      <c r="E56" s="270"/>
    </row>
    <row r="57" spans="1:5" ht="15" customHeight="1">
      <c r="A57" s="265"/>
      <c r="B57" s="267"/>
      <c r="C57" s="82" t="s">
        <v>79</v>
      </c>
      <c r="D57" s="270"/>
      <c r="E57" s="270"/>
    </row>
    <row r="58" spans="1:5" ht="15" customHeight="1">
      <c r="A58" s="265"/>
      <c r="B58" s="267"/>
      <c r="C58" s="82" t="s">
        <v>80</v>
      </c>
      <c r="D58" s="270"/>
      <c r="E58" s="270"/>
    </row>
    <row r="59" spans="1:5" ht="15" customHeight="1">
      <c r="A59" s="265"/>
      <c r="B59" s="268"/>
      <c r="C59" s="82" t="s">
        <v>81</v>
      </c>
      <c r="D59" s="271"/>
      <c r="E59" s="271"/>
    </row>
    <row r="60" spans="1:5" ht="26.1" customHeight="1">
      <c r="A60" s="273" t="s">
        <v>82</v>
      </c>
      <c r="B60" s="298" t="s">
        <v>83</v>
      </c>
      <c r="C60" s="98" t="s">
        <v>84</v>
      </c>
      <c r="D60" s="301" t="s">
        <v>52</v>
      </c>
      <c r="E60" s="301" t="s">
        <v>85</v>
      </c>
    </row>
    <row r="61" spans="1:5" ht="14.45" customHeight="1">
      <c r="A61" s="274"/>
      <c r="B61" s="299"/>
      <c r="C61" s="98" t="s">
        <v>86</v>
      </c>
      <c r="D61" s="302"/>
      <c r="E61" s="302"/>
    </row>
    <row r="62" spans="1:5" ht="14.45" customHeight="1">
      <c r="A62" s="274"/>
      <c r="B62" s="299"/>
      <c r="C62" s="98" t="s">
        <v>87</v>
      </c>
      <c r="D62" s="302"/>
      <c r="E62" s="302"/>
    </row>
    <row r="63" spans="1:5" ht="14.45" customHeight="1">
      <c r="A63" s="274"/>
      <c r="B63" s="299"/>
      <c r="C63" s="98" t="s">
        <v>88</v>
      </c>
      <c r="D63" s="302"/>
      <c r="E63" s="302"/>
    </row>
    <row r="64" spans="1:5" ht="14.45" customHeight="1">
      <c r="A64" s="274"/>
      <c r="B64" s="299"/>
      <c r="C64" s="98" t="s">
        <v>89</v>
      </c>
      <c r="D64" s="302"/>
      <c r="E64" s="302"/>
    </row>
    <row r="65" spans="1:5" ht="14.45" customHeight="1">
      <c r="A65" s="274"/>
      <c r="B65" s="299"/>
      <c r="C65" s="98" t="s">
        <v>90</v>
      </c>
      <c r="D65" s="302"/>
      <c r="E65" s="302"/>
    </row>
    <row r="66" spans="1:5" ht="14.45" customHeight="1">
      <c r="A66" s="274"/>
      <c r="B66" s="299"/>
      <c r="C66" s="98" t="s">
        <v>91</v>
      </c>
      <c r="D66" s="302"/>
      <c r="E66" s="302"/>
    </row>
    <row r="67" spans="1:5" ht="14.45" customHeight="1">
      <c r="A67" s="274"/>
      <c r="B67" s="299"/>
      <c r="C67" s="98" t="s">
        <v>92</v>
      </c>
      <c r="D67" s="302"/>
      <c r="E67" s="302"/>
    </row>
    <row r="68" spans="1:5" ht="14.45" customHeight="1">
      <c r="A68" s="274"/>
      <c r="B68" s="299"/>
      <c r="C68" s="98" t="s">
        <v>93</v>
      </c>
      <c r="D68" s="302"/>
      <c r="E68" s="302"/>
    </row>
    <row r="69" spans="1:5" ht="14.45" customHeight="1">
      <c r="A69" s="274"/>
      <c r="B69" s="299"/>
      <c r="C69" s="98" t="s">
        <v>94</v>
      </c>
      <c r="D69" s="302"/>
      <c r="E69" s="302"/>
    </row>
    <row r="70" spans="1:5" ht="14.45" customHeight="1">
      <c r="A70" s="274"/>
      <c r="B70" s="299"/>
      <c r="C70" s="98" t="s">
        <v>95</v>
      </c>
      <c r="D70" s="302"/>
      <c r="E70" s="302"/>
    </row>
    <row r="71" spans="1:5" ht="14.45" customHeight="1">
      <c r="A71" s="274"/>
      <c r="B71" s="299"/>
      <c r="C71" s="98" t="s">
        <v>96</v>
      </c>
      <c r="D71" s="302"/>
      <c r="E71" s="302"/>
    </row>
    <row r="72" spans="1:5" ht="14.45" customHeight="1">
      <c r="A72" s="274"/>
      <c r="B72" s="299"/>
      <c r="C72" s="98" t="s">
        <v>97</v>
      </c>
      <c r="D72" s="302"/>
      <c r="E72" s="302"/>
    </row>
    <row r="73" spans="1:5" ht="14.45" customHeight="1">
      <c r="A73" s="274"/>
      <c r="B73" s="299"/>
      <c r="C73" s="98" t="s">
        <v>98</v>
      </c>
      <c r="D73" s="302"/>
      <c r="E73" s="302"/>
    </row>
    <row r="74" spans="1:5" ht="14.45" customHeight="1">
      <c r="A74" s="274"/>
      <c r="B74" s="299"/>
      <c r="C74" s="98" t="s">
        <v>99</v>
      </c>
      <c r="D74" s="302"/>
      <c r="E74" s="302"/>
    </row>
    <row r="75" spans="1:5" ht="14.45" customHeight="1">
      <c r="A75" s="274"/>
      <c r="B75" s="299"/>
      <c r="C75" s="98" t="s">
        <v>100</v>
      </c>
      <c r="D75" s="302"/>
      <c r="E75" s="302"/>
    </row>
    <row r="76" spans="1:5" ht="14.45" customHeight="1">
      <c r="A76" s="274"/>
      <c r="B76" s="299"/>
      <c r="C76" s="98" t="s">
        <v>101</v>
      </c>
      <c r="D76" s="302"/>
      <c r="E76" s="302"/>
    </row>
    <row r="77" spans="1:5" ht="14.45" customHeight="1">
      <c r="A77" s="274"/>
      <c r="B77" s="299"/>
      <c r="C77" s="98" t="s">
        <v>102</v>
      </c>
      <c r="D77" s="302"/>
      <c r="E77" s="302"/>
    </row>
    <row r="78" spans="1:5" ht="14.45" customHeight="1">
      <c r="A78" s="274"/>
      <c r="B78" s="299"/>
      <c r="C78" s="98" t="s">
        <v>103</v>
      </c>
      <c r="D78" s="302"/>
      <c r="E78" s="302"/>
    </row>
    <row r="79" spans="1:5" ht="14.45" customHeight="1">
      <c r="A79" s="274"/>
      <c r="B79" s="299"/>
      <c r="C79" s="98" t="s">
        <v>104</v>
      </c>
      <c r="D79" s="302"/>
      <c r="E79" s="302"/>
    </row>
    <row r="80" spans="1:5" ht="14.45" customHeight="1">
      <c r="A80" s="274"/>
      <c r="B80" s="299"/>
      <c r="C80" s="98" t="s">
        <v>105</v>
      </c>
      <c r="D80" s="302"/>
      <c r="E80" s="302"/>
    </row>
    <row r="81" spans="1:5" ht="14.45" customHeight="1">
      <c r="A81" s="274"/>
      <c r="B81" s="299"/>
      <c r="C81" s="98" t="s">
        <v>106</v>
      </c>
      <c r="D81" s="302"/>
      <c r="E81" s="302"/>
    </row>
    <row r="82" spans="1:5" ht="14.45" customHeight="1">
      <c r="A82" s="274"/>
      <c r="B82" s="299"/>
      <c r="C82" s="98" t="s">
        <v>107</v>
      </c>
      <c r="D82" s="302"/>
      <c r="E82" s="302"/>
    </row>
    <row r="83" spans="1:5" ht="14.45" customHeight="1">
      <c r="A83" s="274"/>
      <c r="B83" s="299"/>
      <c r="C83" s="98" t="s">
        <v>108</v>
      </c>
      <c r="D83" s="302"/>
      <c r="E83" s="302"/>
    </row>
    <row r="84" spans="1:5" ht="14.45" customHeight="1">
      <c r="A84" s="274"/>
      <c r="B84" s="299"/>
      <c r="C84" s="98" t="s">
        <v>109</v>
      </c>
      <c r="D84" s="302"/>
      <c r="E84" s="302"/>
    </row>
    <row r="85" spans="1:5" ht="14.45" customHeight="1">
      <c r="A85" s="274"/>
      <c r="B85" s="299"/>
      <c r="C85" s="98" t="s">
        <v>110</v>
      </c>
      <c r="D85" s="302"/>
      <c r="E85" s="302"/>
    </row>
    <row r="86" spans="1:5" ht="14.45" customHeight="1">
      <c r="A86" s="274"/>
      <c r="B86" s="299"/>
      <c r="C86" s="98" t="s">
        <v>111</v>
      </c>
      <c r="D86" s="302"/>
      <c r="E86" s="302"/>
    </row>
    <row r="87" spans="1:5" ht="14.45" customHeight="1">
      <c r="A87" s="274"/>
      <c r="B87" s="299"/>
      <c r="C87" s="98" t="s">
        <v>112</v>
      </c>
      <c r="D87" s="302"/>
      <c r="E87" s="302"/>
    </row>
    <row r="88" spans="1:5" ht="14.45" customHeight="1">
      <c r="A88" s="275"/>
      <c r="B88" s="300"/>
      <c r="C88" s="98" t="s">
        <v>113</v>
      </c>
      <c r="D88" s="303"/>
      <c r="E88" s="303"/>
    </row>
    <row r="89" spans="1:5">
      <c r="A89" s="304" t="s">
        <v>114</v>
      </c>
      <c r="B89" s="307" t="s">
        <v>115</v>
      </c>
      <c r="C89" s="83" t="s">
        <v>116</v>
      </c>
      <c r="D89" s="84" t="s">
        <v>117</v>
      </c>
      <c r="E89" s="310" t="s">
        <v>118</v>
      </c>
    </row>
    <row r="90" spans="1:5">
      <c r="A90" s="305"/>
      <c r="B90" s="308"/>
      <c r="C90" s="83" t="s">
        <v>119</v>
      </c>
      <c r="D90" s="84" t="s">
        <v>120</v>
      </c>
      <c r="E90" s="311"/>
    </row>
    <row r="91" spans="1:5" ht="25.5">
      <c r="A91" s="305"/>
      <c r="B91" s="308"/>
      <c r="C91" s="83" t="s">
        <v>121</v>
      </c>
      <c r="D91" s="84" t="s">
        <v>122</v>
      </c>
      <c r="E91" s="311"/>
    </row>
    <row r="92" spans="1:5">
      <c r="A92" s="306"/>
      <c r="B92" s="309"/>
      <c r="C92" s="83" t="s">
        <v>123</v>
      </c>
      <c r="D92" s="84" t="s">
        <v>124</v>
      </c>
      <c r="E92" s="312"/>
    </row>
    <row r="93" spans="1:5" ht="26.1" customHeight="1">
      <c r="A93" s="280" t="s">
        <v>125</v>
      </c>
      <c r="B93" s="283" t="s">
        <v>126</v>
      </c>
      <c r="C93" s="85" t="s">
        <v>127</v>
      </c>
      <c r="D93" s="86" t="s">
        <v>128</v>
      </c>
      <c r="E93" s="286" t="s">
        <v>129</v>
      </c>
    </row>
    <row r="94" spans="1:5" ht="14.45" customHeight="1">
      <c r="A94" s="281"/>
      <c r="B94" s="284"/>
      <c r="C94" s="85" t="s">
        <v>130</v>
      </c>
      <c r="D94" s="86" t="s">
        <v>128</v>
      </c>
      <c r="E94" s="287"/>
    </row>
    <row r="95" spans="1:5" ht="14.45" customHeight="1">
      <c r="A95" s="281"/>
      <c r="B95" s="284"/>
      <c r="C95" s="85" t="s">
        <v>131</v>
      </c>
      <c r="D95" s="86" t="s">
        <v>128</v>
      </c>
      <c r="E95" s="287"/>
    </row>
    <row r="96" spans="1:5" ht="14.45" customHeight="1">
      <c r="A96" s="281"/>
      <c r="B96" s="284"/>
      <c r="C96" s="85" t="s">
        <v>132</v>
      </c>
      <c r="D96" s="86" t="s">
        <v>128</v>
      </c>
      <c r="E96" s="287"/>
    </row>
    <row r="97" spans="1:5" ht="14.45" customHeight="1">
      <c r="A97" s="281"/>
      <c r="B97" s="284"/>
      <c r="C97" s="85" t="s">
        <v>133</v>
      </c>
      <c r="D97" s="86" t="s">
        <v>128</v>
      </c>
      <c r="E97" s="287"/>
    </row>
    <row r="98" spans="1:5" ht="14.45" customHeight="1">
      <c r="A98" s="282"/>
      <c r="B98" s="285"/>
      <c r="C98" s="85" t="s">
        <v>134</v>
      </c>
      <c r="D98" s="86" t="s">
        <v>135</v>
      </c>
      <c r="E98" s="288"/>
    </row>
    <row r="99" spans="1:5" ht="26.1" customHeight="1">
      <c r="A99" s="289" t="s">
        <v>136</v>
      </c>
      <c r="B99" s="292" t="s">
        <v>137</v>
      </c>
      <c r="C99" s="87" t="s">
        <v>127</v>
      </c>
      <c r="D99" s="88" t="s">
        <v>128</v>
      </c>
      <c r="E99" s="295" t="s">
        <v>138</v>
      </c>
    </row>
    <row r="100" spans="1:5" ht="14.45" customHeight="1">
      <c r="A100" s="290"/>
      <c r="B100" s="293"/>
      <c r="C100" s="87" t="s">
        <v>130</v>
      </c>
      <c r="D100" s="88" t="s">
        <v>128</v>
      </c>
      <c r="E100" s="296"/>
    </row>
    <row r="101" spans="1:5" ht="14.45" customHeight="1">
      <c r="A101" s="290"/>
      <c r="B101" s="293"/>
      <c r="C101" s="87" t="s">
        <v>131</v>
      </c>
      <c r="D101" s="88" t="s">
        <v>128</v>
      </c>
      <c r="E101" s="296"/>
    </row>
    <row r="102" spans="1:5" ht="14.45" customHeight="1">
      <c r="A102" s="290"/>
      <c r="B102" s="293"/>
      <c r="C102" s="87" t="s">
        <v>132</v>
      </c>
      <c r="D102" s="88" t="s">
        <v>128</v>
      </c>
      <c r="E102" s="296"/>
    </row>
    <row r="103" spans="1:5" ht="14.45" customHeight="1">
      <c r="A103" s="290"/>
      <c r="B103" s="293"/>
      <c r="C103" s="87" t="s">
        <v>133</v>
      </c>
      <c r="D103" s="88" t="s">
        <v>128</v>
      </c>
      <c r="E103" s="296"/>
    </row>
    <row r="104" spans="1:5" ht="14.45" customHeight="1">
      <c r="A104" s="291"/>
      <c r="B104" s="294"/>
      <c r="C104" s="87" t="s">
        <v>27</v>
      </c>
      <c r="D104" s="88" t="s">
        <v>139</v>
      </c>
      <c r="E104" s="297"/>
    </row>
    <row r="105" spans="1:5" ht="26.1" customHeight="1">
      <c r="A105" s="323" t="s">
        <v>140</v>
      </c>
      <c r="B105" s="320" t="s">
        <v>141</v>
      </c>
      <c r="C105" s="89" t="s">
        <v>142</v>
      </c>
      <c r="D105" s="90" t="s">
        <v>143</v>
      </c>
      <c r="E105" s="326" t="s">
        <v>144</v>
      </c>
    </row>
    <row r="106" spans="1:5" ht="51.95" customHeight="1">
      <c r="A106" s="324"/>
      <c r="B106" s="321"/>
      <c r="C106" s="89" t="s">
        <v>145</v>
      </c>
      <c r="D106" s="90" t="s">
        <v>146</v>
      </c>
      <c r="E106" s="327"/>
    </row>
    <row r="107" spans="1:5" ht="39" customHeight="1">
      <c r="A107" s="325"/>
      <c r="B107" s="322"/>
      <c r="C107" s="89" t="s">
        <v>147</v>
      </c>
      <c r="D107" s="90" t="s">
        <v>148</v>
      </c>
      <c r="E107" s="328"/>
    </row>
    <row r="108" spans="1:5" ht="26.1" customHeight="1">
      <c r="A108" s="91" t="s">
        <v>149</v>
      </c>
      <c r="B108" s="276" t="s">
        <v>150</v>
      </c>
      <c r="C108" s="91" t="s">
        <v>151</v>
      </c>
      <c r="D108" s="92" t="s">
        <v>152</v>
      </c>
      <c r="E108" s="278" t="s">
        <v>153</v>
      </c>
    </row>
    <row r="109" spans="1:5" ht="26.1" customHeight="1">
      <c r="A109" s="91"/>
      <c r="B109" s="277"/>
      <c r="C109" s="91" t="s">
        <v>154</v>
      </c>
      <c r="D109" s="92" t="s">
        <v>155</v>
      </c>
      <c r="E109" s="279"/>
    </row>
    <row r="110" spans="1:5">
      <c r="A110" s="313" t="s">
        <v>156</v>
      </c>
      <c r="B110" s="316" t="s">
        <v>157</v>
      </c>
      <c r="C110" s="156" t="s">
        <v>158</v>
      </c>
      <c r="D110" s="157" t="s">
        <v>159</v>
      </c>
      <c r="E110" s="318" t="s">
        <v>160</v>
      </c>
    </row>
    <row r="111" spans="1:5" ht="25.5">
      <c r="A111" s="314"/>
      <c r="B111" s="317"/>
      <c r="C111" s="158" t="s">
        <v>161</v>
      </c>
      <c r="D111" s="157" t="s">
        <v>162</v>
      </c>
      <c r="E111" s="319"/>
    </row>
    <row r="112" spans="1:5">
      <c r="A112" s="314"/>
      <c r="B112" s="317"/>
      <c r="C112" s="159" t="s">
        <v>163</v>
      </c>
      <c r="D112" s="157" t="s">
        <v>164</v>
      </c>
      <c r="E112" s="319"/>
    </row>
    <row r="113" spans="1:5">
      <c r="A113" s="315"/>
      <c r="B113" s="317"/>
      <c r="C113" s="160" t="s">
        <v>165</v>
      </c>
      <c r="D113" s="161"/>
      <c r="E113" s="319"/>
    </row>
    <row r="114" spans="1:5" ht="25.5">
      <c r="A114" s="162" t="s">
        <v>166</v>
      </c>
      <c r="B114" s="163" t="s">
        <v>167</v>
      </c>
      <c r="C114" s="164" t="s">
        <v>27</v>
      </c>
      <c r="D114" s="165"/>
      <c r="E114" s="166"/>
    </row>
  </sheetData>
  <mergeCells count="34">
    <mergeCell ref="A110:A113"/>
    <mergeCell ref="B110:B113"/>
    <mergeCell ref="E110:E113"/>
    <mergeCell ref="B105:B107"/>
    <mergeCell ref="A105:A107"/>
    <mergeCell ref="E105:E107"/>
    <mergeCell ref="A60:A88"/>
    <mergeCell ref="B108:B109"/>
    <mergeCell ref="E108:E109"/>
    <mergeCell ref="A93:A98"/>
    <mergeCell ref="B93:B98"/>
    <mergeCell ref="E93:E98"/>
    <mergeCell ref="A99:A104"/>
    <mergeCell ref="B99:B104"/>
    <mergeCell ref="E99:E104"/>
    <mergeCell ref="B60:B88"/>
    <mergeCell ref="D60:D88"/>
    <mergeCell ref="E60:E88"/>
    <mergeCell ref="A89:A92"/>
    <mergeCell ref="B89:B92"/>
    <mergeCell ref="E89:E92"/>
    <mergeCell ref="A31:A59"/>
    <mergeCell ref="B31:B59"/>
    <mergeCell ref="D31:D59"/>
    <mergeCell ref="E31:E59"/>
    <mergeCell ref="A17:E17"/>
    <mergeCell ref="A18:E18"/>
    <mergeCell ref="A21:E21"/>
    <mergeCell ref="A19:E19"/>
    <mergeCell ref="A2:E2"/>
    <mergeCell ref="A3:E3"/>
    <mergeCell ref="A9:E9"/>
    <mergeCell ref="A10:E10"/>
    <mergeCell ref="A11:E11"/>
  </mergeCells>
  <pageMargins left="0.7" right="0.7" top="0.75" bottom="0.75" header="0.3" footer="0.3"/>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B2DE-0B6C-4A32-87DE-8FE550464DD5}">
  <sheetPr codeName="Sheet2"/>
  <dimension ref="A1:DB336"/>
  <sheetViews>
    <sheetView zoomScale="70" zoomScaleNormal="80" workbookViewId="0">
      <pane xSplit="10" ySplit="3" topLeftCell="K4" activePane="bottomRight" state="frozen"/>
      <selection pane="bottomRight" activeCell="A3" sqref="A3"/>
      <selection pane="bottomLeft" activeCell="A4" sqref="A4"/>
      <selection pane="topRight" activeCell="J1" sqref="J1"/>
    </sheetView>
  </sheetViews>
  <sheetFormatPr defaultColWidth="8.85546875" defaultRowHeight="15" customHeight="1"/>
  <cols>
    <col min="1" max="1" width="9.85546875" style="66" customWidth="1"/>
    <col min="2" max="2" width="8.85546875" style="66" customWidth="1"/>
    <col min="3" max="3" width="12.140625" style="34" customWidth="1"/>
    <col min="4" max="4" width="26.7109375" style="34" customWidth="1"/>
    <col min="5" max="5" width="22.85546875" style="66" customWidth="1"/>
    <col min="6" max="6" width="16.7109375" style="66" customWidth="1"/>
    <col min="7" max="7" width="7.85546875" style="34" bestFit="1" customWidth="1"/>
    <col min="8" max="8" width="7.85546875" style="34" hidden="1" customWidth="1"/>
    <col min="9" max="9" width="9" style="66" hidden="1" customWidth="1"/>
    <col min="10" max="10" width="45.140625" style="34" customWidth="1"/>
    <col min="11" max="11" width="3.85546875" style="27" customWidth="1"/>
    <col min="12" max="39" width="3.42578125" style="39" customWidth="1"/>
    <col min="40" max="89" width="3.85546875" style="27" customWidth="1"/>
    <col min="90" max="90" width="23.7109375" style="34" customWidth="1"/>
    <col min="91" max="91" width="2" style="27" customWidth="1"/>
    <col min="92" max="92" width="20.5703125" style="27" bestFit="1" customWidth="1"/>
    <col min="93" max="93" width="42.5703125" style="27" customWidth="1"/>
    <col min="94" max="94" width="10.140625" style="109" customWidth="1"/>
    <col min="95" max="99" width="10.140625" style="215" customWidth="1"/>
    <col min="100" max="100" width="12.85546875" style="27" customWidth="1"/>
    <col min="101" max="101" width="42.5703125" style="27" customWidth="1"/>
    <col min="102" max="16384" width="8.85546875" style="27"/>
  </cols>
  <sheetData>
    <row r="1" spans="1:106" ht="12.75">
      <c r="A1" s="50"/>
      <c r="B1" s="50"/>
      <c r="C1" s="51"/>
      <c r="D1" s="51"/>
      <c r="E1" s="50"/>
      <c r="F1" s="50"/>
      <c r="G1" s="51"/>
      <c r="H1" s="51"/>
      <c r="I1" s="50"/>
      <c r="J1" s="51"/>
      <c r="K1" s="145" t="s">
        <v>49</v>
      </c>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146" t="s">
        <v>82</v>
      </c>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147" t="s">
        <v>114</v>
      </c>
      <c r="BR1" s="147"/>
      <c r="BS1" s="147"/>
      <c r="BT1" s="147"/>
      <c r="BU1" s="148" t="s">
        <v>125</v>
      </c>
      <c r="BV1" s="148"/>
      <c r="BW1" s="148"/>
      <c r="BX1" s="148"/>
      <c r="BY1" s="148"/>
      <c r="BZ1" s="148"/>
      <c r="CA1" s="149" t="s">
        <v>136</v>
      </c>
      <c r="CB1" s="149"/>
      <c r="CC1" s="149"/>
      <c r="CD1" s="149"/>
      <c r="CE1" s="149"/>
      <c r="CF1" s="149"/>
      <c r="CG1" s="150" t="s">
        <v>140</v>
      </c>
      <c r="CH1" s="150"/>
      <c r="CI1" s="150"/>
      <c r="CJ1" s="151" t="s">
        <v>149</v>
      </c>
      <c r="CK1" s="53"/>
      <c r="CL1" s="51"/>
      <c r="CM1" s="54"/>
      <c r="CN1" s="55"/>
      <c r="CO1" s="51"/>
      <c r="CP1" s="51"/>
      <c r="CQ1" s="51"/>
      <c r="CR1" s="51"/>
      <c r="CS1" s="51"/>
      <c r="CT1" s="51"/>
      <c r="CU1" s="51"/>
      <c r="CV1" s="55"/>
      <c r="CW1" s="55"/>
      <c r="CX1" s="56"/>
      <c r="CY1" s="56"/>
      <c r="CZ1" s="56"/>
    </row>
    <row r="2" spans="1:106" ht="12.75">
      <c r="A2" s="50"/>
      <c r="B2" s="50"/>
      <c r="C2" s="51"/>
      <c r="D2" s="51"/>
      <c r="E2" s="50"/>
      <c r="F2" s="50"/>
      <c r="G2" s="51"/>
      <c r="H2" s="51"/>
      <c r="I2" s="50"/>
      <c r="J2" s="51"/>
      <c r="K2" s="57" t="s">
        <v>50</v>
      </c>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8" t="s">
        <v>83</v>
      </c>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9" t="s">
        <v>115</v>
      </c>
      <c r="BR2" s="59"/>
      <c r="BS2" s="59"/>
      <c r="BT2" s="59"/>
      <c r="BU2" s="60" t="s">
        <v>168</v>
      </c>
      <c r="BV2" s="60"/>
      <c r="BW2" s="60"/>
      <c r="BX2" s="60"/>
      <c r="BY2" s="60"/>
      <c r="BZ2" s="60"/>
      <c r="CA2" s="61" t="s">
        <v>169</v>
      </c>
      <c r="CB2" s="61"/>
      <c r="CC2" s="61"/>
      <c r="CD2" s="61"/>
      <c r="CE2" s="61"/>
      <c r="CF2" s="61"/>
      <c r="CG2" s="62" t="s">
        <v>170</v>
      </c>
      <c r="CH2" s="62"/>
      <c r="CI2" s="62"/>
      <c r="CJ2" s="63" t="s">
        <v>171</v>
      </c>
      <c r="CK2" s="63"/>
      <c r="CL2" s="51"/>
      <c r="CM2" s="54"/>
      <c r="CN2" s="55"/>
      <c r="CO2" s="193" t="s">
        <v>172</v>
      </c>
      <c r="CP2" s="193">
        <f>SUM(CP4:CP318)</f>
        <v>54</v>
      </c>
      <c r="CQ2" s="193">
        <f t="shared" ref="CQ2:CU2" si="0">SUM(CQ4:CQ318)</f>
        <v>63</v>
      </c>
      <c r="CR2" s="193">
        <f t="shared" si="0"/>
        <v>35</v>
      </c>
      <c r="CS2" s="193">
        <f t="shared" si="0"/>
        <v>105</v>
      </c>
      <c r="CT2" s="193">
        <f t="shared" si="0"/>
        <v>44</v>
      </c>
      <c r="CU2" s="193">
        <f t="shared" si="0"/>
        <v>58</v>
      </c>
      <c r="CV2" s="55"/>
      <c r="CW2" s="55"/>
      <c r="CX2" s="56"/>
      <c r="CY2" s="56"/>
      <c r="CZ2" s="56"/>
    </row>
    <row r="3" spans="1:106" s="24" customFormat="1" ht="123.95" customHeight="1">
      <c r="A3" s="144" t="s">
        <v>25</v>
      </c>
      <c r="B3" s="144" t="s">
        <v>29</v>
      </c>
      <c r="C3" s="20" t="s">
        <v>173</v>
      </c>
      <c r="D3" s="20" t="s">
        <v>31</v>
      </c>
      <c r="E3" s="20" t="s">
        <v>34</v>
      </c>
      <c r="F3" s="20" t="s">
        <v>174</v>
      </c>
      <c r="G3" s="20" t="s">
        <v>37</v>
      </c>
      <c r="H3" s="20" t="s">
        <v>40</v>
      </c>
      <c r="I3" s="144" t="s">
        <v>43</v>
      </c>
      <c r="J3" s="20" t="s">
        <v>46</v>
      </c>
      <c r="K3" s="99" t="s">
        <v>51</v>
      </c>
      <c r="L3" s="99" t="s">
        <v>54</v>
      </c>
      <c r="M3" s="99" t="s">
        <v>55</v>
      </c>
      <c r="N3" s="99" t="s">
        <v>56</v>
      </c>
      <c r="O3" s="99" t="s">
        <v>57</v>
      </c>
      <c r="P3" s="99" t="s">
        <v>58</v>
      </c>
      <c r="Q3" s="99" t="s">
        <v>59</v>
      </c>
      <c r="R3" s="99" t="s">
        <v>60</v>
      </c>
      <c r="S3" s="99" t="s">
        <v>61</v>
      </c>
      <c r="T3" s="99" t="s">
        <v>62</v>
      </c>
      <c r="U3" s="99" t="s">
        <v>63</v>
      </c>
      <c r="V3" s="99" t="s">
        <v>64</v>
      </c>
      <c r="W3" s="99" t="s">
        <v>65</v>
      </c>
      <c r="X3" s="99" t="s">
        <v>66</v>
      </c>
      <c r="Y3" s="99" t="s">
        <v>67</v>
      </c>
      <c r="Z3" s="99" t="s">
        <v>68</v>
      </c>
      <c r="AA3" s="99" t="s">
        <v>175</v>
      </c>
      <c r="AB3" s="99" t="s">
        <v>70</v>
      </c>
      <c r="AC3" s="99" t="s">
        <v>71</v>
      </c>
      <c r="AD3" s="99" t="s">
        <v>72</v>
      </c>
      <c r="AE3" s="99" t="s">
        <v>73</v>
      </c>
      <c r="AF3" s="99" t="s">
        <v>74</v>
      </c>
      <c r="AG3" s="99" t="s">
        <v>75</v>
      </c>
      <c r="AH3" s="99" t="s">
        <v>76</v>
      </c>
      <c r="AI3" s="99" t="s">
        <v>77</v>
      </c>
      <c r="AJ3" s="99" t="s">
        <v>78</v>
      </c>
      <c r="AK3" s="99" t="s">
        <v>79</v>
      </c>
      <c r="AL3" s="99" t="s">
        <v>80</v>
      </c>
      <c r="AM3" s="100" t="s">
        <v>81</v>
      </c>
      <c r="AN3" s="101" t="s">
        <v>84</v>
      </c>
      <c r="AO3" s="101" t="s">
        <v>86</v>
      </c>
      <c r="AP3" s="101" t="s">
        <v>87</v>
      </c>
      <c r="AQ3" s="101" t="s">
        <v>88</v>
      </c>
      <c r="AR3" s="101" t="s">
        <v>89</v>
      </c>
      <c r="AS3" s="101" t="s">
        <v>90</v>
      </c>
      <c r="AT3" s="101" t="s">
        <v>91</v>
      </c>
      <c r="AU3" s="101" t="s">
        <v>92</v>
      </c>
      <c r="AV3" s="101" t="s">
        <v>93</v>
      </c>
      <c r="AW3" s="101" t="s">
        <v>94</v>
      </c>
      <c r="AX3" s="101" t="s">
        <v>95</v>
      </c>
      <c r="AY3" s="101" t="s">
        <v>96</v>
      </c>
      <c r="AZ3" s="101" t="s">
        <v>97</v>
      </c>
      <c r="BA3" s="101" t="s">
        <v>98</v>
      </c>
      <c r="BB3" s="101" t="s">
        <v>99</v>
      </c>
      <c r="BC3" s="101" t="s">
        <v>100</v>
      </c>
      <c r="BD3" s="101" t="s">
        <v>176</v>
      </c>
      <c r="BE3" s="101" t="s">
        <v>102</v>
      </c>
      <c r="BF3" s="101" t="s">
        <v>103</v>
      </c>
      <c r="BG3" s="101" t="s">
        <v>104</v>
      </c>
      <c r="BH3" s="101" t="s">
        <v>105</v>
      </c>
      <c r="BI3" s="101" t="s">
        <v>106</v>
      </c>
      <c r="BJ3" s="101" t="s">
        <v>107</v>
      </c>
      <c r="BK3" s="101" t="s">
        <v>108</v>
      </c>
      <c r="BL3" s="101" t="s">
        <v>109</v>
      </c>
      <c r="BM3" s="101" t="s">
        <v>110</v>
      </c>
      <c r="BN3" s="101" t="s">
        <v>111</v>
      </c>
      <c r="BO3" s="101" t="s">
        <v>112</v>
      </c>
      <c r="BP3" s="102" t="s">
        <v>113</v>
      </c>
      <c r="BQ3" s="103" t="s">
        <v>116</v>
      </c>
      <c r="BR3" s="103" t="s">
        <v>119</v>
      </c>
      <c r="BS3" s="103" t="s">
        <v>121</v>
      </c>
      <c r="BT3" s="103" t="s">
        <v>123</v>
      </c>
      <c r="BU3" s="104" t="s">
        <v>177</v>
      </c>
      <c r="BV3" s="104" t="s">
        <v>178</v>
      </c>
      <c r="BW3" s="104" t="s">
        <v>179</v>
      </c>
      <c r="BX3" s="104" t="s">
        <v>180</v>
      </c>
      <c r="BY3" s="104" t="s">
        <v>181</v>
      </c>
      <c r="BZ3" s="104" t="s">
        <v>182</v>
      </c>
      <c r="CA3" s="105" t="s">
        <v>183</v>
      </c>
      <c r="CB3" s="105" t="s">
        <v>184</v>
      </c>
      <c r="CC3" s="105" t="s">
        <v>185</v>
      </c>
      <c r="CD3" s="105" t="s">
        <v>186</v>
      </c>
      <c r="CE3" s="105" t="s">
        <v>187</v>
      </c>
      <c r="CF3" s="105" t="s">
        <v>188</v>
      </c>
      <c r="CG3" s="106" t="s">
        <v>142</v>
      </c>
      <c r="CH3" s="106" t="s">
        <v>145</v>
      </c>
      <c r="CI3" s="106" t="s">
        <v>147</v>
      </c>
      <c r="CJ3" s="107" t="s">
        <v>189</v>
      </c>
      <c r="CK3" s="107" t="s">
        <v>190</v>
      </c>
      <c r="CL3" s="20" t="s">
        <v>191</v>
      </c>
      <c r="CM3" s="19" t="s">
        <v>192</v>
      </c>
      <c r="CN3" s="46" t="s">
        <v>156</v>
      </c>
      <c r="CO3" s="46" t="s">
        <v>166</v>
      </c>
      <c r="CP3" s="194" t="s">
        <v>193</v>
      </c>
      <c r="CQ3" s="195" t="s">
        <v>194</v>
      </c>
      <c r="CR3" s="196" t="s">
        <v>195</v>
      </c>
      <c r="CS3" s="197" t="s">
        <v>196</v>
      </c>
      <c r="CT3" s="198" t="s">
        <v>197</v>
      </c>
      <c r="CU3" s="199" t="s">
        <v>198</v>
      </c>
      <c r="CV3" s="45" t="s">
        <v>199</v>
      </c>
      <c r="CW3" s="45" t="s">
        <v>200</v>
      </c>
      <c r="CX3" s="47"/>
      <c r="CY3" s="47"/>
      <c r="CZ3" s="47"/>
    </row>
    <row r="4" spans="1:106" s="21" customFormat="1" ht="27">
      <c r="A4" s="22" t="s">
        <v>201</v>
      </c>
      <c r="B4" s="23" t="s">
        <v>202</v>
      </c>
      <c r="C4" s="40" t="s">
        <v>203</v>
      </c>
      <c r="D4" s="22" t="s">
        <v>204</v>
      </c>
      <c r="E4" s="33" t="s">
        <v>205</v>
      </c>
      <c r="F4" s="33" t="s">
        <v>206</v>
      </c>
      <c r="G4" s="22" t="s">
        <v>207</v>
      </c>
      <c r="H4" s="22"/>
      <c r="I4" s="33" t="s">
        <v>208</v>
      </c>
      <c r="J4" s="22" t="s">
        <v>209</v>
      </c>
      <c r="K4" s="108"/>
      <c r="L4" s="109"/>
      <c r="M4" s="109"/>
      <c r="N4" s="109"/>
      <c r="O4" s="109"/>
      <c r="P4" s="109"/>
      <c r="Q4" s="109"/>
      <c r="R4" s="109"/>
      <c r="S4" s="109"/>
      <c r="T4" s="108"/>
      <c r="U4" s="109"/>
      <c r="V4" s="109"/>
      <c r="W4" s="108"/>
      <c r="X4" s="109"/>
      <c r="Y4" s="109"/>
      <c r="Z4" s="109"/>
      <c r="AA4" s="109"/>
      <c r="AB4" s="108"/>
      <c r="AC4" s="110">
        <v>1</v>
      </c>
      <c r="AD4" s="108"/>
      <c r="AE4" s="108"/>
      <c r="AF4" s="108"/>
      <c r="AG4" s="108"/>
      <c r="AH4" s="108"/>
      <c r="AI4" s="108"/>
      <c r="AJ4" s="109"/>
      <c r="AK4" s="109"/>
      <c r="AL4" s="108"/>
      <c r="AM4" s="108"/>
      <c r="AN4" s="108"/>
      <c r="AO4" s="109"/>
      <c r="AP4" s="109"/>
      <c r="AQ4" s="111">
        <v>1</v>
      </c>
      <c r="AR4" s="109"/>
      <c r="AS4" s="109"/>
      <c r="AT4" s="109"/>
      <c r="AU4" s="109"/>
      <c r="AV4" s="109"/>
      <c r="AW4" s="108"/>
      <c r="AX4" s="109"/>
      <c r="AY4" s="109"/>
      <c r="AZ4" s="108"/>
      <c r="BA4" s="109"/>
      <c r="BB4" s="111">
        <v>1</v>
      </c>
      <c r="BC4" s="109"/>
      <c r="BD4" s="109"/>
      <c r="BE4" s="108"/>
      <c r="BF4" s="108"/>
      <c r="BG4" s="108"/>
      <c r="BH4" s="108"/>
      <c r="BI4" s="108"/>
      <c r="BJ4" s="108"/>
      <c r="BK4" s="108"/>
      <c r="BL4" s="108"/>
      <c r="BM4" s="109"/>
      <c r="BN4" s="109"/>
      <c r="BO4" s="109"/>
      <c r="BP4" s="108"/>
      <c r="BQ4" s="109"/>
      <c r="BR4" s="112">
        <v>1</v>
      </c>
      <c r="BS4" s="112">
        <v>1</v>
      </c>
      <c r="BT4" s="109"/>
      <c r="BU4" s="109"/>
      <c r="BV4" s="109"/>
      <c r="BW4" s="109"/>
      <c r="BX4" s="109"/>
      <c r="BY4" s="109"/>
      <c r="BZ4" s="113">
        <v>1</v>
      </c>
      <c r="CA4" s="109"/>
      <c r="CB4" s="109"/>
      <c r="CC4" s="109"/>
      <c r="CD4" s="109"/>
      <c r="CE4" s="109"/>
      <c r="CF4" s="114">
        <v>1</v>
      </c>
      <c r="CG4" s="115">
        <v>1</v>
      </c>
      <c r="CH4" s="109"/>
      <c r="CI4" s="109"/>
      <c r="CJ4" s="109"/>
      <c r="CK4" s="116">
        <v>1</v>
      </c>
      <c r="CL4" s="35"/>
      <c r="CM4" s="36"/>
      <c r="CN4" s="3" t="s">
        <v>158</v>
      </c>
      <c r="CO4" s="200"/>
      <c r="CP4" s="4"/>
      <c r="CQ4" s="4"/>
      <c r="CR4" s="4"/>
      <c r="CS4" s="4"/>
      <c r="CT4" s="4"/>
      <c r="CU4" s="4"/>
      <c r="CV4" s="137"/>
      <c r="CW4" s="137"/>
    </row>
    <row r="5" spans="1:106" s="21" customFormat="1" ht="27">
      <c r="A5" s="22" t="s">
        <v>201</v>
      </c>
      <c r="B5" s="23" t="s">
        <v>202</v>
      </c>
      <c r="C5" s="40" t="s">
        <v>203</v>
      </c>
      <c r="D5" s="9" t="s">
        <v>210</v>
      </c>
      <c r="E5" s="33" t="s">
        <v>211</v>
      </c>
      <c r="F5" s="34" t="s">
        <v>212</v>
      </c>
      <c r="G5" s="9" t="s">
        <v>213</v>
      </c>
      <c r="H5" s="9"/>
      <c r="I5" s="33" t="s">
        <v>214</v>
      </c>
      <c r="J5" s="9" t="s">
        <v>215</v>
      </c>
      <c r="K5" s="108"/>
      <c r="L5" s="109"/>
      <c r="M5" s="109"/>
      <c r="N5" s="109"/>
      <c r="O5" s="109"/>
      <c r="P5" s="109"/>
      <c r="Q5" s="109"/>
      <c r="R5" s="109"/>
      <c r="S5" s="109"/>
      <c r="T5" s="108"/>
      <c r="U5" s="109"/>
      <c r="V5" s="109"/>
      <c r="W5" s="108"/>
      <c r="X5" s="109"/>
      <c r="Y5" s="109"/>
      <c r="Z5" s="110">
        <v>1</v>
      </c>
      <c r="AA5" s="109"/>
      <c r="AB5" s="108"/>
      <c r="AC5" s="110">
        <v>1</v>
      </c>
      <c r="AD5" s="108"/>
      <c r="AE5" s="108"/>
      <c r="AF5" s="108"/>
      <c r="AG5" s="108"/>
      <c r="AH5" s="108"/>
      <c r="AI5" s="108"/>
      <c r="AJ5" s="109"/>
      <c r="AK5" s="109"/>
      <c r="AL5" s="108"/>
      <c r="AM5" s="108"/>
      <c r="AN5" s="108"/>
      <c r="AO5" s="109"/>
      <c r="AP5" s="109"/>
      <c r="AQ5" s="111">
        <v>1</v>
      </c>
      <c r="AR5" s="109"/>
      <c r="AS5" s="109"/>
      <c r="AT5" s="109"/>
      <c r="AU5" s="109"/>
      <c r="AV5" s="109"/>
      <c r="AW5" s="108"/>
      <c r="AX5" s="109"/>
      <c r="AY5" s="109"/>
      <c r="AZ5" s="108"/>
      <c r="BA5" s="109"/>
      <c r="BB5" s="111">
        <v>1</v>
      </c>
      <c r="BC5" s="109"/>
      <c r="BD5" s="109"/>
      <c r="BE5" s="108"/>
      <c r="BF5" s="108"/>
      <c r="BG5" s="108"/>
      <c r="BH5" s="108"/>
      <c r="BI5" s="108"/>
      <c r="BJ5" s="108"/>
      <c r="BK5" s="108"/>
      <c r="BL5" s="108"/>
      <c r="BM5" s="109"/>
      <c r="BN5" s="109"/>
      <c r="BO5" s="109"/>
      <c r="BP5" s="108"/>
      <c r="BQ5" s="109"/>
      <c r="BR5" s="112">
        <v>1</v>
      </c>
      <c r="BS5" s="112">
        <v>1</v>
      </c>
      <c r="BT5" s="109"/>
      <c r="BU5" s="109"/>
      <c r="BV5" s="109"/>
      <c r="BW5" s="109"/>
      <c r="BX5" s="109"/>
      <c r="BY5" s="109"/>
      <c r="BZ5" s="113">
        <v>1</v>
      </c>
      <c r="CA5" s="109"/>
      <c r="CB5" s="109"/>
      <c r="CC5" s="109"/>
      <c r="CD5" s="109"/>
      <c r="CE5" s="109"/>
      <c r="CF5" s="114">
        <v>1</v>
      </c>
      <c r="CG5" s="115">
        <v>1</v>
      </c>
      <c r="CH5" s="109"/>
      <c r="CI5" s="109"/>
      <c r="CJ5" s="109"/>
      <c r="CK5" s="116">
        <v>1</v>
      </c>
      <c r="CL5" s="66"/>
      <c r="CM5" s="36"/>
      <c r="CN5" s="3" t="s">
        <v>158</v>
      </c>
      <c r="CO5" s="200"/>
      <c r="CP5" s="4"/>
      <c r="CQ5" s="4"/>
      <c r="CR5" s="4"/>
      <c r="CS5" s="4"/>
      <c r="CT5" s="4"/>
      <c r="CU5" s="4"/>
      <c r="CV5" s="137"/>
      <c r="CW5" s="137"/>
    </row>
    <row r="6" spans="1:106" s="21" customFormat="1" ht="27">
      <c r="A6" s="22" t="s">
        <v>201</v>
      </c>
      <c r="B6" s="23" t="s">
        <v>202</v>
      </c>
      <c r="C6" s="40" t="s">
        <v>203</v>
      </c>
      <c r="D6" s="9" t="s">
        <v>216</v>
      </c>
      <c r="E6" s="33" t="s">
        <v>211</v>
      </c>
      <c r="F6" s="34" t="s">
        <v>212</v>
      </c>
      <c r="G6" s="9" t="s">
        <v>217</v>
      </c>
      <c r="H6" s="9"/>
      <c r="I6" s="33" t="s">
        <v>218</v>
      </c>
      <c r="J6" s="9" t="s">
        <v>219</v>
      </c>
      <c r="K6" s="108"/>
      <c r="L6" s="109"/>
      <c r="M6" s="109"/>
      <c r="N6" s="109"/>
      <c r="O6" s="109"/>
      <c r="P6" s="109"/>
      <c r="Q6" s="109"/>
      <c r="R6" s="109"/>
      <c r="S6" s="109"/>
      <c r="T6" s="108"/>
      <c r="U6" s="109"/>
      <c r="V6" s="109"/>
      <c r="W6" s="108"/>
      <c r="X6" s="109"/>
      <c r="Y6" s="109"/>
      <c r="Z6" s="110">
        <v>1</v>
      </c>
      <c r="AA6" s="109"/>
      <c r="AB6" s="108"/>
      <c r="AC6" s="110">
        <v>1</v>
      </c>
      <c r="AD6" s="108"/>
      <c r="AE6" s="108"/>
      <c r="AF6" s="108"/>
      <c r="AG6" s="108"/>
      <c r="AH6" s="108"/>
      <c r="AI6" s="108"/>
      <c r="AJ6" s="108"/>
      <c r="AK6" s="109"/>
      <c r="AL6" s="108"/>
      <c r="AM6" s="108"/>
      <c r="AN6" s="108"/>
      <c r="AO6" s="109"/>
      <c r="AP6" s="109"/>
      <c r="AQ6" s="111">
        <v>1</v>
      </c>
      <c r="AR6" s="109"/>
      <c r="AS6" s="109"/>
      <c r="AT6" s="109"/>
      <c r="AU6" s="109"/>
      <c r="AV6" s="109"/>
      <c r="AW6" s="108"/>
      <c r="AX6" s="109"/>
      <c r="AY6" s="111">
        <v>1</v>
      </c>
      <c r="AZ6" s="108"/>
      <c r="BA6" s="109"/>
      <c r="BB6" s="111">
        <v>1</v>
      </c>
      <c r="BC6" s="109"/>
      <c r="BD6" s="109"/>
      <c r="BE6" s="108"/>
      <c r="BF6" s="108"/>
      <c r="BG6" s="108"/>
      <c r="BH6" s="108"/>
      <c r="BI6" s="108"/>
      <c r="BJ6" s="108"/>
      <c r="BK6" s="108"/>
      <c r="BL6" s="108"/>
      <c r="BM6" s="109"/>
      <c r="BN6" s="109"/>
      <c r="BO6" s="109"/>
      <c r="BP6" s="108"/>
      <c r="BQ6" s="109"/>
      <c r="BR6" s="112">
        <v>1</v>
      </c>
      <c r="BS6" s="112">
        <v>1</v>
      </c>
      <c r="BT6" s="109"/>
      <c r="BU6" s="109"/>
      <c r="BV6" s="109"/>
      <c r="BW6" s="109"/>
      <c r="BX6" s="109"/>
      <c r="BY6" s="109"/>
      <c r="BZ6" s="113">
        <v>1</v>
      </c>
      <c r="CA6" s="109"/>
      <c r="CB6" s="109"/>
      <c r="CC6" s="109"/>
      <c r="CD6" s="109"/>
      <c r="CE6" s="109"/>
      <c r="CF6" s="114">
        <v>1</v>
      </c>
      <c r="CG6" s="115">
        <v>1</v>
      </c>
      <c r="CH6" s="109"/>
      <c r="CI6" s="109"/>
      <c r="CJ6" s="109"/>
      <c r="CK6" s="116">
        <v>1</v>
      </c>
      <c r="CL6" s="66"/>
      <c r="CM6" s="36"/>
      <c r="CN6" s="3" t="s">
        <v>158</v>
      </c>
      <c r="CO6" s="200"/>
      <c r="CP6" s="4"/>
      <c r="CQ6" s="4"/>
      <c r="CR6" s="4"/>
      <c r="CS6" s="4"/>
      <c r="CT6" s="4"/>
      <c r="CU6" s="4"/>
      <c r="CV6" s="137"/>
      <c r="CW6" s="137"/>
    </row>
    <row r="7" spans="1:106" s="21" customFormat="1" ht="27">
      <c r="A7" s="22" t="s">
        <v>201</v>
      </c>
      <c r="B7" s="23"/>
      <c r="C7" s="40" t="s">
        <v>203</v>
      </c>
      <c r="D7" s="22" t="s">
        <v>220</v>
      </c>
      <c r="E7" s="33" t="s">
        <v>211</v>
      </c>
      <c r="F7" s="34" t="s">
        <v>212</v>
      </c>
      <c r="G7" s="22" t="s">
        <v>221</v>
      </c>
      <c r="H7" s="22"/>
      <c r="I7" s="22"/>
      <c r="J7" s="22" t="s">
        <v>222</v>
      </c>
      <c r="K7" s="108"/>
      <c r="L7" s="109"/>
      <c r="M7" s="109"/>
      <c r="N7" s="110">
        <v>1</v>
      </c>
      <c r="O7" s="109"/>
      <c r="P7" s="109"/>
      <c r="Q7" s="110">
        <v>1</v>
      </c>
      <c r="R7" s="109"/>
      <c r="S7" s="109"/>
      <c r="T7" s="108"/>
      <c r="U7" s="109"/>
      <c r="V7" s="109"/>
      <c r="W7" s="108"/>
      <c r="X7" s="109"/>
      <c r="Y7" s="110">
        <v>1</v>
      </c>
      <c r="Z7" s="109"/>
      <c r="AA7" s="109"/>
      <c r="AB7" s="108"/>
      <c r="AC7" s="109"/>
      <c r="AD7" s="108"/>
      <c r="AE7" s="108"/>
      <c r="AF7" s="108"/>
      <c r="AG7" s="108"/>
      <c r="AH7" s="108"/>
      <c r="AI7" s="108"/>
      <c r="AJ7" s="109"/>
      <c r="AK7" s="109"/>
      <c r="AL7" s="108"/>
      <c r="AM7" s="108"/>
      <c r="AN7" s="108"/>
      <c r="AO7" s="109"/>
      <c r="AP7" s="109"/>
      <c r="AQ7" s="109"/>
      <c r="AR7" s="109"/>
      <c r="AS7" s="109"/>
      <c r="AT7" s="119"/>
      <c r="AU7" s="109"/>
      <c r="AV7" s="109"/>
      <c r="AW7" s="108"/>
      <c r="AX7" s="111">
        <v>1</v>
      </c>
      <c r="AY7" s="109"/>
      <c r="AZ7" s="108"/>
      <c r="BA7" s="109"/>
      <c r="BB7" s="119"/>
      <c r="BC7" s="111">
        <v>1</v>
      </c>
      <c r="BD7" s="109"/>
      <c r="BE7" s="108"/>
      <c r="BF7" s="108"/>
      <c r="BG7" s="108"/>
      <c r="BH7" s="108"/>
      <c r="BI7" s="108"/>
      <c r="BJ7" s="108"/>
      <c r="BK7" s="108"/>
      <c r="BL7" s="108"/>
      <c r="BM7" s="111">
        <v>1</v>
      </c>
      <c r="BN7" s="109"/>
      <c r="BO7" s="109"/>
      <c r="BP7" s="108"/>
      <c r="BQ7" s="109"/>
      <c r="BR7" s="109"/>
      <c r="BS7" s="112">
        <v>1</v>
      </c>
      <c r="BT7" s="112">
        <v>1</v>
      </c>
      <c r="BU7" s="109"/>
      <c r="BV7" s="109"/>
      <c r="BW7" s="109"/>
      <c r="BX7" s="109"/>
      <c r="BY7" s="109"/>
      <c r="BZ7" s="113">
        <v>1</v>
      </c>
      <c r="CA7" s="109"/>
      <c r="CB7" s="109"/>
      <c r="CC7" s="109"/>
      <c r="CD7" s="109"/>
      <c r="CE7" s="109"/>
      <c r="CF7" s="114">
        <v>1</v>
      </c>
      <c r="CG7" s="109"/>
      <c r="CH7" s="115">
        <v>1</v>
      </c>
      <c r="CI7" s="109"/>
      <c r="CJ7" s="109"/>
      <c r="CK7" s="116">
        <v>1</v>
      </c>
      <c r="CL7" s="201"/>
      <c r="CM7" s="36"/>
      <c r="CN7" s="3" t="s">
        <v>158</v>
      </c>
      <c r="CO7" s="200"/>
      <c r="CP7" s="4"/>
      <c r="CQ7" s="4"/>
      <c r="CR7" s="4"/>
      <c r="CS7" s="4"/>
      <c r="CT7" s="4"/>
      <c r="CU7" s="4"/>
      <c r="CV7" s="137"/>
      <c r="CW7" s="137"/>
    </row>
    <row r="8" spans="1:106" s="21" customFormat="1" ht="27">
      <c r="A8" s="22" t="s">
        <v>201</v>
      </c>
      <c r="B8" s="48" t="s">
        <v>202</v>
      </c>
      <c r="C8" s="40" t="s">
        <v>203</v>
      </c>
      <c r="D8" s="22" t="s">
        <v>223</v>
      </c>
      <c r="E8" s="33" t="s">
        <v>211</v>
      </c>
      <c r="F8" s="34" t="s">
        <v>212</v>
      </c>
      <c r="G8" s="22" t="s">
        <v>224</v>
      </c>
      <c r="H8" s="22"/>
      <c r="I8" s="22" t="s">
        <v>225</v>
      </c>
      <c r="J8" s="22" t="s">
        <v>226</v>
      </c>
      <c r="K8" s="108"/>
      <c r="L8" s="109"/>
      <c r="M8" s="109"/>
      <c r="N8" s="109"/>
      <c r="O8" s="109"/>
      <c r="P8" s="109"/>
      <c r="Q8" s="109"/>
      <c r="R8" s="109"/>
      <c r="S8" s="119"/>
      <c r="T8" s="120"/>
      <c r="U8" s="121">
        <v>1</v>
      </c>
      <c r="V8" s="119"/>
      <c r="W8" s="120"/>
      <c r="X8" s="119"/>
      <c r="Y8" s="119"/>
      <c r="Z8" s="121">
        <v>1</v>
      </c>
      <c r="AA8" s="119"/>
      <c r="AB8" s="120"/>
      <c r="AC8" s="119"/>
      <c r="AD8" s="120"/>
      <c r="AE8" s="120"/>
      <c r="AF8" s="120"/>
      <c r="AG8" s="120"/>
      <c r="AH8" s="120"/>
      <c r="AI8" s="120"/>
      <c r="AJ8" s="121">
        <v>1</v>
      </c>
      <c r="AK8" s="109"/>
      <c r="AL8" s="108"/>
      <c r="AM8" s="108"/>
      <c r="AN8" s="108"/>
      <c r="AO8" s="109"/>
      <c r="AP8" s="109"/>
      <c r="AQ8" s="111">
        <v>1</v>
      </c>
      <c r="AR8" s="109"/>
      <c r="AS8" s="109"/>
      <c r="AT8" s="119"/>
      <c r="AU8" s="109"/>
      <c r="AV8" s="109"/>
      <c r="AW8" s="108"/>
      <c r="AX8" s="109"/>
      <c r="AY8" s="109"/>
      <c r="AZ8" s="108"/>
      <c r="BA8" s="109"/>
      <c r="BB8" s="111">
        <v>1</v>
      </c>
      <c r="BC8" s="109"/>
      <c r="BD8" s="109"/>
      <c r="BE8" s="108"/>
      <c r="BF8" s="108"/>
      <c r="BG8" s="108"/>
      <c r="BH8" s="108"/>
      <c r="BI8" s="108"/>
      <c r="BJ8" s="108"/>
      <c r="BK8" s="108"/>
      <c r="BL8" s="108"/>
      <c r="BM8" s="109"/>
      <c r="BN8" s="109"/>
      <c r="BO8" s="109"/>
      <c r="BP8" s="108"/>
      <c r="BQ8" s="109"/>
      <c r="BR8" s="112">
        <v>1</v>
      </c>
      <c r="BS8" s="109"/>
      <c r="BT8" s="109"/>
      <c r="BU8" s="109"/>
      <c r="BV8" s="109"/>
      <c r="BW8" s="109"/>
      <c r="BX8" s="109"/>
      <c r="BY8" s="109"/>
      <c r="BZ8" s="113">
        <v>1</v>
      </c>
      <c r="CA8" s="109"/>
      <c r="CB8" s="109"/>
      <c r="CC8" s="109"/>
      <c r="CD8" s="109"/>
      <c r="CE8" s="109"/>
      <c r="CF8" s="114">
        <v>1</v>
      </c>
      <c r="CG8" s="115">
        <v>1</v>
      </c>
      <c r="CH8" s="109"/>
      <c r="CI8" s="109"/>
      <c r="CJ8" s="109"/>
      <c r="CK8" s="118">
        <v>1</v>
      </c>
      <c r="CL8" s="201"/>
      <c r="CM8" s="36"/>
      <c r="CN8" s="3" t="s">
        <v>158</v>
      </c>
      <c r="CO8" s="200"/>
      <c r="CP8" s="4"/>
      <c r="CQ8" s="4"/>
      <c r="CR8" s="4"/>
      <c r="CS8" s="4"/>
      <c r="CT8" s="4"/>
      <c r="CU8" s="4"/>
      <c r="CV8" s="137"/>
      <c r="CW8" s="137"/>
      <c r="CX8" s="24"/>
      <c r="CY8" s="24"/>
      <c r="CZ8" s="24"/>
      <c r="DA8" s="24"/>
      <c r="DB8" s="24"/>
    </row>
    <row r="9" spans="1:106" s="21" customFormat="1" ht="27">
      <c r="A9" s="22" t="s">
        <v>201</v>
      </c>
      <c r="B9" s="48" t="s">
        <v>202</v>
      </c>
      <c r="C9" s="40" t="s">
        <v>203</v>
      </c>
      <c r="D9" s="22" t="s">
        <v>227</v>
      </c>
      <c r="E9" s="33" t="s">
        <v>211</v>
      </c>
      <c r="F9" s="34" t="s">
        <v>212</v>
      </c>
      <c r="G9" s="22" t="s">
        <v>224</v>
      </c>
      <c r="H9" s="22"/>
      <c r="I9" s="22" t="s">
        <v>228</v>
      </c>
      <c r="J9" s="22" t="s">
        <v>229</v>
      </c>
      <c r="K9" s="108"/>
      <c r="L9" s="109"/>
      <c r="M9" s="109"/>
      <c r="N9" s="109"/>
      <c r="O9" s="109"/>
      <c r="P9" s="109"/>
      <c r="Q9" s="109"/>
      <c r="R9" s="109"/>
      <c r="S9" s="119"/>
      <c r="T9" s="120"/>
      <c r="U9" s="121">
        <v>1</v>
      </c>
      <c r="V9" s="119"/>
      <c r="W9" s="120"/>
      <c r="X9" s="119"/>
      <c r="Y9" s="119"/>
      <c r="Z9" s="121">
        <v>1</v>
      </c>
      <c r="AA9" s="119"/>
      <c r="AB9" s="120"/>
      <c r="AC9" s="119"/>
      <c r="AD9" s="120"/>
      <c r="AE9" s="120"/>
      <c r="AF9" s="120"/>
      <c r="AG9" s="120"/>
      <c r="AH9" s="120"/>
      <c r="AI9" s="120"/>
      <c r="AJ9" s="121">
        <v>1</v>
      </c>
      <c r="AK9" s="109"/>
      <c r="AL9" s="108"/>
      <c r="AM9" s="108"/>
      <c r="AN9" s="108"/>
      <c r="AO9" s="109"/>
      <c r="AP9" s="109"/>
      <c r="AQ9" s="111">
        <v>1</v>
      </c>
      <c r="AR9" s="109"/>
      <c r="AS9" s="109"/>
      <c r="AT9" s="119"/>
      <c r="AU9" s="109"/>
      <c r="AV9" s="109"/>
      <c r="AW9" s="108"/>
      <c r="AX9" s="109"/>
      <c r="AY9" s="109"/>
      <c r="AZ9" s="108"/>
      <c r="BA9" s="109"/>
      <c r="BB9" s="111">
        <v>1</v>
      </c>
      <c r="BC9" s="109"/>
      <c r="BD9" s="109"/>
      <c r="BE9" s="108"/>
      <c r="BF9" s="108"/>
      <c r="BG9" s="108"/>
      <c r="BH9" s="108"/>
      <c r="BI9" s="108"/>
      <c r="BJ9" s="108"/>
      <c r="BK9" s="108"/>
      <c r="BL9" s="108"/>
      <c r="BM9" s="109"/>
      <c r="BN9" s="109"/>
      <c r="BO9" s="109"/>
      <c r="BP9" s="108"/>
      <c r="BQ9" s="109"/>
      <c r="BR9" s="112">
        <v>1</v>
      </c>
      <c r="BS9" s="109"/>
      <c r="BT9" s="109"/>
      <c r="BU9" s="109"/>
      <c r="BV9" s="109"/>
      <c r="BW9" s="109"/>
      <c r="BX9" s="109"/>
      <c r="BY9" s="109"/>
      <c r="BZ9" s="113">
        <v>1</v>
      </c>
      <c r="CA9" s="109"/>
      <c r="CB9" s="109"/>
      <c r="CC9" s="109"/>
      <c r="CD9" s="109"/>
      <c r="CE9" s="109"/>
      <c r="CF9" s="114">
        <v>1</v>
      </c>
      <c r="CG9" s="115">
        <v>1</v>
      </c>
      <c r="CH9" s="109"/>
      <c r="CI9" s="109"/>
      <c r="CJ9" s="109"/>
      <c r="CK9" s="118">
        <v>1</v>
      </c>
      <c r="CL9" s="201"/>
      <c r="CM9" s="36"/>
      <c r="CN9" s="3" t="s">
        <v>158</v>
      </c>
      <c r="CO9" s="200"/>
      <c r="CP9" s="4"/>
      <c r="CQ9" s="4"/>
      <c r="CR9" s="4"/>
      <c r="CS9" s="4"/>
      <c r="CT9" s="4"/>
      <c r="CU9" s="4"/>
      <c r="CV9" s="137"/>
      <c r="CW9" s="137"/>
      <c r="CX9" s="24"/>
      <c r="CY9" s="24"/>
      <c r="CZ9" s="24"/>
      <c r="DA9" s="24"/>
      <c r="DB9" s="24"/>
    </row>
    <row r="10" spans="1:106" s="21" customFormat="1" ht="51">
      <c r="A10" s="22" t="s">
        <v>201</v>
      </c>
      <c r="B10" s="48" t="s">
        <v>202</v>
      </c>
      <c r="C10" s="40" t="s">
        <v>203</v>
      </c>
      <c r="D10" s="22" t="s">
        <v>230</v>
      </c>
      <c r="E10" s="33" t="s">
        <v>231</v>
      </c>
      <c r="F10" s="33" t="s">
        <v>231</v>
      </c>
      <c r="G10" s="22" t="s">
        <v>224</v>
      </c>
      <c r="H10" s="22"/>
      <c r="I10" s="22" t="s">
        <v>232</v>
      </c>
      <c r="J10" s="22" t="s">
        <v>233</v>
      </c>
      <c r="K10" s="108"/>
      <c r="L10" s="109"/>
      <c r="M10" s="109"/>
      <c r="N10" s="109"/>
      <c r="O10" s="109"/>
      <c r="P10" s="109"/>
      <c r="Q10" s="109"/>
      <c r="R10" s="109"/>
      <c r="S10" s="119"/>
      <c r="T10" s="120"/>
      <c r="U10" s="121">
        <v>1</v>
      </c>
      <c r="V10" s="119"/>
      <c r="W10" s="120"/>
      <c r="X10" s="119"/>
      <c r="Y10" s="119"/>
      <c r="Z10" s="119"/>
      <c r="AA10" s="119"/>
      <c r="AB10" s="120"/>
      <c r="AC10" s="119"/>
      <c r="AD10" s="120"/>
      <c r="AE10" s="120"/>
      <c r="AF10" s="120"/>
      <c r="AG10" s="120"/>
      <c r="AH10" s="120"/>
      <c r="AI10" s="120"/>
      <c r="AJ10" s="119"/>
      <c r="AK10" s="109"/>
      <c r="AL10" s="108"/>
      <c r="AM10" s="108"/>
      <c r="AN10" s="108"/>
      <c r="AO10" s="109"/>
      <c r="AP10" s="109"/>
      <c r="AQ10" s="111">
        <v>1</v>
      </c>
      <c r="AR10" s="109"/>
      <c r="AS10" s="109"/>
      <c r="AT10" s="109"/>
      <c r="AU10" s="109"/>
      <c r="AV10" s="109"/>
      <c r="AW10" s="108"/>
      <c r="AX10" s="109"/>
      <c r="AY10" s="109"/>
      <c r="AZ10" s="108"/>
      <c r="BA10" s="109"/>
      <c r="BB10" s="109"/>
      <c r="BC10" s="109"/>
      <c r="BD10" s="109"/>
      <c r="BE10" s="108"/>
      <c r="BF10" s="108"/>
      <c r="BG10" s="108"/>
      <c r="BH10" s="108"/>
      <c r="BI10" s="108"/>
      <c r="BJ10" s="108"/>
      <c r="BK10" s="108"/>
      <c r="BL10" s="108"/>
      <c r="BM10" s="109"/>
      <c r="BN10" s="109"/>
      <c r="BO10" s="109"/>
      <c r="BP10" s="108"/>
      <c r="BQ10" s="109"/>
      <c r="BR10" s="112">
        <v>1</v>
      </c>
      <c r="BS10" s="112">
        <v>1</v>
      </c>
      <c r="BT10" s="109"/>
      <c r="BU10" s="109"/>
      <c r="BV10" s="109"/>
      <c r="BW10" s="109"/>
      <c r="BX10" s="109"/>
      <c r="BY10" s="109"/>
      <c r="BZ10" s="113">
        <v>1</v>
      </c>
      <c r="CA10" s="109"/>
      <c r="CB10" s="109"/>
      <c r="CC10" s="109"/>
      <c r="CD10" s="109"/>
      <c r="CE10" s="109"/>
      <c r="CF10" s="114">
        <v>1</v>
      </c>
      <c r="CG10" s="115">
        <v>1</v>
      </c>
      <c r="CH10" s="109"/>
      <c r="CI10" s="109"/>
      <c r="CJ10" s="118">
        <v>1</v>
      </c>
      <c r="CK10" s="109"/>
      <c r="CL10" s="34" t="s">
        <v>234</v>
      </c>
      <c r="CM10" s="36"/>
      <c r="CN10" s="3" t="s">
        <v>158</v>
      </c>
      <c r="CO10" s="200"/>
      <c r="CP10" s="4"/>
      <c r="CQ10" s="4"/>
      <c r="CR10" s="4"/>
      <c r="CS10" s="4"/>
      <c r="CT10" s="4"/>
      <c r="CU10" s="4"/>
      <c r="CV10" s="137"/>
      <c r="CW10" s="137"/>
      <c r="CX10" s="24"/>
      <c r="CY10" s="24"/>
      <c r="CZ10" s="24"/>
      <c r="DA10" s="24"/>
      <c r="DB10" s="24"/>
    </row>
    <row r="11" spans="1:106" s="21" customFormat="1" ht="83.1" customHeight="1">
      <c r="A11" s="22" t="s">
        <v>201</v>
      </c>
      <c r="B11" s="23" t="s">
        <v>202</v>
      </c>
      <c r="C11" s="40" t="s">
        <v>203</v>
      </c>
      <c r="D11" s="26" t="s">
        <v>235</v>
      </c>
      <c r="E11" s="33" t="s">
        <v>236</v>
      </c>
      <c r="F11" s="34" t="s">
        <v>212</v>
      </c>
      <c r="G11" s="9" t="s">
        <v>237</v>
      </c>
      <c r="H11" s="9"/>
      <c r="I11" s="33" t="s">
        <v>238</v>
      </c>
      <c r="J11" s="9" t="s">
        <v>239</v>
      </c>
      <c r="K11" s="108"/>
      <c r="L11" s="109"/>
      <c r="M11" s="109"/>
      <c r="N11" s="110">
        <v>1</v>
      </c>
      <c r="O11" s="109"/>
      <c r="P11" s="109"/>
      <c r="Q11" s="109"/>
      <c r="R11" s="109"/>
      <c r="S11" s="109"/>
      <c r="T11" s="108"/>
      <c r="U11" s="109"/>
      <c r="V11" s="109"/>
      <c r="W11" s="108"/>
      <c r="X11" s="109"/>
      <c r="Y11" s="109"/>
      <c r="Z11" s="109"/>
      <c r="AA11" s="109"/>
      <c r="AB11" s="108"/>
      <c r="AC11" s="109"/>
      <c r="AD11" s="108"/>
      <c r="AE11" s="108"/>
      <c r="AF11" s="108"/>
      <c r="AG11" s="108"/>
      <c r="AH11" s="108"/>
      <c r="AI11" s="108"/>
      <c r="AJ11" s="109"/>
      <c r="AK11" s="109"/>
      <c r="AL11" s="108"/>
      <c r="AM11" s="108"/>
      <c r="AN11" s="108"/>
      <c r="AO11" s="109"/>
      <c r="AP11" s="109"/>
      <c r="AQ11" s="109"/>
      <c r="AR11" s="109"/>
      <c r="AS11" s="109"/>
      <c r="AT11" s="109"/>
      <c r="AU11" s="109"/>
      <c r="AV11" s="109"/>
      <c r="AW11" s="108"/>
      <c r="AX11" s="111">
        <v>1</v>
      </c>
      <c r="AY11" s="109"/>
      <c r="AZ11" s="108"/>
      <c r="BA11" s="109"/>
      <c r="BB11" s="109"/>
      <c r="BC11" s="111">
        <v>1</v>
      </c>
      <c r="BD11" s="111">
        <v>1</v>
      </c>
      <c r="BE11" s="108"/>
      <c r="BF11" s="108"/>
      <c r="BG11" s="108"/>
      <c r="BH11" s="108"/>
      <c r="BI11" s="108"/>
      <c r="BJ11" s="108"/>
      <c r="BK11" s="108"/>
      <c r="BL11" s="108"/>
      <c r="BM11" s="111">
        <v>1</v>
      </c>
      <c r="BN11" s="109"/>
      <c r="BO11" s="109"/>
      <c r="BP11" s="108"/>
      <c r="BQ11" s="109"/>
      <c r="BR11" s="109"/>
      <c r="BS11" s="112">
        <v>1</v>
      </c>
      <c r="BT11" s="112">
        <v>1</v>
      </c>
      <c r="BU11" s="109"/>
      <c r="BV11" s="109"/>
      <c r="BW11" s="109"/>
      <c r="BX11" s="109"/>
      <c r="BY11" s="109"/>
      <c r="BZ11" s="113">
        <v>1</v>
      </c>
      <c r="CA11" s="109"/>
      <c r="CB11" s="109"/>
      <c r="CC11" s="109"/>
      <c r="CD11" s="109"/>
      <c r="CE11" s="109"/>
      <c r="CF11" s="114">
        <v>1</v>
      </c>
      <c r="CG11" s="109"/>
      <c r="CH11" s="115">
        <v>1</v>
      </c>
      <c r="CI11" s="109"/>
      <c r="CJ11" s="109"/>
      <c r="CK11" s="116">
        <v>1</v>
      </c>
      <c r="CL11" s="202"/>
      <c r="CM11" s="36"/>
      <c r="CN11" s="3" t="s">
        <v>161</v>
      </c>
      <c r="CO11" s="4" t="s">
        <v>240</v>
      </c>
      <c r="CP11" s="203">
        <v>1</v>
      </c>
      <c r="CQ11" s="4"/>
      <c r="CR11" s="4"/>
      <c r="CS11" s="4">
        <v>1</v>
      </c>
      <c r="CT11" s="4"/>
      <c r="CU11" s="4">
        <v>1</v>
      </c>
      <c r="CV11" s="12" t="s">
        <v>241</v>
      </c>
      <c r="CW11" s="4"/>
    </row>
    <row r="12" spans="1:106" s="64" customFormat="1" ht="54">
      <c r="A12" s="22" t="s">
        <v>201</v>
      </c>
      <c r="B12" s="23" t="s">
        <v>202</v>
      </c>
      <c r="C12" s="40" t="s">
        <v>203</v>
      </c>
      <c r="D12" s="22" t="s">
        <v>242</v>
      </c>
      <c r="E12" s="33" t="s">
        <v>236</v>
      </c>
      <c r="F12" s="34" t="s">
        <v>212</v>
      </c>
      <c r="G12" s="9" t="s">
        <v>243</v>
      </c>
      <c r="H12" s="9"/>
      <c r="I12" s="33" t="s">
        <v>244</v>
      </c>
      <c r="J12" s="9" t="s">
        <v>245</v>
      </c>
      <c r="K12" s="108"/>
      <c r="L12" s="109"/>
      <c r="M12" s="109"/>
      <c r="N12" s="110">
        <v>1</v>
      </c>
      <c r="O12" s="109"/>
      <c r="P12" s="109"/>
      <c r="Q12" s="109"/>
      <c r="R12" s="109"/>
      <c r="S12" s="109"/>
      <c r="T12" s="108"/>
      <c r="U12" s="109"/>
      <c r="V12" s="109"/>
      <c r="W12" s="108"/>
      <c r="X12" s="109"/>
      <c r="Y12" s="109"/>
      <c r="Z12" s="109"/>
      <c r="AA12" s="109"/>
      <c r="AB12" s="108"/>
      <c r="AC12" s="109"/>
      <c r="AD12" s="108"/>
      <c r="AE12" s="108"/>
      <c r="AF12" s="108"/>
      <c r="AG12" s="108"/>
      <c r="AH12" s="108"/>
      <c r="AI12" s="108"/>
      <c r="AJ12" s="109"/>
      <c r="AK12" s="109"/>
      <c r="AL12" s="108"/>
      <c r="AM12" s="108"/>
      <c r="AN12" s="108"/>
      <c r="AO12" s="109"/>
      <c r="AP12" s="109"/>
      <c r="AQ12" s="109"/>
      <c r="AR12" s="109"/>
      <c r="AS12" s="109"/>
      <c r="AT12" s="109"/>
      <c r="AU12" s="109"/>
      <c r="AV12" s="109"/>
      <c r="AW12" s="108"/>
      <c r="AX12" s="109"/>
      <c r="AY12" s="109"/>
      <c r="AZ12" s="108"/>
      <c r="BA12" s="109"/>
      <c r="BB12" s="109"/>
      <c r="BC12" s="111">
        <v>1</v>
      </c>
      <c r="BD12" s="109"/>
      <c r="BE12" s="108"/>
      <c r="BF12" s="108"/>
      <c r="BG12" s="108"/>
      <c r="BH12" s="108"/>
      <c r="BI12" s="108"/>
      <c r="BJ12" s="108"/>
      <c r="BK12" s="108"/>
      <c r="BL12" s="108"/>
      <c r="BM12" s="109"/>
      <c r="BN12" s="109"/>
      <c r="BO12" s="109"/>
      <c r="BP12" s="108"/>
      <c r="BQ12" s="109"/>
      <c r="BR12" s="109"/>
      <c r="BS12" s="112">
        <v>1</v>
      </c>
      <c r="BT12" s="112">
        <v>1</v>
      </c>
      <c r="BU12" s="109"/>
      <c r="BV12" s="109"/>
      <c r="BW12" s="109"/>
      <c r="BX12" s="109"/>
      <c r="BY12" s="109"/>
      <c r="BZ12" s="113">
        <v>1</v>
      </c>
      <c r="CA12" s="109"/>
      <c r="CB12" s="109"/>
      <c r="CC12" s="109"/>
      <c r="CD12" s="109"/>
      <c r="CE12" s="109"/>
      <c r="CF12" s="114">
        <v>1</v>
      </c>
      <c r="CG12" s="109"/>
      <c r="CH12" s="115">
        <v>1</v>
      </c>
      <c r="CI12" s="109"/>
      <c r="CJ12" s="116">
        <v>1</v>
      </c>
      <c r="CK12" s="109"/>
      <c r="CL12" s="66"/>
      <c r="CM12" s="36"/>
      <c r="CN12" s="3" t="s">
        <v>161</v>
      </c>
      <c r="CO12" s="4" t="s">
        <v>246</v>
      </c>
      <c r="CP12" s="203">
        <v>1</v>
      </c>
      <c r="CQ12" s="4"/>
      <c r="CR12" s="4"/>
      <c r="CS12" s="4">
        <v>1</v>
      </c>
      <c r="CT12" s="4"/>
      <c r="CU12" s="4"/>
      <c r="CV12" s="4" t="s">
        <v>247</v>
      </c>
      <c r="CW12" s="4"/>
      <c r="CX12" s="21"/>
      <c r="CY12" s="21"/>
      <c r="CZ12" s="21"/>
      <c r="DA12" s="21"/>
      <c r="DB12" s="21"/>
    </row>
    <row r="13" spans="1:106" s="21" customFormat="1" ht="27">
      <c r="A13" s="22" t="s">
        <v>201</v>
      </c>
      <c r="B13" s="23" t="s">
        <v>202</v>
      </c>
      <c r="C13" s="40" t="s">
        <v>203</v>
      </c>
      <c r="D13" s="22" t="s">
        <v>248</v>
      </c>
      <c r="E13" s="33" t="s">
        <v>236</v>
      </c>
      <c r="F13" s="34" t="s">
        <v>212</v>
      </c>
      <c r="G13" s="9" t="s">
        <v>249</v>
      </c>
      <c r="H13" s="9"/>
      <c r="I13" s="33" t="s">
        <v>250</v>
      </c>
      <c r="J13" s="9" t="s">
        <v>251</v>
      </c>
      <c r="K13" s="108"/>
      <c r="L13" s="109"/>
      <c r="M13" s="109"/>
      <c r="N13" s="110">
        <v>1</v>
      </c>
      <c r="O13" s="109"/>
      <c r="P13" s="109"/>
      <c r="Q13" s="109"/>
      <c r="R13" s="109"/>
      <c r="S13" s="109"/>
      <c r="T13" s="108"/>
      <c r="U13" s="109"/>
      <c r="V13" s="109"/>
      <c r="W13" s="108"/>
      <c r="X13" s="109"/>
      <c r="Y13" s="109"/>
      <c r="Z13" s="109"/>
      <c r="AA13" s="109"/>
      <c r="AB13" s="108"/>
      <c r="AC13" s="109"/>
      <c r="AD13" s="108"/>
      <c r="AE13" s="108"/>
      <c r="AF13" s="108"/>
      <c r="AG13" s="108"/>
      <c r="AH13" s="108"/>
      <c r="AI13" s="108"/>
      <c r="AJ13" s="109"/>
      <c r="AK13" s="109"/>
      <c r="AL13" s="108"/>
      <c r="AM13" s="108"/>
      <c r="AN13" s="108"/>
      <c r="AO13" s="109"/>
      <c r="AP13" s="109"/>
      <c r="AQ13" s="109"/>
      <c r="AR13" s="109"/>
      <c r="AS13" s="109"/>
      <c r="AT13" s="111">
        <v>1</v>
      </c>
      <c r="AU13" s="109"/>
      <c r="AV13" s="109"/>
      <c r="AW13" s="108"/>
      <c r="AX13" s="109"/>
      <c r="AY13" s="109"/>
      <c r="AZ13" s="108"/>
      <c r="BA13" s="109"/>
      <c r="BB13" s="109"/>
      <c r="BC13" s="111">
        <v>1</v>
      </c>
      <c r="BD13" s="109"/>
      <c r="BE13" s="108"/>
      <c r="BF13" s="108"/>
      <c r="BG13" s="108"/>
      <c r="BH13" s="108"/>
      <c r="BI13" s="108"/>
      <c r="BJ13" s="108"/>
      <c r="BK13" s="108"/>
      <c r="BL13" s="108"/>
      <c r="BM13" s="109"/>
      <c r="BN13" s="109"/>
      <c r="BO13" s="109"/>
      <c r="BP13" s="108"/>
      <c r="BQ13" s="112">
        <v>1</v>
      </c>
      <c r="BR13" s="109"/>
      <c r="BS13" s="112">
        <v>1</v>
      </c>
      <c r="BT13" s="109"/>
      <c r="BU13" s="109"/>
      <c r="BV13" s="109"/>
      <c r="BW13" s="109"/>
      <c r="BX13" s="109"/>
      <c r="BY13" s="109"/>
      <c r="BZ13" s="113">
        <v>1</v>
      </c>
      <c r="CA13" s="109"/>
      <c r="CB13" s="109"/>
      <c r="CC13" s="109"/>
      <c r="CD13" s="109"/>
      <c r="CE13" s="109"/>
      <c r="CF13" s="114">
        <v>1</v>
      </c>
      <c r="CG13" s="109"/>
      <c r="CH13" s="109"/>
      <c r="CI13" s="115">
        <v>1</v>
      </c>
      <c r="CJ13" s="109"/>
      <c r="CK13" s="116">
        <v>1</v>
      </c>
      <c r="CL13" s="66"/>
      <c r="CM13" s="36"/>
      <c r="CN13" s="3" t="s">
        <v>158</v>
      </c>
      <c r="CO13" s="200"/>
      <c r="CP13" s="4"/>
      <c r="CQ13" s="4"/>
      <c r="CR13" s="4"/>
      <c r="CS13" s="4"/>
      <c r="CT13" s="4"/>
      <c r="CU13" s="4"/>
      <c r="CV13" s="137"/>
      <c r="CW13" s="137"/>
    </row>
    <row r="14" spans="1:106" s="64" customFormat="1" ht="38.25">
      <c r="A14" s="22" t="s">
        <v>201</v>
      </c>
      <c r="B14" s="23" t="s">
        <v>202</v>
      </c>
      <c r="C14" s="40" t="s">
        <v>203</v>
      </c>
      <c r="D14" s="22" t="s">
        <v>252</v>
      </c>
      <c r="E14" s="34" t="s">
        <v>253</v>
      </c>
      <c r="F14" s="34" t="s">
        <v>254</v>
      </c>
      <c r="G14" s="22" t="s">
        <v>255</v>
      </c>
      <c r="H14" s="22"/>
      <c r="I14" s="33" t="s">
        <v>256</v>
      </c>
      <c r="J14" s="13" t="s">
        <v>257</v>
      </c>
      <c r="K14" s="108"/>
      <c r="L14" s="109"/>
      <c r="M14" s="109"/>
      <c r="N14" s="110">
        <v>1</v>
      </c>
      <c r="O14" s="109"/>
      <c r="P14" s="109"/>
      <c r="Q14" s="109"/>
      <c r="R14" s="109"/>
      <c r="S14" s="109"/>
      <c r="T14" s="108"/>
      <c r="U14" s="109"/>
      <c r="V14" s="109"/>
      <c r="W14" s="108"/>
      <c r="X14" s="109"/>
      <c r="Y14" s="109"/>
      <c r="Z14" s="109"/>
      <c r="AA14" s="109"/>
      <c r="AB14" s="108"/>
      <c r="AC14" s="109"/>
      <c r="AD14" s="108"/>
      <c r="AE14" s="108"/>
      <c r="AF14" s="108"/>
      <c r="AG14" s="108"/>
      <c r="AH14" s="108"/>
      <c r="AI14" s="108"/>
      <c r="AJ14" s="109"/>
      <c r="AK14" s="109"/>
      <c r="AL14" s="108"/>
      <c r="AM14" s="108"/>
      <c r="AN14" s="108"/>
      <c r="AO14" s="109"/>
      <c r="AP14" s="109"/>
      <c r="AQ14" s="109"/>
      <c r="AR14" s="109"/>
      <c r="AS14" s="109"/>
      <c r="AT14" s="109"/>
      <c r="AU14" s="109"/>
      <c r="AV14" s="109"/>
      <c r="AW14" s="108"/>
      <c r="AX14" s="109"/>
      <c r="AY14" s="109"/>
      <c r="AZ14" s="108"/>
      <c r="BA14" s="109"/>
      <c r="BB14" s="109"/>
      <c r="BC14" s="111">
        <v>1</v>
      </c>
      <c r="BD14" s="109"/>
      <c r="BE14" s="108"/>
      <c r="BF14" s="108"/>
      <c r="BG14" s="108"/>
      <c r="BH14" s="108"/>
      <c r="BI14" s="108"/>
      <c r="BJ14" s="108"/>
      <c r="BK14" s="108"/>
      <c r="BL14" s="108"/>
      <c r="BM14" s="109"/>
      <c r="BN14" s="109"/>
      <c r="BO14" s="109"/>
      <c r="BP14" s="108"/>
      <c r="BQ14" s="109"/>
      <c r="BR14" s="109"/>
      <c r="BS14" s="109"/>
      <c r="BT14" s="112">
        <v>1</v>
      </c>
      <c r="BU14" s="109"/>
      <c r="BV14" s="109"/>
      <c r="BW14" s="113">
        <v>1</v>
      </c>
      <c r="BX14" s="109"/>
      <c r="BY14" s="109"/>
      <c r="BZ14" s="113">
        <v>1</v>
      </c>
      <c r="CA14" s="109"/>
      <c r="CB14" s="109"/>
      <c r="CC14" s="122"/>
      <c r="CD14" s="109"/>
      <c r="CE14" s="109"/>
      <c r="CF14" s="114">
        <v>1</v>
      </c>
      <c r="CG14" s="109"/>
      <c r="CH14" s="115">
        <v>1</v>
      </c>
      <c r="CI14" s="109"/>
      <c r="CJ14" s="116">
        <v>1</v>
      </c>
      <c r="CK14" s="109"/>
      <c r="CL14" s="34" t="s">
        <v>258</v>
      </c>
      <c r="CM14" s="36"/>
      <c r="CN14" s="3" t="s">
        <v>158</v>
      </c>
      <c r="CO14" s="200"/>
      <c r="CP14" s="4"/>
      <c r="CQ14" s="4"/>
      <c r="CR14" s="4"/>
      <c r="CS14" s="4"/>
      <c r="CT14" s="4"/>
      <c r="CU14" s="4"/>
      <c r="CV14" s="137"/>
      <c r="CW14" s="137"/>
      <c r="CX14" s="21"/>
      <c r="CY14" s="21"/>
      <c r="CZ14" s="21"/>
      <c r="DA14" s="21"/>
      <c r="DB14" s="21"/>
    </row>
    <row r="15" spans="1:106" s="21" customFormat="1" ht="27">
      <c r="A15" s="22" t="s">
        <v>201</v>
      </c>
      <c r="B15" s="23"/>
      <c r="C15" s="40" t="s">
        <v>203</v>
      </c>
      <c r="D15" s="22" t="s">
        <v>259</v>
      </c>
      <c r="E15" s="33" t="s">
        <v>205</v>
      </c>
      <c r="F15" s="33" t="s">
        <v>206</v>
      </c>
      <c r="G15" s="22" t="s">
        <v>260</v>
      </c>
      <c r="H15" s="22"/>
      <c r="I15" s="22"/>
      <c r="J15" s="22" t="s">
        <v>261</v>
      </c>
      <c r="K15" s="108"/>
      <c r="L15" s="109"/>
      <c r="M15" s="109"/>
      <c r="N15" s="110">
        <v>1</v>
      </c>
      <c r="O15" s="109"/>
      <c r="P15" s="109"/>
      <c r="Q15" s="109"/>
      <c r="R15" s="109"/>
      <c r="S15" s="109"/>
      <c r="T15" s="108"/>
      <c r="U15" s="109"/>
      <c r="V15" s="109"/>
      <c r="W15" s="108"/>
      <c r="X15" s="109"/>
      <c r="Y15" s="109"/>
      <c r="Z15" s="109"/>
      <c r="AA15" s="109"/>
      <c r="AB15" s="108"/>
      <c r="AC15" s="109"/>
      <c r="AD15" s="108"/>
      <c r="AE15" s="108"/>
      <c r="AF15" s="108"/>
      <c r="AG15" s="108"/>
      <c r="AH15" s="108"/>
      <c r="AI15" s="108"/>
      <c r="AJ15" s="109"/>
      <c r="AK15" s="109"/>
      <c r="AL15" s="108"/>
      <c r="AM15" s="108"/>
      <c r="AN15" s="108"/>
      <c r="AO15" s="109"/>
      <c r="AP15" s="109"/>
      <c r="AQ15" s="109"/>
      <c r="AR15" s="109"/>
      <c r="AS15" s="109"/>
      <c r="AT15" s="119"/>
      <c r="AU15" s="109"/>
      <c r="AV15" s="109"/>
      <c r="AW15" s="108"/>
      <c r="AX15" s="111">
        <v>1</v>
      </c>
      <c r="AY15" s="109"/>
      <c r="AZ15" s="108"/>
      <c r="BA15" s="109"/>
      <c r="BB15" s="119"/>
      <c r="BC15" s="111">
        <v>1</v>
      </c>
      <c r="BD15" s="111">
        <v>1</v>
      </c>
      <c r="BE15" s="108"/>
      <c r="BF15" s="108"/>
      <c r="BG15" s="108"/>
      <c r="BH15" s="108"/>
      <c r="BI15" s="108"/>
      <c r="BJ15" s="108"/>
      <c r="BK15" s="108"/>
      <c r="BL15" s="108"/>
      <c r="BM15" s="111">
        <v>1</v>
      </c>
      <c r="BN15" s="109"/>
      <c r="BO15" s="109"/>
      <c r="BP15" s="108"/>
      <c r="BQ15" s="109"/>
      <c r="BR15" s="109"/>
      <c r="BS15" s="112">
        <v>1</v>
      </c>
      <c r="BT15" s="112">
        <v>1</v>
      </c>
      <c r="BU15" s="109"/>
      <c r="BV15" s="109"/>
      <c r="BW15" s="109"/>
      <c r="BX15" s="109"/>
      <c r="BY15" s="109"/>
      <c r="BZ15" s="113">
        <v>1</v>
      </c>
      <c r="CA15" s="109"/>
      <c r="CB15" s="109"/>
      <c r="CC15" s="109"/>
      <c r="CD15" s="109"/>
      <c r="CE15" s="109"/>
      <c r="CF15" s="114">
        <v>1</v>
      </c>
      <c r="CG15" s="109"/>
      <c r="CH15" s="115">
        <v>1</v>
      </c>
      <c r="CI15" s="109"/>
      <c r="CJ15" s="109"/>
      <c r="CK15" s="116">
        <v>1</v>
      </c>
      <c r="CL15" s="201"/>
      <c r="CM15" s="36"/>
      <c r="CN15" s="3" t="s">
        <v>158</v>
      </c>
      <c r="CO15" s="200"/>
      <c r="CP15" s="4"/>
      <c r="CQ15" s="4"/>
      <c r="CR15" s="4"/>
      <c r="CS15" s="4"/>
      <c r="CT15" s="4"/>
      <c r="CU15" s="4"/>
      <c r="CV15" s="137"/>
      <c r="CW15" s="137"/>
    </row>
    <row r="16" spans="1:106" s="21" customFormat="1" ht="54">
      <c r="A16" s="22" t="s">
        <v>201</v>
      </c>
      <c r="B16" s="23" t="s">
        <v>202</v>
      </c>
      <c r="C16" s="40" t="s">
        <v>262</v>
      </c>
      <c r="D16" s="22" t="s">
        <v>263</v>
      </c>
      <c r="E16" s="33" t="s">
        <v>264</v>
      </c>
      <c r="F16" s="33" t="s">
        <v>231</v>
      </c>
      <c r="G16" s="22" t="s">
        <v>265</v>
      </c>
      <c r="H16" s="22"/>
      <c r="I16" s="22" t="s">
        <v>266</v>
      </c>
      <c r="J16" s="9" t="s">
        <v>267</v>
      </c>
      <c r="K16" s="108"/>
      <c r="L16" s="109"/>
      <c r="M16" s="109"/>
      <c r="N16" s="121">
        <v>1</v>
      </c>
      <c r="O16" s="109"/>
      <c r="P16" s="109"/>
      <c r="Q16" s="109"/>
      <c r="R16" s="109"/>
      <c r="S16" s="109"/>
      <c r="T16" s="108"/>
      <c r="U16" s="109"/>
      <c r="V16" s="109"/>
      <c r="W16" s="108"/>
      <c r="X16" s="109"/>
      <c r="Y16" s="109"/>
      <c r="Z16" s="123"/>
      <c r="AA16" s="109"/>
      <c r="AB16" s="108"/>
      <c r="AC16" s="109"/>
      <c r="AD16" s="108"/>
      <c r="AE16" s="108"/>
      <c r="AF16" s="108"/>
      <c r="AG16" s="108"/>
      <c r="AH16" s="108"/>
      <c r="AI16" s="108"/>
      <c r="AJ16" s="123"/>
      <c r="AK16" s="109"/>
      <c r="AL16" s="108"/>
      <c r="AM16" s="108"/>
      <c r="AN16" s="108"/>
      <c r="AO16" s="109"/>
      <c r="AP16" s="109"/>
      <c r="AQ16" s="109"/>
      <c r="AR16" s="109"/>
      <c r="AS16" s="109"/>
      <c r="AT16" s="109"/>
      <c r="AU16" s="109"/>
      <c r="AV16" s="111">
        <v>1</v>
      </c>
      <c r="AW16" s="108"/>
      <c r="AX16" s="111">
        <v>1</v>
      </c>
      <c r="AY16" s="109"/>
      <c r="AZ16" s="108"/>
      <c r="BA16" s="109"/>
      <c r="BB16" s="109"/>
      <c r="BC16" s="111">
        <v>1</v>
      </c>
      <c r="BD16" s="109"/>
      <c r="BE16" s="108"/>
      <c r="BF16" s="108"/>
      <c r="BG16" s="108"/>
      <c r="BH16" s="108"/>
      <c r="BI16" s="108"/>
      <c r="BJ16" s="108"/>
      <c r="BK16" s="108"/>
      <c r="BL16" s="108"/>
      <c r="BM16" s="109"/>
      <c r="BN16" s="119"/>
      <c r="BO16" s="109"/>
      <c r="BP16" s="108"/>
      <c r="BQ16" s="109"/>
      <c r="BR16" s="109"/>
      <c r="BS16" s="112">
        <v>1</v>
      </c>
      <c r="BT16" s="112">
        <v>1</v>
      </c>
      <c r="BU16" s="109"/>
      <c r="BV16" s="109"/>
      <c r="BW16" s="109"/>
      <c r="BX16" s="109"/>
      <c r="BY16" s="109"/>
      <c r="BZ16" s="113">
        <v>1</v>
      </c>
      <c r="CA16" s="109"/>
      <c r="CB16" s="109"/>
      <c r="CC16" s="109"/>
      <c r="CD16" s="109"/>
      <c r="CE16" s="109"/>
      <c r="CF16" s="114">
        <v>1</v>
      </c>
      <c r="CG16" s="109"/>
      <c r="CH16" s="115">
        <v>1</v>
      </c>
      <c r="CI16" s="109"/>
      <c r="CJ16" s="109"/>
      <c r="CK16" s="116">
        <v>1</v>
      </c>
      <c r="CL16" s="34"/>
      <c r="CM16" s="36"/>
      <c r="CN16" s="3" t="s">
        <v>161</v>
      </c>
      <c r="CO16" s="4" t="s">
        <v>268</v>
      </c>
      <c r="CP16" s="203">
        <v>1</v>
      </c>
      <c r="CQ16" s="4"/>
      <c r="CR16" s="4"/>
      <c r="CS16" s="4"/>
      <c r="CT16" s="4"/>
      <c r="CU16" s="4"/>
      <c r="CV16" s="4" t="s">
        <v>269</v>
      </c>
      <c r="CW16" s="4"/>
    </row>
    <row r="17" spans="1:106" s="21" customFormat="1" ht="27">
      <c r="A17" s="22" t="s">
        <v>201</v>
      </c>
      <c r="B17" s="23"/>
      <c r="C17" s="40" t="s">
        <v>203</v>
      </c>
      <c r="D17" s="22" t="s">
        <v>270</v>
      </c>
      <c r="E17" s="33" t="s">
        <v>236</v>
      </c>
      <c r="F17" s="34" t="s">
        <v>212</v>
      </c>
      <c r="G17" s="22" t="s">
        <v>271</v>
      </c>
      <c r="H17" s="22"/>
      <c r="I17" s="33"/>
      <c r="J17" s="22" t="s">
        <v>272</v>
      </c>
      <c r="K17" s="108"/>
      <c r="L17" s="109"/>
      <c r="M17" s="109"/>
      <c r="N17" s="110">
        <v>1</v>
      </c>
      <c r="O17" s="109"/>
      <c r="P17" s="109"/>
      <c r="Q17" s="109"/>
      <c r="R17" s="109"/>
      <c r="S17" s="109"/>
      <c r="T17" s="108"/>
      <c r="U17" s="109"/>
      <c r="V17" s="109"/>
      <c r="W17" s="108"/>
      <c r="X17" s="109"/>
      <c r="Y17" s="109"/>
      <c r="Z17" s="109"/>
      <c r="AA17" s="109"/>
      <c r="AB17" s="108"/>
      <c r="AC17" s="109"/>
      <c r="AD17" s="108"/>
      <c r="AE17" s="108"/>
      <c r="AF17" s="108"/>
      <c r="AG17" s="108"/>
      <c r="AH17" s="108"/>
      <c r="AI17" s="108"/>
      <c r="AJ17" s="109"/>
      <c r="AK17" s="109"/>
      <c r="AL17" s="108"/>
      <c r="AM17" s="108"/>
      <c r="AN17" s="108"/>
      <c r="AO17" s="109"/>
      <c r="AP17" s="109"/>
      <c r="AQ17" s="109"/>
      <c r="AR17" s="109"/>
      <c r="AS17" s="109"/>
      <c r="AT17" s="109"/>
      <c r="AU17" s="109"/>
      <c r="AV17" s="109"/>
      <c r="AW17" s="108"/>
      <c r="AX17" s="109"/>
      <c r="AY17" s="109"/>
      <c r="AZ17" s="108"/>
      <c r="BA17" s="109"/>
      <c r="BB17" s="109"/>
      <c r="BC17" s="119"/>
      <c r="BD17" s="111">
        <v>1</v>
      </c>
      <c r="BE17" s="108"/>
      <c r="BF17" s="108"/>
      <c r="BG17" s="108"/>
      <c r="BH17" s="108"/>
      <c r="BI17" s="108"/>
      <c r="BJ17" s="108"/>
      <c r="BK17" s="108"/>
      <c r="BL17" s="108"/>
      <c r="BM17" s="109"/>
      <c r="BN17" s="119"/>
      <c r="BO17" s="109"/>
      <c r="BP17" s="108"/>
      <c r="BQ17" s="109"/>
      <c r="BR17" s="109"/>
      <c r="BS17" s="112">
        <v>1</v>
      </c>
      <c r="BT17" s="112">
        <v>1</v>
      </c>
      <c r="BU17" s="109"/>
      <c r="BV17" s="109"/>
      <c r="BW17" s="109"/>
      <c r="BX17" s="109"/>
      <c r="BY17" s="109"/>
      <c r="BZ17" s="113">
        <v>1</v>
      </c>
      <c r="CA17" s="44"/>
      <c r="CB17" s="44"/>
      <c r="CC17" s="44"/>
      <c r="CD17" s="44"/>
      <c r="CE17" s="44"/>
      <c r="CF17" s="114">
        <v>1</v>
      </c>
      <c r="CG17" s="109"/>
      <c r="CH17" s="115">
        <v>1</v>
      </c>
      <c r="CI17" s="109"/>
      <c r="CJ17" s="109"/>
      <c r="CK17" s="116">
        <v>1</v>
      </c>
      <c r="CL17" s="201"/>
      <c r="CM17" s="36"/>
      <c r="CN17" s="3" t="s">
        <v>158</v>
      </c>
      <c r="CO17" s="200"/>
      <c r="CP17" s="4"/>
      <c r="CQ17" s="4"/>
      <c r="CR17" s="4"/>
      <c r="CS17" s="4"/>
      <c r="CT17" s="4"/>
      <c r="CU17" s="4"/>
      <c r="CV17" s="137"/>
      <c r="CW17" s="137"/>
    </row>
    <row r="18" spans="1:106" s="21" customFormat="1" ht="135">
      <c r="A18" s="22" t="s">
        <v>201</v>
      </c>
      <c r="B18" s="23" t="s">
        <v>202</v>
      </c>
      <c r="C18" s="40" t="s">
        <v>273</v>
      </c>
      <c r="D18" s="22" t="s">
        <v>274</v>
      </c>
      <c r="E18" s="22" t="s">
        <v>275</v>
      </c>
      <c r="F18" s="33" t="s">
        <v>231</v>
      </c>
      <c r="G18" s="22" t="s">
        <v>276</v>
      </c>
      <c r="H18" s="22"/>
      <c r="I18" s="33" t="s">
        <v>277</v>
      </c>
      <c r="J18" s="22" t="s">
        <v>278</v>
      </c>
      <c r="K18" s="108"/>
      <c r="L18" s="109"/>
      <c r="M18" s="109"/>
      <c r="N18" s="109"/>
      <c r="O18" s="109"/>
      <c r="P18" s="109"/>
      <c r="Q18" s="109"/>
      <c r="R18" s="109"/>
      <c r="S18" s="109"/>
      <c r="T18" s="108"/>
      <c r="U18" s="109"/>
      <c r="V18" s="109"/>
      <c r="W18" s="108"/>
      <c r="X18" s="109"/>
      <c r="Y18" s="109"/>
      <c r="Z18" s="109"/>
      <c r="AA18" s="110">
        <v>1</v>
      </c>
      <c r="AB18" s="108"/>
      <c r="AC18" s="109"/>
      <c r="AD18" s="108"/>
      <c r="AE18" s="108"/>
      <c r="AF18" s="108"/>
      <c r="AG18" s="108"/>
      <c r="AH18" s="108"/>
      <c r="AI18" s="108"/>
      <c r="AJ18" s="109"/>
      <c r="AK18" s="109"/>
      <c r="AL18" s="108"/>
      <c r="AM18" s="108"/>
      <c r="AN18" s="108"/>
      <c r="AO18" s="109"/>
      <c r="AP18" s="109"/>
      <c r="AQ18" s="109"/>
      <c r="AR18" s="109"/>
      <c r="AS18" s="109"/>
      <c r="AT18" s="111">
        <v>1</v>
      </c>
      <c r="AU18" s="109"/>
      <c r="AV18" s="109"/>
      <c r="AW18" s="108"/>
      <c r="AX18" s="44"/>
      <c r="AY18" s="109"/>
      <c r="AZ18" s="108"/>
      <c r="BA18" s="111">
        <v>1</v>
      </c>
      <c r="BB18" s="109"/>
      <c r="BC18" s="119"/>
      <c r="BD18" s="109"/>
      <c r="BE18" s="108"/>
      <c r="BF18" s="108"/>
      <c r="BG18" s="108"/>
      <c r="BH18" s="108"/>
      <c r="BI18" s="108"/>
      <c r="BJ18" s="108"/>
      <c r="BK18" s="108"/>
      <c r="BL18" s="108"/>
      <c r="BM18" s="109"/>
      <c r="BN18" s="119"/>
      <c r="BO18" s="109"/>
      <c r="BP18" s="108"/>
      <c r="BQ18" s="112">
        <v>1</v>
      </c>
      <c r="BR18" s="112">
        <v>1</v>
      </c>
      <c r="BS18" s="109"/>
      <c r="BT18" s="109"/>
      <c r="BU18" s="109"/>
      <c r="BV18" s="109"/>
      <c r="BW18" s="109"/>
      <c r="BX18" s="109"/>
      <c r="BY18" s="109"/>
      <c r="BZ18" s="113">
        <v>1</v>
      </c>
      <c r="CA18" s="44"/>
      <c r="CB18" s="44"/>
      <c r="CC18" s="44"/>
      <c r="CD18" s="44"/>
      <c r="CE18" s="44"/>
      <c r="CF18" s="114">
        <v>1</v>
      </c>
      <c r="CG18" s="109"/>
      <c r="CH18" s="109"/>
      <c r="CI18" s="115">
        <v>1</v>
      </c>
      <c r="CJ18" s="116">
        <v>1</v>
      </c>
      <c r="CK18" s="109"/>
      <c r="CL18" s="201"/>
      <c r="CM18" s="36"/>
      <c r="CN18" s="3" t="s">
        <v>161</v>
      </c>
      <c r="CO18" s="4" t="s">
        <v>279</v>
      </c>
      <c r="CP18" s="203">
        <v>1</v>
      </c>
      <c r="CQ18" s="4"/>
      <c r="CR18" s="4">
        <v>1</v>
      </c>
      <c r="CS18" s="4"/>
      <c r="CT18" s="4">
        <v>1</v>
      </c>
      <c r="CU18" s="4"/>
      <c r="CV18" s="15" t="s">
        <v>280</v>
      </c>
      <c r="CW18" s="4"/>
    </row>
    <row r="19" spans="1:106" s="21" customFormat="1" ht="25.5">
      <c r="A19" s="22" t="s">
        <v>201</v>
      </c>
      <c r="B19" s="48" t="s">
        <v>202</v>
      </c>
      <c r="C19" s="40" t="s">
        <v>273</v>
      </c>
      <c r="D19" s="22" t="s">
        <v>281</v>
      </c>
      <c r="E19" s="22" t="s">
        <v>275</v>
      </c>
      <c r="F19" s="33" t="s">
        <v>231</v>
      </c>
      <c r="G19" s="22" t="s">
        <v>282</v>
      </c>
      <c r="H19" s="22"/>
      <c r="I19" s="33" t="s">
        <v>283</v>
      </c>
      <c r="J19" s="22" t="s">
        <v>284</v>
      </c>
      <c r="K19" s="108"/>
      <c r="L19" s="109"/>
      <c r="M19" s="109"/>
      <c r="N19" s="109"/>
      <c r="O19" s="109"/>
      <c r="P19" s="109"/>
      <c r="Q19" s="109"/>
      <c r="R19" s="109"/>
      <c r="S19" s="109"/>
      <c r="T19" s="108"/>
      <c r="U19" s="109"/>
      <c r="V19" s="109"/>
      <c r="W19" s="108"/>
      <c r="X19" s="109"/>
      <c r="Y19" s="109"/>
      <c r="Z19" s="109"/>
      <c r="AA19" s="110">
        <v>1</v>
      </c>
      <c r="AB19" s="108"/>
      <c r="AC19" s="109"/>
      <c r="AD19" s="108"/>
      <c r="AE19" s="108"/>
      <c r="AF19" s="108"/>
      <c r="AG19" s="108"/>
      <c r="AH19" s="108"/>
      <c r="AI19" s="108"/>
      <c r="AJ19" s="109"/>
      <c r="AK19" s="109"/>
      <c r="AL19" s="108"/>
      <c r="AM19" s="108"/>
      <c r="AN19" s="108"/>
      <c r="AO19" s="109"/>
      <c r="AP19" s="109"/>
      <c r="AQ19" s="109"/>
      <c r="AR19" s="109"/>
      <c r="AS19" s="109"/>
      <c r="AT19" s="109"/>
      <c r="AU19" s="109"/>
      <c r="AV19" s="109"/>
      <c r="AW19" s="108"/>
      <c r="AX19" s="111">
        <v>1</v>
      </c>
      <c r="AY19" s="109"/>
      <c r="AZ19" s="108"/>
      <c r="BA19" s="109"/>
      <c r="BB19" s="109"/>
      <c r="BC19" s="119"/>
      <c r="BD19" s="109"/>
      <c r="BE19" s="108"/>
      <c r="BF19" s="108"/>
      <c r="BG19" s="108"/>
      <c r="BH19" s="108"/>
      <c r="BI19" s="108"/>
      <c r="BJ19" s="108"/>
      <c r="BK19" s="108"/>
      <c r="BL19" s="108"/>
      <c r="BM19" s="109"/>
      <c r="BN19" s="109"/>
      <c r="BO19" s="109"/>
      <c r="BP19" s="108"/>
      <c r="BQ19" s="112">
        <v>1</v>
      </c>
      <c r="BR19" s="109"/>
      <c r="BS19" s="109"/>
      <c r="BT19" s="109"/>
      <c r="BU19" s="113">
        <v>1</v>
      </c>
      <c r="BV19" s="109"/>
      <c r="BW19" s="109"/>
      <c r="BX19" s="109"/>
      <c r="BY19" s="109"/>
      <c r="BZ19" s="109"/>
      <c r="CA19" s="114">
        <v>1</v>
      </c>
      <c r="CB19" s="109"/>
      <c r="CC19" s="109"/>
      <c r="CD19" s="109"/>
      <c r="CE19" s="109"/>
      <c r="CF19" s="109"/>
      <c r="CG19" s="109"/>
      <c r="CH19" s="115">
        <v>1</v>
      </c>
      <c r="CI19" s="109"/>
      <c r="CJ19" s="118">
        <v>1</v>
      </c>
      <c r="CK19" s="109"/>
      <c r="CL19" s="34"/>
      <c r="CM19" s="36"/>
      <c r="CN19" s="49" t="s">
        <v>161</v>
      </c>
      <c r="CO19" s="39" t="s">
        <v>285</v>
      </c>
      <c r="CP19" s="203">
        <v>1</v>
      </c>
      <c r="CQ19" s="4"/>
      <c r="CR19" s="4"/>
      <c r="CS19" s="4"/>
      <c r="CT19" s="4"/>
      <c r="CU19" s="4"/>
      <c r="CV19" s="30" t="s">
        <v>286</v>
      </c>
      <c r="CW19" s="30"/>
      <c r="CX19" s="24"/>
      <c r="CY19" s="24"/>
      <c r="CZ19" s="24"/>
      <c r="DA19" s="24"/>
      <c r="DB19" s="24"/>
    </row>
    <row r="20" spans="1:106" s="21" customFormat="1" ht="121.5">
      <c r="A20" s="22" t="s">
        <v>201</v>
      </c>
      <c r="B20" s="23"/>
      <c r="C20" s="40" t="s">
        <v>203</v>
      </c>
      <c r="D20" s="22" t="s">
        <v>274</v>
      </c>
      <c r="E20" s="22" t="s">
        <v>275</v>
      </c>
      <c r="F20" s="33" t="s">
        <v>231</v>
      </c>
      <c r="G20" s="22" t="s">
        <v>287</v>
      </c>
      <c r="H20" s="22"/>
      <c r="I20" s="33"/>
      <c r="J20" s="22" t="s">
        <v>288</v>
      </c>
      <c r="K20" s="108"/>
      <c r="L20" s="109"/>
      <c r="M20" s="109"/>
      <c r="N20" s="109"/>
      <c r="O20" s="109"/>
      <c r="P20" s="109"/>
      <c r="Q20" s="109"/>
      <c r="R20" s="109"/>
      <c r="S20" s="109"/>
      <c r="T20" s="108"/>
      <c r="U20" s="109"/>
      <c r="V20" s="109"/>
      <c r="W20" s="108"/>
      <c r="X20" s="109"/>
      <c r="Y20" s="109"/>
      <c r="Z20" s="109"/>
      <c r="AA20" s="110">
        <v>1</v>
      </c>
      <c r="AB20" s="108"/>
      <c r="AC20" s="109"/>
      <c r="AD20" s="108"/>
      <c r="AE20" s="108"/>
      <c r="AF20" s="108"/>
      <c r="AG20" s="108"/>
      <c r="AH20" s="108"/>
      <c r="AI20" s="108"/>
      <c r="AJ20" s="109"/>
      <c r="AK20" s="109"/>
      <c r="AL20" s="108"/>
      <c r="AM20" s="108"/>
      <c r="AN20" s="108"/>
      <c r="AO20" s="109"/>
      <c r="AP20" s="109"/>
      <c r="AQ20" s="109"/>
      <c r="AR20" s="109"/>
      <c r="AS20" s="109"/>
      <c r="AT20" s="109"/>
      <c r="AU20" s="109"/>
      <c r="AV20" s="109"/>
      <c r="AW20" s="108"/>
      <c r="AX20" s="111">
        <v>1</v>
      </c>
      <c r="AY20" s="109"/>
      <c r="AZ20" s="108"/>
      <c r="BA20" s="109"/>
      <c r="BB20" s="109"/>
      <c r="BC20" s="109"/>
      <c r="BD20" s="109"/>
      <c r="BE20" s="108"/>
      <c r="BF20" s="108"/>
      <c r="BG20" s="108"/>
      <c r="BH20" s="108"/>
      <c r="BI20" s="108"/>
      <c r="BJ20" s="108"/>
      <c r="BK20" s="108"/>
      <c r="BL20" s="108"/>
      <c r="BM20" s="111">
        <v>1</v>
      </c>
      <c r="BN20" s="109"/>
      <c r="BO20" s="109"/>
      <c r="BP20" s="108"/>
      <c r="BQ20" s="112">
        <v>1</v>
      </c>
      <c r="BR20" s="109"/>
      <c r="BS20" s="109"/>
      <c r="BT20" s="112">
        <v>1</v>
      </c>
      <c r="BU20" s="109"/>
      <c r="BV20" s="109"/>
      <c r="BW20" s="109"/>
      <c r="BX20" s="109"/>
      <c r="BY20" s="109"/>
      <c r="BZ20" s="113">
        <v>1</v>
      </c>
      <c r="CA20" s="44"/>
      <c r="CB20" s="44"/>
      <c r="CC20" s="44"/>
      <c r="CD20" s="44"/>
      <c r="CE20" s="44"/>
      <c r="CF20" s="114">
        <v>1</v>
      </c>
      <c r="CG20" s="109"/>
      <c r="CH20" s="115">
        <v>1</v>
      </c>
      <c r="CI20" s="109"/>
      <c r="CJ20" s="109"/>
      <c r="CK20" s="116">
        <v>1</v>
      </c>
      <c r="CL20" s="201"/>
      <c r="CM20" s="36"/>
      <c r="CN20" s="3" t="s">
        <v>161</v>
      </c>
      <c r="CO20" s="4" t="s">
        <v>289</v>
      </c>
      <c r="CP20" s="203">
        <v>1</v>
      </c>
      <c r="CQ20" s="4"/>
      <c r="CR20" s="4"/>
      <c r="CS20" s="4">
        <v>1</v>
      </c>
      <c r="CT20" s="4"/>
      <c r="CU20" s="4"/>
      <c r="CV20" s="15" t="s">
        <v>290</v>
      </c>
      <c r="CW20" s="4"/>
    </row>
    <row r="21" spans="1:106" s="21" customFormat="1" ht="27">
      <c r="A21" s="22" t="s">
        <v>201</v>
      </c>
      <c r="B21" s="23"/>
      <c r="C21" s="40" t="s">
        <v>203</v>
      </c>
      <c r="D21" s="22" t="s">
        <v>270</v>
      </c>
      <c r="E21" s="33" t="s">
        <v>236</v>
      </c>
      <c r="F21" s="34" t="s">
        <v>212</v>
      </c>
      <c r="G21" s="22" t="s">
        <v>291</v>
      </c>
      <c r="H21" s="22"/>
      <c r="I21" s="33"/>
      <c r="J21" s="22" t="s">
        <v>292</v>
      </c>
      <c r="K21" s="108"/>
      <c r="L21" s="109"/>
      <c r="M21" s="109"/>
      <c r="N21" s="109"/>
      <c r="O21" s="109"/>
      <c r="P21" s="109"/>
      <c r="Q21" s="109"/>
      <c r="R21" s="109"/>
      <c r="S21" s="109"/>
      <c r="T21" s="108"/>
      <c r="U21" s="109"/>
      <c r="V21" s="109"/>
      <c r="W21" s="108"/>
      <c r="X21" s="109"/>
      <c r="Y21" s="109"/>
      <c r="Z21" s="109"/>
      <c r="AA21" s="110">
        <v>1</v>
      </c>
      <c r="AB21" s="108"/>
      <c r="AC21" s="109"/>
      <c r="AD21" s="108"/>
      <c r="AE21" s="108"/>
      <c r="AF21" s="108"/>
      <c r="AG21" s="108"/>
      <c r="AH21" s="108"/>
      <c r="AI21" s="108"/>
      <c r="AJ21" s="109"/>
      <c r="AK21" s="109"/>
      <c r="AL21" s="108"/>
      <c r="AM21" s="108"/>
      <c r="AN21" s="108"/>
      <c r="AO21" s="109"/>
      <c r="AP21" s="109"/>
      <c r="AQ21" s="109"/>
      <c r="AR21" s="109"/>
      <c r="AS21" s="109"/>
      <c r="AT21" s="109"/>
      <c r="AU21" s="109"/>
      <c r="AV21" s="109"/>
      <c r="AW21" s="108"/>
      <c r="AX21" s="109"/>
      <c r="AY21" s="111">
        <v>1</v>
      </c>
      <c r="AZ21" s="108"/>
      <c r="BA21" s="109"/>
      <c r="BB21" s="109"/>
      <c r="BC21" s="109"/>
      <c r="BD21" s="109"/>
      <c r="BE21" s="108"/>
      <c r="BF21" s="108"/>
      <c r="BG21" s="108"/>
      <c r="BH21" s="108"/>
      <c r="BI21" s="108"/>
      <c r="BJ21" s="108"/>
      <c r="BK21" s="108"/>
      <c r="BL21" s="108"/>
      <c r="BM21" s="109"/>
      <c r="BN21" s="109"/>
      <c r="BO21" s="109"/>
      <c r="BP21" s="108"/>
      <c r="BQ21" s="112">
        <v>1</v>
      </c>
      <c r="BR21" s="109"/>
      <c r="BS21" s="112">
        <v>1</v>
      </c>
      <c r="BT21" s="112">
        <v>1</v>
      </c>
      <c r="BU21" s="109"/>
      <c r="BV21" s="109"/>
      <c r="BW21" s="109"/>
      <c r="BX21" s="109"/>
      <c r="BY21" s="109"/>
      <c r="BZ21" s="113">
        <v>1</v>
      </c>
      <c r="CA21" s="44"/>
      <c r="CB21" s="44"/>
      <c r="CC21" s="44"/>
      <c r="CD21" s="44"/>
      <c r="CE21" s="44"/>
      <c r="CF21" s="114">
        <v>1</v>
      </c>
      <c r="CG21" s="115">
        <v>1</v>
      </c>
      <c r="CH21" s="109"/>
      <c r="CI21" s="109"/>
      <c r="CJ21" s="109"/>
      <c r="CK21" s="116">
        <v>1</v>
      </c>
      <c r="CL21" s="201"/>
      <c r="CM21" s="36"/>
      <c r="CN21" s="3" t="s">
        <v>161</v>
      </c>
      <c r="CO21" s="4" t="s">
        <v>293</v>
      </c>
      <c r="CP21" s="203">
        <v>1</v>
      </c>
      <c r="CQ21" s="4"/>
      <c r="CR21" s="4"/>
      <c r="CS21" s="4"/>
      <c r="CT21" s="4"/>
      <c r="CU21" s="4"/>
      <c r="CV21" s="4" t="s">
        <v>294</v>
      </c>
      <c r="CW21" s="4"/>
    </row>
    <row r="22" spans="1:106" s="21" customFormat="1" ht="81">
      <c r="A22" s="22" t="s">
        <v>201</v>
      </c>
      <c r="B22" s="23"/>
      <c r="C22" s="40" t="s">
        <v>203</v>
      </c>
      <c r="D22" s="22" t="s">
        <v>295</v>
      </c>
      <c r="E22" s="33" t="s">
        <v>296</v>
      </c>
      <c r="F22" s="33" t="s">
        <v>297</v>
      </c>
      <c r="G22" s="22" t="s">
        <v>298</v>
      </c>
      <c r="H22" s="22"/>
      <c r="I22" s="22"/>
      <c r="J22" s="22" t="s">
        <v>299</v>
      </c>
      <c r="K22" s="108"/>
      <c r="L22" s="109"/>
      <c r="M22" s="109"/>
      <c r="N22" s="109"/>
      <c r="O22" s="109"/>
      <c r="P22" s="109"/>
      <c r="Q22" s="109"/>
      <c r="R22" s="109"/>
      <c r="S22" s="109"/>
      <c r="T22" s="108"/>
      <c r="U22" s="109"/>
      <c r="V22" s="109"/>
      <c r="W22" s="108"/>
      <c r="X22" s="109"/>
      <c r="Y22" s="109"/>
      <c r="Z22" s="109"/>
      <c r="AA22" s="110">
        <v>1</v>
      </c>
      <c r="AB22" s="108"/>
      <c r="AC22" s="109"/>
      <c r="AD22" s="108"/>
      <c r="AE22" s="108"/>
      <c r="AF22" s="108"/>
      <c r="AG22" s="108"/>
      <c r="AH22" s="108"/>
      <c r="AI22" s="108"/>
      <c r="AJ22" s="109"/>
      <c r="AK22" s="109"/>
      <c r="AL22" s="108"/>
      <c r="AM22" s="108"/>
      <c r="AN22" s="108"/>
      <c r="AO22" s="119"/>
      <c r="AP22" s="119"/>
      <c r="AQ22" s="44"/>
      <c r="AR22" s="44"/>
      <c r="AS22" s="119"/>
      <c r="AT22" s="44"/>
      <c r="AU22" s="119"/>
      <c r="AV22" s="119"/>
      <c r="AW22" s="108"/>
      <c r="AX22" s="111">
        <v>1</v>
      </c>
      <c r="AY22" s="119"/>
      <c r="AZ22" s="108"/>
      <c r="BA22" s="119"/>
      <c r="BB22" s="119"/>
      <c r="BC22" s="119"/>
      <c r="BD22" s="119"/>
      <c r="BE22" s="108"/>
      <c r="BF22" s="108"/>
      <c r="BG22" s="108"/>
      <c r="BH22" s="108"/>
      <c r="BI22" s="108"/>
      <c r="BJ22" s="108"/>
      <c r="BK22" s="108"/>
      <c r="BL22" s="108"/>
      <c r="BM22" s="119"/>
      <c r="BN22" s="119"/>
      <c r="BO22" s="119"/>
      <c r="BP22" s="108"/>
      <c r="BQ22" s="109"/>
      <c r="BR22" s="109"/>
      <c r="BS22" s="109"/>
      <c r="BT22" s="112">
        <v>1</v>
      </c>
      <c r="BU22" s="109"/>
      <c r="BV22" s="109"/>
      <c r="BW22" s="109"/>
      <c r="BX22" s="109"/>
      <c r="BY22" s="109"/>
      <c r="BZ22" s="113">
        <v>1</v>
      </c>
      <c r="CA22" s="44"/>
      <c r="CB22" s="44"/>
      <c r="CC22" s="44"/>
      <c r="CD22" s="44"/>
      <c r="CE22" s="44"/>
      <c r="CF22" s="114">
        <v>1</v>
      </c>
      <c r="CG22" s="115">
        <v>1</v>
      </c>
      <c r="CH22" s="109"/>
      <c r="CI22" s="109"/>
      <c r="CJ22" s="109"/>
      <c r="CK22" s="116">
        <v>1</v>
      </c>
      <c r="CL22" s="201"/>
      <c r="CM22" s="36"/>
      <c r="CN22" s="3" t="s">
        <v>161</v>
      </c>
      <c r="CO22" s="4" t="s">
        <v>300</v>
      </c>
      <c r="CP22" s="203"/>
      <c r="CQ22" s="4"/>
      <c r="CR22" s="4"/>
      <c r="CS22" s="4"/>
      <c r="CT22" s="4"/>
      <c r="CU22" s="4">
        <v>1</v>
      </c>
      <c r="CV22" s="4" t="s">
        <v>301</v>
      </c>
      <c r="CW22" s="4"/>
    </row>
    <row r="23" spans="1:106" s="21" customFormat="1" ht="67.5">
      <c r="A23" s="22" t="s">
        <v>201</v>
      </c>
      <c r="B23" s="23" t="s">
        <v>202</v>
      </c>
      <c r="C23" s="40" t="s">
        <v>203</v>
      </c>
      <c r="D23" s="22" t="s">
        <v>270</v>
      </c>
      <c r="E23" s="33" t="s">
        <v>236</v>
      </c>
      <c r="F23" s="34" t="s">
        <v>212</v>
      </c>
      <c r="G23" s="22" t="s">
        <v>302</v>
      </c>
      <c r="H23" s="22"/>
      <c r="I23" s="33" t="s">
        <v>303</v>
      </c>
      <c r="J23" s="22" t="s">
        <v>304</v>
      </c>
      <c r="K23" s="108"/>
      <c r="L23" s="109"/>
      <c r="M23" s="109"/>
      <c r="N23" s="109"/>
      <c r="O23" s="109"/>
      <c r="P23" s="109"/>
      <c r="Q23" s="109"/>
      <c r="R23" s="109"/>
      <c r="S23" s="109"/>
      <c r="T23" s="108"/>
      <c r="U23" s="109"/>
      <c r="V23" s="109"/>
      <c r="W23" s="108"/>
      <c r="X23" s="109"/>
      <c r="Y23" s="109"/>
      <c r="Z23" s="109"/>
      <c r="AA23" s="110">
        <v>1</v>
      </c>
      <c r="AB23" s="108"/>
      <c r="AC23" s="109"/>
      <c r="AD23" s="108"/>
      <c r="AE23" s="108"/>
      <c r="AF23" s="108"/>
      <c r="AG23" s="108"/>
      <c r="AH23" s="108"/>
      <c r="AI23" s="108"/>
      <c r="AJ23" s="109"/>
      <c r="AK23" s="109"/>
      <c r="AL23" s="108"/>
      <c r="AM23" s="108"/>
      <c r="AN23" s="108"/>
      <c r="AO23" s="109"/>
      <c r="AP23" s="109"/>
      <c r="AQ23" s="111">
        <v>1</v>
      </c>
      <c r="AR23" s="109"/>
      <c r="AS23" s="109"/>
      <c r="AT23" s="109"/>
      <c r="AU23" s="109"/>
      <c r="AV23" s="109"/>
      <c r="AW23" s="108"/>
      <c r="AX23" s="119"/>
      <c r="AY23" s="109"/>
      <c r="AZ23" s="108"/>
      <c r="BA23" s="109"/>
      <c r="BB23" s="109"/>
      <c r="BC23" s="119"/>
      <c r="BD23" s="109"/>
      <c r="BE23" s="108"/>
      <c r="BF23" s="108"/>
      <c r="BG23" s="108"/>
      <c r="BH23" s="108"/>
      <c r="BI23" s="108"/>
      <c r="BJ23" s="108"/>
      <c r="BK23" s="108"/>
      <c r="BL23" s="108"/>
      <c r="BM23" s="109"/>
      <c r="BN23" s="119"/>
      <c r="BO23" s="109"/>
      <c r="BP23" s="108"/>
      <c r="BQ23" s="109"/>
      <c r="BR23" s="109"/>
      <c r="BS23" s="112">
        <v>1</v>
      </c>
      <c r="BT23" s="109"/>
      <c r="BU23" s="109"/>
      <c r="BV23" s="109"/>
      <c r="BW23" s="109"/>
      <c r="BX23" s="109"/>
      <c r="BY23" s="109"/>
      <c r="BZ23" s="113">
        <v>1</v>
      </c>
      <c r="CA23" s="44"/>
      <c r="CB23" s="44"/>
      <c r="CC23" s="44"/>
      <c r="CD23" s="44"/>
      <c r="CE23" s="44"/>
      <c r="CF23" s="114">
        <v>1</v>
      </c>
      <c r="CG23" s="109"/>
      <c r="CH23" s="109"/>
      <c r="CI23" s="115">
        <v>1</v>
      </c>
      <c r="CJ23" s="116">
        <v>1</v>
      </c>
      <c r="CK23" s="109"/>
      <c r="CL23" s="34"/>
      <c r="CM23" s="36"/>
      <c r="CN23" s="3" t="s">
        <v>161</v>
      </c>
      <c r="CO23" s="138" t="s">
        <v>305</v>
      </c>
      <c r="CP23" s="203">
        <v>1</v>
      </c>
      <c r="CQ23" s="4"/>
      <c r="CR23" s="4"/>
      <c r="CS23" s="4">
        <v>1</v>
      </c>
      <c r="CT23" s="4"/>
      <c r="CU23" s="4"/>
      <c r="CV23" s="12" t="s">
        <v>306</v>
      </c>
      <c r="CW23" s="138"/>
    </row>
    <row r="24" spans="1:106" s="64" customFormat="1" ht="27">
      <c r="A24" s="22" t="s">
        <v>201</v>
      </c>
      <c r="B24" s="23" t="s">
        <v>202</v>
      </c>
      <c r="C24" s="40" t="s">
        <v>203</v>
      </c>
      <c r="D24" s="22" t="s">
        <v>307</v>
      </c>
      <c r="E24" s="33" t="s">
        <v>236</v>
      </c>
      <c r="F24" s="34" t="s">
        <v>212</v>
      </c>
      <c r="G24" s="22" t="s">
        <v>308</v>
      </c>
      <c r="H24" s="22"/>
      <c r="I24" s="33" t="s">
        <v>309</v>
      </c>
      <c r="J24" s="22" t="s">
        <v>310</v>
      </c>
      <c r="K24" s="108"/>
      <c r="L24" s="109"/>
      <c r="M24" s="109"/>
      <c r="N24" s="109"/>
      <c r="O24" s="109"/>
      <c r="P24" s="109"/>
      <c r="Q24" s="109"/>
      <c r="R24" s="109"/>
      <c r="S24" s="109"/>
      <c r="T24" s="108"/>
      <c r="U24" s="109"/>
      <c r="V24" s="109"/>
      <c r="W24" s="108"/>
      <c r="X24" s="109"/>
      <c r="Y24" s="109"/>
      <c r="Z24" s="109"/>
      <c r="AA24" s="121">
        <v>1</v>
      </c>
      <c r="AB24" s="108"/>
      <c r="AC24" s="109"/>
      <c r="AD24" s="108"/>
      <c r="AE24" s="108"/>
      <c r="AF24" s="108"/>
      <c r="AG24" s="108"/>
      <c r="AH24" s="108"/>
      <c r="AI24" s="108"/>
      <c r="AJ24" s="109"/>
      <c r="AK24" s="109"/>
      <c r="AL24" s="108"/>
      <c r="AM24" s="108"/>
      <c r="AN24" s="108"/>
      <c r="AO24" s="109"/>
      <c r="AP24" s="109"/>
      <c r="AQ24" s="109"/>
      <c r="AR24" s="109"/>
      <c r="AS24" s="109"/>
      <c r="AT24" s="109"/>
      <c r="AU24" s="109"/>
      <c r="AV24" s="109"/>
      <c r="AW24" s="108"/>
      <c r="AX24" s="111">
        <v>1</v>
      </c>
      <c r="AY24" s="109"/>
      <c r="AZ24" s="108"/>
      <c r="BA24" s="109"/>
      <c r="BB24" s="109"/>
      <c r="BC24" s="109"/>
      <c r="BD24" s="109"/>
      <c r="BE24" s="108"/>
      <c r="BF24" s="108"/>
      <c r="BG24" s="108"/>
      <c r="BH24" s="108"/>
      <c r="BI24" s="108"/>
      <c r="BJ24" s="108"/>
      <c r="BK24" s="108"/>
      <c r="BL24" s="108"/>
      <c r="BM24" s="109"/>
      <c r="BN24" s="109"/>
      <c r="BO24" s="109"/>
      <c r="BP24" s="108"/>
      <c r="BQ24" s="112">
        <v>1</v>
      </c>
      <c r="BR24" s="109"/>
      <c r="BS24" s="109"/>
      <c r="BT24" s="109"/>
      <c r="BU24" s="109"/>
      <c r="BV24" s="109"/>
      <c r="BW24" s="124">
        <v>1</v>
      </c>
      <c r="BX24" s="109"/>
      <c r="BY24" s="109"/>
      <c r="BZ24" s="109"/>
      <c r="CA24" s="44"/>
      <c r="CB24" s="44"/>
      <c r="CC24" s="44"/>
      <c r="CD24" s="44"/>
      <c r="CE24" s="44"/>
      <c r="CF24" s="114">
        <v>1</v>
      </c>
      <c r="CG24" s="109"/>
      <c r="CH24" s="109"/>
      <c r="CI24" s="115">
        <v>1</v>
      </c>
      <c r="CJ24" s="116">
        <v>1</v>
      </c>
      <c r="CK24" s="109"/>
      <c r="CL24" s="34"/>
      <c r="CM24" s="36"/>
      <c r="CN24" s="3" t="s">
        <v>161</v>
      </c>
      <c r="CO24" s="4" t="s">
        <v>311</v>
      </c>
      <c r="CP24" s="203">
        <v>1</v>
      </c>
      <c r="CQ24" s="4"/>
      <c r="CR24" s="4"/>
      <c r="CS24" s="4"/>
      <c r="CT24" s="4"/>
      <c r="CU24" s="4"/>
      <c r="CV24" s="4" t="s">
        <v>312</v>
      </c>
      <c r="CW24" s="4"/>
      <c r="CX24" s="21"/>
      <c r="CY24" s="21"/>
      <c r="CZ24" s="21"/>
      <c r="DA24" s="21"/>
      <c r="DB24" s="21"/>
    </row>
    <row r="25" spans="1:106" s="64" customFormat="1" ht="27">
      <c r="A25" s="22" t="s">
        <v>201</v>
      </c>
      <c r="B25" s="48" t="s">
        <v>202</v>
      </c>
      <c r="C25" s="40" t="s">
        <v>203</v>
      </c>
      <c r="D25" s="22" t="s">
        <v>313</v>
      </c>
      <c r="E25" s="33" t="s">
        <v>314</v>
      </c>
      <c r="F25" s="33" t="s">
        <v>231</v>
      </c>
      <c r="G25" s="22" t="s">
        <v>315</v>
      </c>
      <c r="H25" s="22"/>
      <c r="I25" s="33" t="s">
        <v>316</v>
      </c>
      <c r="J25" s="22" t="s">
        <v>317</v>
      </c>
      <c r="K25" s="108"/>
      <c r="L25" s="109"/>
      <c r="M25" s="109"/>
      <c r="N25" s="109"/>
      <c r="O25" s="109"/>
      <c r="P25" s="109"/>
      <c r="Q25" s="109"/>
      <c r="R25" s="109"/>
      <c r="S25" s="109"/>
      <c r="T25" s="108"/>
      <c r="U25" s="109"/>
      <c r="V25" s="109"/>
      <c r="W25" s="108"/>
      <c r="X25" s="109"/>
      <c r="Y25" s="109"/>
      <c r="Z25" s="109"/>
      <c r="AA25" s="110">
        <v>1</v>
      </c>
      <c r="AB25" s="108"/>
      <c r="AC25" s="109"/>
      <c r="AD25" s="108"/>
      <c r="AE25" s="108"/>
      <c r="AF25" s="108"/>
      <c r="AG25" s="108"/>
      <c r="AH25" s="108"/>
      <c r="AI25" s="108"/>
      <c r="AJ25" s="109"/>
      <c r="AK25" s="109"/>
      <c r="AL25" s="108"/>
      <c r="AM25" s="108"/>
      <c r="AN25" s="108"/>
      <c r="AO25" s="109"/>
      <c r="AP25" s="109"/>
      <c r="AQ25" s="109"/>
      <c r="AR25" s="109"/>
      <c r="AS25" s="109"/>
      <c r="AT25" s="109"/>
      <c r="AU25" s="109"/>
      <c r="AV25" s="109"/>
      <c r="AW25" s="108"/>
      <c r="AX25" s="111">
        <v>1</v>
      </c>
      <c r="AY25" s="109"/>
      <c r="AZ25" s="108"/>
      <c r="BA25" s="109"/>
      <c r="BB25" s="109"/>
      <c r="BC25" s="119"/>
      <c r="BD25" s="109"/>
      <c r="BE25" s="108"/>
      <c r="BF25" s="108"/>
      <c r="BG25" s="108"/>
      <c r="BH25" s="108"/>
      <c r="BI25" s="108"/>
      <c r="BJ25" s="108"/>
      <c r="BK25" s="108"/>
      <c r="BL25" s="108"/>
      <c r="BM25" s="109"/>
      <c r="BN25" s="109"/>
      <c r="BO25" s="109"/>
      <c r="BP25" s="108"/>
      <c r="BQ25" s="112">
        <v>1</v>
      </c>
      <c r="BR25" s="109"/>
      <c r="BS25" s="109"/>
      <c r="BT25" s="109"/>
      <c r="BU25" s="113">
        <v>1</v>
      </c>
      <c r="BV25" s="109"/>
      <c r="BW25" s="109"/>
      <c r="BX25" s="109"/>
      <c r="BY25" s="109"/>
      <c r="BZ25" s="109"/>
      <c r="CA25" s="114">
        <v>1</v>
      </c>
      <c r="CB25" s="109"/>
      <c r="CC25" s="109"/>
      <c r="CD25" s="109"/>
      <c r="CE25" s="109"/>
      <c r="CF25" s="109"/>
      <c r="CG25" s="109"/>
      <c r="CH25" s="109"/>
      <c r="CI25" s="115">
        <v>1</v>
      </c>
      <c r="CJ25" s="108"/>
      <c r="CK25" s="118">
        <v>1</v>
      </c>
      <c r="CL25" s="34"/>
      <c r="CM25" s="36"/>
      <c r="CN25" s="3" t="s">
        <v>158</v>
      </c>
      <c r="CO25" s="200"/>
      <c r="CP25" s="4"/>
      <c r="CQ25" s="4"/>
      <c r="CR25" s="4"/>
      <c r="CS25" s="4"/>
      <c r="CT25" s="4"/>
      <c r="CU25" s="4"/>
      <c r="CV25" s="137"/>
      <c r="CW25" s="137"/>
      <c r="CX25" s="24"/>
      <c r="CY25" s="24"/>
      <c r="CZ25" s="24"/>
      <c r="DA25" s="24"/>
      <c r="DB25" s="24"/>
    </row>
    <row r="26" spans="1:106" s="64" customFormat="1" ht="38.25">
      <c r="A26" s="22" t="s">
        <v>201</v>
      </c>
      <c r="B26" s="48" t="s">
        <v>202</v>
      </c>
      <c r="C26" s="40" t="s">
        <v>203</v>
      </c>
      <c r="D26" s="22" t="s">
        <v>318</v>
      </c>
      <c r="E26" s="22" t="s">
        <v>275</v>
      </c>
      <c r="F26" s="33" t="s">
        <v>231</v>
      </c>
      <c r="G26" s="22" t="s">
        <v>315</v>
      </c>
      <c r="H26" s="22"/>
      <c r="I26" s="33" t="s">
        <v>319</v>
      </c>
      <c r="J26" s="22" t="s">
        <v>320</v>
      </c>
      <c r="K26" s="108"/>
      <c r="L26" s="109"/>
      <c r="M26" s="109"/>
      <c r="N26" s="109"/>
      <c r="O26" s="109"/>
      <c r="P26" s="109"/>
      <c r="Q26" s="109"/>
      <c r="R26" s="109"/>
      <c r="S26" s="109"/>
      <c r="T26" s="108"/>
      <c r="U26" s="109"/>
      <c r="V26" s="109"/>
      <c r="W26" s="108"/>
      <c r="X26" s="109"/>
      <c r="Y26" s="109"/>
      <c r="Z26" s="109"/>
      <c r="AA26" s="110">
        <v>1</v>
      </c>
      <c r="AB26" s="108"/>
      <c r="AC26" s="109"/>
      <c r="AD26" s="108"/>
      <c r="AE26" s="108"/>
      <c r="AF26" s="108"/>
      <c r="AG26" s="108"/>
      <c r="AH26" s="108"/>
      <c r="AI26" s="108"/>
      <c r="AJ26" s="109"/>
      <c r="AK26" s="109"/>
      <c r="AL26" s="108"/>
      <c r="AM26" s="108"/>
      <c r="AN26" s="108"/>
      <c r="AO26" s="109"/>
      <c r="AP26" s="109"/>
      <c r="AQ26" s="109"/>
      <c r="AR26" s="109"/>
      <c r="AS26" s="109"/>
      <c r="AT26" s="109"/>
      <c r="AU26" s="109"/>
      <c r="AV26" s="109"/>
      <c r="AW26" s="108"/>
      <c r="AX26" s="111">
        <v>1</v>
      </c>
      <c r="AY26" s="109"/>
      <c r="AZ26" s="108"/>
      <c r="BA26" s="109"/>
      <c r="BB26" s="109"/>
      <c r="BC26" s="119"/>
      <c r="BD26" s="109"/>
      <c r="BE26" s="108"/>
      <c r="BF26" s="108"/>
      <c r="BG26" s="108"/>
      <c r="BH26" s="108"/>
      <c r="BI26" s="108"/>
      <c r="BJ26" s="108"/>
      <c r="BK26" s="108"/>
      <c r="BL26" s="108"/>
      <c r="BM26" s="109"/>
      <c r="BN26" s="109"/>
      <c r="BO26" s="109"/>
      <c r="BP26" s="108"/>
      <c r="BQ26" s="112">
        <v>1</v>
      </c>
      <c r="BR26" s="109"/>
      <c r="BS26" s="109"/>
      <c r="BT26" s="109"/>
      <c r="BU26" s="109"/>
      <c r="BV26" s="109"/>
      <c r="BW26" s="113">
        <v>1</v>
      </c>
      <c r="BX26" s="109"/>
      <c r="BY26" s="109"/>
      <c r="BZ26" s="109"/>
      <c r="CA26" s="114">
        <v>1</v>
      </c>
      <c r="CB26" s="109"/>
      <c r="CC26" s="109"/>
      <c r="CD26" s="109"/>
      <c r="CE26" s="109"/>
      <c r="CF26" s="109"/>
      <c r="CG26" s="109"/>
      <c r="CH26" s="115">
        <v>1</v>
      </c>
      <c r="CI26" s="109"/>
      <c r="CJ26" s="118">
        <v>1</v>
      </c>
      <c r="CK26" s="109"/>
      <c r="CL26" s="34" t="s">
        <v>285</v>
      </c>
      <c r="CM26" s="36"/>
      <c r="CN26" s="49" t="s">
        <v>161</v>
      </c>
      <c r="CO26" s="39" t="s">
        <v>285</v>
      </c>
      <c r="CP26" s="203">
        <v>1</v>
      </c>
      <c r="CQ26" s="4"/>
      <c r="CR26" s="4"/>
      <c r="CS26" s="4"/>
      <c r="CT26" s="4"/>
      <c r="CU26" s="4"/>
      <c r="CV26" s="4" t="s">
        <v>312</v>
      </c>
      <c r="CW26" s="30"/>
      <c r="CX26" s="24"/>
      <c r="CY26" s="24"/>
      <c r="CZ26" s="24"/>
      <c r="DA26" s="24"/>
      <c r="DB26" s="24"/>
    </row>
    <row r="27" spans="1:106" s="21" customFormat="1" ht="94.5">
      <c r="A27" s="22" t="s">
        <v>201</v>
      </c>
      <c r="B27" s="23"/>
      <c r="C27" s="40" t="s">
        <v>203</v>
      </c>
      <c r="D27" s="22" t="s">
        <v>321</v>
      </c>
      <c r="E27" s="22" t="s">
        <v>275</v>
      </c>
      <c r="F27" s="33" t="s">
        <v>231</v>
      </c>
      <c r="G27" s="9" t="s">
        <v>322</v>
      </c>
      <c r="H27" s="9"/>
      <c r="I27" s="22"/>
      <c r="J27" s="9" t="s">
        <v>323</v>
      </c>
      <c r="K27" s="108"/>
      <c r="L27" s="109"/>
      <c r="M27" s="109"/>
      <c r="N27" s="117"/>
      <c r="O27" s="117"/>
      <c r="P27" s="109"/>
      <c r="Q27" s="109"/>
      <c r="R27" s="109"/>
      <c r="S27" s="109"/>
      <c r="T27" s="108"/>
      <c r="U27" s="110">
        <v>1</v>
      </c>
      <c r="V27" s="109"/>
      <c r="W27" s="108"/>
      <c r="X27" s="109"/>
      <c r="Y27" s="109"/>
      <c r="Z27" s="44"/>
      <c r="AA27" s="109"/>
      <c r="AB27" s="108"/>
      <c r="AC27" s="109"/>
      <c r="AD27" s="108"/>
      <c r="AE27" s="108"/>
      <c r="AF27" s="108"/>
      <c r="AG27" s="108"/>
      <c r="AH27" s="108"/>
      <c r="AI27" s="108"/>
      <c r="AJ27" s="109"/>
      <c r="AK27" s="109"/>
      <c r="AL27" s="108"/>
      <c r="AM27" s="108"/>
      <c r="AN27" s="108"/>
      <c r="AO27" s="109"/>
      <c r="AP27" s="109"/>
      <c r="AQ27" s="119"/>
      <c r="AR27" s="109"/>
      <c r="AS27" s="109"/>
      <c r="AT27" s="109"/>
      <c r="AU27" s="109"/>
      <c r="AV27" s="109"/>
      <c r="AW27" s="108"/>
      <c r="AX27" s="109"/>
      <c r="AY27" s="109"/>
      <c r="AZ27" s="108"/>
      <c r="BA27" s="109"/>
      <c r="BB27" s="109"/>
      <c r="BC27" s="44"/>
      <c r="BD27" s="111">
        <v>1</v>
      </c>
      <c r="BE27" s="108"/>
      <c r="BF27" s="108"/>
      <c r="BG27" s="108"/>
      <c r="BH27" s="108"/>
      <c r="BI27" s="108"/>
      <c r="BJ27" s="108"/>
      <c r="BK27" s="108"/>
      <c r="BL27" s="108"/>
      <c r="BM27" s="119"/>
      <c r="BN27" s="109"/>
      <c r="BO27" s="109"/>
      <c r="BP27" s="108"/>
      <c r="BQ27" s="109"/>
      <c r="BR27" s="109"/>
      <c r="BS27" s="109"/>
      <c r="BT27" s="112">
        <v>1</v>
      </c>
      <c r="BU27" s="109"/>
      <c r="BV27" s="109"/>
      <c r="BW27" s="109"/>
      <c r="BX27" s="109"/>
      <c r="BY27" s="109"/>
      <c r="BZ27" s="113">
        <v>1</v>
      </c>
      <c r="CA27" s="44"/>
      <c r="CB27" s="44"/>
      <c r="CC27" s="44"/>
      <c r="CD27" s="44"/>
      <c r="CE27" s="44"/>
      <c r="CF27" s="114">
        <v>1</v>
      </c>
      <c r="CG27" s="109"/>
      <c r="CH27" s="115">
        <v>1</v>
      </c>
      <c r="CI27" s="109"/>
      <c r="CJ27" s="109"/>
      <c r="CK27" s="116">
        <v>1</v>
      </c>
      <c r="CL27" s="70"/>
      <c r="CM27" s="36"/>
      <c r="CN27" s="3" t="s">
        <v>161</v>
      </c>
      <c r="CO27" s="4" t="s">
        <v>324</v>
      </c>
      <c r="CP27" s="203">
        <v>1</v>
      </c>
      <c r="CQ27" s="4"/>
      <c r="CR27" s="4"/>
      <c r="CS27" s="4"/>
      <c r="CT27" s="4"/>
      <c r="CU27" s="4">
        <v>1</v>
      </c>
      <c r="CV27" s="4" t="s">
        <v>325</v>
      </c>
      <c r="CW27" s="4"/>
    </row>
    <row r="28" spans="1:106" s="21" customFormat="1" ht="27">
      <c r="A28" s="22" t="s">
        <v>201</v>
      </c>
      <c r="B28" s="23" t="s">
        <v>202</v>
      </c>
      <c r="C28" s="40" t="s">
        <v>203</v>
      </c>
      <c r="D28" s="22" t="s">
        <v>326</v>
      </c>
      <c r="E28" s="33" t="s">
        <v>211</v>
      </c>
      <c r="F28" s="34" t="s">
        <v>212</v>
      </c>
      <c r="G28" s="22" t="s">
        <v>327</v>
      </c>
      <c r="H28" s="22"/>
      <c r="I28" s="22" t="s">
        <v>328</v>
      </c>
      <c r="J28" s="9" t="s">
        <v>329</v>
      </c>
      <c r="K28" s="108"/>
      <c r="L28" s="109"/>
      <c r="M28" s="109"/>
      <c r="N28" s="109"/>
      <c r="O28" s="109"/>
      <c r="P28" s="109"/>
      <c r="Q28" s="109"/>
      <c r="R28" s="109"/>
      <c r="S28" s="109"/>
      <c r="T28" s="108"/>
      <c r="U28" s="109"/>
      <c r="V28" s="109"/>
      <c r="W28" s="108"/>
      <c r="X28" s="109"/>
      <c r="Y28" s="109"/>
      <c r="Z28" s="110">
        <v>1</v>
      </c>
      <c r="AA28" s="109"/>
      <c r="AB28" s="108"/>
      <c r="AC28" s="109"/>
      <c r="AD28" s="108"/>
      <c r="AE28" s="108"/>
      <c r="AF28" s="108"/>
      <c r="AG28" s="108"/>
      <c r="AH28" s="108"/>
      <c r="AI28" s="108"/>
      <c r="AJ28" s="109"/>
      <c r="AK28" s="109"/>
      <c r="AL28" s="108"/>
      <c r="AM28" s="108"/>
      <c r="AN28" s="108"/>
      <c r="AO28" s="109"/>
      <c r="AP28" s="109"/>
      <c r="AQ28" s="119"/>
      <c r="AR28" s="109"/>
      <c r="AS28" s="109"/>
      <c r="AT28" s="109"/>
      <c r="AU28" s="109"/>
      <c r="AV28" s="109"/>
      <c r="AW28" s="108"/>
      <c r="AX28" s="109"/>
      <c r="AY28" s="109"/>
      <c r="AZ28" s="108"/>
      <c r="BA28" s="109"/>
      <c r="BB28" s="109"/>
      <c r="BC28" s="119"/>
      <c r="BD28" s="109"/>
      <c r="BE28" s="108"/>
      <c r="BF28" s="108"/>
      <c r="BG28" s="108"/>
      <c r="BH28" s="108"/>
      <c r="BI28" s="108"/>
      <c r="BJ28" s="108"/>
      <c r="BK28" s="108"/>
      <c r="BL28" s="108"/>
      <c r="BM28" s="111">
        <v>1</v>
      </c>
      <c r="BN28" s="109"/>
      <c r="BO28" s="109"/>
      <c r="BP28" s="108"/>
      <c r="BQ28" s="112">
        <v>1</v>
      </c>
      <c r="BR28" s="109"/>
      <c r="BS28" s="109"/>
      <c r="BT28" s="112">
        <v>1</v>
      </c>
      <c r="BU28" s="109"/>
      <c r="BV28" s="109"/>
      <c r="BW28" s="109"/>
      <c r="BX28" s="109"/>
      <c r="BY28" s="109"/>
      <c r="BZ28" s="113">
        <v>1</v>
      </c>
      <c r="CA28" s="44"/>
      <c r="CB28" s="44"/>
      <c r="CC28" s="44"/>
      <c r="CD28" s="44"/>
      <c r="CE28" s="44"/>
      <c r="CF28" s="114">
        <v>1</v>
      </c>
      <c r="CG28" s="109"/>
      <c r="CH28" s="115">
        <v>1</v>
      </c>
      <c r="CI28" s="109"/>
      <c r="CJ28" s="109"/>
      <c r="CK28" s="116">
        <v>1</v>
      </c>
      <c r="CL28" s="201"/>
      <c r="CM28" s="36"/>
      <c r="CN28" s="3" t="s">
        <v>158</v>
      </c>
      <c r="CO28" s="200"/>
      <c r="CP28" s="4"/>
      <c r="CQ28" s="4"/>
      <c r="CR28" s="4"/>
      <c r="CS28" s="4"/>
      <c r="CT28" s="4"/>
      <c r="CU28" s="4"/>
      <c r="CV28" s="137"/>
      <c r="CW28" s="137"/>
    </row>
    <row r="29" spans="1:106" s="21" customFormat="1" ht="27">
      <c r="A29" s="22" t="s">
        <v>201</v>
      </c>
      <c r="B29" s="48" t="s">
        <v>202</v>
      </c>
      <c r="C29" s="40" t="s">
        <v>203</v>
      </c>
      <c r="D29" s="22" t="s">
        <v>330</v>
      </c>
      <c r="E29" s="33" t="s">
        <v>211</v>
      </c>
      <c r="F29" s="34" t="s">
        <v>212</v>
      </c>
      <c r="G29" s="22" t="s">
        <v>331</v>
      </c>
      <c r="H29" s="9"/>
      <c r="I29" s="22" t="s">
        <v>332</v>
      </c>
      <c r="J29" s="9" t="s">
        <v>333</v>
      </c>
      <c r="K29" s="108"/>
      <c r="L29" s="109"/>
      <c r="M29" s="109"/>
      <c r="N29" s="109"/>
      <c r="O29" s="109"/>
      <c r="P29" s="109"/>
      <c r="Q29" s="109"/>
      <c r="R29" s="109"/>
      <c r="S29" s="109"/>
      <c r="T29" s="108"/>
      <c r="U29" s="110">
        <v>1</v>
      </c>
      <c r="V29" s="109"/>
      <c r="W29" s="108"/>
      <c r="X29" s="109"/>
      <c r="Y29" s="109"/>
      <c r="Z29" s="109"/>
      <c r="AA29" s="109"/>
      <c r="AB29" s="108"/>
      <c r="AC29" s="109"/>
      <c r="AD29" s="108"/>
      <c r="AE29" s="108"/>
      <c r="AF29" s="108"/>
      <c r="AG29" s="108"/>
      <c r="AH29" s="108"/>
      <c r="AI29" s="108"/>
      <c r="AJ29" s="109"/>
      <c r="AK29" s="109"/>
      <c r="AL29" s="108"/>
      <c r="AM29" s="108"/>
      <c r="AN29" s="108"/>
      <c r="AO29" s="109"/>
      <c r="AP29" s="109"/>
      <c r="AQ29" s="119"/>
      <c r="AR29" s="109"/>
      <c r="AS29" s="109"/>
      <c r="AT29" s="109"/>
      <c r="AU29" s="109"/>
      <c r="AV29" s="109"/>
      <c r="AW29" s="108"/>
      <c r="AX29" s="109"/>
      <c r="AY29" s="109"/>
      <c r="AZ29" s="108"/>
      <c r="BA29" s="109"/>
      <c r="BB29" s="109"/>
      <c r="BC29" s="109"/>
      <c r="BD29" s="111">
        <v>1</v>
      </c>
      <c r="BE29" s="108"/>
      <c r="BF29" s="108"/>
      <c r="BG29" s="108"/>
      <c r="BH29" s="108"/>
      <c r="BI29" s="108"/>
      <c r="BJ29" s="108"/>
      <c r="BK29" s="108"/>
      <c r="BL29" s="108"/>
      <c r="BM29" s="119"/>
      <c r="BN29" s="109"/>
      <c r="BO29" s="109"/>
      <c r="BP29" s="108"/>
      <c r="BQ29" s="109"/>
      <c r="BR29" s="112">
        <v>1</v>
      </c>
      <c r="BS29" s="109"/>
      <c r="BT29" s="109"/>
      <c r="BU29" s="109"/>
      <c r="BV29" s="109"/>
      <c r="BW29" s="113">
        <v>1</v>
      </c>
      <c r="BX29" s="109"/>
      <c r="BY29" s="109"/>
      <c r="BZ29" s="109"/>
      <c r="CA29" s="109"/>
      <c r="CB29" s="109"/>
      <c r="CC29" s="114">
        <v>1</v>
      </c>
      <c r="CD29" s="109"/>
      <c r="CE29" s="109"/>
      <c r="CF29" s="109"/>
      <c r="CG29" s="115">
        <v>1</v>
      </c>
      <c r="CH29" s="109"/>
      <c r="CI29" s="109"/>
      <c r="CJ29" s="109"/>
      <c r="CK29" s="118">
        <v>1</v>
      </c>
      <c r="CL29" s="34"/>
      <c r="CM29" s="36"/>
      <c r="CN29" s="3" t="s">
        <v>158</v>
      </c>
      <c r="CO29" s="200"/>
      <c r="CP29" s="4"/>
      <c r="CQ29" s="4"/>
      <c r="CR29" s="4"/>
      <c r="CS29" s="4"/>
      <c r="CT29" s="4"/>
      <c r="CU29" s="4"/>
      <c r="CV29" s="137"/>
      <c r="CW29" s="137"/>
      <c r="CX29" s="24"/>
      <c r="CY29" s="24"/>
      <c r="CZ29" s="24"/>
      <c r="DA29" s="24"/>
      <c r="DB29" s="24"/>
    </row>
    <row r="30" spans="1:106" s="64" customFormat="1" ht="38.25">
      <c r="A30" s="22" t="s">
        <v>201</v>
      </c>
      <c r="B30" s="23"/>
      <c r="C30" s="40" t="s">
        <v>203</v>
      </c>
      <c r="D30" s="22" t="s">
        <v>281</v>
      </c>
      <c r="E30" s="33" t="s">
        <v>231</v>
      </c>
      <c r="F30" s="33" t="s">
        <v>231</v>
      </c>
      <c r="G30" s="22" t="s">
        <v>334</v>
      </c>
      <c r="H30" s="22"/>
      <c r="I30" s="33"/>
      <c r="J30" s="22" t="s">
        <v>335</v>
      </c>
      <c r="K30" s="108"/>
      <c r="L30" s="44"/>
      <c r="M30" s="44"/>
      <c r="N30" s="44"/>
      <c r="O30" s="44"/>
      <c r="P30" s="44"/>
      <c r="Q30" s="109"/>
      <c r="R30" s="44"/>
      <c r="S30" s="44"/>
      <c r="T30" s="108"/>
      <c r="U30" s="110">
        <v>1</v>
      </c>
      <c r="V30" s="44"/>
      <c r="W30" s="108"/>
      <c r="X30" s="44"/>
      <c r="Y30" s="44"/>
      <c r="Z30" s="109"/>
      <c r="AA30" s="44"/>
      <c r="AB30" s="108"/>
      <c r="AC30" s="44"/>
      <c r="AD30" s="108"/>
      <c r="AE30" s="108"/>
      <c r="AF30" s="108"/>
      <c r="AG30" s="108"/>
      <c r="AH30" s="108"/>
      <c r="AI30" s="108"/>
      <c r="AJ30" s="110">
        <v>1</v>
      </c>
      <c r="AK30" s="44"/>
      <c r="AL30" s="108"/>
      <c r="AM30" s="108"/>
      <c r="AN30" s="108"/>
      <c r="AO30" s="44"/>
      <c r="AP30" s="44"/>
      <c r="AQ30" s="111">
        <v>1</v>
      </c>
      <c r="AR30" s="44"/>
      <c r="AS30" s="44"/>
      <c r="AT30" s="44"/>
      <c r="AU30" s="44"/>
      <c r="AV30" s="44"/>
      <c r="AW30" s="108"/>
      <c r="AX30" s="44"/>
      <c r="AY30" s="44"/>
      <c r="AZ30" s="108"/>
      <c r="BA30" s="111">
        <v>1</v>
      </c>
      <c r="BB30" s="111">
        <v>1</v>
      </c>
      <c r="BC30" s="111">
        <v>1</v>
      </c>
      <c r="BD30" s="111">
        <v>1</v>
      </c>
      <c r="BE30" s="108"/>
      <c r="BF30" s="108"/>
      <c r="BG30" s="108"/>
      <c r="BH30" s="108"/>
      <c r="BI30" s="108"/>
      <c r="BJ30" s="108"/>
      <c r="BK30" s="108"/>
      <c r="BL30" s="108"/>
      <c r="BM30" s="44"/>
      <c r="BN30" s="44"/>
      <c r="BO30" s="44"/>
      <c r="BP30" s="108"/>
      <c r="BQ30" s="44"/>
      <c r="BR30" s="44"/>
      <c r="BS30" s="44"/>
      <c r="BT30" s="112">
        <v>1</v>
      </c>
      <c r="BU30" s="44"/>
      <c r="BV30" s="44"/>
      <c r="BW30" s="44"/>
      <c r="BX30" s="44"/>
      <c r="BY30" s="44"/>
      <c r="BZ30" s="113">
        <v>1</v>
      </c>
      <c r="CA30" s="44"/>
      <c r="CB30" s="44"/>
      <c r="CC30" s="44"/>
      <c r="CD30" s="44"/>
      <c r="CE30" s="44"/>
      <c r="CF30" s="125">
        <v>1</v>
      </c>
      <c r="CG30" s="44"/>
      <c r="CH30" s="115">
        <v>1</v>
      </c>
      <c r="CI30" s="44"/>
      <c r="CJ30" s="118">
        <v>1</v>
      </c>
      <c r="CK30" s="44"/>
      <c r="CL30" s="70" t="s">
        <v>336</v>
      </c>
      <c r="CM30" s="36"/>
      <c r="CN30" s="3" t="s">
        <v>158</v>
      </c>
      <c r="CO30" s="200"/>
      <c r="CP30" s="4"/>
      <c r="CQ30" s="4"/>
      <c r="CR30" s="4"/>
      <c r="CS30" s="4"/>
      <c r="CT30" s="4"/>
      <c r="CU30" s="4"/>
      <c r="CV30" s="137"/>
      <c r="CW30" s="137"/>
      <c r="CX30" s="21"/>
      <c r="CY30" s="21"/>
      <c r="CZ30" s="21"/>
      <c r="DA30" s="21"/>
      <c r="DB30" s="21"/>
    </row>
    <row r="31" spans="1:106" s="21" customFormat="1" ht="38.25">
      <c r="A31" s="22" t="s">
        <v>201</v>
      </c>
      <c r="B31" s="48" t="s">
        <v>202</v>
      </c>
      <c r="C31" s="40" t="s">
        <v>203</v>
      </c>
      <c r="D31" s="22" t="s">
        <v>281</v>
      </c>
      <c r="E31" s="22" t="s">
        <v>275</v>
      </c>
      <c r="F31" s="33" t="s">
        <v>231</v>
      </c>
      <c r="G31" s="22" t="s">
        <v>337</v>
      </c>
      <c r="H31" s="22"/>
      <c r="I31" s="22" t="s">
        <v>338</v>
      </c>
      <c r="J31" s="22" t="s">
        <v>339</v>
      </c>
      <c r="K31" s="108"/>
      <c r="L31" s="109"/>
      <c r="M31" s="109"/>
      <c r="N31" s="110">
        <v>1</v>
      </c>
      <c r="O31" s="109"/>
      <c r="P31" s="109"/>
      <c r="Q31" s="109"/>
      <c r="R31" s="109"/>
      <c r="S31" s="109"/>
      <c r="T31" s="108"/>
      <c r="U31" s="109"/>
      <c r="V31" s="109"/>
      <c r="W31" s="108"/>
      <c r="X31" s="109"/>
      <c r="Y31" s="109"/>
      <c r="Z31" s="109"/>
      <c r="AA31" s="109"/>
      <c r="AB31" s="108"/>
      <c r="AC31" s="109"/>
      <c r="AD31" s="108"/>
      <c r="AE31" s="108"/>
      <c r="AF31" s="108"/>
      <c r="AG31" s="108"/>
      <c r="AH31" s="108"/>
      <c r="AI31" s="108"/>
      <c r="AJ31" s="109"/>
      <c r="AK31" s="109"/>
      <c r="AL31" s="108"/>
      <c r="AM31" s="108"/>
      <c r="AN31" s="108"/>
      <c r="AO31" s="109"/>
      <c r="AP31" s="109"/>
      <c r="AQ31" s="109"/>
      <c r="AR31" s="109"/>
      <c r="AS31" s="109"/>
      <c r="AT31" s="119"/>
      <c r="AU31" s="109"/>
      <c r="AV31" s="109"/>
      <c r="AW31" s="108"/>
      <c r="AX31" s="111">
        <v>1</v>
      </c>
      <c r="AY31" s="109"/>
      <c r="AZ31" s="108"/>
      <c r="BA31" s="109"/>
      <c r="BB31" s="119"/>
      <c r="BC31" s="111">
        <v>1</v>
      </c>
      <c r="BD31" s="111">
        <v>1</v>
      </c>
      <c r="BE31" s="108"/>
      <c r="BF31" s="108"/>
      <c r="BG31" s="108"/>
      <c r="BH31" s="108"/>
      <c r="BI31" s="108"/>
      <c r="BJ31" s="108"/>
      <c r="BK31" s="108"/>
      <c r="BL31" s="108"/>
      <c r="BM31" s="109"/>
      <c r="BN31" s="109"/>
      <c r="BO31" s="109"/>
      <c r="BP31" s="108"/>
      <c r="BQ31" s="112">
        <v>1</v>
      </c>
      <c r="BR31" s="109"/>
      <c r="BS31" s="109"/>
      <c r="BT31" s="109"/>
      <c r="BU31" s="113">
        <v>1</v>
      </c>
      <c r="BV31" s="109"/>
      <c r="BW31" s="109"/>
      <c r="BX31" s="109"/>
      <c r="BY31" s="109"/>
      <c r="BZ31" s="109"/>
      <c r="CA31" s="114">
        <v>1</v>
      </c>
      <c r="CB31" s="109"/>
      <c r="CC31" s="109"/>
      <c r="CD31" s="109"/>
      <c r="CE31" s="109"/>
      <c r="CF31" s="109"/>
      <c r="CG31" s="109"/>
      <c r="CH31" s="109"/>
      <c r="CI31" s="115">
        <v>1</v>
      </c>
      <c r="CJ31" s="118">
        <v>1</v>
      </c>
      <c r="CK31" s="109"/>
      <c r="CL31" s="34" t="s">
        <v>285</v>
      </c>
      <c r="CM31" s="36"/>
      <c r="CN31" s="49" t="s">
        <v>161</v>
      </c>
      <c r="CO31" s="39" t="s">
        <v>285</v>
      </c>
      <c r="CP31" s="203">
        <v>1</v>
      </c>
      <c r="CQ31" s="4"/>
      <c r="CR31" s="4"/>
      <c r="CS31" s="4"/>
      <c r="CT31" s="4"/>
      <c r="CU31" s="4"/>
      <c r="CV31" s="30" t="s">
        <v>312</v>
      </c>
      <c r="CW31" s="30"/>
      <c r="CX31" s="24"/>
      <c r="CY31" s="24"/>
      <c r="CZ31" s="24"/>
      <c r="DA31" s="24"/>
      <c r="DB31" s="24"/>
    </row>
    <row r="32" spans="1:106" s="21" customFormat="1" ht="27">
      <c r="A32" s="22" t="s">
        <v>201</v>
      </c>
      <c r="B32" s="48" t="s">
        <v>202</v>
      </c>
      <c r="C32" s="40" t="s">
        <v>203</v>
      </c>
      <c r="D32" s="22" t="s">
        <v>340</v>
      </c>
      <c r="E32" s="33" t="s">
        <v>211</v>
      </c>
      <c r="F32" s="34" t="s">
        <v>212</v>
      </c>
      <c r="G32" s="22" t="s">
        <v>337</v>
      </c>
      <c r="H32" s="22"/>
      <c r="I32" s="22" t="s">
        <v>341</v>
      </c>
      <c r="J32" s="22" t="s">
        <v>342</v>
      </c>
      <c r="K32" s="108"/>
      <c r="L32" s="109"/>
      <c r="M32" s="109"/>
      <c r="N32" s="110">
        <v>1</v>
      </c>
      <c r="O32" s="109"/>
      <c r="P32" s="109"/>
      <c r="Q32" s="109"/>
      <c r="R32" s="109"/>
      <c r="S32" s="109"/>
      <c r="T32" s="108"/>
      <c r="U32" s="109"/>
      <c r="V32" s="109"/>
      <c r="W32" s="108"/>
      <c r="X32" s="109"/>
      <c r="Y32" s="109"/>
      <c r="Z32" s="109"/>
      <c r="AA32" s="109"/>
      <c r="AB32" s="108"/>
      <c r="AC32" s="109"/>
      <c r="AD32" s="108"/>
      <c r="AE32" s="108"/>
      <c r="AF32" s="108"/>
      <c r="AG32" s="108"/>
      <c r="AH32" s="108"/>
      <c r="AI32" s="108"/>
      <c r="AJ32" s="109"/>
      <c r="AK32" s="109"/>
      <c r="AL32" s="108"/>
      <c r="AM32" s="108"/>
      <c r="AN32" s="108"/>
      <c r="AO32" s="109"/>
      <c r="AP32" s="109"/>
      <c r="AQ32" s="109"/>
      <c r="AR32" s="109"/>
      <c r="AS32" s="109"/>
      <c r="AT32" s="119"/>
      <c r="AU32" s="109"/>
      <c r="AV32" s="109"/>
      <c r="AW32" s="108"/>
      <c r="AX32" s="111">
        <v>1</v>
      </c>
      <c r="AY32" s="109"/>
      <c r="AZ32" s="108"/>
      <c r="BA32" s="109"/>
      <c r="BB32" s="119"/>
      <c r="BC32" s="111">
        <v>1</v>
      </c>
      <c r="BD32" s="111">
        <v>1</v>
      </c>
      <c r="BE32" s="108"/>
      <c r="BF32" s="108"/>
      <c r="BG32" s="108"/>
      <c r="BH32" s="108"/>
      <c r="BI32" s="108"/>
      <c r="BJ32" s="108"/>
      <c r="BK32" s="108"/>
      <c r="BL32" s="108"/>
      <c r="BM32" s="109"/>
      <c r="BN32" s="109"/>
      <c r="BO32" s="109"/>
      <c r="BP32" s="108"/>
      <c r="BQ32" s="109"/>
      <c r="BR32" s="112">
        <v>1</v>
      </c>
      <c r="BS32" s="109"/>
      <c r="BT32" s="109"/>
      <c r="BU32" s="109"/>
      <c r="BV32" s="113">
        <v>1</v>
      </c>
      <c r="BW32" s="109"/>
      <c r="BX32" s="109"/>
      <c r="BY32" s="109"/>
      <c r="BZ32" s="109"/>
      <c r="CA32" s="109"/>
      <c r="CB32" s="114">
        <v>1</v>
      </c>
      <c r="CC32" s="109"/>
      <c r="CD32" s="109"/>
      <c r="CE32" s="109"/>
      <c r="CF32" s="109"/>
      <c r="CG32" s="109"/>
      <c r="CH32" s="115">
        <v>1</v>
      </c>
      <c r="CI32" s="109"/>
      <c r="CJ32" s="109"/>
      <c r="CK32" s="118">
        <v>1</v>
      </c>
      <c r="CL32" s="34"/>
      <c r="CM32" s="36"/>
      <c r="CN32" s="3" t="s">
        <v>158</v>
      </c>
      <c r="CO32" s="200"/>
      <c r="CP32" s="4"/>
      <c r="CQ32" s="4"/>
      <c r="CR32" s="4"/>
      <c r="CS32" s="4"/>
      <c r="CT32" s="4"/>
      <c r="CU32" s="4"/>
      <c r="CV32" s="137"/>
      <c r="CW32" s="137"/>
      <c r="CX32" s="24"/>
      <c r="CY32" s="24"/>
      <c r="CZ32" s="24"/>
      <c r="DA32" s="24"/>
      <c r="DB32" s="24"/>
    </row>
    <row r="33" spans="1:106" s="64" customFormat="1" ht="27">
      <c r="A33" s="22" t="s">
        <v>201</v>
      </c>
      <c r="B33" s="48" t="s">
        <v>202</v>
      </c>
      <c r="C33" s="40" t="s">
        <v>203</v>
      </c>
      <c r="D33" s="22" t="s">
        <v>343</v>
      </c>
      <c r="E33" s="33" t="s">
        <v>211</v>
      </c>
      <c r="F33" s="34" t="s">
        <v>212</v>
      </c>
      <c r="G33" s="22" t="s">
        <v>337</v>
      </c>
      <c r="H33" s="22"/>
      <c r="I33" s="22" t="s">
        <v>344</v>
      </c>
      <c r="J33" s="22" t="s">
        <v>345</v>
      </c>
      <c r="K33" s="108"/>
      <c r="L33" s="109"/>
      <c r="M33" s="109"/>
      <c r="N33" s="109"/>
      <c r="O33" s="109"/>
      <c r="P33" s="109"/>
      <c r="Q33" s="109"/>
      <c r="R33" s="109"/>
      <c r="S33" s="109"/>
      <c r="T33" s="108"/>
      <c r="U33" s="109"/>
      <c r="V33" s="109"/>
      <c r="W33" s="108"/>
      <c r="X33" s="109"/>
      <c r="Y33" s="109"/>
      <c r="Z33" s="109"/>
      <c r="AA33" s="109"/>
      <c r="AB33" s="108"/>
      <c r="AC33" s="109"/>
      <c r="AD33" s="108"/>
      <c r="AE33" s="108"/>
      <c r="AF33" s="108"/>
      <c r="AG33" s="108"/>
      <c r="AH33" s="108"/>
      <c r="AI33" s="108"/>
      <c r="AJ33" s="110">
        <v>1</v>
      </c>
      <c r="AK33" s="109"/>
      <c r="AL33" s="108"/>
      <c r="AM33" s="108"/>
      <c r="AN33" s="108"/>
      <c r="AO33" s="109"/>
      <c r="AP33" s="109"/>
      <c r="AQ33" s="109"/>
      <c r="AR33" s="109"/>
      <c r="AS33" s="109"/>
      <c r="AT33" s="119"/>
      <c r="AU33" s="109"/>
      <c r="AV33" s="109"/>
      <c r="AW33" s="108"/>
      <c r="AX33" s="111">
        <v>1</v>
      </c>
      <c r="AY33" s="109"/>
      <c r="AZ33" s="108"/>
      <c r="BA33" s="109"/>
      <c r="BB33" s="119"/>
      <c r="BC33" s="111">
        <v>1</v>
      </c>
      <c r="BD33" s="111">
        <v>1</v>
      </c>
      <c r="BE33" s="108"/>
      <c r="BF33" s="108"/>
      <c r="BG33" s="108"/>
      <c r="BH33" s="108"/>
      <c r="BI33" s="108"/>
      <c r="BJ33" s="108"/>
      <c r="BK33" s="108"/>
      <c r="BL33" s="108"/>
      <c r="BM33" s="109"/>
      <c r="BN33" s="109"/>
      <c r="BO33" s="109"/>
      <c r="BP33" s="108"/>
      <c r="BQ33" s="109"/>
      <c r="BR33" s="112">
        <v>1</v>
      </c>
      <c r="BS33" s="109"/>
      <c r="BT33" s="109"/>
      <c r="BU33" s="109"/>
      <c r="BV33" s="113">
        <v>1</v>
      </c>
      <c r="BW33" s="109"/>
      <c r="BX33" s="109"/>
      <c r="BY33" s="109"/>
      <c r="BZ33" s="109"/>
      <c r="CA33" s="109"/>
      <c r="CB33" s="114">
        <v>1</v>
      </c>
      <c r="CC33" s="109"/>
      <c r="CD33" s="109"/>
      <c r="CE33" s="109"/>
      <c r="CF33" s="109"/>
      <c r="CG33" s="109"/>
      <c r="CH33" s="115">
        <v>1</v>
      </c>
      <c r="CI33" s="109"/>
      <c r="CJ33" s="109"/>
      <c r="CK33" s="118">
        <v>1</v>
      </c>
      <c r="CL33" s="34"/>
      <c r="CM33" s="36"/>
      <c r="CN33" s="3" t="s">
        <v>158</v>
      </c>
      <c r="CO33" s="200"/>
      <c r="CP33" s="4"/>
      <c r="CQ33" s="4"/>
      <c r="CR33" s="4"/>
      <c r="CS33" s="4"/>
      <c r="CT33" s="4"/>
      <c r="CU33" s="4"/>
      <c r="CV33" s="137"/>
      <c r="CW33" s="137"/>
      <c r="CX33" s="24"/>
      <c r="CY33" s="24"/>
      <c r="CZ33" s="24"/>
      <c r="DA33" s="24"/>
      <c r="DB33" s="24"/>
    </row>
    <row r="34" spans="1:106" s="21" customFormat="1" ht="186.95" customHeight="1">
      <c r="A34" s="22" t="s">
        <v>201</v>
      </c>
      <c r="B34" s="23"/>
      <c r="C34" s="40" t="s">
        <v>203</v>
      </c>
      <c r="D34" s="22" t="s">
        <v>346</v>
      </c>
      <c r="E34" s="33" t="s">
        <v>231</v>
      </c>
      <c r="F34" s="33" t="s">
        <v>231</v>
      </c>
      <c r="G34" s="22" t="s">
        <v>347</v>
      </c>
      <c r="H34" s="22"/>
      <c r="I34" s="33"/>
      <c r="J34" s="22" t="s">
        <v>348</v>
      </c>
      <c r="K34" s="108"/>
      <c r="L34" s="109"/>
      <c r="M34" s="119"/>
      <c r="N34" s="109"/>
      <c r="O34" s="109"/>
      <c r="P34" s="109"/>
      <c r="Q34" s="109"/>
      <c r="R34" s="109"/>
      <c r="S34" s="109"/>
      <c r="T34" s="108"/>
      <c r="U34" s="121">
        <v>1</v>
      </c>
      <c r="V34" s="119"/>
      <c r="W34" s="108"/>
      <c r="X34" s="119"/>
      <c r="Y34" s="119"/>
      <c r="Z34" s="119"/>
      <c r="AA34" s="121">
        <v>1</v>
      </c>
      <c r="AB34" s="108"/>
      <c r="AC34" s="109"/>
      <c r="AD34" s="108"/>
      <c r="AE34" s="108"/>
      <c r="AF34" s="108"/>
      <c r="AG34" s="108"/>
      <c r="AH34" s="108"/>
      <c r="AI34" s="108"/>
      <c r="AJ34" s="109"/>
      <c r="AK34" s="109"/>
      <c r="AL34" s="108"/>
      <c r="AM34" s="108"/>
      <c r="AN34" s="108"/>
      <c r="AO34" s="109"/>
      <c r="AP34" s="109"/>
      <c r="AQ34" s="109"/>
      <c r="AR34" s="109"/>
      <c r="AS34" s="126">
        <v>1</v>
      </c>
      <c r="AT34" s="109"/>
      <c r="AU34" s="109"/>
      <c r="AV34" s="109"/>
      <c r="AW34" s="108"/>
      <c r="AX34" s="119"/>
      <c r="AY34" s="111">
        <v>1</v>
      </c>
      <c r="AZ34" s="108"/>
      <c r="BA34" s="111">
        <v>1</v>
      </c>
      <c r="BB34" s="109"/>
      <c r="BC34" s="111">
        <v>1</v>
      </c>
      <c r="BD34" s="111">
        <v>1</v>
      </c>
      <c r="BE34" s="108"/>
      <c r="BF34" s="108"/>
      <c r="BG34" s="108"/>
      <c r="BH34" s="108"/>
      <c r="BI34" s="108"/>
      <c r="BJ34" s="108"/>
      <c r="BK34" s="108"/>
      <c r="BL34" s="108"/>
      <c r="BM34" s="109"/>
      <c r="BN34" s="109"/>
      <c r="BO34" s="111">
        <v>1</v>
      </c>
      <c r="BP34" s="108"/>
      <c r="BQ34" s="112">
        <v>1</v>
      </c>
      <c r="BR34" s="109"/>
      <c r="BS34" s="109"/>
      <c r="BT34" s="112">
        <v>1</v>
      </c>
      <c r="BU34" s="109"/>
      <c r="BV34" s="109"/>
      <c r="BW34" s="113">
        <v>1</v>
      </c>
      <c r="BX34" s="109"/>
      <c r="BY34" s="109"/>
      <c r="BZ34" s="109"/>
      <c r="CA34" s="44"/>
      <c r="CB34" s="44"/>
      <c r="CC34" s="114">
        <v>1</v>
      </c>
      <c r="CD34" s="44"/>
      <c r="CE34" s="44"/>
      <c r="CF34" s="44"/>
      <c r="CG34" s="109"/>
      <c r="CH34" s="115">
        <v>1</v>
      </c>
      <c r="CI34" s="109"/>
      <c r="CJ34" s="116">
        <v>1</v>
      </c>
      <c r="CK34" s="109"/>
      <c r="CL34" s="34" t="s">
        <v>349</v>
      </c>
      <c r="CM34" s="36"/>
      <c r="CN34" s="3" t="s">
        <v>161</v>
      </c>
      <c r="CO34" s="4" t="s">
        <v>350</v>
      </c>
      <c r="CP34" s="203">
        <v>1</v>
      </c>
      <c r="CQ34" s="4">
        <v>1</v>
      </c>
      <c r="CR34" s="4"/>
      <c r="CS34" s="4"/>
      <c r="CT34" s="4"/>
      <c r="CU34" s="4"/>
      <c r="CV34" s="4" t="s">
        <v>351</v>
      </c>
      <c r="CW34" s="4"/>
    </row>
    <row r="35" spans="1:106" s="64" customFormat="1" ht="63.75">
      <c r="A35" s="22" t="s">
        <v>201</v>
      </c>
      <c r="B35" s="48" t="s">
        <v>202</v>
      </c>
      <c r="C35" s="40" t="s">
        <v>203</v>
      </c>
      <c r="D35" s="22" t="s">
        <v>346</v>
      </c>
      <c r="E35" s="22" t="s">
        <v>231</v>
      </c>
      <c r="F35" s="33" t="s">
        <v>231</v>
      </c>
      <c r="G35" s="22" t="s">
        <v>352</v>
      </c>
      <c r="H35" s="22"/>
      <c r="I35" s="22" t="s">
        <v>353</v>
      </c>
      <c r="J35" s="22" t="s">
        <v>354</v>
      </c>
      <c r="K35" s="108"/>
      <c r="L35" s="109"/>
      <c r="M35" s="109"/>
      <c r="N35" s="109"/>
      <c r="O35" s="109"/>
      <c r="P35" s="109"/>
      <c r="Q35" s="109"/>
      <c r="R35" s="109"/>
      <c r="S35" s="109"/>
      <c r="T35" s="108"/>
      <c r="U35" s="109"/>
      <c r="V35" s="109"/>
      <c r="W35" s="108"/>
      <c r="X35" s="109"/>
      <c r="Y35" s="109"/>
      <c r="Z35" s="110">
        <v>1</v>
      </c>
      <c r="AA35" s="110">
        <v>1</v>
      </c>
      <c r="AB35" s="108"/>
      <c r="AC35" s="109"/>
      <c r="AD35" s="108"/>
      <c r="AE35" s="108"/>
      <c r="AF35" s="108"/>
      <c r="AG35" s="108"/>
      <c r="AH35" s="108"/>
      <c r="AI35" s="108"/>
      <c r="AJ35" s="109"/>
      <c r="AK35" s="109"/>
      <c r="AL35" s="108"/>
      <c r="AM35" s="108"/>
      <c r="AN35" s="108"/>
      <c r="AO35" s="109"/>
      <c r="AP35" s="109"/>
      <c r="AQ35" s="109"/>
      <c r="AR35" s="109"/>
      <c r="AS35" s="126">
        <v>1</v>
      </c>
      <c r="AT35" s="109"/>
      <c r="AU35" s="109"/>
      <c r="AV35" s="109"/>
      <c r="AW35" s="108"/>
      <c r="AX35" s="111">
        <v>1</v>
      </c>
      <c r="AY35" s="111">
        <v>1</v>
      </c>
      <c r="AZ35" s="108"/>
      <c r="BA35" s="111">
        <v>1</v>
      </c>
      <c r="BB35" s="109"/>
      <c r="BC35" s="111">
        <v>1</v>
      </c>
      <c r="BD35" s="111">
        <v>1</v>
      </c>
      <c r="BE35" s="108"/>
      <c r="BF35" s="108"/>
      <c r="BG35" s="108"/>
      <c r="BH35" s="108"/>
      <c r="BI35" s="108"/>
      <c r="BJ35" s="108"/>
      <c r="BK35" s="108"/>
      <c r="BL35" s="108"/>
      <c r="BM35" s="109"/>
      <c r="BN35" s="109"/>
      <c r="BO35" s="111">
        <v>1</v>
      </c>
      <c r="BP35" s="108"/>
      <c r="BQ35" s="112">
        <v>1</v>
      </c>
      <c r="BR35" s="109"/>
      <c r="BS35" s="109"/>
      <c r="BT35" s="109"/>
      <c r="BU35" s="109"/>
      <c r="BV35" s="109"/>
      <c r="BW35" s="113">
        <v>1</v>
      </c>
      <c r="BX35" s="109"/>
      <c r="BY35" s="109"/>
      <c r="BZ35" s="109"/>
      <c r="CA35" s="114">
        <v>1</v>
      </c>
      <c r="CB35" s="109"/>
      <c r="CC35" s="109"/>
      <c r="CD35" s="109"/>
      <c r="CE35" s="109"/>
      <c r="CF35" s="109"/>
      <c r="CG35" s="109"/>
      <c r="CH35" s="115">
        <v>1</v>
      </c>
      <c r="CI35" s="109"/>
      <c r="CJ35" s="116">
        <v>1</v>
      </c>
      <c r="CK35" s="109"/>
      <c r="CL35" s="34" t="s">
        <v>355</v>
      </c>
      <c r="CM35" s="36"/>
      <c r="CN35" s="49" t="s">
        <v>161</v>
      </c>
      <c r="CO35" s="39" t="s">
        <v>355</v>
      </c>
      <c r="CP35" s="203">
        <v>1</v>
      </c>
      <c r="CQ35" s="4">
        <v>1</v>
      </c>
      <c r="CR35" s="4"/>
      <c r="CS35" s="4"/>
      <c r="CT35" s="4"/>
      <c r="CU35" s="4"/>
      <c r="CV35" s="30" t="s">
        <v>356</v>
      </c>
      <c r="CW35" s="30"/>
      <c r="CX35" s="24"/>
      <c r="CY35" s="24"/>
      <c r="CZ35" s="24"/>
      <c r="DA35" s="24"/>
      <c r="DB35" s="24"/>
    </row>
    <row r="36" spans="1:106" s="21" customFormat="1" ht="27">
      <c r="A36" s="22" t="s">
        <v>201</v>
      </c>
      <c r="B36" s="48" t="s">
        <v>202</v>
      </c>
      <c r="C36" s="40" t="s">
        <v>203</v>
      </c>
      <c r="D36" s="22" t="s">
        <v>357</v>
      </c>
      <c r="E36" s="22" t="s">
        <v>275</v>
      </c>
      <c r="F36" s="33" t="s">
        <v>231</v>
      </c>
      <c r="G36" s="22" t="s">
        <v>352</v>
      </c>
      <c r="H36" s="22"/>
      <c r="I36" s="22" t="s">
        <v>358</v>
      </c>
      <c r="J36" s="22" t="s">
        <v>359</v>
      </c>
      <c r="K36" s="108"/>
      <c r="L36" s="109"/>
      <c r="M36" s="109"/>
      <c r="N36" s="109"/>
      <c r="O36" s="109"/>
      <c r="P36" s="109"/>
      <c r="Q36" s="109"/>
      <c r="R36" s="109"/>
      <c r="S36" s="109"/>
      <c r="T36" s="108"/>
      <c r="U36" s="109"/>
      <c r="V36" s="109"/>
      <c r="W36" s="108"/>
      <c r="X36" s="109"/>
      <c r="Y36" s="109"/>
      <c r="Z36" s="110">
        <v>1</v>
      </c>
      <c r="AA36" s="110">
        <v>1</v>
      </c>
      <c r="AB36" s="108"/>
      <c r="AC36" s="109"/>
      <c r="AD36" s="108"/>
      <c r="AE36" s="108"/>
      <c r="AF36" s="108"/>
      <c r="AG36" s="108"/>
      <c r="AH36" s="108"/>
      <c r="AI36" s="108"/>
      <c r="AJ36" s="109"/>
      <c r="AK36" s="109"/>
      <c r="AL36" s="108"/>
      <c r="AM36" s="108"/>
      <c r="AN36" s="108"/>
      <c r="AO36" s="109"/>
      <c r="AP36" s="109"/>
      <c r="AQ36" s="109"/>
      <c r="AR36" s="109"/>
      <c r="AS36" s="109"/>
      <c r="AT36" s="109"/>
      <c r="AU36" s="109"/>
      <c r="AV36" s="109"/>
      <c r="AW36" s="108"/>
      <c r="AX36" s="111">
        <v>1</v>
      </c>
      <c r="AY36" s="109"/>
      <c r="AZ36" s="108"/>
      <c r="BA36" s="109"/>
      <c r="BB36" s="109"/>
      <c r="BC36" s="119"/>
      <c r="BD36" s="109"/>
      <c r="BE36" s="108"/>
      <c r="BF36" s="108"/>
      <c r="BG36" s="108"/>
      <c r="BH36" s="108"/>
      <c r="BI36" s="108"/>
      <c r="BJ36" s="108"/>
      <c r="BK36" s="108"/>
      <c r="BL36" s="108"/>
      <c r="BM36" s="109"/>
      <c r="BN36" s="109"/>
      <c r="BO36" s="109"/>
      <c r="BP36" s="108"/>
      <c r="BQ36" s="112">
        <v>1</v>
      </c>
      <c r="BR36" s="109"/>
      <c r="BS36" s="109"/>
      <c r="BT36" s="109"/>
      <c r="BU36" s="113">
        <v>1</v>
      </c>
      <c r="BV36" s="109"/>
      <c r="BW36" s="109"/>
      <c r="BX36" s="109"/>
      <c r="BY36" s="109"/>
      <c r="BZ36" s="109"/>
      <c r="CA36" s="114">
        <v>1</v>
      </c>
      <c r="CB36" s="109"/>
      <c r="CC36" s="109"/>
      <c r="CD36" s="109"/>
      <c r="CE36" s="109"/>
      <c r="CF36" s="109"/>
      <c r="CG36" s="109"/>
      <c r="CH36" s="115">
        <v>1</v>
      </c>
      <c r="CI36" s="109"/>
      <c r="CJ36" s="118">
        <v>1</v>
      </c>
      <c r="CK36" s="109"/>
      <c r="CL36" s="34" t="s">
        <v>360</v>
      </c>
      <c r="CM36" s="36"/>
      <c r="CN36" s="49" t="s">
        <v>161</v>
      </c>
      <c r="CO36" s="39" t="s">
        <v>360</v>
      </c>
      <c r="CP36" s="203">
        <v>1</v>
      </c>
      <c r="CQ36" s="4"/>
      <c r="CR36" s="4"/>
      <c r="CS36" s="4"/>
      <c r="CT36" s="4"/>
      <c r="CU36" s="4"/>
      <c r="CV36" s="39" t="s">
        <v>269</v>
      </c>
      <c r="CW36" s="39"/>
      <c r="CX36" s="24"/>
      <c r="CY36" s="24"/>
      <c r="CZ36" s="24"/>
      <c r="DA36" s="24"/>
      <c r="DB36" s="24"/>
    </row>
    <row r="37" spans="1:106" s="21" customFormat="1" ht="27">
      <c r="A37" s="22" t="s">
        <v>201</v>
      </c>
      <c r="B37" s="23" t="s">
        <v>361</v>
      </c>
      <c r="C37" s="40" t="s">
        <v>203</v>
      </c>
      <c r="D37" s="22" t="s">
        <v>362</v>
      </c>
      <c r="E37" s="33" t="s">
        <v>314</v>
      </c>
      <c r="F37" s="33" t="s">
        <v>231</v>
      </c>
      <c r="G37" s="22" t="s">
        <v>363</v>
      </c>
      <c r="H37" s="22"/>
      <c r="I37" s="33" t="s">
        <v>364</v>
      </c>
      <c r="J37" s="22" t="s">
        <v>365</v>
      </c>
      <c r="K37" s="108"/>
      <c r="L37" s="109"/>
      <c r="M37" s="109"/>
      <c r="N37" s="109"/>
      <c r="O37" s="109"/>
      <c r="P37" s="109"/>
      <c r="Q37" s="109"/>
      <c r="R37" s="109"/>
      <c r="S37" s="109"/>
      <c r="T37" s="108"/>
      <c r="U37" s="109"/>
      <c r="V37" s="109"/>
      <c r="W37" s="108"/>
      <c r="X37" s="109"/>
      <c r="Y37" s="109"/>
      <c r="Z37" s="109"/>
      <c r="AA37" s="109"/>
      <c r="AB37" s="108"/>
      <c r="AC37" s="109"/>
      <c r="AD37" s="108"/>
      <c r="AE37" s="108"/>
      <c r="AF37" s="108"/>
      <c r="AG37" s="108"/>
      <c r="AH37" s="108"/>
      <c r="AI37" s="108"/>
      <c r="AJ37" s="110">
        <v>1</v>
      </c>
      <c r="AK37" s="109"/>
      <c r="AL37" s="108"/>
      <c r="AM37" s="108"/>
      <c r="AN37" s="108"/>
      <c r="AO37" s="119"/>
      <c r="AP37" s="119"/>
      <c r="AQ37" s="119"/>
      <c r="AR37" s="119"/>
      <c r="AS37" s="119"/>
      <c r="AT37" s="119"/>
      <c r="AU37" s="119"/>
      <c r="AV37" s="119"/>
      <c r="AW37" s="108"/>
      <c r="AX37" s="111">
        <v>1</v>
      </c>
      <c r="AY37" s="119"/>
      <c r="AZ37" s="108"/>
      <c r="BA37" s="119"/>
      <c r="BB37" s="119"/>
      <c r="BC37" s="119"/>
      <c r="BD37" s="119"/>
      <c r="BE37" s="108"/>
      <c r="BF37" s="108"/>
      <c r="BG37" s="108"/>
      <c r="BH37" s="108"/>
      <c r="BI37" s="108"/>
      <c r="BJ37" s="108"/>
      <c r="BK37" s="108"/>
      <c r="BL37" s="108"/>
      <c r="BM37" s="119"/>
      <c r="BN37" s="119"/>
      <c r="BO37" s="119"/>
      <c r="BP37" s="108"/>
      <c r="BQ37" s="112">
        <v>1</v>
      </c>
      <c r="BR37" s="112">
        <v>1</v>
      </c>
      <c r="BS37" s="109"/>
      <c r="BT37" s="109"/>
      <c r="BU37" s="109"/>
      <c r="BV37" s="109"/>
      <c r="BW37" s="109"/>
      <c r="BX37" s="109"/>
      <c r="BY37" s="109"/>
      <c r="BZ37" s="113">
        <v>1</v>
      </c>
      <c r="CA37" s="44"/>
      <c r="CB37" s="44"/>
      <c r="CC37" s="44"/>
      <c r="CD37" s="44"/>
      <c r="CE37" s="44"/>
      <c r="CF37" s="114">
        <v>1</v>
      </c>
      <c r="CG37" s="109"/>
      <c r="CH37" s="115">
        <v>1</v>
      </c>
      <c r="CI37" s="109"/>
      <c r="CJ37" s="109"/>
      <c r="CK37" s="116">
        <v>1</v>
      </c>
      <c r="CL37" s="201"/>
      <c r="CM37" s="36"/>
      <c r="CN37" s="3" t="s">
        <v>158</v>
      </c>
      <c r="CO37" s="200"/>
      <c r="CP37" s="4"/>
      <c r="CQ37" s="4"/>
      <c r="CR37" s="4"/>
      <c r="CS37" s="4"/>
      <c r="CT37" s="4"/>
      <c r="CU37" s="4"/>
      <c r="CV37" s="137"/>
      <c r="CW37" s="137"/>
    </row>
    <row r="38" spans="1:106" s="21" customFormat="1" ht="27">
      <c r="A38" s="22" t="s">
        <v>201</v>
      </c>
      <c r="B38" s="48" t="s">
        <v>361</v>
      </c>
      <c r="C38" s="40" t="s">
        <v>203</v>
      </c>
      <c r="D38" s="22" t="s">
        <v>362</v>
      </c>
      <c r="E38" s="33" t="s">
        <v>314</v>
      </c>
      <c r="F38" s="33" t="s">
        <v>231</v>
      </c>
      <c r="G38" s="22" t="s">
        <v>366</v>
      </c>
      <c r="H38" s="22"/>
      <c r="I38" s="33" t="s">
        <v>367</v>
      </c>
      <c r="J38" s="22" t="s">
        <v>368</v>
      </c>
      <c r="K38" s="108"/>
      <c r="L38" s="110">
        <v>1</v>
      </c>
      <c r="M38" s="109"/>
      <c r="N38" s="109"/>
      <c r="O38" s="109"/>
      <c r="P38" s="109"/>
      <c r="Q38" s="109"/>
      <c r="R38" s="109"/>
      <c r="S38" s="109"/>
      <c r="T38" s="108"/>
      <c r="U38" s="109"/>
      <c r="V38" s="109"/>
      <c r="W38" s="108"/>
      <c r="X38" s="109"/>
      <c r="Y38" s="109"/>
      <c r="Z38" s="109"/>
      <c r="AA38" s="109"/>
      <c r="AB38" s="108"/>
      <c r="AC38" s="109"/>
      <c r="AD38" s="108"/>
      <c r="AE38" s="108"/>
      <c r="AF38" s="108"/>
      <c r="AG38" s="108"/>
      <c r="AH38" s="108"/>
      <c r="AI38" s="108"/>
      <c r="AJ38" s="109"/>
      <c r="AK38" s="109"/>
      <c r="AL38" s="108"/>
      <c r="AM38" s="108"/>
      <c r="AN38" s="108"/>
      <c r="AO38" s="109"/>
      <c r="AP38" s="119"/>
      <c r="AQ38" s="119"/>
      <c r="AR38" s="119"/>
      <c r="AS38" s="119"/>
      <c r="AT38" s="119"/>
      <c r="AU38" s="119"/>
      <c r="AV38" s="119"/>
      <c r="AW38" s="108"/>
      <c r="AX38" s="119"/>
      <c r="AY38" s="119"/>
      <c r="AZ38" s="108"/>
      <c r="BA38" s="119"/>
      <c r="BB38" s="119"/>
      <c r="BC38" s="119"/>
      <c r="BD38" s="119"/>
      <c r="BE38" s="108"/>
      <c r="BF38" s="108"/>
      <c r="BG38" s="108"/>
      <c r="BH38" s="108"/>
      <c r="BI38" s="108"/>
      <c r="BJ38" s="108"/>
      <c r="BK38" s="108"/>
      <c r="BL38" s="108"/>
      <c r="BM38" s="111">
        <v>1</v>
      </c>
      <c r="BN38" s="119"/>
      <c r="BO38" s="119"/>
      <c r="BP38" s="108"/>
      <c r="BQ38" s="109"/>
      <c r="BR38" s="109"/>
      <c r="BS38" s="109"/>
      <c r="BT38" s="112">
        <v>1</v>
      </c>
      <c r="BU38" s="109"/>
      <c r="BV38" s="109"/>
      <c r="BW38" s="109"/>
      <c r="BX38" s="113">
        <v>1</v>
      </c>
      <c r="BY38" s="109"/>
      <c r="BZ38" s="109"/>
      <c r="CA38" s="109"/>
      <c r="CB38" s="109"/>
      <c r="CC38" s="109"/>
      <c r="CD38" s="114">
        <v>1</v>
      </c>
      <c r="CE38" s="109"/>
      <c r="CF38" s="109"/>
      <c r="CG38" s="115">
        <v>1</v>
      </c>
      <c r="CH38" s="109"/>
      <c r="CI38" s="109"/>
      <c r="CJ38" s="108"/>
      <c r="CK38" s="118">
        <v>1</v>
      </c>
      <c r="CL38" s="34"/>
      <c r="CM38" s="36"/>
      <c r="CN38" s="3" t="s">
        <v>158</v>
      </c>
      <c r="CO38" s="200"/>
      <c r="CP38" s="4"/>
      <c r="CQ38" s="4"/>
      <c r="CR38" s="4"/>
      <c r="CS38" s="4"/>
      <c r="CT38" s="4"/>
      <c r="CU38" s="4"/>
      <c r="CV38" s="137"/>
      <c r="CW38" s="137"/>
      <c r="CX38" s="24"/>
      <c r="CY38" s="24"/>
      <c r="CZ38" s="24"/>
      <c r="DA38" s="24"/>
      <c r="DB38" s="24"/>
    </row>
    <row r="39" spans="1:106" s="64" customFormat="1" ht="27">
      <c r="A39" s="22" t="s">
        <v>201</v>
      </c>
      <c r="B39" s="48" t="s">
        <v>202</v>
      </c>
      <c r="C39" s="40" t="s">
        <v>203</v>
      </c>
      <c r="D39" s="22" t="s">
        <v>369</v>
      </c>
      <c r="E39" s="33" t="s">
        <v>211</v>
      </c>
      <c r="F39" s="34" t="s">
        <v>212</v>
      </c>
      <c r="G39" s="22" t="s">
        <v>366</v>
      </c>
      <c r="H39" s="22"/>
      <c r="I39" s="33" t="s">
        <v>370</v>
      </c>
      <c r="J39" s="22" t="s">
        <v>371</v>
      </c>
      <c r="K39" s="108"/>
      <c r="L39" s="109"/>
      <c r="M39" s="109"/>
      <c r="N39" s="109"/>
      <c r="O39" s="109"/>
      <c r="P39" s="109"/>
      <c r="Q39" s="109"/>
      <c r="R39" s="109"/>
      <c r="S39" s="109"/>
      <c r="T39" s="108"/>
      <c r="U39" s="109"/>
      <c r="V39" s="109"/>
      <c r="W39" s="108"/>
      <c r="X39" s="109"/>
      <c r="Y39" s="109"/>
      <c r="Z39" s="109"/>
      <c r="AA39" s="109"/>
      <c r="AB39" s="108"/>
      <c r="AC39" s="109"/>
      <c r="AD39" s="108"/>
      <c r="AE39" s="108"/>
      <c r="AF39" s="108"/>
      <c r="AG39" s="108"/>
      <c r="AH39" s="108"/>
      <c r="AI39" s="108"/>
      <c r="AJ39" s="110">
        <v>1</v>
      </c>
      <c r="AK39" s="109"/>
      <c r="AL39" s="108"/>
      <c r="AM39" s="108"/>
      <c r="AN39" s="108"/>
      <c r="AO39" s="109"/>
      <c r="AP39" s="119"/>
      <c r="AQ39" s="119"/>
      <c r="AR39" s="119"/>
      <c r="AS39" s="119"/>
      <c r="AT39" s="119"/>
      <c r="AU39" s="119"/>
      <c r="AV39" s="119"/>
      <c r="AW39" s="108"/>
      <c r="AX39" s="111">
        <v>1</v>
      </c>
      <c r="AY39" s="119"/>
      <c r="AZ39" s="108"/>
      <c r="BA39" s="119"/>
      <c r="BB39" s="119"/>
      <c r="BC39" s="119"/>
      <c r="BD39" s="119"/>
      <c r="BE39" s="108"/>
      <c r="BF39" s="108"/>
      <c r="BG39" s="108"/>
      <c r="BH39" s="108"/>
      <c r="BI39" s="108"/>
      <c r="BJ39" s="108"/>
      <c r="BK39" s="108"/>
      <c r="BL39" s="108"/>
      <c r="BM39" s="119"/>
      <c r="BN39" s="119"/>
      <c r="BO39" s="119"/>
      <c r="BP39" s="108"/>
      <c r="BQ39" s="112">
        <v>1</v>
      </c>
      <c r="BR39" s="109"/>
      <c r="BS39" s="109"/>
      <c r="BT39" s="109"/>
      <c r="BU39" s="113">
        <v>1</v>
      </c>
      <c r="BV39" s="109"/>
      <c r="BW39" s="109"/>
      <c r="BX39" s="109"/>
      <c r="BY39" s="109"/>
      <c r="BZ39" s="109"/>
      <c r="CA39" s="114">
        <v>1</v>
      </c>
      <c r="CB39" s="109"/>
      <c r="CC39" s="109"/>
      <c r="CD39" s="109"/>
      <c r="CE39" s="109"/>
      <c r="CF39" s="109"/>
      <c r="CG39" s="109"/>
      <c r="CH39" s="115">
        <v>1</v>
      </c>
      <c r="CI39" s="109"/>
      <c r="CJ39" s="108"/>
      <c r="CK39" s="118">
        <v>1</v>
      </c>
      <c r="CL39" s="34"/>
      <c r="CM39" s="36"/>
      <c r="CN39" s="3" t="s">
        <v>158</v>
      </c>
      <c r="CO39" s="200"/>
      <c r="CP39" s="4"/>
      <c r="CQ39" s="4"/>
      <c r="CR39" s="4"/>
      <c r="CS39" s="4"/>
      <c r="CT39" s="4"/>
      <c r="CU39" s="4"/>
      <c r="CV39" s="137"/>
      <c r="CW39" s="137"/>
      <c r="CX39" s="24"/>
      <c r="CY39" s="24"/>
      <c r="CZ39" s="24"/>
      <c r="DA39" s="24"/>
      <c r="DB39" s="24"/>
    </row>
    <row r="40" spans="1:106" s="21" customFormat="1" ht="40.5">
      <c r="A40" s="22" t="s">
        <v>201</v>
      </c>
      <c r="B40" s="23"/>
      <c r="C40" s="40" t="s">
        <v>203</v>
      </c>
      <c r="D40" s="22" t="s">
        <v>372</v>
      </c>
      <c r="E40" s="33" t="s">
        <v>314</v>
      </c>
      <c r="F40" s="33" t="s">
        <v>231</v>
      </c>
      <c r="G40" s="22" t="s">
        <v>373</v>
      </c>
      <c r="H40" s="22"/>
      <c r="I40" s="33"/>
      <c r="J40" s="22" t="s">
        <v>374</v>
      </c>
      <c r="K40" s="108"/>
      <c r="L40" s="109"/>
      <c r="M40" s="109"/>
      <c r="N40" s="109"/>
      <c r="O40" s="109"/>
      <c r="P40" s="109"/>
      <c r="Q40" s="109"/>
      <c r="R40" s="109"/>
      <c r="S40" s="109"/>
      <c r="T40" s="108"/>
      <c r="U40" s="109"/>
      <c r="V40" s="109"/>
      <c r="W40" s="108"/>
      <c r="X40" s="109"/>
      <c r="Y40" s="109"/>
      <c r="Z40" s="109"/>
      <c r="AA40" s="109"/>
      <c r="AB40" s="108"/>
      <c r="AC40" s="109"/>
      <c r="AD40" s="108"/>
      <c r="AE40" s="108"/>
      <c r="AF40" s="108"/>
      <c r="AG40" s="108"/>
      <c r="AH40" s="108"/>
      <c r="AI40" s="108"/>
      <c r="AJ40" s="110">
        <v>1</v>
      </c>
      <c r="AK40" s="109"/>
      <c r="AL40" s="108"/>
      <c r="AM40" s="108"/>
      <c r="AN40" s="108"/>
      <c r="AO40" s="111">
        <v>1</v>
      </c>
      <c r="AP40" s="109"/>
      <c r="AQ40" s="109"/>
      <c r="AR40" s="109"/>
      <c r="AS40" s="109"/>
      <c r="AT40" s="109"/>
      <c r="AU40" s="109"/>
      <c r="AV40" s="109"/>
      <c r="AW40" s="108"/>
      <c r="AX40" s="109"/>
      <c r="AY40" s="111">
        <v>1</v>
      </c>
      <c r="AZ40" s="108"/>
      <c r="BA40" s="109"/>
      <c r="BB40" s="109"/>
      <c r="BC40" s="109"/>
      <c r="BD40" s="109"/>
      <c r="BE40" s="108"/>
      <c r="BF40" s="108"/>
      <c r="BG40" s="108"/>
      <c r="BH40" s="108"/>
      <c r="BI40" s="108"/>
      <c r="BJ40" s="108"/>
      <c r="BK40" s="108"/>
      <c r="BL40" s="108"/>
      <c r="BM40" s="119"/>
      <c r="BN40" s="109"/>
      <c r="BO40" s="109"/>
      <c r="BP40" s="108"/>
      <c r="BQ40" s="112">
        <v>1</v>
      </c>
      <c r="BR40" s="109"/>
      <c r="BS40" s="109"/>
      <c r="BT40" s="112">
        <v>1</v>
      </c>
      <c r="BU40" s="109"/>
      <c r="BV40" s="109"/>
      <c r="BW40" s="109"/>
      <c r="BX40" s="109"/>
      <c r="BY40" s="109"/>
      <c r="BZ40" s="113">
        <v>1</v>
      </c>
      <c r="CA40" s="44"/>
      <c r="CB40" s="44"/>
      <c r="CC40" s="44"/>
      <c r="CD40" s="44"/>
      <c r="CE40" s="44"/>
      <c r="CF40" s="114">
        <v>1</v>
      </c>
      <c r="CG40" s="115">
        <v>1</v>
      </c>
      <c r="CH40" s="109"/>
      <c r="CI40" s="109"/>
      <c r="CJ40" s="116">
        <v>1</v>
      </c>
      <c r="CK40" s="109"/>
      <c r="CL40" s="34" t="s">
        <v>375</v>
      </c>
      <c r="CM40" s="42"/>
      <c r="CN40" s="43" t="s">
        <v>161</v>
      </c>
      <c r="CO40" s="15" t="s">
        <v>376</v>
      </c>
      <c r="CP40" s="203"/>
      <c r="CQ40" s="4"/>
      <c r="CR40" s="4">
        <v>1</v>
      </c>
      <c r="CS40" s="4">
        <v>1</v>
      </c>
      <c r="CT40" s="4"/>
      <c r="CU40" s="4"/>
      <c r="CV40" s="15" t="s">
        <v>377</v>
      </c>
      <c r="CW40" s="26"/>
    </row>
    <row r="41" spans="1:106" s="64" customFormat="1" ht="38.25">
      <c r="A41" s="22" t="s">
        <v>201</v>
      </c>
      <c r="B41" s="48" t="s">
        <v>361</v>
      </c>
      <c r="C41" s="40" t="s">
        <v>203</v>
      </c>
      <c r="D41" s="22" t="s">
        <v>378</v>
      </c>
      <c r="E41" s="33" t="s">
        <v>314</v>
      </c>
      <c r="F41" s="33" t="s">
        <v>231</v>
      </c>
      <c r="G41" s="22" t="s">
        <v>379</v>
      </c>
      <c r="H41" s="22"/>
      <c r="I41" s="33" t="s">
        <v>380</v>
      </c>
      <c r="J41" s="22" t="s">
        <v>381</v>
      </c>
      <c r="K41" s="108"/>
      <c r="L41" s="109"/>
      <c r="M41" s="109"/>
      <c r="N41" s="109"/>
      <c r="O41" s="109"/>
      <c r="P41" s="109"/>
      <c r="Q41" s="109"/>
      <c r="R41" s="109"/>
      <c r="S41" s="109"/>
      <c r="T41" s="108"/>
      <c r="U41" s="109"/>
      <c r="V41" s="109"/>
      <c r="W41" s="108"/>
      <c r="X41" s="109"/>
      <c r="Y41" s="109"/>
      <c r="Z41" s="109"/>
      <c r="AA41" s="109"/>
      <c r="AB41" s="108"/>
      <c r="AC41" s="109"/>
      <c r="AD41" s="108"/>
      <c r="AE41" s="108"/>
      <c r="AF41" s="108"/>
      <c r="AG41" s="108"/>
      <c r="AH41" s="108"/>
      <c r="AI41" s="108"/>
      <c r="AJ41" s="110">
        <v>1</v>
      </c>
      <c r="AK41" s="109"/>
      <c r="AL41" s="108"/>
      <c r="AM41" s="108"/>
      <c r="AN41" s="108"/>
      <c r="AO41" s="111">
        <v>1</v>
      </c>
      <c r="AP41" s="109"/>
      <c r="AQ41" s="109"/>
      <c r="AR41" s="109"/>
      <c r="AS41" s="109"/>
      <c r="AT41" s="109"/>
      <c r="AU41" s="109"/>
      <c r="AV41" s="109"/>
      <c r="AW41" s="108"/>
      <c r="AX41" s="109"/>
      <c r="AY41" s="109"/>
      <c r="AZ41" s="108"/>
      <c r="BA41" s="109"/>
      <c r="BB41" s="109"/>
      <c r="BC41" s="109"/>
      <c r="BD41" s="109"/>
      <c r="BE41" s="108"/>
      <c r="BF41" s="108"/>
      <c r="BG41" s="108"/>
      <c r="BH41" s="108"/>
      <c r="BI41" s="108"/>
      <c r="BJ41" s="108"/>
      <c r="BK41" s="108"/>
      <c r="BL41" s="108"/>
      <c r="BM41" s="119"/>
      <c r="BN41" s="109"/>
      <c r="BO41" s="109"/>
      <c r="BP41" s="108"/>
      <c r="BQ41" s="112">
        <v>1</v>
      </c>
      <c r="BR41" s="109"/>
      <c r="BS41" s="109"/>
      <c r="BT41" s="109"/>
      <c r="BU41" s="109"/>
      <c r="BV41" s="113">
        <v>1</v>
      </c>
      <c r="BW41" s="109"/>
      <c r="BX41" s="109"/>
      <c r="BY41" s="109"/>
      <c r="BZ41" s="109"/>
      <c r="CA41" s="109"/>
      <c r="CB41" s="114">
        <v>1</v>
      </c>
      <c r="CC41" s="109"/>
      <c r="CD41" s="109"/>
      <c r="CE41" s="109"/>
      <c r="CF41" s="109"/>
      <c r="CG41" s="115">
        <v>1</v>
      </c>
      <c r="CH41" s="109"/>
      <c r="CI41" s="109"/>
      <c r="CJ41" s="118">
        <v>1</v>
      </c>
      <c r="CK41" s="109"/>
      <c r="CL41" s="34" t="s">
        <v>382</v>
      </c>
      <c r="CM41" s="36"/>
      <c r="CN41" s="49" t="s">
        <v>161</v>
      </c>
      <c r="CO41" s="39" t="s">
        <v>383</v>
      </c>
      <c r="CP41" s="203"/>
      <c r="CQ41" s="4"/>
      <c r="CR41" s="4">
        <v>1</v>
      </c>
      <c r="CS41" s="4"/>
      <c r="CT41" s="4"/>
      <c r="CU41" s="4"/>
      <c r="CV41" s="30" t="s">
        <v>384</v>
      </c>
      <c r="CW41" s="30"/>
      <c r="CX41" s="24"/>
      <c r="CY41" s="24"/>
      <c r="CZ41" s="24"/>
      <c r="DA41" s="24"/>
      <c r="DB41" s="24"/>
    </row>
    <row r="42" spans="1:106" s="21" customFormat="1" ht="38.25">
      <c r="A42" s="22" t="s">
        <v>201</v>
      </c>
      <c r="B42" s="48" t="s">
        <v>361</v>
      </c>
      <c r="C42" s="40" t="s">
        <v>203</v>
      </c>
      <c r="D42" s="22" t="s">
        <v>346</v>
      </c>
      <c r="E42" s="33" t="s">
        <v>314</v>
      </c>
      <c r="F42" s="33" t="s">
        <v>231</v>
      </c>
      <c r="G42" s="22" t="s">
        <v>379</v>
      </c>
      <c r="H42" s="22"/>
      <c r="I42" s="33" t="s">
        <v>385</v>
      </c>
      <c r="J42" s="22" t="s">
        <v>386</v>
      </c>
      <c r="K42" s="108"/>
      <c r="L42" s="109"/>
      <c r="M42" s="110">
        <v>1</v>
      </c>
      <c r="N42" s="109"/>
      <c r="O42" s="109"/>
      <c r="P42" s="109"/>
      <c r="Q42" s="109"/>
      <c r="R42" s="109"/>
      <c r="S42" s="109"/>
      <c r="T42" s="108"/>
      <c r="U42" s="109"/>
      <c r="V42" s="109"/>
      <c r="W42" s="108"/>
      <c r="X42" s="109"/>
      <c r="Y42" s="109"/>
      <c r="Z42" s="109"/>
      <c r="AA42" s="109"/>
      <c r="AB42" s="108"/>
      <c r="AC42" s="109"/>
      <c r="AD42" s="108"/>
      <c r="AE42" s="108"/>
      <c r="AF42" s="108"/>
      <c r="AG42" s="108"/>
      <c r="AH42" s="108"/>
      <c r="AI42" s="108"/>
      <c r="AJ42" s="110">
        <v>1</v>
      </c>
      <c r="AK42" s="109"/>
      <c r="AL42" s="108"/>
      <c r="AM42" s="108"/>
      <c r="AN42" s="108"/>
      <c r="AO42" s="111">
        <v>1</v>
      </c>
      <c r="AP42" s="109"/>
      <c r="AQ42" s="109"/>
      <c r="AR42" s="109"/>
      <c r="AS42" s="109"/>
      <c r="AT42" s="109"/>
      <c r="AU42" s="109"/>
      <c r="AV42" s="109"/>
      <c r="AW42" s="108"/>
      <c r="AX42" s="109"/>
      <c r="AY42" s="109"/>
      <c r="AZ42" s="108"/>
      <c r="BA42" s="109"/>
      <c r="BB42" s="109"/>
      <c r="BC42" s="109"/>
      <c r="BD42" s="109"/>
      <c r="BE42" s="108"/>
      <c r="BF42" s="108"/>
      <c r="BG42" s="108"/>
      <c r="BH42" s="108"/>
      <c r="BI42" s="108"/>
      <c r="BJ42" s="108"/>
      <c r="BK42" s="108"/>
      <c r="BL42" s="108"/>
      <c r="BM42" s="109"/>
      <c r="BN42" s="109"/>
      <c r="BO42" s="109"/>
      <c r="BP42" s="108"/>
      <c r="BQ42" s="112">
        <v>1</v>
      </c>
      <c r="BR42" s="109"/>
      <c r="BS42" s="109"/>
      <c r="BT42" s="109"/>
      <c r="BU42" s="113">
        <v>1</v>
      </c>
      <c r="BV42" s="109"/>
      <c r="BW42" s="109"/>
      <c r="BX42" s="109"/>
      <c r="BY42" s="109"/>
      <c r="BZ42" s="109"/>
      <c r="CA42" s="114">
        <v>1</v>
      </c>
      <c r="CB42" s="109"/>
      <c r="CC42" s="109"/>
      <c r="CD42" s="109"/>
      <c r="CE42" s="109"/>
      <c r="CF42" s="109"/>
      <c r="CG42" s="109"/>
      <c r="CH42" s="109"/>
      <c r="CI42" s="115">
        <v>1</v>
      </c>
      <c r="CJ42" s="118">
        <v>1</v>
      </c>
      <c r="CK42" s="108"/>
      <c r="CL42" s="34" t="s">
        <v>387</v>
      </c>
      <c r="CM42" s="36"/>
      <c r="CN42" s="49" t="s">
        <v>161</v>
      </c>
      <c r="CO42" s="39" t="s">
        <v>388</v>
      </c>
      <c r="CP42" s="203"/>
      <c r="CQ42" s="4"/>
      <c r="CR42" s="4">
        <v>1</v>
      </c>
      <c r="CS42" s="4"/>
      <c r="CT42" s="4"/>
      <c r="CU42" s="4"/>
      <c r="CV42" s="30" t="s">
        <v>384</v>
      </c>
      <c r="CW42" s="30"/>
      <c r="CX42" s="24"/>
      <c r="CY42" s="24"/>
      <c r="CZ42" s="24"/>
      <c r="DA42" s="24"/>
      <c r="DB42" s="24"/>
    </row>
    <row r="43" spans="1:106" s="21" customFormat="1" ht="27">
      <c r="A43" s="22" t="s">
        <v>201</v>
      </c>
      <c r="B43" s="48" t="s">
        <v>361</v>
      </c>
      <c r="C43" s="40" t="s">
        <v>203</v>
      </c>
      <c r="D43" s="22" t="s">
        <v>281</v>
      </c>
      <c r="E43" s="33" t="s">
        <v>389</v>
      </c>
      <c r="F43" s="33" t="s">
        <v>390</v>
      </c>
      <c r="G43" s="22" t="s">
        <v>379</v>
      </c>
      <c r="H43" s="22"/>
      <c r="I43" s="33" t="s">
        <v>391</v>
      </c>
      <c r="J43" s="22" t="s">
        <v>392</v>
      </c>
      <c r="K43" s="108"/>
      <c r="L43" s="110">
        <v>1</v>
      </c>
      <c r="M43" s="109"/>
      <c r="N43" s="109"/>
      <c r="O43" s="109"/>
      <c r="P43" s="109"/>
      <c r="Q43" s="109"/>
      <c r="R43" s="109"/>
      <c r="S43" s="109"/>
      <c r="T43" s="108"/>
      <c r="U43" s="109"/>
      <c r="V43" s="109"/>
      <c r="W43" s="108"/>
      <c r="X43" s="109"/>
      <c r="Y43" s="109"/>
      <c r="Z43" s="109"/>
      <c r="AA43" s="109"/>
      <c r="AB43" s="108"/>
      <c r="AC43" s="109"/>
      <c r="AD43" s="108"/>
      <c r="AE43" s="108"/>
      <c r="AF43" s="108"/>
      <c r="AG43" s="108"/>
      <c r="AH43" s="108"/>
      <c r="AI43" s="108"/>
      <c r="AJ43" s="109"/>
      <c r="AK43" s="109"/>
      <c r="AL43" s="108"/>
      <c r="AM43" s="108"/>
      <c r="AN43" s="108"/>
      <c r="AO43" s="109"/>
      <c r="AP43" s="109"/>
      <c r="AQ43" s="109"/>
      <c r="AR43" s="109"/>
      <c r="AS43" s="109"/>
      <c r="AT43" s="109"/>
      <c r="AU43" s="109"/>
      <c r="AV43" s="109"/>
      <c r="AW43" s="108"/>
      <c r="AX43" s="109"/>
      <c r="AY43" s="111">
        <v>1</v>
      </c>
      <c r="AZ43" s="108"/>
      <c r="BA43" s="109"/>
      <c r="BB43" s="109"/>
      <c r="BC43" s="109"/>
      <c r="BD43" s="109"/>
      <c r="BE43" s="108"/>
      <c r="BF43" s="108"/>
      <c r="BG43" s="108"/>
      <c r="BH43" s="108"/>
      <c r="BI43" s="108"/>
      <c r="BJ43" s="108"/>
      <c r="BK43" s="108"/>
      <c r="BL43" s="108"/>
      <c r="BM43" s="109"/>
      <c r="BN43" s="109"/>
      <c r="BO43" s="109"/>
      <c r="BP43" s="108"/>
      <c r="BQ43" s="112">
        <v>1</v>
      </c>
      <c r="BR43" s="109"/>
      <c r="BS43" s="109"/>
      <c r="BT43" s="109"/>
      <c r="BU43" s="109"/>
      <c r="BV43" s="113">
        <v>1</v>
      </c>
      <c r="BW43" s="109"/>
      <c r="BX43" s="109"/>
      <c r="BY43" s="109"/>
      <c r="BZ43" s="109"/>
      <c r="CA43" s="109"/>
      <c r="CB43" s="114">
        <v>1</v>
      </c>
      <c r="CC43" s="109"/>
      <c r="CD43" s="109"/>
      <c r="CE43" s="109"/>
      <c r="CF43" s="109"/>
      <c r="CG43" s="115">
        <v>1</v>
      </c>
      <c r="CH43" s="109"/>
      <c r="CI43" s="109"/>
      <c r="CJ43" s="118">
        <v>1</v>
      </c>
      <c r="CK43" s="109"/>
      <c r="CL43" s="34" t="s">
        <v>393</v>
      </c>
      <c r="CM43" s="36"/>
      <c r="CN43" s="49" t="s">
        <v>163</v>
      </c>
      <c r="CO43" s="39" t="s">
        <v>394</v>
      </c>
      <c r="CP43" s="203"/>
      <c r="CQ43" s="4"/>
      <c r="CR43" s="4"/>
      <c r="CS43" s="4">
        <v>1</v>
      </c>
      <c r="CT43" s="4"/>
      <c r="CU43" s="4"/>
      <c r="CV43" s="15" t="s">
        <v>395</v>
      </c>
      <c r="CW43" s="30"/>
      <c r="CX43" s="24"/>
      <c r="CY43" s="24"/>
      <c r="CZ43" s="24"/>
      <c r="DA43" s="24"/>
      <c r="DB43" s="24"/>
    </row>
    <row r="44" spans="1:106" s="21" customFormat="1" ht="27">
      <c r="A44" s="34" t="s">
        <v>201</v>
      </c>
      <c r="B44" s="65" t="s">
        <v>361</v>
      </c>
      <c r="C44" s="40" t="s">
        <v>203</v>
      </c>
      <c r="D44" s="34" t="s">
        <v>396</v>
      </c>
      <c r="E44" s="66" t="s">
        <v>389</v>
      </c>
      <c r="F44" s="33" t="s">
        <v>390</v>
      </c>
      <c r="G44" s="34" t="s">
        <v>379</v>
      </c>
      <c r="H44" s="34"/>
      <c r="I44" s="66" t="s">
        <v>397</v>
      </c>
      <c r="J44" s="34" t="s">
        <v>398</v>
      </c>
      <c r="K44" s="108"/>
      <c r="L44" s="109"/>
      <c r="M44" s="109"/>
      <c r="N44" s="109"/>
      <c r="O44" s="109"/>
      <c r="P44" s="109"/>
      <c r="Q44" s="109"/>
      <c r="R44" s="109"/>
      <c r="S44" s="109"/>
      <c r="T44" s="108"/>
      <c r="U44" s="109"/>
      <c r="V44" s="109"/>
      <c r="W44" s="108"/>
      <c r="X44" s="109"/>
      <c r="Y44" s="109"/>
      <c r="Z44" s="109"/>
      <c r="AA44" s="109"/>
      <c r="AB44" s="108"/>
      <c r="AC44" s="109"/>
      <c r="AD44" s="108"/>
      <c r="AE44" s="108"/>
      <c r="AF44" s="108"/>
      <c r="AG44" s="108"/>
      <c r="AH44" s="108"/>
      <c r="AI44" s="108"/>
      <c r="AJ44" s="110">
        <v>1</v>
      </c>
      <c r="AK44" s="109"/>
      <c r="AL44" s="108"/>
      <c r="AM44" s="108"/>
      <c r="AN44" s="108"/>
      <c r="AO44" s="111">
        <v>1</v>
      </c>
      <c r="AP44" s="109"/>
      <c r="AQ44" s="109"/>
      <c r="AR44" s="109"/>
      <c r="AS44" s="109"/>
      <c r="AT44" s="109"/>
      <c r="AU44" s="109"/>
      <c r="AV44" s="109"/>
      <c r="AW44" s="108"/>
      <c r="AX44" s="109"/>
      <c r="AY44" s="109"/>
      <c r="AZ44" s="108"/>
      <c r="BA44" s="109"/>
      <c r="BB44" s="109"/>
      <c r="BC44" s="109"/>
      <c r="BD44" s="109"/>
      <c r="BE44" s="108"/>
      <c r="BF44" s="108"/>
      <c r="BG44" s="108"/>
      <c r="BH44" s="108"/>
      <c r="BI44" s="108"/>
      <c r="BJ44" s="108"/>
      <c r="BK44" s="108"/>
      <c r="BL44" s="108"/>
      <c r="BM44" s="119"/>
      <c r="BN44" s="109"/>
      <c r="BO44" s="109"/>
      <c r="BP44" s="108"/>
      <c r="BQ44" s="112">
        <v>1</v>
      </c>
      <c r="BR44" s="109"/>
      <c r="BS44" s="109"/>
      <c r="BT44" s="109"/>
      <c r="BU44" s="109"/>
      <c r="BV44" s="113">
        <v>1</v>
      </c>
      <c r="BW44" s="109"/>
      <c r="BX44" s="109"/>
      <c r="BY44" s="109"/>
      <c r="BZ44" s="109"/>
      <c r="CA44" s="109"/>
      <c r="CB44" s="114">
        <v>1</v>
      </c>
      <c r="CC44" s="109"/>
      <c r="CD44" s="109"/>
      <c r="CE44" s="109"/>
      <c r="CF44" s="109"/>
      <c r="CG44" s="115">
        <v>1</v>
      </c>
      <c r="CH44" s="109"/>
      <c r="CI44" s="109"/>
      <c r="CJ44" s="118">
        <v>1</v>
      </c>
      <c r="CK44" s="109"/>
      <c r="CL44" s="34" t="s">
        <v>393</v>
      </c>
      <c r="CM44" s="67"/>
      <c r="CN44" s="49" t="s">
        <v>163</v>
      </c>
      <c r="CO44" s="39" t="s">
        <v>394</v>
      </c>
      <c r="CP44" s="203"/>
      <c r="CQ44" s="4"/>
      <c r="CR44" s="4"/>
      <c r="CS44" s="4">
        <v>1</v>
      </c>
      <c r="CT44" s="4"/>
      <c r="CU44" s="4"/>
      <c r="CV44" s="15" t="s">
        <v>395</v>
      </c>
      <c r="CW44" s="39"/>
      <c r="CX44" s="64"/>
      <c r="CY44" s="64"/>
      <c r="CZ44" s="64"/>
      <c r="DA44" s="64"/>
      <c r="DB44" s="64"/>
    </row>
    <row r="45" spans="1:106" s="21" customFormat="1" ht="67.5">
      <c r="A45" s="22" t="s">
        <v>201</v>
      </c>
      <c r="B45" s="23"/>
      <c r="C45" s="40" t="s">
        <v>203</v>
      </c>
      <c r="D45" s="22" t="s">
        <v>346</v>
      </c>
      <c r="E45" s="33" t="s">
        <v>231</v>
      </c>
      <c r="F45" s="33" t="s">
        <v>231</v>
      </c>
      <c r="G45" s="33" t="s">
        <v>399</v>
      </c>
      <c r="H45" s="22"/>
      <c r="I45" s="33"/>
      <c r="J45" s="22" t="s">
        <v>400</v>
      </c>
      <c r="K45" s="108"/>
      <c r="L45" s="109"/>
      <c r="M45" s="109"/>
      <c r="N45" s="109"/>
      <c r="O45" s="109"/>
      <c r="P45" s="109"/>
      <c r="Q45" s="109"/>
      <c r="R45" s="109"/>
      <c r="S45" s="109"/>
      <c r="T45" s="108"/>
      <c r="U45" s="109"/>
      <c r="V45" s="109"/>
      <c r="W45" s="108"/>
      <c r="X45" s="109"/>
      <c r="Y45" s="109"/>
      <c r="Z45" s="109"/>
      <c r="AA45" s="109"/>
      <c r="AB45" s="108"/>
      <c r="AC45" s="109"/>
      <c r="AD45" s="108"/>
      <c r="AE45" s="108"/>
      <c r="AF45" s="108"/>
      <c r="AG45" s="108"/>
      <c r="AH45" s="108"/>
      <c r="AI45" s="108"/>
      <c r="AJ45" s="110">
        <v>1</v>
      </c>
      <c r="AK45" s="109"/>
      <c r="AL45" s="108"/>
      <c r="AM45" s="108"/>
      <c r="AN45" s="108"/>
      <c r="AO45" s="109"/>
      <c r="AP45" s="109"/>
      <c r="AQ45" s="109"/>
      <c r="AR45" s="109"/>
      <c r="AS45" s="109"/>
      <c r="AT45" s="109"/>
      <c r="AU45" s="109"/>
      <c r="AV45" s="109"/>
      <c r="AW45" s="108"/>
      <c r="AX45" s="109"/>
      <c r="AY45" s="111">
        <v>1</v>
      </c>
      <c r="AZ45" s="108"/>
      <c r="BA45" s="109"/>
      <c r="BB45" s="109"/>
      <c r="BC45" s="109"/>
      <c r="BD45" s="109"/>
      <c r="BE45" s="108"/>
      <c r="BF45" s="108"/>
      <c r="BG45" s="108"/>
      <c r="BH45" s="108"/>
      <c r="BI45" s="108"/>
      <c r="BJ45" s="108"/>
      <c r="BK45" s="108"/>
      <c r="BL45" s="108"/>
      <c r="BM45" s="109"/>
      <c r="BN45" s="109"/>
      <c r="BO45" s="109"/>
      <c r="BP45" s="108"/>
      <c r="BQ45" s="112">
        <v>1</v>
      </c>
      <c r="BR45" s="109"/>
      <c r="BS45" s="109"/>
      <c r="BT45" s="112">
        <v>1</v>
      </c>
      <c r="BU45" s="109"/>
      <c r="BV45" s="109"/>
      <c r="BW45" s="109"/>
      <c r="BX45" s="109"/>
      <c r="BY45" s="109"/>
      <c r="BZ45" s="113">
        <v>1</v>
      </c>
      <c r="CA45" s="44"/>
      <c r="CB45" s="44"/>
      <c r="CC45" s="44"/>
      <c r="CD45" s="44"/>
      <c r="CE45" s="44"/>
      <c r="CF45" s="114">
        <v>1</v>
      </c>
      <c r="CG45" s="115">
        <v>1</v>
      </c>
      <c r="CH45" s="109"/>
      <c r="CI45" s="109"/>
      <c r="CJ45" s="116">
        <v>1</v>
      </c>
      <c r="CK45" s="109"/>
      <c r="CL45" s="34" t="s">
        <v>387</v>
      </c>
      <c r="CM45" s="36"/>
      <c r="CN45" s="3" t="s">
        <v>161</v>
      </c>
      <c r="CO45" s="4" t="s">
        <v>401</v>
      </c>
      <c r="CP45" s="203">
        <v>1</v>
      </c>
      <c r="CQ45" s="4"/>
      <c r="CR45" s="4"/>
      <c r="CS45" s="4"/>
      <c r="CT45" s="4"/>
      <c r="CU45" s="4"/>
      <c r="CV45" s="4" t="s">
        <v>269</v>
      </c>
      <c r="CW45" s="4"/>
    </row>
    <row r="46" spans="1:106" s="64" customFormat="1" ht="76.5">
      <c r="A46" s="34" t="s">
        <v>201</v>
      </c>
      <c r="B46" s="65" t="s">
        <v>361</v>
      </c>
      <c r="C46" s="40" t="s">
        <v>203</v>
      </c>
      <c r="D46" s="34" t="s">
        <v>402</v>
      </c>
      <c r="E46" s="66" t="s">
        <v>211</v>
      </c>
      <c r="F46" s="34" t="s">
        <v>212</v>
      </c>
      <c r="G46" s="66" t="s">
        <v>403</v>
      </c>
      <c r="H46" s="34"/>
      <c r="I46" s="66" t="s">
        <v>404</v>
      </c>
      <c r="J46" s="34" t="s">
        <v>405</v>
      </c>
      <c r="K46" s="108"/>
      <c r="L46" s="109"/>
      <c r="M46" s="109"/>
      <c r="N46" s="109"/>
      <c r="O46" s="109"/>
      <c r="P46" s="109"/>
      <c r="Q46" s="109"/>
      <c r="R46" s="109"/>
      <c r="S46" s="109"/>
      <c r="T46" s="108"/>
      <c r="U46" s="109"/>
      <c r="V46" s="109"/>
      <c r="W46" s="108"/>
      <c r="X46" s="109"/>
      <c r="Y46" s="109"/>
      <c r="Z46" s="109"/>
      <c r="AA46" s="109"/>
      <c r="AB46" s="108"/>
      <c r="AC46" s="109"/>
      <c r="AD46" s="108"/>
      <c r="AE46" s="108"/>
      <c r="AF46" s="108"/>
      <c r="AG46" s="108"/>
      <c r="AH46" s="108"/>
      <c r="AI46" s="108"/>
      <c r="AJ46" s="110">
        <v>1</v>
      </c>
      <c r="AK46" s="109"/>
      <c r="AL46" s="108"/>
      <c r="AM46" s="108"/>
      <c r="AN46" s="108"/>
      <c r="AO46" s="109"/>
      <c r="AP46" s="109"/>
      <c r="AQ46" s="109"/>
      <c r="AR46" s="109"/>
      <c r="AS46" s="109"/>
      <c r="AT46" s="109"/>
      <c r="AU46" s="109"/>
      <c r="AV46" s="109"/>
      <c r="AW46" s="108"/>
      <c r="AX46" s="111">
        <v>1</v>
      </c>
      <c r="AY46" s="109"/>
      <c r="AZ46" s="108"/>
      <c r="BA46" s="109"/>
      <c r="BB46" s="109"/>
      <c r="BC46" s="109"/>
      <c r="BD46" s="109"/>
      <c r="BE46" s="108"/>
      <c r="BF46" s="108"/>
      <c r="BG46" s="108"/>
      <c r="BH46" s="108"/>
      <c r="BI46" s="108"/>
      <c r="BJ46" s="108"/>
      <c r="BK46" s="108"/>
      <c r="BL46" s="108"/>
      <c r="BM46" s="109"/>
      <c r="BN46" s="109"/>
      <c r="BO46" s="109"/>
      <c r="BP46" s="108"/>
      <c r="BQ46" s="112">
        <v>1</v>
      </c>
      <c r="BR46" s="109"/>
      <c r="BS46" s="109"/>
      <c r="BT46" s="109"/>
      <c r="BU46" s="109"/>
      <c r="BV46" s="113">
        <v>1</v>
      </c>
      <c r="BW46" s="109"/>
      <c r="BX46" s="109"/>
      <c r="BY46" s="109"/>
      <c r="BZ46" s="109"/>
      <c r="CA46" s="109"/>
      <c r="CB46" s="114">
        <v>1</v>
      </c>
      <c r="CC46" s="109"/>
      <c r="CD46" s="109"/>
      <c r="CE46" s="109"/>
      <c r="CF46" s="109"/>
      <c r="CG46" s="109"/>
      <c r="CH46" s="115">
        <v>1</v>
      </c>
      <c r="CI46" s="109"/>
      <c r="CJ46" s="118">
        <v>1</v>
      </c>
      <c r="CK46" s="109"/>
      <c r="CL46" s="34" t="s">
        <v>406</v>
      </c>
      <c r="CM46" s="67"/>
      <c r="CN46" s="3" t="s">
        <v>158</v>
      </c>
      <c r="CO46" s="200"/>
      <c r="CP46" s="4"/>
      <c r="CQ46" s="4"/>
      <c r="CR46" s="4"/>
      <c r="CS46" s="4"/>
      <c r="CT46" s="4"/>
      <c r="CU46" s="4"/>
      <c r="CV46" s="137"/>
      <c r="CW46" s="137"/>
    </row>
    <row r="47" spans="1:106" s="64" customFormat="1" ht="27">
      <c r="A47" s="34" t="s">
        <v>201</v>
      </c>
      <c r="B47" s="65" t="s">
        <v>361</v>
      </c>
      <c r="C47" s="40" t="s">
        <v>203</v>
      </c>
      <c r="D47" s="34" t="s">
        <v>407</v>
      </c>
      <c r="E47" s="34" t="s">
        <v>231</v>
      </c>
      <c r="F47" s="33" t="s">
        <v>231</v>
      </c>
      <c r="G47" s="66" t="s">
        <v>403</v>
      </c>
      <c r="H47" s="34"/>
      <c r="I47" s="66" t="s">
        <v>408</v>
      </c>
      <c r="J47" s="34" t="s">
        <v>409</v>
      </c>
      <c r="K47" s="108"/>
      <c r="L47" s="109"/>
      <c r="M47" s="109"/>
      <c r="N47" s="109"/>
      <c r="O47" s="109"/>
      <c r="P47" s="109"/>
      <c r="Q47" s="109"/>
      <c r="R47" s="109"/>
      <c r="S47" s="109"/>
      <c r="T47" s="108"/>
      <c r="U47" s="109"/>
      <c r="V47" s="109"/>
      <c r="W47" s="108"/>
      <c r="X47" s="109"/>
      <c r="Y47" s="109"/>
      <c r="Z47" s="109"/>
      <c r="AA47" s="109"/>
      <c r="AB47" s="108"/>
      <c r="AC47" s="109"/>
      <c r="AD47" s="108"/>
      <c r="AE47" s="108"/>
      <c r="AF47" s="108"/>
      <c r="AG47" s="108"/>
      <c r="AH47" s="108"/>
      <c r="AI47" s="108"/>
      <c r="AJ47" s="110">
        <v>1</v>
      </c>
      <c r="AK47" s="109"/>
      <c r="AL47" s="108"/>
      <c r="AM47" s="108"/>
      <c r="AN47" s="108"/>
      <c r="AO47" s="109"/>
      <c r="AP47" s="109"/>
      <c r="AQ47" s="109"/>
      <c r="AR47" s="109"/>
      <c r="AS47" s="109"/>
      <c r="AT47" s="109"/>
      <c r="AU47" s="109"/>
      <c r="AV47" s="109"/>
      <c r="AW47" s="108"/>
      <c r="AX47" s="109"/>
      <c r="AY47" s="109"/>
      <c r="AZ47" s="108"/>
      <c r="BA47" s="109"/>
      <c r="BB47" s="109"/>
      <c r="BC47" s="111">
        <v>1</v>
      </c>
      <c r="BD47" s="109"/>
      <c r="BE47" s="108"/>
      <c r="BF47" s="108"/>
      <c r="BG47" s="108"/>
      <c r="BH47" s="108"/>
      <c r="BI47" s="108"/>
      <c r="BJ47" s="108"/>
      <c r="BK47" s="108"/>
      <c r="BL47" s="108"/>
      <c r="BM47" s="109"/>
      <c r="BN47" s="109"/>
      <c r="BO47" s="109"/>
      <c r="BP47" s="108"/>
      <c r="BQ47" s="112">
        <v>1</v>
      </c>
      <c r="BR47" s="109"/>
      <c r="BS47" s="109"/>
      <c r="BT47" s="109"/>
      <c r="BU47" s="113">
        <v>1</v>
      </c>
      <c r="BV47" s="109"/>
      <c r="BW47" s="109"/>
      <c r="BX47" s="109"/>
      <c r="BY47" s="109"/>
      <c r="BZ47" s="109"/>
      <c r="CA47" s="114">
        <v>1</v>
      </c>
      <c r="CB47" s="122"/>
      <c r="CC47" s="109"/>
      <c r="CD47" s="109"/>
      <c r="CE47" s="109"/>
      <c r="CF47" s="109"/>
      <c r="CG47" s="109"/>
      <c r="CH47" s="115">
        <v>1</v>
      </c>
      <c r="CI47" s="109"/>
      <c r="CJ47" s="118">
        <v>1</v>
      </c>
      <c r="CK47" s="109"/>
      <c r="CL47" s="34" t="s">
        <v>410</v>
      </c>
      <c r="CM47" s="67"/>
      <c r="CN47" s="49" t="s">
        <v>161</v>
      </c>
      <c r="CO47" s="39" t="s">
        <v>411</v>
      </c>
      <c r="CP47" s="203"/>
      <c r="CQ47" s="4">
        <v>1</v>
      </c>
      <c r="CR47" s="4"/>
      <c r="CS47" s="4"/>
      <c r="CT47" s="4"/>
      <c r="CU47" s="4"/>
      <c r="CV47" s="39" t="s">
        <v>412</v>
      </c>
      <c r="CW47" s="39"/>
    </row>
    <row r="48" spans="1:106" s="21" customFormat="1" ht="27">
      <c r="A48" s="34" t="s">
        <v>201</v>
      </c>
      <c r="B48" s="65" t="s">
        <v>361</v>
      </c>
      <c r="C48" s="40" t="s">
        <v>203</v>
      </c>
      <c r="D48" s="34" t="s">
        <v>413</v>
      </c>
      <c r="E48" s="66" t="s">
        <v>314</v>
      </c>
      <c r="F48" s="33" t="s">
        <v>231</v>
      </c>
      <c r="G48" s="66" t="s">
        <v>403</v>
      </c>
      <c r="H48" s="34"/>
      <c r="I48" s="66" t="s">
        <v>414</v>
      </c>
      <c r="J48" s="34" t="s">
        <v>415</v>
      </c>
      <c r="K48" s="108"/>
      <c r="L48" s="109"/>
      <c r="M48" s="109"/>
      <c r="N48" s="109"/>
      <c r="O48" s="109"/>
      <c r="P48" s="109"/>
      <c r="Q48" s="109"/>
      <c r="R48" s="109"/>
      <c r="S48" s="109"/>
      <c r="T48" s="108"/>
      <c r="U48" s="109"/>
      <c r="V48" s="109"/>
      <c r="W48" s="108"/>
      <c r="X48" s="109"/>
      <c r="Y48" s="109"/>
      <c r="Z48" s="109"/>
      <c r="AA48" s="109"/>
      <c r="AB48" s="108"/>
      <c r="AC48" s="109"/>
      <c r="AD48" s="108"/>
      <c r="AE48" s="108"/>
      <c r="AF48" s="108"/>
      <c r="AG48" s="108"/>
      <c r="AH48" s="108"/>
      <c r="AI48" s="108"/>
      <c r="AJ48" s="110">
        <v>1</v>
      </c>
      <c r="AK48" s="109"/>
      <c r="AL48" s="108"/>
      <c r="AM48" s="108"/>
      <c r="AN48" s="108"/>
      <c r="AO48" s="109"/>
      <c r="AP48" s="109"/>
      <c r="AQ48" s="109"/>
      <c r="AR48" s="109"/>
      <c r="AS48" s="109"/>
      <c r="AT48" s="109"/>
      <c r="AU48" s="109"/>
      <c r="AV48" s="109"/>
      <c r="AW48" s="108"/>
      <c r="AX48" s="109"/>
      <c r="AY48" s="109"/>
      <c r="AZ48" s="108"/>
      <c r="BA48" s="109"/>
      <c r="BB48" s="109"/>
      <c r="BC48" s="109"/>
      <c r="BD48" s="109"/>
      <c r="BE48" s="108"/>
      <c r="BF48" s="108"/>
      <c r="BG48" s="108"/>
      <c r="BH48" s="108"/>
      <c r="BI48" s="108"/>
      <c r="BJ48" s="108"/>
      <c r="BK48" s="108"/>
      <c r="BL48" s="108"/>
      <c r="BM48" s="111">
        <v>1</v>
      </c>
      <c r="BN48" s="109"/>
      <c r="BO48" s="109"/>
      <c r="BP48" s="108"/>
      <c r="BQ48" s="112">
        <v>1</v>
      </c>
      <c r="BR48" s="109"/>
      <c r="BS48" s="109"/>
      <c r="BT48" s="109"/>
      <c r="BU48" s="113">
        <v>1</v>
      </c>
      <c r="BV48" s="113">
        <v>1</v>
      </c>
      <c r="BW48" s="109"/>
      <c r="BX48" s="109"/>
      <c r="BY48" s="109"/>
      <c r="BZ48" s="109"/>
      <c r="CA48" s="114">
        <v>1</v>
      </c>
      <c r="CB48" s="114">
        <v>1</v>
      </c>
      <c r="CC48" s="109"/>
      <c r="CD48" s="109"/>
      <c r="CE48" s="109"/>
      <c r="CF48" s="109"/>
      <c r="CG48" s="115">
        <v>1</v>
      </c>
      <c r="CH48" s="109"/>
      <c r="CI48" s="109"/>
      <c r="CJ48" s="118">
        <v>1</v>
      </c>
      <c r="CK48" s="109"/>
      <c r="CL48" s="34" t="s">
        <v>416</v>
      </c>
      <c r="CM48" s="67"/>
      <c r="CN48" s="49" t="s">
        <v>161</v>
      </c>
      <c r="CO48" s="39" t="s">
        <v>411</v>
      </c>
      <c r="CP48" s="203"/>
      <c r="CQ48" s="4">
        <v>1</v>
      </c>
      <c r="CR48" s="4"/>
      <c r="CS48" s="4"/>
      <c r="CT48" s="4"/>
      <c r="CU48" s="4"/>
      <c r="CV48" s="39" t="s">
        <v>412</v>
      </c>
      <c r="CW48" s="39"/>
      <c r="CX48" s="64"/>
      <c r="CY48" s="64"/>
      <c r="CZ48" s="64"/>
      <c r="DA48" s="64"/>
      <c r="DB48" s="64"/>
    </row>
    <row r="49" spans="1:106" s="21" customFormat="1" ht="27">
      <c r="A49" s="34" t="s">
        <v>201</v>
      </c>
      <c r="B49" s="65" t="s">
        <v>361</v>
      </c>
      <c r="C49" s="40" t="s">
        <v>203</v>
      </c>
      <c r="D49" s="34" t="s">
        <v>346</v>
      </c>
      <c r="E49" s="66" t="s">
        <v>314</v>
      </c>
      <c r="F49" s="33" t="s">
        <v>231</v>
      </c>
      <c r="G49" s="66" t="s">
        <v>403</v>
      </c>
      <c r="H49" s="34"/>
      <c r="I49" s="66" t="s">
        <v>417</v>
      </c>
      <c r="J49" s="34" t="s">
        <v>418</v>
      </c>
      <c r="K49" s="108"/>
      <c r="L49" s="109"/>
      <c r="M49" s="109"/>
      <c r="N49" s="109"/>
      <c r="O49" s="109"/>
      <c r="P49" s="109"/>
      <c r="Q49" s="109"/>
      <c r="R49" s="109"/>
      <c r="S49" s="109"/>
      <c r="T49" s="108"/>
      <c r="U49" s="109"/>
      <c r="V49" s="109"/>
      <c r="W49" s="108"/>
      <c r="X49" s="109"/>
      <c r="Y49" s="109"/>
      <c r="Z49" s="109"/>
      <c r="AA49" s="109"/>
      <c r="AB49" s="108"/>
      <c r="AC49" s="109"/>
      <c r="AD49" s="108"/>
      <c r="AE49" s="108"/>
      <c r="AF49" s="108"/>
      <c r="AG49" s="108"/>
      <c r="AH49" s="108"/>
      <c r="AI49" s="108"/>
      <c r="AJ49" s="110">
        <v>1</v>
      </c>
      <c r="AK49" s="109"/>
      <c r="AL49" s="108"/>
      <c r="AM49" s="108"/>
      <c r="AN49" s="108"/>
      <c r="AO49" s="109"/>
      <c r="AP49" s="109"/>
      <c r="AQ49" s="109"/>
      <c r="AR49" s="109"/>
      <c r="AS49" s="109"/>
      <c r="AT49" s="109"/>
      <c r="AU49" s="109"/>
      <c r="AV49" s="109"/>
      <c r="AW49" s="108"/>
      <c r="AX49" s="109"/>
      <c r="AY49" s="111">
        <v>1</v>
      </c>
      <c r="AZ49" s="108"/>
      <c r="BA49" s="109"/>
      <c r="BB49" s="109"/>
      <c r="BC49" s="109"/>
      <c r="BD49" s="109"/>
      <c r="BE49" s="108"/>
      <c r="BF49" s="108"/>
      <c r="BG49" s="108"/>
      <c r="BH49" s="108"/>
      <c r="BI49" s="108"/>
      <c r="BJ49" s="108"/>
      <c r="BK49" s="108"/>
      <c r="BL49" s="108"/>
      <c r="BM49" s="109"/>
      <c r="BN49" s="109"/>
      <c r="BO49" s="109"/>
      <c r="BP49" s="108"/>
      <c r="BQ49" s="112">
        <v>1</v>
      </c>
      <c r="BR49" s="109"/>
      <c r="BS49" s="109"/>
      <c r="BT49" s="109"/>
      <c r="BU49" s="113">
        <v>1</v>
      </c>
      <c r="BV49" s="109"/>
      <c r="BW49" s="109"/>
      <c r="BX49" s="109"/>
      <c r="BY49" s="109"/>
      <c r="BZ49" s="109"/>
      <c r="CA49" s="114">
        <v>1</v>
      </c>
      <c r="CB49" s="122"/>
      <c r="CC49" s="109"/>
      <c r="CD49" s="109"/>
      <c r="CE49" s="109"/>
      <c r="CF49" s="109"/>
      <c r="CG49" s="109"/>
      <c r="CH49" s="109"/>
      <c r="CI49" s="115">
        <v>1</v>
      </c>
      <c r="CJ49" s="109"/>
      <c r="CK49" s="118">
        <v>1</v>
      </c>
      <c r="CL49" s="34"/>
      <c r="CM49" s="67"/>
      <c r="CN49" s="3" t="s">
        <v>158</v>
      </c>
      <c r="CO49" s="200"/>
      <c r="CP49" s="4"/>
      <c r="CQ49" s="4"/>
      <c r="CR49" s="4"/>
      <c r="CS49" s="4"/>
      <c r="CT49" s="4"/>
      <c r="CU49" s="4"/>
      <c r="CV49" s="137"/>
      <c r="CW49" s="137"/>
      <c r="CX49" s="64"/>
      <c r="CY49" s="64"/>
      <c r="CZ49" s="64"/>
      <c r="DA49" s="64"/>
      <c r="DB49" s="64"/>
    </row>
    <row r="50" spans="1:106" s="21" customFormat="1" ht="27">
      <c r="A50" s="22" t="s">
        <v>201</v>
      </c>
      <c r="B50" s="23" t="s">
        <v>202</v>
      </c>
      <c r="C50" s="40" t="s">
        <v>203</v>
      </c>
      <c r="D50" s="22" t="s">
        <v>419</v>
      </c>
      <c r="E50" s="33" t="s">
        <v>314</v>
      </c>
      <c r="F50" s="33" t="s">
        <v>231</v>
      </c>
      <c r="G50" s="22" t="s">
        <v>420</v>
      </c>
      <c r="H50" s="22"/>
      <c r="I50" s="22" t="s">
        <v>421</v>
      </c>
      <c r="J50" s="9" t="s">
        <v>422</v>
      </c>
      <c r="K50" s="108"/>
      <c r="L50" s="109"/>
      <c r="M50" s="109"/>
      <c r="N50" s="109"/>
      <c r="O50" s="109"/>
      <c r="P50" s="109"/>
      <c r="Q50" s="109"/>
      <c r="R50" s="109"/>
      <c r="S50" s="109"/>
      <c r="T50" s="108"/>
      <c r="U50" s="109"/>
      <c r="V50" s="109"/>
      <c r="W50" s="108"/>
      <c r="X50" s="109"/>
      <c r="Y50" s="109"/>
      <c r="Z50" s="109"/>
      <c r="AA50" s="109"/>
      <c r="AB50" s="108"/>
      <c r="AC50" s="109"/>
      <c r="AD50" s="108"/>
      <c r="AE50" s="108"/>
      <c r="AF50" s="108"/>
      <c r="AG50" s="108"/>
      <c r="AH50" s="108"/>
      <c r="AI50" s="108"/>
      <c r="AJ50" s="110">
        <v>1</v>
      </c>
      <c r="AK50" s="109"/>
      <c r="AL50" s="108"/>
      <c r="AM50" s="108"/>
      <c r="AN50" s="108"/>
      <c r="AO50" s="109"/>
      <c r="AP50" s="109"/>
      <c r="AQ50" s="119"/>
      <c r="AR50" s="109"/>
      <c r="AS50" s="109"/>
      <c r="AT50" s="109"/>
      <c r="AU50" s="109"/>
      <c r="AV50" s="109"/>
      <c r="AW50" s="108"/>
      <c r="AX50" s="109"/>
      <c r="AY50" s="111">
        <v>1</v>
      </c>
      <c r="AZ50" s="108"/>
      <c r="BA50" s="109"/>
      <c r="BB50" s="109"/>
      <c r="BC50" s="119"/>
      <c r="BD50" s="109"/>
      <c r="BE50" s="108"/>
      <c r="BF50" s="108"/>
      <c r="BG50" s="108"/>
      <c r="BH50" s="108"/>
      <c r="BI50" s="108"/>
      <c r="BJ50" s="108"/>
      <c r="BK50" s="108"/>
      <c r="BL50" s="108"/>
      <c r="BM50" s="119"/>
      <c r="BN50" s="109"/>
      <c r="BO50" s="109"/>
      <c r="BP50" s="108"/>
      <c r="BQ50" s="112">
        <v>1</v>
      </c>
      <c r="BR50" s="109"/>
      <c r="BS50" s="109"/>
      <c r="BT50" s="112">
        <v>1</v>
      </c>
      <c r="BU50" s="109"/>
      <c r="BV50" s="109"/>
      <c r="BW50" s="109"/>
      <c r="BX50" s="109"/>
      <c r="BY50" s="109"/>
      <c r="BZ50" s="113">
        <v>1</v>
      </c>
      <c r="CA50" s="44"/>
      <c r="CB50" s="44"/>
      <c r="CC50" s="44"/>
      <c r="CD50" s="44"/>
      <c r="CE50" s="44"/>
      <c r="CF50" s="114">
        <v>1</v>
      </c>
      <c r="CG50" s="115">
        <v>1</v>
      </c>
      <c r="CH50" s="109"/>
      <c r="CI50" s="109"/>
      <c r="CJ50" s="116">
        <v>1</v>
      </c>
      <c r="CK50" s="109"/>
      <c r="CL50" s="201"/>
      <c r="CM50" s="36"/>
      <c r="CN50" s="3" t="s">
        <v>158</v>
      </c>
      <c r="CO50" s="200"/>
      <c r="CP50" s="4"/>
      <c r="CQ50" s="4"/>
      <c r="CR50" s="4"/>
      <c r="CS50" s="4"/>
      <c r="CT50" s="4"/>
      <c r="CU50" s="4"/>
      <c r="CV50" s="137"/>
      <c r="CW50" s="137"/>
    </row>
    <row r="51" spans="1:106" s="21" customFormat="1" ht="141.94999999999999" customHeight="1">
      <c r="A51" s="22" t="s">
        <v>201</v>
      </c>
      <c r="B51" s="23" t="s">
        <v>202</v>
      </c>
      <c r="C51" s="40" t="s">
        <v>273</v>
      </c>
      <c r="D51" s="22" t="s">
        <v>423</v>
      </c>
      <c r="E51" s="22" t="s">
        <v>275</v>
      </c>
      <c r="F51" s="33" t="s">
        <v>231</v>
      </c>
      <c r="G51" s="22" t="s">
        <v>424</v>
      </c>
      <c r="H51" s="22"/>
      <c r="I51" s="33" t="s">
        <v>425</v>
      </c>
      <c r="J51" s="22" t="s">
        <v>426</v>
      </c>
      <c r="K51" s="108"/>
      <c r="L51" s="109"/>
      <c r="M51" s="109"/>
      <c r="N51" s="109"/>
      <c r="O51" s="109"/>
      <c r="P51" s="109"/>
      <c r="Q51" s="109"/>
      <c r="R51" s="109"/>
      <c r="S51" s="109"/>
      <c r="T51" s="108"/>
      <c r="U51" s="109"/>
      <c r="V51" s="109"/>
      <c r="W51" s="108"/>
      <c r="X51" s="110">
        <v>1</v>
      </c>
      <c r="Y51" s="109"/>
      <c r="Z51" s="109"/>
      <c r="AA51" s="109"/>
      <c r="AB51" s="108"/>
      <c r="AC51" s="109"/>
      <c r="AD51" s="108"/>
      <c r="AE51" s="108"/>
      <c r="AF51" s="108"/>
      <c r="AG51" s="108"/>
      <c r="AH51" s="108"/>
      <c r="AI51" s="108"/>
      <c r="AJ51" s="109"/>
      <c r="AK51" s="109"/>
      <c r="AL51" s="108"/>
      <c r="AM51" s="108"/>
      <c r="AN51" s="108"/>
      <c r="AO51" s="109"/>
      <c r="AP51" s="109"/>
      <c r="AQ51" s="111">
        <v>1</v>
      </c>
      <c r="AR51" s="109"/>
      <c r="AS51" s="109"/>
      <c r="AT51" s="111">
        <v>1</v>
      </c>
      <c r="AU51" s="109"/>
      <c r="AV51" s="109"/>
      <c r="AW51" s="108"/>
      <c r="AX51" s="109"/>
      <c r="AY51" s="109"/>
      <c r="AZ51" s="108"/>
      <c r="BA51" s="109"/>
      <c r="BB51" s="109"/>
      <c r="BC51" s="109"/>
      <c r="BD51" s="109"/>
      <c r="BE51" s="108"/>
      <c r="BF51" s="108"/>
      <c r="BG51" s="108"/>
      <c r="BH51" s="108"/>
      <c r="BI51" s="108"/>
      <c r="BJ51" s="108"/>
      <c r="BK51" s="108"/>
      <c r="BL51" s="108"/>
      <c r="BM51" s="109"/>
      <c r="BN51" s="109"/>
      <c r="BO51" s="109"/>
      <c r="BP51" s="108"/>
      <c r="BQ51" s="112">
        <v>1</v>
      </c>
      <c r="BR51" s="109"/>
      <c r="BS51" s="109"/>
      <c r="BT51" s="109"/>
      <c r="BU51" s="109"/>
      <c r="BV51" s="109"/>
      <c r="BW51" s="109"/>
      <c r="BX51" s="109"/>
      <c r="BY51" s="109"/>
      <c r="BZ51" s="113">
        <v>1</v>
      </c>
      <c r="CA51" s="44"/>
      <c r="CB51" s="44"/>
      <c r="CC51" s="44"/>
      <c r="CD51" s="44"/>
      <c r="CE51" s="44"/>
      <c r="CF51" s="114">
        <v>1</v>
      </c>
      <c r="CG51" s="109"/>
      <c r="CH51" s="115">
        <v>1</v>
      </c>
      <c r="CI51" s="109"/>
      <c r="CJ51" s="109"/>
      <c r="CK51" s="116">
        <v>1</v>
      </c>
      <c r="CL51" s="34"/>
      <c r="CM51" s="36"/>
      <c r="CN51" s="3" t="s">
        <v>161</v>
      </c>
      <c r="CO51" s="4" t="s">
        <v>427</v>
      </c>
      <c r="CP51" s="203">
        <v>1</v>
      </c>
      <c r="CQ51" s="4"/>
      <c r="CR51" s="4">
        <v>1</v>
      </c>
      <c r="CS51" s="4"/>
      <c r="CT51" s="4">
        <v>1</v>
      </c>
      <c r="CU51" s="4"/>
      <c r="CV51" s="4" t="s">
        <v>428</v>
      </c>
      <c r="CW51" s="4"/>
    </row>
    <row r="52" spans="1:106" s="21" customFormat="1" ht="38.25">
      <c r="A52" s="34" t="s">
        <v>201</v>
      </c>
      <c r="B52" s="65" t="s">
        <v>202</v>
      </c>
      <c r="C52" s="40" t="s">
        <v>273</v>
      </c>
      <c r="D52" s="34" t="s">
        <v>281</v>
      </c>
      <c r="E52" s="34" t="s">
        <v>275</v>
      </c>
      <c r="F52" s="33" t="s">
        <v>231</v>
      </c>
      <c r="G52" s="34" t="s">
        <v>429</v>
      </c>
      <c r="H52" s="34"/>
      <c r="I52" s="66" t="s">
        <v>430</v>
      </c>
      <c r="J52" s="34" t="s">
        <v>284</v>
      </c>
      <c r="K52" s="108"/>
      <c r="L52" s="109"/>
      <c r="M52" s="109"/>
      <c r="N52" s="109"/>
      <c r="O52" s="109"/>
      <c r="P52" s="109"/>
      <c r="Q52" s="109"/>
      <c r="R52" s="109"/>
      <c r="S52" s="109"/>
      <c r="T52" s="108"/>
      <c r="U52" s="109"/>
      <c r="V52" s="109"/>
      <c r="W52" s="108"/>
      <c r="X52" s="109"/>
      <c r="Y52" s="109"/>
      <c r="Z52" s="110">
        <v>1</v>
      </c>
      <c r="AA52" s="109"/>
      <c r="AB52" s="108"/>
      <c r="AC52" s="109"/>
      <c r="AD52" s="108"/>
      <c r="AE52" s="108"/>
      <c r="AF52" s="108"/>
      <c r="AG52" s="108"/>
      <c r="AH52" s="108"/>
      <c r="AI52" s="108"/>
      <c r="AJ52" s="109"/>
      <c r="AK52" s="109"/>
      <c r="AL52" s="108"/>
      <c r="AM52" s="108"/>
      <c r="AN52" s="108"/>
      <c r="AO52" s="109"/>
      <c r="AP52" s="109"/>
      <c r="AQ52" s="109"/>
      <c r="AR52" s="109"/>
      <c r="AS52" s="109"/>
      <c r="AT52" s="109"/>
      <c r="AU52" s="109"/>
      <c r="AV52" s="109"/>
      <c r="AW52" s="108"/>
      <c r="AX52" s="111">
        <v>1</v>
      </c>
      <c r="AY52" s="109"/>
      <c r="AZ52" s="108"/>
      <c r="BA52" s="109"/>
      <c r="BB52" s="109"/>
      <c r="BC52" s="119"/>
      <c r="BD52" s="109"/>
      <c r="BE52" s="108"/>
      <c r="BF52" s="108"/>
      <c r="BG52" s="108"/>
      <c r="BH52" s="108"/>
      <c r="BI52" s="108"/>
      <c r="BJ52" s="108"/>
      <c r="BK52" s="108"/>
      <c r="BL52" s="108"/>
      <c r="BM52" s="109"/>
      <c r="BN52" s="119"/>
      <c r="BO52" s="109"/>
      <c r="BP52" s="108"/>
      <c r="BQ52" s="112">
        <v>1</v>
      </c>
      <c r="BR52" s="109"/>
      <c r="BS52" s="109"/>
      <c r="BT52" s="109"/>
      <c r="BU52" s="109"/>
      <c r="BV52" s="109"/>
      <c r="BW52" s="113">
        <v>1</v>
      </c>
      <c r="BX52" s="109"/>
      <c r="BY52" s="109"/>
      <c r="BZ52" s="109"/>
      <c r="CA52" s="114">
        <v>1</v>
      </c>
      <c r="CB52" s="109"/>
      <c r="CC52" s="109"/>
      <c r="CD52" s="109"/>
      <c r="CE52" s="109"/>
      <c r="CF52" s="109"/>
      <c r="CG52" s="109"/>
      <c r="CH52" s="115">
        <v>1</v>
      </c>
      <c r="CI52" s="109"/>
      <c r="CJ52" s="118">
        <v>1</v>
      </c>
      <c r="CK52" s="109"/>
      <c r="CL52" s="34" t="s">
        <v>285</v>
      </c>
      <c r="CM52" s="67"/>
      <c r="CN52" s="49" t="s">
        <v>161</v>
      </c>
      <c r="CO52" s="39" t="s">
        <v>285</v>
      </c>
      <c r="CP52" s="203">
        <v>1</v>
      </c>
      <c r="CQ52" s="4"/>
      <c r="CR52" s="4"/>
      <c r="CS52" s="4"/>
      <c r="CT52" s="4"/>
      <c r="CU52" s="4"/>
      <c r="CV52" s="39" t="s">
        <v>286</v>
      </c>
      <c r="CW52" s="39"/>
      <c r="CX52" s="64"/>
      <c r="CY52" s="64"/>
      <c r="CZ52" s="64"/>
      <c r="DA52" s="64"/>
      <c r="DB52" s="64"/>
    </row>
    <row r="53" spans="1:106" s="21" customFormat="1" ht="113.45" customHeight="1">
      <c r="A53" s="22" t="s">
        <v>201</v>
      </c>
      <c r="B53" s="23" t="s">
        <v>202</v>
      </c>
      <c r="C53" s="40" t="s">
        <v>203</v>
      </c>
      <c r="D53" s="22" t="s">
        <v>431</v>
      </c>
      <c r="E53" s="33" t="s">
        <v>389</v>
      </c>
      <c r="F53" s="33" t="s">
        <v>390</v>
      </c>
      <c r="G53" s="22" t="s">
        <v>432</v>
      </c>
      <c r="H53" s="22"/>
      <c r="I53" s="22" t="s">
        <v>433</v>
      </c>
      <c r="J53" s="9" t="s">
        <v>434</v>
      </c>
      <c r="K53" s="108"/>
      <c r="L53" s="109"/>
      <c r="M53" s="110">
        <v>1</v>
      </c>
      <c r="N53" s="109"/>
      <c r="O53" s="109"/>
      <c r="P53" s="109"/>
      <c r="Q53" s="109"/>
      <c r="R53" s="109"/>
      <c r="S53" s="109"/>
      <c r="T53" s="108"/>
      <c r="U53" s="109"/>
      <c r="V53" s="109"/>
      <c r="W53" s="108"/>
      <c r="X53" s="109"/>
      <c r="Y53" s="109"/>
      <c r="Z53" s="109"/>
      <c r="AA53" s="44"/>
      <c r="AB53" s="108"/>
      <c r="AC53" s="109"/>
      <c r="AD53" s="108"/>
      <c r="AE53" s="108"/>
      <c r="AF53" s="108"/>
      <c r="AG53" s="108"/>
      <c r="AH53" s="108"/>
      <c r="AI53" s="108"/>
      <c r="AJ53" s="109"/>
      <c r="AK53" s="109"/>
      <c r="AL53" s="108"/>
      <c r="AM53" s="108"/>
      <c r="AN53" s="108"/>
      <c r="AO53" s="109"/>
      <c r="AP53" s="109"/>
      <c r="AQ53" s="119"/>
      <c r="AR53" s="109"/>
      <c r="AS53" s="109"/>
      <c r="AT53" s="109"/>
      <c r="AU53" s="109"/>
      <c r="AV53" s="109"/>
      <c r="AW53" s="108"/>
      <c r="AX53" s="111">
        <v>1</v>
      </c>
      <c r="AY53" s="109"/>
      <c r="AZ53" s="108"/>
      <c r="BA53" s="109"/>
      <c r="BB53" s="109"/>
      <c r="BC53" s="119"/>
      <c r="BD53" s="111">
        <v>1</v>
      </c>
      <c r="BE53" s="108"/>
      <c r="BF53" s="108"/>
      <c r="BG53" s="108"/>
      <c r="BH53" s="108"/>
      <c r="BI53" s="108"/>
      <c r="BJ53" s="108"/>
      <c r="BK53" s="108"/>
      <c r="BL53" s="108"/>
      <c r="BM53" s="119"/>
      <c r="BN53" s="109"/>
      <c r="BO53" s="109"/>
      <c r="BP53" s="108"/>
      <c r="BQ53" s="112">
        <v>1</v>
      </c>
      <c r="BR53" s="109"/>
      <c r="BS53" s="112">
        <v>1</v>
      </c>
      <c r="BT53" s="109"/>
      <c r="BU53" s="109"/>
      <c r="BV53" s="109"/>
      <c r="BW53" s="109"/>
      <c r="BX53" s="109"/>
      <c r="BY53" s="109"/>
      <c r="BZ53" s="113">
        <v>1</v>
      </c>
      <c r="CA53" s="44"/>
      <c r="CB53" s="44"/>
      <c r="CC53" s="44"/>
      <c r="CD53" s="44"/>
      <c r="CE53" s="44"/>
      <c r="CF53" s="114">
        <v>1</v>
      </c>
      <c r="CG53" s="109"/>
      <c r="CH53" s="109"/>
      <c r="CI53" s="115">
        <v>1</v>
      </c>
      <c r="CJ53" s="116">
        <v>1</v>
      </c>
      <c r="CK53" s="109"/>
      <c r="CL53" s="34"/>
      <c r="CM53" s="36"/>
      <c r="CN53" s="3" t="s">
        <v>161</v>
      </c>
      <c r="CO53" s="4" t="s">
        <v>435</v>
      </c>
      <c r="CP53" s="203"/>
      <c r="CQ53" s="4"/>
      <c r="CR53" s="4"/>
      <c r="CS53" s="4">
        <v>1</v>
      </c>
      <c r="CT53" s="4"/>
      <c r="CU53" s="4"/>
      <c r="CV53" s="15" t="s">
        <v>395</v>
      </c>
      <c r="CW53" s="4"/>
    </row>
    <row r="54" spans="1:106" s="21" customFormat="1" ht="121.5">
      <c r="A54" s="22" t="s">
        <v>201</v>
      </c>
      <c r="B54" s="23" t="s">
        <v>202</v>
      </c>
      <c r="C54" s="40" t="s">
        <v>273</v>
      </c>
      <c r="D54" s="22" t="s">
        <v>431</v>
      </c>
      <c r="E54" s="33" t="s">
        <v>314</v>
      </c>
      <c r="F54" s="33" t="s">
        <v>231</v>
      </c>
      <c r="G54" s="22" t="s">
        <v>436</v>
      </c>
      <c r="H54" s="22"/>
      <c r="I54" s="22" t="s">
        <v>437</v>
      </c>
      <c r="J54" s="9" t="s">
        <v>438</v>
      </c>
      <c r="K54" s="108"/>
      <c r="L54" s="109"/>
      <c r="M54" s="109"/>
      <c r="N54" s="109"/>
      <c r="O54" s="109"/>
      <c r="P54" s="109"/>
      <c r="Q54" s="109"/>
      <c r="R54" s="109"/>
      <c r="S54" s="110">
        <v>1</v>
      </c>
      <c r="T54" s="108"/>
      <c r="U54" s="109"/>
      <c r="V54" s="109"/>
      <c r="W54" s="108"/>
      <c r="X54" s="109"/>
      <c r="Y54" s="109"/>
      <c r="Z54" s="109"/>
      <c r="AA54" s="109"/>
      <c r="AB54" s="108"/>
      <c r="AC54" s="109"/>
      <c r="AD54" s="108"/>
      <c r="AE54" s="108"/>
      <c r="AF54" s="108"/>
      <c r="AG54" s="108"/>
      <c r="AH54" s="108"/>
      <c r="AI54" s="108"/>
      <c r="AJ54" s="109"/>
      <c r="AK54" s="109"/>
      <c r="AL54" s="108"/>
      <c r="AM54" s="108"/>
      <c r="AN54" s="108"/>
      <c r="AO54" s="109"/>
      <c r="AP54" s="109"/>
      <c r="AQ54" s="119"/>
      <c r="AR54" s="109"/>
      <c r="AS54" s="109"/>
      <c r="AT54" s="109"/>
      <c r="AU54" s="109"/>
      <c r="AV54" s="109"/>
      <c r="AW54" s="108"/>
      <c r="AX54" s="111">
        <v>1</v>
      </c>
      <c r="AY54" s="109"/>
      <c r="AZ54" s="108"/>
      <c r="BA54" s="109"/>
      <c r="BB54" s="109"/>
      <c r="BC54" s="119"/>
      <c r="BD54" s="111">
        <v>1</v>
      </c>
      <c r="BE54" s="108"/>
      <c r="BF54" s="108"/>
      <c r="BG54" s="108"/>
      <c r="BH54" s="108"/>
      <c r="BI54" s="108"/>
      <c r="BJ54" s="108"/>
      <c r="BK54" s="108"/>
      <c r="BL54" s="108"/>
      <c r="BM54" s="119"/>
      <c r="BN54" s="109"/>
      <c r="BO54" s="109"/>
      <c r="BP54" s="108"/>
      <c r="BQ54" s="112">
        <v>1</v>
      </c>
      <c r="BR54" s="109"/>
      <c r="BS54" s="109"/>
      <c r="BT54" s="109"/>
      <c r="BU54" s="109"/>
      <c r="BV54" s="109"/>
      <c r="BW54" s="109"/>
      <c r="BX54" s="109"/>
      <c r="BY54" s="109"/>
      <c r="BZ54" s="113">
        <v>1</v>
      </c>
      <c r="CA54" s="44"/>
      <c r="CB54" s="44"/>
      <c r="CC54" s="44"/>
      <c r="CD54" s="44"/>
      <c r="CE54" s="44"/>
      <c r="CF54" s="114">
        <v>1</v>
      </c>
      <c r="CG54" s="109"/>
      <c r="CH54" s="109"/>
      <c r="CI54" s="115">
        <v>1</v>
      </c>
      <c r="CJ54" s="116">
        <v>1</v>
      </c>
      <c r="CK54" s="109"/>
      <c r="CL54" s="34"/>
      <c r="CM54" s="36"/>
      <c r="CN54" s="3" t="s">
        <v>161</v>
      </c>
      <c r="CO54" s="4" t="s">
        <v>439</v>
      </c>
      <c r="CP54" s="203">
        <v>1</v>
      </c>
      <c r="CQ54" s="4"/>
      <c r="CR54" s="4">
        <v>1</v>
      </c>
      <c r="CS54" s="4">
        <v>1</v>
      </c>
      <c r="CT54" s="4">
        <v>1</v>
      </c>
      <c r="CU54" s="4"/>
      <c r="CV54" s="4" t="s">
        <v>440</v>
      </c>
      <c r="CW54" s="4"/>
    </row>
    <row r="55" spans="1:106" s="21" customFormat="1" ht="67.5">
      <c r="A55" s="22" t="s">
        <v>201</v>
      </c>
      <c r="B55" s="23" t="s">
        <v>202</v>
      </c>
      <c r="C55" s="40" t="s">
        <v>203</v>
      </c>
      <c r="D55" s="22" t="s">
        <v>431</v>
      </c>
      <c r="E55" s="33" t="s">
        <v>389</v>
      </c>
      <c r="F55" s="33" t="s">
        <v>390</v>
      </c>
      <c r="G55" s="22" t="s">
        <v>441</v>
      </c>
      <c r="H55" s="22"/>
      <c r="I55" s="33" t="s">
        <v>442</v>
      </c>
      <c r="J55" s="9" t="s">
        <v>443</v>
      </c>
      <c r="K55" s="108"/>
      <c r="L55" s="110">
        <v>1</v>
      </c>
      <c r="M55" s="109"/>
      <c r="N55" s="109"/>
      <c r="O55" s="109"/>
      <c r="P55" s="109"/>
      <c r="Q55" s="109"/>
      <c r="R55" s="109"/>
      <c r="S55" s="109"/>
      <c r="T55" s="108"/>
      <c r="U55" s="109"/>
      <c r="V55" s="109"/>
      <c r="W55" s="108"/>
      <c r="X55" s="109"/>
      <c r="Y55" s="109"/>
      <c r="Z55" s="109"/>
      <c r="AA55" s="127"/>
      <c r="AB55" s="108"/>
      <c r="AC55" s="109"/>
      <c r="AD55" s="108"/>
      <c r="AE55" s="108"/>
      <c r="AF55" s="108"/>
      <c r="AG55" s="108"/>
      <c r="AH55" s="108"/>
      <c r="AI55" s="108"/>
      <c r="AJ55" s="109"/>
      <c r="AK55" s="109"/>
      <c r="AL55" s="108"/>
      <c r="AM55" s="108"/>
      <c r="AN55" s="108"/>
      <c r="AO55" s="127"/>
      <c r="AP55" s="109"/>
      <c r="AQ55" s="109"/>
      <c r="AR55" s="109"/>
      <c r="AS55" s="109"/>
      <c r="AT55" s="109"/>
      <c r="AU55" s="127"/>
      <c r="AV55" s="127"/>
      <c r="AW55" s="108"/>
      <c r="AX55" s="109"/>
      <c r="AY55" s="111">
        <v>1</v>
      </c>
      <c r="AZ55" s="108"/>
      <c r="BA55" s="109"/>
      <c r="BB55" s="109"/>
      <c r="BC55" s="127"/>
      <c r="BD55" s="111">
        <v>1</v>
      </c>
      <c r="BE55" s="108"/>
      <c r="BF55" s="108"/>
      <c r="BG55" s="108"/>
      <c r="BH55" s="108"/>
      <c r="BI55" s="108"/>
      <c r="BJ55" s="108"/>
      <c r="BK55" s="108"/>
      <c r="BL55" s="108"/>
      <c r="BM55" s="109"/>
      <c r="BN55" s="119"/>
      <c r="BO55" s="109"/>
      <c r="BP55" s="108"/>
      <c r="BQ55" s="112">
        <v>1</v>
      </c>
      <c r="BR55" s="109"/>
      <c r="BS55" s="109"/>
      <c r="BT55" s="109"/>
      <c r="BU55" s="109"/>
      <c r="BV55" s="109"/>
      <c r="BW55" s="127"/>
      <c r="BX55" s="109"/>
      <c r="BY55" s="109"/>
      <c r="BZ55" s="113">
        <v>1</v>
      </c>
      <c r="CA55" s="44"/>
      <c r="CB55" s="44"/>
      <c r="CC55" s="44"/>
      <c r="CD55" s="44"/>
      <c r="CE55" s="44"/>
      <c r="CF55" s="114">
        <v>1</v>
      </c>
      <c r="CG55" s="109"/>
      <c r="CH55" s="127"/>
      <c r="CI55" s="115">
        <v>1</v>
      </c>
      <c r="CJ55" s="116">
        <v>1</v>
      </c>
      <c r="CK55" s="127"/>
      <c r="CL55" s="34"/>
      <c r="CM55" s="36"/>
      <c r="CN55" s="3" t="s">
        <v>161</v>
      </c>
      <c r="CO55" s="138" t="s">
        <v>444</v>
      </c>
      <c r="CP55" s="203"/>
      <c r="CQ55" s="4">
        <v>1</v>
      </c>
      <c r="CR55" s="4"/>
      <c r="CS55" s="4">
        <v>1</v>
      </c>
      <c r="CT55" s="4"/>
      <c r="CU55" s="4"/>
      <c r="CV55" s="15" t="s">
        <v>445</v>
      </c>
      <c r="CW55" s="138"/>
    </row>
    <row r="56" spans="1:106" s="64" customFormat="1" ht="27">
      <c r="A56" s="34" t="s">
        <v>201</v>
      </c>
      <c r="B56" s="65" t="s">
        <v>202</v>
      </c>
      <c r="C56" s="40" t="s">
        <v>203</v>
      </c>
      <c r="D56" s="34" t="s">
        <v>423</v>
      </c>
      <c r="E56" s="34" t="s">
        <v>253</v>
      </c>
      <c r="F56" s="34" t="s">
        <v>254</v>
      </c>
      <c r="G56" s="34" t="s">
        <v>446</v>
      </c>
      <c r="H56" s="34"/>
      <c r="I56" s="34" t="s">
        <v>447</v>
      </c>
      <c r="J56" s="34" t="s">
        <v>448</v>
      </c>
      <c r="K56" s="108"/>
      <c r="L56" s="109"/>
      <c r="M56" s="109"/>
      <c r="N56" s="109"/>
      <c r="O56" s="109"/>
      <c r="P56" s="109"/>
      <c r="Q56" s="109"/>
      <c r="R56" s="109"/>
      <c r="S56" s="109"/>
      <c r="T56" s="108"/>
      <c r="U56" s="110">
        <v>1</v>
      </c>
      <c r="V56" s="109"/>
      <c r="W56" s="108"/>
      <c r="X56" s="109"/>
      <c r="Y56" s="109"/>
      <c r="Z56" s="109"/>
      <c r="AA56" s="109"/>
      <c r="AB56" s="108"/>
      <c r="AC56" s="109"/>
      <c r="AD56" s="108"/>
      <c r="AE56" s="108"/>
      <c r="AF56" s="108"/>
      <c r="AG56" s="108"/>
      <c r="AH56" s="108"/>
      <c r="AI56" s="108"/>
      <c r="AJ56" s="109"/>
      <c r="AK56" s="109"/>
      <c r="AL56" s="108"/>
      <c r="AM56" s="108"/>
      <c r="AN56" s="108"/>
      <c r="AO56" s="109"/>
      <c r="AP56" s="109"/>
      <c r="AQ56" s="109"/>
      <c r="AR56" s="109"/>
      <c r="AS56" s="109"/>
      <c r="AT56" s="109"/>
      <c r="AU56" s="109"/>
      <c r="AV56" s="109"/>
      <c r="AW56" s="108"/>
      <c r="AX56" s="109"/>
      <c r="AY56" s="109"/>
      <c r="AZ56" s="108"/>
      <c r="BA56" s="109"/>
      <c r="BB56" s="109"/>
      <c r="BC56" s="109"/>
      <c r="BD56" s="109"/>
      <c r="BE56" s="108"/>
      <c r="BF56" s="108"/>
      <c r="BG56" s="108"/>
      <c r="BH56" s="108"/>
      <c r="BI56" s="108"/>
      <c r="BJ56" s="108"/>
      <c r="BK56" s="108"/>
      <c r="BL56" s="108"/>
      <c r="BM56" s="111">
        <v>1</v>
      </c>
      <c r="BN56" s="119"/>
      <c r="BO56" s="109"/>
      <c r="BP56" s="108"/>
      <c r="BQ56" s="112">
        <v>1</v>
      </c>
      <c r="BR56" s="109"/>
      <c r="BS56" s="109"/>
      <c r="BT56" s="109"/>
      <c r="BU56" s="109"/>
      <c r="BV56" s="109"/>
      <c r="BW56" s="113">
        <v>1</v>
      </c>
      <c r="BX56" s="109"/>
      <c r="BY56" s="109"/>
      <c r="BZ56" s="109"/>
      <c r="CA56" s="114">
        <v>1</v>
      </c>
      <c r="CB56" s="109"/>
      <c r="CC56" s="109"/>
      <c r="CD56" s="109"/>
      <c r="CE56" s="109"/>
      <c r="CF56" s="109"/>
      <c r="CG56" s="109"/>
      <c r="CH56" s="109"/>
      <c r="CI56" s="115">
        <v>1</v>
      </c>
      <c r="CJ56" s="118">
        <v>1</v>
      </c>
      <c r="CK56" s="109"/>
      <c r="CL56" s="34" t="s">
        <v>393</v>
      </c>
      <c r="CM56" s="67"/>
      <c r="CN56" s="49" t="s">
        <v>163</v>
      </c>
      <c r="CO56" s="39" t="s">
        <v>393</v>
      </c>
      <c r="CP56" s="203"/>
      <c r="CQ56" s="4">
        <v>1</v>
      </c>
      <c r="CR56" s="4"/>
      <c r="CS56" s="4"/>
      <c r="CT56" s="4"/>
      <c r="CU56" s="4"/>
      <c r="CV56" s="39" t="s">
        <v>412</v>
      </c>
      <c r="CW56" s="39"/>
    </row>
    <row r="57" spans="1:106" s="21" customFormat="1" ht="54">
      <c r="A57" s="22" t="s">
        <v>201</v>
      </c>
      <c r="B57" s="23" t="s">
        <v>202</v>
      </c>
      <c r="C57" s="40" t="s">
        <v>273</v>
      </c>
      <c r="D57" s="22" t="s">
        <v>449</v>
      </c>
      <c r="E57" s="33" t="s">
        <v>314</v>
      </c>
      <c r="F57" s="33" t="s">
        <v>231</v>
      </c>
      <c r="G57" s="22" t="s">
        <v>450</v>
      </c>
      <c r="H57" s="22"/>
      <c r="I57" s="22" t="s">
        <v>451</v>
      </c>
      <c r="J57" s="9" t="s">
        <v>452</v>
      </c>
      <c r="K57" s="108"/>
      <c r="L57" s="109"/>
      <c r="M57" s="109"/>
      <c r="N57" s="109"/>
      <c r="O57" s="109"/>
      <c r="P57" s="109"/>
      <c r="Q57" s="109"/>
      <c r="R57" s="109"/>
      <c r="S57" s="109"/>
      <c r="T57" s="108"/>
      <c r="U57" s="109"/>
      <c r="V57" s="109"/>
      <c r="W57" s="108"/>
      <c r="X57" s="109"/>
      <c r="Y57" s="109"/>
      <c r="Z57" s="109"/>
      <c r="AA57" s="110">
        <v>1</v>
      </c>
      <c r="AB57" s="108"/>
      <c r="AC57" s="109"/>
      <c r="AD57" s="108"/>
      <c r="AE57" s="108"/>
      <c r="AF57" s="108"/>
      <c r="AG57" s="108"/>
      <c r="AH57" s="108"/>
      <c r="AI57" s="108"/>
      <c r="AJ57" s="109"/>
      <c r="AK57" s="109"/>
      <c r="AL57" s="108"/>
      <c r="AM57" s="108"/>
      <c r="AN57" s="108"/>
      <c r="AO57" s="111">
        <v>1</v>
      </c>
      <c r="AP57" s="109"/>
      <c r="AQ57" s="109"/>
      <c r="AR57" s="109"/>
      <c r="AS57" s="109"/>
      <c r="AT57" s="109"/>
      <c r="AU57" s="127"/>
      <c r="AV57" s="127"/>
      <c r="AW57" s="108"/>
      <c r="AX57" s="109"/>
      <c r="AY57" s="109"/>
      <c r="AZ57" s="108"/>
      <c r="BA57" s="109"/>
      <c r="BB57" s="109"/>
      <c r="BC57" s="127"/>
      <c r="BD57" s="119"/>
      <c r="BE57" s="108"/>
      <c r="BF57" s="108"/>
      <c r="BG57" s="108"/>
      <c r="BH57" s="108"/>
      <c r="BI57" s="108"/>
      <c r="BJ57" s="108"/>
      <c r="BK57" s="108"/>
      <c r="BL57" s="108"/>
      <c r="BM57" s="109"/>
      <c r="BN57" s="119"/>
      <c r="BO57" s="109"/>
      <c r="BP57" s="108"/>
      <c r="BQ57" s="112">
        <v>1</v>
      </c>
      <c r="BR57" s="109"/>
      <c r="BS57" s="109"/>
      <c r="BT57" s="112">
        <v>1</v>
      </c>
      <c r="BU57" s="109"/>
      <c r="BV57" s="109"/>
      <c r="BW57" s="127"/>
      <c r="BX57" s="109"/>
      <c r="BY57" s="109"/>
      <c r="BZ57" s="113">
        <v>1</v>
      </c>
      <c r="CA57" s="44"/>
      <c r="CB57" s="44"/>
      <c r="CC57" s="44"/>
      <c r="CD57" s="44"/>
      <c r="CE57" s="44"/>
      <c r="CF57" s="114">
        <v>1</v>
      </c>
      <c r="CG57" s="109"/>
      <c r="CH57" s="127"/>
      <c r="CI57" s="115">
        <v>1</v>
      </c>
      <c r="CJ57" s="116">
        <v>1</v>
      </c>
      <c r="CK57" s="109"/>
      <c r="CL57" s="34"/>
      <c r="CM57" s="36"/>
      <c r="CN57" s="3" t="s">
        <v>161</v>
      </c>
      <c r="CO57" s="4" t="s">
        <v>453</v>
      </c>
      <c r="CP57" s="203">
        <v>1</v>
      </c>
      <c r="CQ57" s="4"/>
      <c r="CR57" s="4"/>
      <c r="CS57" s="4">
        <v>1</v>
      </c>
      <c r="CT57" s="4">
        <v>1</v>
      </c>
      <c r="CU57" s="4"/>
      <c r="CV57" s="4" t="s">
        <v>454</v>
      </c>
      <c r="CW57" s="4"/>
    </row>
    <row r="58" spans="1:106" s="21" customFormat="1" ht="27">
      <c r="A58" s="22" t="s">
        <v>201</v>
      </c>
      <c r="B58" s="23" t="s">
        <v>202</v>
      </c>
      <c r="C58" s="40" t="s">
        <v>203</v>
      </c>
      <c r="D58" s="22" t="s">
        <v>455</v>
      </c>
      <c r="E58" s="33" t="s">
        <v>211</v>
      </c>
      <c r="F58" s="34" t="s">
        <v>212</v>
      </c>
      <c r="G58" s="22" t="s">
        <v>456</v>
      </c>
      <c r="H58" s="22"/>
      <c r="I58" s="22" t="s">
        <v>457</v>
      </c>
      <c r="J58" s="9" t="s">
        <v>458</v>
      </c>
      <c r="K58" s="108"/>
      <c r="L58" s="109"/>
      <c r="M58" s="109"/>
      <c r="N58" s="44"/>
      <c r="O58" s="109"/>
      <c r="P58" s="109"/>
      <c r="Q58" s="109"/>
      <c r="R58" s="109"/>
      <c r="S58" s="109"/>
      <c r="T58" s="108"/>
      <c r="U58" s="109"/>
      <c r="V58" s="109"/>
      <c r="W58" s="108"/>
      <c r="X58" s="109"/>
      <c r="Y58" s="109"/>
      <c r="Z58" s="110">
        <v>1</v>
      </c>
      <c r="AA58" s="127"/>
      <c r="AB58" s="108"/>
      <c r="AC58" s="109"/>
      <c r="AD58" s="108"/>
      <c r="AE58" s="108"/>
      <c r="AF58" s="108"/>
      <c r="AG58" s="108"/>
      <c r="AH58" s="108"/>
      <c r="AI58" s="108"/>
      <c r="AJ58" s="109"/>
      <c r="AK58" s="109"/>
      <c r="AL58" s="108"/>
      <c r="AM58" s="108"/>
      <c r="AN58" s="108"/>
      <c r="AO58" s="127"/>
      <c r="AP58" s="109"/>
      <c r="AQ58" s="111">
        <v>1</v>
      </c>
      <c r="AR58" s="109"/>
      <c r="AS58" s="109"/>
      <c r="AT58" s="111">
        <v>1</v>
      </c>
      <c r="AU58" s="127"/>
      <c r="AV58" s="127"/>
      <c r="AW58" s="108"/>
      <c r="AX58" s="111">
        <v>1</v>
      </c>
      <c r="AY58" s="109"/>
      <c r="AZ58" s="108"/>
      <c r="BA58" s="109"/>
      <c r="BB58" s="111">
        <v>1</v>
      </c>
      <c r="BC58" s="44"/>
      <c r="BD58" s="119"/>
      <c r="BE58" s="108"/>
      <c r="BF58" s="108"/>
      <c r="BG58" s="108"/>
      <c r="BH58" s="108"/>
      <c r="BI58" s="108"/>
      <c r="BJ58" s="108"/>
      <c r="BK58" s="108"/>
      <c r="BL58" s="108"/>
      <c r="BM58" s="109"/>
      <c r="BN58" s="119"/>
      <c r="BO58" s="109"/>
      <c r="BP58" s="108"/>
      <c r="BQ58" s="112">
        <v>1</v>
      </c>
      <c r="BR58" s="112">
        <v>1</v>
      </c>
      <c r="BS58" s="109"/>
      <c r="BT58" s="109"/>
      <c r="BU58" s="109"/>
      <c r="BV58" s="109"/>
      <c r="BW58" s="127"/>
      <c r="BX58" s="109"/>
      <c r="BY58" s="109"/>
      <c r="BZ58" s="113">
        <v>1</v>
      </c>
      <c r="CA58" s="44"/>
      <c r="CB58" s="44"/>
      <c r="CC58" s="44"/>
      <c r="CD58" s="44"/>
      <c r="CE58" s="44"/>
      <c r="CF58" s="114">
        <v>1</v>
      </c>
      <c r="CG58" s="115">
        <v>1</v>
      </c>
      <c r="CH58" s="127"/>
      <c r="CI58" s="109"/>
      <c r="CJ58" s="116">
        <v>1</v>
      </c>
      <c r="CK58" s="44"/>
      <c r="CL58" s="34"/>
      <c r="CM58" s="36"/>
      <c r="CN58" s="3" t="s">
        <v>161</v>
      </c>
      <c r="CO58" s="4" t="s">
        <v>459</v>
      </c>
      <c r="CP58" s="203"/>
      <c r="CQ58" s="4"/>
      <c r="CR58" s="4"/>
      <c r="CS58" s="4">
        <v>1</v>
      </c>
      <c r="CT58" s="4"/>
      <c r="CU58" s="4"/>
      <c r="CV58" s="12" t="s">
        <v>460</v>
      </c>
      <c r="CW58" s="4"/>
    </row>
    <row r="59" spans="1:106" s="21" customFormat="1" ht="25.5">
      <c r="A59" s="34" t="s">
        <v>201</v>
      </c>
      <c r="B59" s="65" t="s">
        <v>202</v>
      </c>
      <c r="C59" s="72" t="s">
        <v>203</v>
      </c>
      <c r="D59" s="34" t="s">
        <v>369</v>
      </c>
      <c r="E59" s="66" t="s">
        <v>211</v>
      </c>
      <c r="F59" s="34" t="s">
        <v>212</v>
      </c>
      <c r="G59" s="34" t="s">
        <v>461</v>
      </c>
      <c r="H59" s="34"/>
      <c r="I59" s="66" t="s">
        <v>462</v>
      </c>
      <c r="J59" s="34" t="s">
        <v>463</v>
      </c>
      <c r="K59" s="108"/>
      <c r="L59" s="109"/>
      <c r="M59" s="109"/>
      <c r="N59" s="109"/>
      <c r="O59" s="109"/>
      <c r="P59" s="109"/>
      <c r="Q59" s="109"/>
      <c r="R59" s="109"/>
      <c r="S59" s="109"/>
      <c r="T59" s="108"/>
      <c r="U59" s="109"/>
      <c r="V59" s="109"/>
      <c r="W59" s="108"/>
      <c r="X59" s="109"/>
      <c r="Y59" s="109"/>
      <c r="Z59" s="110">
        <v>1</v>
      </c>
      <c r="AA59" s="109"/>
      <c r="AB59" s="108"/>
      <c r="AC59" s="109"/>
      <c r="AD59" s="108"/>
      <c r="AE59" s="108"/>
      <c r="AF59" s="108"/>
      <c r="AG59" s="108"/>
      <c r="AH59" s="108"/>
      <c r="AI59" s="108"/>
      <c r="AJ59" s="109"/>
      <c r="AK59" s="109"/>
      <c r="AL59" s="108"/>
      <c r="AM59" s="108"/>
      <c r="AN59" s="108"/>
      <c r="AO59" s="119"/>
      <c r="AP59" s="119"/>
      <c r="AQ59" s="119"/>
      <c r="AR59" s="119"/>
      <c r="AS59" s="119"/>
      <c r="AT59" s="119"/>
      <c r="AU59" s="119"/>
      <c r="AV59" s="119"/>
      <c r="AW59" s="108"/>
      <c r="AX59" s="111">
        <v>1</v>
      </c>
      <c r="AY59" s="119"/>
      <c r="AZ59" s="108"/>
      <c r="BA59" s="119"/>
      <c r="BB59" s="119"/>
      <c r="BC59" s="119"/>
      <c r="BD59" s="119"/>
      <c r="BE59" s="108"/>
      <c r="BF59" s="108"/>
      <c r="BG59" s="108"/>
      <c r="BH59" s="108"/>
      <c r="BI59" s="108"/>
      <c r="BJ59" s="108"/>
      <c r="BK59" s="108"/>
      <c r="BL59" s="108"/>
      <c r="BM59" s="119"/>
      <c r="BN59" s="119"/>
      <c r="BO59" s="119"/>
      <c r="BP59" s="108"/>
      <c r="BQ59" s="109"/>
      <c r="BR59" s="112">
        <v>1</v>
      </c>
      <c r="BS59" s="112">
        <v>1</v>
      </c>
      <c r="BT59" s="109"/>
      <c r="BU59" s="109"/>
      <c r="BV59" s="109"/>
      <c r="BW59" s="109"/>
      <c r="BX59" s="109"/>
      <c r="BY59" s="109"/>
      <c r="BZ59" s="113">
        <v>1</v>
      </c>
      <c r="CA59" s="109"/>
      <c r="CB59" s="109"/>
      <c r="CC59" s="114">
        <v>1</v>
      </c>
      <c r="CD59" s="114">
        <v>1</v>
      </c>
      <c r="CE59" s="109"/>
      <c r="CF59" s="109"/>
      <c r="CG59" s="109"/>
      <c r="CH59" s="115">
        <v>1</v>
      </c>
      <c r="CI59" s="109"/>
      <c r="CJ59" s="109"/>
      <c r="CK59" s="118">
        <v>1</v>
      </c>
      <c r="CL59" s="34"/>
      <c r="CM59" s="67"/>
      <c r="CN59" s="3" t="s">
        <v>158</v>
      </c>
      <c r="CO59" s="200"/>
      <c r="CP59" s="4"/>
      <c r="CQ59" s="4"/>
      <c r="CR59" s="4"/>
      <c r="CS59" s="4"/>
      <c r="CT59" s="4"/>
      <c r="CU59" s="4"/>
      <c r="CV59" s="137"/>
      <c r="CW59" s="137"/>
      <c r="CX59" s="64"/>
      <c r="CY59" s="64"/>
      <c r="CZ59" s="64"/>
      <c r="DA59" s="64"/>
      <c r="DB59" s="64"/>
    </row>
    <row r="60" spans="1:106" s="64" customFormat="1" ht="108">
      <c r="A60" s="22" t="s">
        <v>201</v>
      </c>
      <c r="B60" s="23"/>
      <c r="C60" s="40" t="s">
        <v>273</v>
      </c>
      <c r="D60" s="22" t="s">
        <v>464</v>
      </c>
      <c r="E60" s="33" t="s">
        <v>314</v>
      </c>
      <c r="F60" s="33" t="s">
        <v>231</v>
      </c>
      <c r="G60" s="22" t="s">
        <v>465</v>
      </c>
      <c r="H60" s="22"/>
      <c r="I60" s="22"/>
      <c r="J60" s="9" t="s">
        <v>466</v>
      </c>
      <c r="K60" s="108"/>
      <c r="L60" s="109"/>
      <c r="M60" s="109"/>
      <c r="N60" s="109"/>
      <c r="O60" s="109"/>
      <c r="P60" s="109"/>
      <c r="Q60" s="109"/>
      <c r="R60" s="109"/>
      <c r="S60" s="109"/>
      <c r="T60" s="108"/>
      <c r="U60" s="109"/>
      <c r="V60" s="109"/>
      <c r="W60" s="108"/>
      <c r="X60" s="109"/>
      <c r="Y60" s="109"/>
      <c r="Z60" s="110">
        <v>1</v>
      </c>
      <c r="AA60" s="109"/>
      <c r="AB60" s="108"/>
      <c r="AC60" s="109"/>
      <c r="AD60" s="108"/>
      <c r="AE60" s="108"/>
      <c r="AF60" s="108"/>
      <c r="AG60" s="108"/>
      <c r="AH60" s="108"/>
      <c r="AI60" s="108"/>
      <c r="AJ60" s="109"/>
      <c r="AK60" s="109"/>
      <c r="AL60" s="108"/>
      <c r="AM60" s="108"/>
      <c r="AN60" s="108"/>
      <c r="AO60" s="109"/>
      <c r="AP60" s="109"/>
      <c r="AQ60" s="109"/>
      <c r="AR60" s="109"/>
      <c r="AS60" s="109"/>
      <c r="AT60" s="109"/>
      <c r="AU60" s="111">
        <v>1</v>
      </c>
      <c r="AV60" s="111">
        <v>1</v>
      </c>
      <c r="AW60" s="108"/>
      <c r="AX60" s="109"/>
      <c r="AY60" s="111">
        <v>1</v>
      </c>
      <c r="AZ60" s="108"/>
      <c r="BA60" s="109"/>
      <c r="BB60" s="109"/>
      <c r="BC60" s="109"/>
      <c r="BD60" s="109"/>
      <c r="BE60" s="108"/>
      <c r="BF60" s="108"/>
      <c r="BG60" s="108"/>
      <c r="BH60" s="108"/>
      <c r="BI60" s="108"/>
      <c r="BJ60" s="108"/>
      <c r="BK60" s="108"/>
      <c r="BL60" s="108"/>
      <c r="BM60" s="109"/>
      <c r="BN60" s="119"/>
      <c r="BO60" s="109"/>
      <c r="BP60" s="108"/>
      <c r="BQ60" s="109"/>
      <c r="BR60" s="109"/>
      <c r="BS60" s="112">
        <v>1</v>
      </c>
      <c r="BT60" s="109"/>
      <c r="BU60" s="109"/>
      <c r="BV60" s="109"/>
      <c r="BW60" s="109"/>
      <c r="BX60" s="109"/>
      <c r="BY60" s="109"/>
      <c r="BZ60" s="113">
        <v>1</v>
      </c>
      <c r="CA60" s="44"/>
      <c r="CB60" s="44"/>
      <c r="CC60" s="44"/>
      <c r="CD60" s="44"/>
      <c r="CE60" s="44"/>
      <c r="CF60" s="114">
        <v>1</v>
      </c>
      <c r="CG60" s="109"/>
      <c r="CH60" s="115">
        <v>1</v>
      </c>
      <c r="CI60" s="109"/>
      <c r="CJ60" s="116">
        <v>1</v>
      </c>
      <c r="CK60" s="109"/>
      <c r="CL60" s="34"/>
      <c r="CM60" s="36"/>
      <c r="CN60" s="3" t="s">
        <v>161</v>
      </c>
      <c r="CO60" s="4" t="s">
        <v>467</v>
      </c>
      <c r="CP60" s="203"/>
      <c r="CQ60" s="4"/>
      <c r="CR60" s="4"/>
      <c r="CS60" s="4">
        <v>1</v>
      </c>
      <c r="CT60" s="4"/>
      <c r="CU60" s="4"/>
      <c r="CV60" s="15" t="s">
        <v>460</v>
      </c>
      <c r="CW60" s="4"/>
      <c r="CX60" s="21"/>
      <c r="CY60" s="21"/>
      <c r="CZ60" s="21"/>
      <c r="DA60" s="21"/>
      <c r="DB60" s="21"/>
    </row>
    <row r="61" spans="1:106" s="21" customFormat="1" ht="40.5">
      <c r="A61" s="22" t="s">
        <v>201</v>
      </c>
      <c r="B61" s="23"/>
      <c r="C61" s="40" t="s">
        <v>203</v>
      </c>
      <c r="D61" s="22" t="s">
        <v>468</v>
      </c>
      <c r="E61" s="33" t="s">
        <v>231</v>
      </c>
      <c r="F61" s="33" t="s">
        <v>231</v>
      </c>
      <c r="G61" s="22" t="s">
        <v>469</v>
      </c>
      <c r="H61" s="22"/>
      <c r="I61" s="33" t="s">
        <v>470</v>
      </c>
      <c r="J61" s="22" t="s">
        <v>471</v>
      </c>
      <c r="K61" s="108"/>
      <c r="L61" s="109"/>
      <c r="M61" s="109"/>
      <c r="N61" s="109"/>
      <c r="O61" s="109"/>
      <c r="P61" s="109"/>
      <c r="Q61" s="109"/>
      <c r="R61" s="109"/>
      <c r="S61" s="109"/>
      <c r="T61" s="108"/>
      <c r="U61" s="109"/>
      <c r="V61" s="109"/>
      <c r="W61" s="108"/>
      <c r="X61" s="109"/>
      <c r="Y61" s="109"/>
      <c r="Z61" s="110">
        <v>1</v>
      </c>
      <c r="AA61" s="109"/>
      <c r="AB61" s="108"/>
      <c r="AC61" s="109"/>
      <c r="AD61" s="108"/>
      <c r="AE61" s="108"/>
      <c r="AF61" s="108"/>
      <c r="AG61" s="108"/>
      <c r="AH61" s="108"/>
      <c r="AI61" s="108"/>
      <c r="AJ61" s="109"/>
      <c r="AK61" s="109"/>
      <c r="AL61" s="108"/>
      <c r="AM61" s="108"/>
      <c r="AN61" s="108"/>
      <c r="AO61" s="109"/>
      <c r="AP61" s="109"/>
      <c r="AQ61" s="109"/>
      <c r="AR61" s="109"/>
      <c r="AS61" s="109"/>
      <c r="AT61" s="109"/>
      <c r="AU61" s="109"/>
      <c r="AV61" s="109"/>
      <c r="AW61" s="108"/>
      <c r="AX61" s="111">
        <v>1</v>
      </c>
      <c r="AY61" s="109"/>
      <c r="AZ61" s="108"/>
      <c r="BA61" s="109"/>
      <c r="BB61" s="109"/>
      <c r="BC61" s="109"/>
      <c r="BD61" s="109"/>
      <c r="BE61" s="108"/>
      <c r="BF61" s="108"/>
      <c r="BG61" s="108"/>
      <c r="BH61" s="108"/>
      <c r="BI61" s="108"/>
      <c r="BJ61" s="108"/>
      <c r="BK61" s="108"/>
      <c r="BL61" s="108"/>
      <c r="BM61" s="109"/>
      <c r="BN61" s="119"/>
      <c r="BO61" s="109"/>
      <c r="BP61" s="108"/>
      <c r="BQ61" s="112">
        <v>1</v>
      </c>
      <c r="BR61" s="109"/>
      <c r="BS61" s="109"/>
      <c r="BT61" s="109"/>
      <c r="BU61" s="109"/>
      <c r="BV61" s="109"/>
      <c r="BW61" s="109"/>
      <c r="BX61" s="109"/>
      <c r="BY61" s="109"/>
      <c r="BZ61" s="113">
        <v>1</v>
      </c>
      <c r="CA61" s="44"/>
      <c r="CB61" s="44"/>
      <c r="CC61" s="44"/>
      <c r="CD61" s="44"/>
      <c r="CE61" s="44"/>
      <c r="CF61" s="114">
        <v>1</v>
      </c>
      <c r="CG61" s="109"/>
      <c r="CH61" s="115">
        <v>1</v>
      </c>
      <c r="CI61" s="109"/>
      <c r="CJ61" s="116">
        <v>1</v>
      </c>
      <c r="CK61" s="109"/>
      <c r="CL61" s="34"/>
      <c r="CM61" s="36"/>
      <c r="CN61" s="3" t="s">
        <v>161</v>
      </c>
      <c r="CO61" s="4" t="s">
        <v>472</v>
      </c>
      <c r="CP61" s="203">
        <v>1</v>
      </c>
      <c r="CQ61" s="4">
        <v>1</v>
      </c>
      <c r="CR61" s="4"/>
      <c r="CS61" s="4">
        <v>1</v>
      </c>
      <c r="CT61" s="4"/>
      <c r="CU61" s="4"/>
      <c r="CV61" s="15" t="s">
        <v>473</v>
      </c>
      <c r="CW61" s="4"/>
    </row>
    <row r="62" spans="1:106" s="21" customFormat="1" ht="133.5" customHeight="1">
      <c r="A62" s="22" t="s">
        <v>201</v>
      </c>
      <c r="B62" s="23" t="s">
        <v>202</v>
      </c>
      <c r="C62" s="40" t="s">
        <v>203</v>
      </c>
      <c r="D62" s="22" t="s">
        <v>474</v>
      </c>
      <c r="E62" s="33" t="s">
        <v>314</v>
      </c>
      <c r="F62" s="33" t="s">
        <v>231</v>
      </c>
      <c r="G62" s="22" t="s">
        <v>475</v>
      </c>
      <c r="H62" s="22"/>
      <c r="I62" s="33" t="s">
        <v>476</v>
      </c>
      <c r="J62" s="22" t="s">
        <v>477</v>
      </c>
      <c r="K62" s="108"/>
      <c r="L62" s="109"/>
      <c r="M62" s="109"/>
      <c r="N62" s="109"/>
      <c r="O62" s="109"/>
      <c r="P62" s="109"/>
      <c r="Q62" s="109"/>
      <c r="R62" s="109"/>
      <c r="S62" s="109"/>
      <c r="T62" s="108"/>
      <c r="U62" s="109"/>
      <c r="V62" s="109"/>
      <c r="W62" s="108"/>
      <c r="X62" s="109"/>
      <c r="Y62" s="109"/>
      <c r="Z62" s="109"/>
      <c r="AA62" s="110">
        <v>1</v>
      </c>
      <c r="AB62" s="108"/>
      <c r="AC62" s="109"/>
      <c r="AD62" s="108"/>
      <c r="AE62" s="108"/>
      <c r="AF62" s="108"/>
      <c r="AG62" s="108"/>
      <c r="AH62" s="108"/>
      <c r="AI62" s="108"/>
      <c r="AJ62" s="109"/>
      <c r="AK62" s="109"/>
      <c r="AL62" s="108"/>
      <c r="AM62" s="108"/>
      <c r="AN62" s="108"/>
      <c r="AO62" s="109"/>
      <c r="AP62" s="109"/>
      <c r="AQ62" s="109"/>
      <c r="AR62" s="109"/>
      <c r="AS62" s="109"/>
      <c r="AT62" s="109"/>
      <c r="AU62" s="109"/>
      <c r="AV62" s="109"/>
      <c r="AW62" s="108"/>
      <c r="AX62" s="109"/>
      <c r="AY62" s="111">
        <v>1</v>
      </c>
      <c r="AZ62" s="108"/>
      <c r="BA62" s="109"/>
      <c r="BB62" s="109"/>
      <c r="BC62" s="119"/>
      <c r="BD62" s="109"/>
      <c r="BE62" s="108"/>
      <c r="BF62" s="108"/>
      <c r="BG62" s="108"/>
      <c r="BH62" s="108"/>
      <c r="BI62" s="108"/>
      <c r="BJ62" s="108"/>
      <c r="BK62" s="108"/>
      <c r="BL62" s="108"/>
      <c r="BM62" s="109"/>
      <c r="BN62" s="109"/>
      <c r="BO62" s="109"/>
      <c r="BP62" s="108"/>
      <c r="BQ62" s="112">
        <v>1</v>
      </c>
      <c r="BR62" s="112">
        <v>1</v>
      </c>
      <c r="BS62" s="109"/>
      <c r="BT62" s="109"/>
      <c r="BU62" s="109"/>
      <c r="BV62" s="109"/>
      <c r="BW62" s="109"/>
      <c r="BX62" s="109"/>
      <c r="BY62" s="109"/>
      <c r="BZ62" s="113">
        <v>1</v>
      </c>
      <c r="CA62" s="44"/>
      <c r="CB62" s="44"/>
      <c r="CC62" s="44"/>
      <c r="CD62" s="44"/>
      <c r="CE62" s="44"/>
      <c r="CF62" s="114">
        <v>1</v>
      </c>
      <c r="CG62" s="109"/>
      <c r="CH62" s="115">
        <v>1</v>
      </c>
      <c r="CI62" s="109"/>
      <c r="CJ62" s="116">
        <v>1</v>
      </c>
      <c r="CK62" s="109"/>
      <c r="CL62" s="34"/>
      <c r="CM62" s="36"/>
      <c r="CN62" s="3" t="s">
        <v>161</v>
      </c>
      <c r="CO62" s="4" t="s">
        <v>478</v>
      </c>
      <c r="CP62" s="203">
        <v>1</v>
      </c>
      <c r="CQ62" s="4">
        <v>1</v>
      </c>
      <c r="CR62" s="4"/>
      <c r="CS62" s="4"/>
      <c r="CT62" s="4"/>
      <c r="CU62" s="4"/>
      <c r="CV62" s="4" t="s">
        <v>479</v>
      </c>
      <c r="CW62" s="4"/>
    </row>
    <row r="63" spans="1:106" s="64" customFormat="1" ht="25.5">
      <c r="A63" s="34" t="s">
        <v>201</v>
      </c>
      <c r="B63" s="65" t="s">
        <v>202</v>
      </c>
      <c r="C63" s="72" t="s">
        <v>203</v>
      </c>
      <c r="D63" s="34" t="s">
        <v>346</v>
      </c>
      <c r="E63" s="66" t="s">
        <v>231</v>
      </c>
      <c r="F63" s="33" t="s">
        <v>231</v>
      </c>
      <c r="G63" s="34" t="s">
        <v>480</v>
      </c>
      <c r="H63" s="34"/>
      <c r="I63" s="34" t="s">
        <v>228</v>
      </c>
      <c r="J63" s="34" t="s">
        <v>481</v>
      </c>
      <c r="K63" s="108"/>
      <c r="L63" s="109"/>
      <c r="M63" s="109"/>
      <c r="N63" s="109"/>
      <c r="O63" s="109"/>
      <c r="P63" s="109"/>
      <c r="Q63" s="109"/>
      <c r="R63" s="109"/>
      <c r="S63" s="109"/>
      <c r="T63" s="108"/>
      <c r="U63" s="109"/>
      <c r="V63" s="109"/>
      <c r="W63" s="108"/>
      <c r="X63" s="109"/>
      <c r="Y63" s="109"/>
      <c r="Z63" s="110">
        <v>1</v>
      </c>
      <c r="AA63" s="110">
        <v>1</v>
      </c>
      <c r="AB63" s="108"/>
      <c r="AC63" s="109"/>
      <c r="AD63" s="108"/>
      <c r="AE63" s="108"/>
      <c r="AF63" s="108"/>
      <c r="AG63" s="108"/>
      <c r="AH63" s="108"/>
      <c r="AI63" s="108"/>
      <c r="AJ63" s="109"/>
      <c r="AK63" s="109"/>
      <c r="AL63" s="108"/>
      <c r="AM63" s="108"/>
      <c r="AN63" s="108"/>
      <c r="AO63" s="109"/>
      <c r="AP63" s="109"/>
      <c r="AQ63" s="109"/>
      <c r="AR63" s="109"/>
      <c r="AS63" s="109"/>
      <c r="AT63" s="109"/>
      <c r="AU63" s="109"/>
      <c r="AV63" s="109"/>
      <c r="AW63" s="108"/>
      <c r="AX63" s="111">
        <v>1</v>
      </c>
      <c r="AY63" s="109"/>
      <c r="AZ63" s="108"/>
      <c r="BA63" s="109"/>
      <c r="BB63" s="109"/>
      <c r="BC63" s="119"/>
      <c r="BD63" s="109"/>
      <c r="BE63" s="108"/>
      <c r="BF63" s="108"/>
      <c r="BG63" s="108"/>
      <c r="BH63" s="108"/>
      <c r="BI63" s="108"/>
      <c r="BJ63" s="108"/>
      <c r="BK63" s="108"/>
      <c r="BL63" s="108"/>
      <c r="BM63" s="109"/>
      <c r="BN63" s="109"/>
      <c r="BO63" s="109"/>
      <c r="BP63" s="108"/>
      <c r="BQ63" s="112">
        <v>1</v>
      </c>
      <c r="BR63" s="109"/>
      <c r="BS63" s="109"/>
      <c r="BT63" s="109"/>
      <c r="BU63" s="113">
        <v>1</v>
      </c>
      <c r="BV63" s="109"/>
      <c r="BW63" s="109"/>
      <c r="BX63" s="109"/>
      <c r="BY63" s="109"/>
      <c r="BZ63" s="109"/>
      <c r="CA63" s="114">
        <v>1</v>
      </c>
      <c r="CB63" s="122"/>
      <c r="CC63" s="109"/>
      <c r="CD63" s="109"/>
      <c r="CE63" s="109"/>
      <c r="CF63" s="109"/>
      <c r="CG63" s="109"/>
      <c r="CH63" s="109"/>
      <c r="CI63" s="115">
        <v>1</v>
      </c>
      <c r="CJ63" s="118">
        <v>1</v>
      </c>
      <c r="CK63" s="109"/>
      <c r="CL63" s="34" t="s">
        <v>482</v>
      </c>
      <c r="CM63" s="67"/>
      <c r="CN63" s="49" t="s">
        <v>161</v>
      </c>
      <c r="CO63" s="39" t="s">
        <v>482</v>
      </c>
      <c r="CP63" s="203">
        <v>1</v>
      </c>
      <c r="CQ63" s="4">
        <v>1</v>
      </c>
      <c r="CR63" s="4"/>
      <c r="CS63" s="4"/>
      <c r="CT63" s="4"/>
      <c r="CU63" s="4"/>
      <c r="CV63" s="39" t="s">
        <v>483</v>
      </c>
      <c r="CW63" s="39"/>
    </row>
    <row r="64" spans="1:106" s="21" customFormat="1" ht="38.25">
      <c r="A64" s="34" t="s">
        <v>201</v>
      </c>
      <c r="B64" s="65" t="s">
        <v>202</v>
      </c>
      <c r="C64" s="72" t="s">
        <v>203</v>
      </c>
      <c r="D64" s="34" t="s">
        <v>484</v>
      </c>
      <c r="E64" s="34" t="s">
        <v>275</v>
      </c>
      <c r="F64" s="33" t="s">
        <v>231</v>
      </c>
      <c r="G64" s="34" t="s">
        <v>480</v>
      </c>
      <c r="H64" s="34"/>
      <c r="I64" s="66" t="s">
        <v>485</v>
      </c>
      <c r="J64" s="34" t="s">
        <v>486</v>
      </c>
      <c r="K64" s="108"/>
      <c r="L64" s="109"/>
      <c r="M64" s="109"/>
      <c r="N64" s="109"/>
      <c r="O64" s="109"/>
      <c r="P64" s="109"/>
      <c r="Q64" s="109"/>
      <c r="R64" s="109"/>
      <c r="S64" s="109"/>
      <c r="T64" s="108"/>
      <c r="U64" s="109"/>
      <c r="V64" s="109"/>
      <c r="W64" s="108"/>
      <c r="X64" s="109"/>
      <c r="Y64" s="109"/>
      <c r="Z64" s="109"/>
      <c r="AA64" s="110">
        <v>1</v>
      </c>
      <c r="AB64" s="108"/>
      <c r="AC64" s="109"/>
      <c r="AD64" s="108"/>
      <c r="AE64" s="108"/>
      <c r="AF64" s="108"/>
      <c r="AG64" s="108"/>
      <c r="AH64" s="108"/>
      <c r="AI64" s="108"/>
      <c r="AJ64" s="109"/>
      <c r="AK64" s="109"/>
      <c r="AL64" s="108"/>
      <c r="AM64" s="108"/>
      <c r="AN64" s="108"/>
      <c r="AO64" s="109"/>
      <c r="AP64" s="109"/>
      <c r="AQ64" s="109"/>
      <c r="AR64" s="109"/>
      <c r="AS64" s="109"/>
      <c r="AT64" s="109"/>
      <c r="AU64" s="109"/>
      <c r="AV64" s="109"/>
      <c r="AW64" s="108"/>
      <c r="AX64" s="111">
        <v>1</v>
      </c>
      <c r="AY64" s="109"/>
      <c r="AZ64" s="108"/>
      <c r="BA64" s="109"/>
      <c r="BB64" s="109"/>
      <c r="BC64" s="119"/>
      <c r="BD64" s="109"/>
      <c r="BE64" s="108"/>
      <c r="BF64" s="108"/>
      <c r="BG64" s="108"/>
      <c r="BH64" s="108"/>
      <c r="BI64" s="108"/>
      <c r="BJ64" s="108"/>
      <c r="BK64" s="108"/>
      <c r="BL64" s="108"/>
      <c r="BM64" s="109"/>
      <c r="BN64" s="109"/>
      <c r="BO64" s="109"/>
      <c r="BP64" s="108"/>
      <c r="BQ64" s="112">
        <v>1</v>
      </c>
      <c r="BR64" s="109"/>
      <c r="BS64" s="109"/>
      <c r="BT64" s="109"/>
      <c r="BU64" s="113">
        <v>1</v>
      </c>
      <c r="BV64" s="109"/>
      <c r="BW64" s="109"/>
      <c r="BX64" s="109"/>
      <c r="BY64" s="109"/>
      <c r="BZ64" s="109"/>
      <c r="CA64" s="114">
        <v>1</v>
      </c>
      <c r="CB64" s="109"/>
      <c r="CC64" s="109"/>
      <c r="CD64" s="109"/>
      <c r="CE64" s="109"/>
      <c r="CF64" s="109"/>
      <c r="CG64" s="109"/>
      <c r="CH64" s="115">
        <v>1</v>
      </c>
      <c r="CI64" s="109"/>
      <c r="CJ64" s="118">
        <v>1</v>
      </c>
      <c r="CK64" s="109"/>
      <c r="CL64" s="34" t="s">
        <v>285</v>
      </c>
      <c r="CM64" s="67"/>
      <c r="CN64" s="49" t="s">
        <v>161</v>
      </c>
      <c r="CO64" s="39" t="s">
        <v>285</v>
      </c>
      <c r="CP64" s="203">
        <v>1</v>
      </c>
      <c r="CQ64" s="4"/>
      <c r="CR64" s="4"/>
      <c r="CS64" s="4"/>
      <c r="CT64" s="4"/>
      <c r="CU64" s="4"/>
      <c r="CV64" s="39" t="s">
        <v>269</v>
      </c>
      <c r="CW64" s="39"/>
      <c r="CX64" s="64"/>
      <c r="CY64" s="64"/>
      <c r="CZ64" s="64"/>
      <c r="DA64" s="64"/>
      <c r="DB64" s="64"/>
    </row>
    <row r="65" spans="1:106" s="21" customFormat="1" ht="27">
      <c r="A65" s="34" t="s">
        <v>201</v>
      </c>
      <c r="B65" s="65" t="s">
        <v>202</v>
      </c>
      <c r="C65" s="40" t="s">
        <v>203</v>
      </c>
      <c r="D65" s="34" t="s">
        <v>474</v>
      </c>
      <c r="E65" s="66" t="s">
        <v>231</v>
      </c>
      <c r="F65" s="33" t="s">
        <v>231</v>
      </c>
      <c r="G65" s="34" t="s">
        <v>480</v>
      </c>
      <c r="H65" s="34"/>
      <c r="I65" s="66" t="s">
        <v>487</v>
      </c>
      <c r="J65" s="34" t="s">
        <v>488</v>
      </c>
      <c r="K65" s="108"/>
      <c r="L65" s="109"/>
      <c r="M65" s="109"/>
      <c r="N65" s="109"/>
      <c r="O65" s="109"/>
      <c r="P65" s="109"/>
      <c r="Q65" s="109"/>
      <c r="R65" s="109"/>
      <c r="S65" s="109"/>
      <c r="T65" s="108"/>
      <c r="U65" s="109"/>
      <c r="V65" s="109"/>
      <c r="W65" s="108"/>
      <c r="X65" s="109"/>
      <c r="Y65" s="109"/>
      <c r="Z65" s="109"/>
      <c r="AA65" s="110">
        <v>1</v>
      </c>
      <c r="AB65" s="108"/>
      <c r="AC65" s="109"/>
      <c r="AD65" s="108"/>
      <c r="AE65" s="108"/>
      <c r="AF65" s="108"/>
      <c r="AG65" s="108"/>
      <c r="AH65" s="108"/>
      <c r="AI65" s="108"/>
      <c r="AJ65" s="109"/>
      <c r="AK65" s="109"/>
      <c r="AL65" s="108"/>
      <c r="AM65" s="108"/>
      <c r="AN65" s="108"/>
      <c r="AO65" s="109"/>
      <c r="AP65" s="109"/>
      <c r="AQ65" s="109"/>
      <c r="AR65" s="109"/>
      <c r="AS65" s="109"/>
      <c r="AT65" s="109"/>
      <c r="AU65" s="109"/>
      <c r="AV65" s="109"/>
      <c r="AW65" s="108"/>
      <c r="AX65" s="111">
        <v>1</v>
      </c>
      <c r="AY65" s="109"/>
      <c r="AZ65" s="108"/>
      <c r="BA65" s="109"/>
      <c r="BB65" s="109"/>
      <c r="BC65" s="119"/>
      <c r="BD65" s="109"/>
      <c r="BE65" s="108"/>
      <c r="BF65" s="108"/>
      <c r="BG65" s="108"/>
      <c r="BH65" s="108"/>
      <c r="BI65" s="108"/>
      <c r="BJ65" s="108"/>
      <c r="BK65" s="108"/>
      <c r="BL65" s="108"/>
      <c r="BM65" s="109"/>
      <c r="BN65" s="109"/>
      <c r="BO65" s="109"/>
      <c r="BP65" s="108"/>
      <c r="BQ65" s="112">
        <v>1</v>
      </c>
      <c r="BR65" s="109"/>
      <c r="BS65" s="109"/>
      <c r="BT65" s="109"/>
      <c r="BU65" s="113">
        <v>1</v>
      </c>
      <c r="BV65" s="109"/>
      <c r="BW65" s="109"/>
      <c r="BX65" s="109"/>
      <c r="BY65" s="109"/>
      <c r="BZ65" s="109"/>
      <c r="CA65" s="114">
        <v>1</v>
      </c>
      <c r="CB65" s="109"/>
      <c r="CC65" s="109"/>
      <c r="CD65" s="109"/>
      <c r="CE65" s="109"/>
      <c r="CF65" s="109"/>
      <c r="CG65" s="109"/>
      <c r="CH65" s="115">
        <v>1</v>
      </c>
      <c r="CI65" s="109"/>
      <c r="CJ65" s="118">
        <v>1</v>
      </c>
      <c r="CK65" s="109"/>
      <c r="CL65" s="34" t="s">
        <v>489</v>
      </c>
      <c r="CM65" s="67"/>
      <c r="CN65" s="49" t="s">
        <v>161</v>
      </c>
      <c r="CO65" s="39" t="s">
        <v>489</v>
      </c>
      <c r="CP65" s="203">
        <v>1</v>
      </c>
      <c r="CQ65" s="4"/>
      <c r="CR65" s="4"/>
      <c r="CS65" s="4"/>
      <c r="CT65" s="4"/>
      <c r="CU65" s="4"/>
      <c r="CV65" s="39" t="s">
        <v>269</v>
      </c>
      <c r="CW65" s="39"/>
      <c r="CX65" s="64"/>
      <c r="CY65" s="64"/>
      <c r="CZ65" s="64"/>
      <c r="DA65" s="64"/>
      <c r="DB65" s="64"/>
    </row>
    <row r="66" spans="1:106" s="64" customFormat="1" ht="51">
      <c r="A66" s="34" t="s">
        <v>201</v>
      </c>
      <c r="B66" s="65" t="s">
        <v>361</v>
      </c>
      <c r="C66" s="40" t="s">
        <v>203</v>
      </c>
      <c r="D66" s="34" t="s">
        <v>490</v>
      </c>
      <c r="E66" s="66" t="s">
        <v>389</v>
      </c>
      <c r="F66" s="33" t="s">
        <v>390</v>
      </c>
      <c r="G66" s="34" t="s">
        <v>480</v>
      </c>
      <c r="H66" s="34"/>
      <c r="I66" s="34" t="s">
        <v>491</v>
      </c>
      <c r="J66" s="34" t="s">
        <v>492</v>
      </c>
      <c r="K66" s="108"/>
      <c r="L66" s="109"/>
      <c r="M66" s="109"/>
      <c r="N66" s="109"/>
      <c r="O66" s="109"/>
      <c r="P66" s="109"/>
      <c r="Q66" s="109"/>
      <c r="R66" s="109"/>
      <c r="S66" s="109"/>
      <c r="T66" s="108"/>
      <c r="U66" s="109"/>
      <c r="V66" s="109"/>
      <c r="W66" s="108"/>
      <c r="X66" s="109"/>
      <c r="Y66" s="109"/>
      <c r="Z66" s="109"/>
      <c r="AA66" s="109"/>
      <c r="AB66" s="108"/>
      <c r="AC66" s="109"/>
      <c r="AD66" s="108"/>
      <c r="AE66" s="108"/>
      <c r="AF66" s="108"/>
      <c r="AG66" s="108"/>
      <c r="AH66" s="108"/>
      <c r="AI66" s="108"/>
      <c r="AJ66" s="109"/>
      <c r="AK66" s="109"/>
      <c r="AL66" s="108"/>
      <c r="AM66" s="108"/>
      <c r="AN66" s="108"/>
      <c r="AO66" s="109"/>
      <c r="AP66" s="109"/>
      <c r="AQ66" s="109"/>
      <c r="AR66" s="109"/>
      <c r="AS66" s="109"/>
      <c r="AT66" s="109"/>
      <c r="AU66" s="109"/>
      <c r="AV66" s="109"/>
      <c r="AW66" s="108"/>
      <c r="AX66" s="111">
        <v>1</v>
      </c>
      <c r="AY66" s="109"/>
      <c r="AZ66" s="108"/>
      <c r="BA66" s="109"/>
      <c r="BB66" s="109"/>
      <c r="BC66" s="109"/>
      <c r="BD66" s="109"/>
      <c r="BE66" s="108"/>
      <c r="BF66" s="108"/>
      <c r="BG66" s="108"/>
      <c r="BH66" s="108"/>
      <c r="BI66" s="108"/>
      <c r="BJ66" s="108"/>
      <c r="BK66" s="108"/>
      <c r="BL66" s="108"/>
      <c r="BM66" s="109"/>
      <c r="BN66" s="119"/>
      <c r="BO66" s="109"/>
      <c r="BP66" s="108"/>
      <c r="BQ66" s="109"/>
      <c r="BR66" s="109"/>
      <c r="BS66" s="112">
        <v>1</v>
      </c>
      <c r="BT66" s="109"/>
      <c r="BU66" s="109"/>
      <c r="BV66" s="109"/>
      <c r="BW66" s="113">
        <v>1</v>
      </c>
      <c r="BX66" s="109"/>
      <c r="BY66" s="109"/>
      <c r="BZ66" s="109"/>
      <c r="CA66" s="109"/>
      <c r="CB66" s="114">
        <v>1</v>
      </c>
      <c r="CC66" s="109"/>
      <c r="CD66" s="109"/>
      <c r="CE66" s="109"/>
      <c r="CF66" s="109"/>
      <c r="CG66" s="109"/>
      <c r="CH66" s="115">
        <v>1</v>
      </c>
      <c r="CI66" s="109"/>
      <c r="CJ66" s="116">
        <v>1</v>
      </c>
      <c r="CK66" s="109"/>
      <c r="CL66" s="34" t="s">
        <v>493</v>
      </c>
      <c r="CM66" s="67"/>
      <c r="CN66" s="49" t="s">
        <v>163</v>
      </c>
      <c r="CO66" s="39" t="s">
        <v>393</v>
      </c>
      <c r="CP66" s="203">
        <v>1</v>
      </c>
      <c r="CQ66" s="4"/>
      <c r="CR66" s="4"/>
      <c r="CS66" s="4"/>
      <c r="CT66" s="4"/>
      <c r="CU66" s="4"/>
      <c r="CV66" s="39" t="s">
        <v>269</v>
      </c>
      <c r="CW66" s="39"/>
    </row>
    <row r="67" spans="1:106" s="21" customFormat="1" ht="51">
      <c r="A67" s="34" t="s">
        <v>201</v>
      </c>
      <c r="B67" s="65" t="s">
        <v>361</v>
      </c>
      <c r="C67" s="40" t="s">
        <v>203</v>
      </c>
      <c r="D67" s="34" t="s">
        <v>494</v>
      </c>
      <c r="E67" s="66" t="s">
        <v>314</v>
      </c>
      <c r="F67" s="33" t="s">
        <v>231</v>
      </c>
      <c r="G67" s="34" t="s">
        <v>480</v>
      </c>
      <c r="H67" s="34"/>
      <c r="I67" s="34" t="s">
        <v>495</v>
      </c>
      <c r="J67" s="34" t="s">
        <v>496</v>
      </c>
      <c r="K67" s="108"/>
      <c r="L67" s="109"/>
      <c r="M67" s="109"/>
      <c r="N67" s="109"/>
      <c r="O67" s="109"/>
      <c r="P67" s="109"/>
      <c r="Q67" s="109"/>
      <c r="R67" s="109"/>
      <c r="S67" s="109"/>
      <c r="T67" s="108"/>
      <c r="U67" s="109"/>
      <c r="V67" s="109"/>
      <c r="W67" s="108"/>
      <c r="X67" s="109"/>
      <c r="Y67" s="109"/>
      <c r="Z67" s="109"/>
      <c r="AA67" s="109"/>
      <c r="AB67" s="108"/>
      <c r="AC67" s="109"/>
      <c r="AD67" s="108"/>
      <c r="AE67" s="108"/>
      <c r="AF67" s="108"/>
      <c r="AG67" s="108"/>
      <c r="AH67" s="108"/>
      <c r="AI67" s="108"/>
      <c r="AJ67" s="109"/>
      <c r="AK67" s="109"/>
      <c r="AL67" s="108"/>
      <c r="AM67" s="108"/>
      <c r="AN67" s="108"/>
      <c r="AO67" s="109"/>
      <c r="AP67" s="109"/>
      <c r="AQ67" s="109"/>
      <c r="AR67" s="109"/>
      <c r="AS67" s="109"/>
      <c r="AT67" s="109"/>
      <c r="AU67" s="109"/>
      <c r="AV67" s="109"/>
      <c r="AW67" s="108"/>
      <c r="AX67" s="111">
        <v>1</v>
      </c>
      <c r="AY67" s="109"/>
      <c r="AZ67" s="108"/>
      <c r="BA67" s="109"/>
      <c r="BB67" s="109"/>
      <c r="BC67" s="109"/>
      <c r="BD67" s="109"/>
      <c r="BE67" s="108"/>
      <c r="BF67" s="108"/>
      <c r="BG67" s="108"/>
      <c r="BH67" s="108"/>
      <c r="BI67" s="108"/>
      <c r="BJ67" s="108"/>
      <c r="BK67" s="108"/>
      <c r="BL67" s="108"/>
      <c r="BM67" s="109"/>
      <c r="BN67" s="119"/>
      <c r="BO67" s="109"/>
      <c r="BP67" s="108"/>
      <c r="BQ67" s="109"/>
      <c r="BR67" s="109"/>
      <c r="BS67" s="112">
        <v>1</v>
      </c>
      <c r="BT67" s="109"/>
      <c r="BU67" s="109"/>
      <c r="BV67" s="109"/>
      <c r="BW67" s="113">
        <v>1</v>
      </c>
      <c r="BX67" s="109"/>
      <c r="BY67" s="109"/>
      <c r="BZ67" s="109"/>
      <c r="CA67" s="109"/>
      <c r="CB67" s="114">
        <v>1</v>
      </c>
      <c r="CC67" s="109"/>
      <c r="CD67" s="109"/>
      <c r="CE67" s="109"/>
      <c r="CF67" s="109"/>
      <c r="CG67" s="109"/>
      <c r="CH67" s="115">
        <v>1</v>
      </c>
      <c r="CI67" s="109"/>
      <c r="CJ67" s="116">
        <v>1</v>
      </c>
      <c r="CK67" s="109"/>
      <c r="CL67" s="34" t="s">
        <v>493</v>
      </c>
      <c r="CM67" s="67"/>
      <c r="CN67" s="49" t="s">
        <v>161</v>
      </c>
      <c r="CO67" s="39" t="s">
        <v>497</v>
      </c>
      <c r="CP67" s="203">
        <v>1</v>
      </c>
      <c r="CQ67" s="4"/>
      <c r="CR67" s="4"/>
      <c r="CS67" s="4"/>
      <c r="CT67" s="4"/>
      <c r="CU67" s="4"/>
      <c r="CV67" s="39" t="s">
        <v>269</v>
      </c>
      <c r="CW67" s="39"/>
      <c r="CX67" s="64"/>
      <c r="CY67" s="64"/>
      <c r="CZ67" s="64"/>
      <c r="DA67" s="64"/>
      <c r="DB67" s="64"/>
    </row>
    <row r="68" spans="1:106" s="21" customFormat="1" ht="51">
      <c r="A68" s="34" t="s">
        <v>201</v>
      </c>
      <c r="B68" s="65" t="s">
        <v>202</v>
      </c>
      <c r="C68" s="40" t="s">
        <v>203</v>
      </c>
      <c r="D68" s="34" t="s">
        <v>498</v>
      </c>
      <c r="E68" s="34" t="s">
        <v>275</v>
      </c>
      <c r="F68" s="33" t="s">
        <v>231</v>
      </c>
      <c r="G68" s="34" t="s">
        <v>480</v>
      </c>
      <c r="H68" s="34"/>
      <c r="I68" s="34" t="s">
        <v>499</v>
      </c>
      <c r="J68" s="34" t="s">
        <v>500</v>
      </c>
      <c r="K68" s="108"/>
      <c r="L68" s="109"/>
      <c r="M68" s="109"/>
      <c r="N68" s="109"/>
      <c r="O68" s="109"/>
      <c r="P68" s="109"/>
      <c r="Q68" s="109"/>
      <c r="R68" s="109"/>
      <c r="S68" s="109"/>
      <c r="T68" s="108"/>
      <c r="U68" s="109"/>
      <c r="V68" s="109"/>
      <c r="W68" s="108"/>
      <c r="X68" s="109"/>
      <c r="Y68" s="109"/>
      <c r="Z68" s="109"/>
      <c r="AA68" s="109"/>
      <c r="AB68" s="108"/>
      <c r="AC68" s="109"/>
      <c r="AD68" s="108"/>
      <c r="AE68" s="108"/>
      <c r="AF68" s="108"/>
      <c r="AG68" s="108"/>
      <c r="AH68" s="108"/>
      <c r="AI68" s="108"/>
      <c r="AJ68" s="109"/>
      <c r="AK68" s="109"/>
      <c r="AL68" s="108"/>
      <c r="AM68" s="108"/>
      <c r="AN68" s="108"/>
      <c r="AO68" s="109"/>
      <c r="AP68" s="109"/>
      <c r="AQ68" s="109"/>
      <c r="AR68" s="109"/>
      <c r="AS68" s="109"/>
      <c r="AT68" s="109"/>
      <c r="AU68" s="109"/>
      <c r="AV68" s="109"/>
      <c r="AW68" s="108"/>
      <c r="AX68" s="111">
        <v>1</v>
      </c>
      <c r="AY68" s="109"/>
      <c r="AZ68" s="108"/>
      <c r="BA68" s="109"/>
      <c r="BB68" s="109"/>
      <c r="BC68" s="109"/>
      <c r="BD68" s="109"/>
      <c r="BE68" s="108"/>
      <c r="BF68" s="108"/>
      <c r="BG68" s="108"/>
      <c r="BH68" s="108"/>
      <c r="BI68" s="108"/>
      <c r="BJ68" s="108"/>
      <c r="BK68" s="108"/>
      <c r="BL68" s="108"/>
      <c r="BM68" s="109"/>
      <c r="BN68" s="119"/>
      <c r="BO68" s="109"/>
      <c r="BP68" s="108"/>
      <c r="BQ68" s="109"/>
      <c r="BR68" s="109"/>
      <c r="BS68" s="112">
        <v>1</v>
      </c>
      <c r="BT68" s="109"/>
      <c r="BU68" s="109"/>
      <c r="BV68" s="109"/>
      <c r="BW68" s="113">
        <v>1</v>
      </c>
      <c r="BX68" s="109"/>
      <c r="BY68" s="109"/>
      <c r="BZ68" s="109"/>
      <c r="CA68" s="109"/>
      <c r="CB68" s="114">
        <v>1</v>
      </c>
      <c r="CC68" s="109"/>
      <c r="CD68" s="109"/>
      <c r="CE68" s="109"/>
      <c r="CF68" s="109"/>
      <c r="CG68" s="109"/>
      <c r="CH68" s="115">
        <v>1</v>
      </c>
      <c r="CI68" s="109"/>
      <c r="CJ68" s="116">
        <v>1</v>
      </c>
      <c r="CK68" s="109"/>
      <c r="CL68" s="34" t="s">
        <v>493</v>
      </c>
      <c r="CM68" s="67"/>
      <c r="CN68" s="49" t="s">
        <v>161</v>
      </c>
      <c r="CO68" s="39" t="s">
        <v>497</v>
      </c>
      <c r="CP68" s="203">
        <v>1</v>
      </c>
      <c r="CQ68" s="4"/>
      <c r="CR68" s="4"/>
      <c r="CS68" s="4"/>
      <c r="CT68" s="4"/>
      <c r="CU68" s="4"/>
      <c r="CV68" s="39" t="s">
        <v>269</v>
      </c>
      <c r="CW68" s="39"/>
      <c r="CX68" s="64"/>
      <c r="CY68" s="64"/>
      <c r="CZ68" s="64"/>
      <c r="DA68" s="64"/>
      <c r="DB68" s="64"/>
    </row>
    <row r="69" spans="1:106" s="21" customFormat="1" ht="38.25">
      <c r="A69" s="34" t="s">
        <v>201</v>
      </c>
      <c r="B69" s="65" t="s">
        <v>202</v>
      </c>
      <c r="C69" s="40" t="s">
        <v>203</v>
      </c>
      <c r="D69" s="34" t="s">
        <v>501</v>
      </c>
      <c r="E69" s="66" t="s">
        <v>314</v>
      </c>
      <c r="F69" s="33" t="s">
        <v>231</v>
      </c>
      <c r="G69" s="34" t="s">
        <v>480</v>
      </c>
      <c r="H69" s="34"/>
      <c r="I69" s="66" t="s">
        <v>502</v>
      </c>
      <c r="J69" s="34" t="s">
        <v>503</v>
      </c>
      <c r="K69" s="108"/>
      <c r="L69" s="109"/>
      <c r="M69" s="109"/>
      <c r="N69" s="109"/>
      <c r="O69" s="109"/>
      <c r="P69" s="109"/>
      <c r="Q69" s="109"/>
      <c r="R69" s="109"/>
      <c r="S69" s="109"/>
      <c r="T69" s="108"/>
      <c r="U69" s="110">
        <v>1</v>
      </c>
      <c r="V69" s="109"/>
      <c r="W69" s="108"/>
      <c r="X69" s="109"/>
      <c r="Y69" s="109"/>
      <c r="Z69" s="109"/>
      <c r="AA69" s="109"/>
      <c r="AB69" s="108"/>
      <c r="AC69" s="109"/>
      <c r="AD69" s="108"/>
      <c r="AE69" s="108"/>
      <c r="AF69" s="108"/>
      <c r="AG69" s="108"/>
      <c r="AH69" s="108"/>
      <c r="AI69" s="108"/>
      <c r="AJ69" s="109"/>
      <c r="AK69" s="109"/>
      <c r="AL69" s="108"/>
      <c r="AM69" s="108"/>
      <c r="AN69" s="108"/>
      <c r="AO69" s="109"/>
      <c r="AP69" s="109"/>
      <c r="AQ69" s="109"/>
      <c r="AR69" s="109"/>
      <c r="AS69" s="109"/>
      <c r="AT69" s="109"/>
      <c r="AU69" s="109"/>
      <c r="AV69" s="109"/>
      <c r="AW69" s="108"/>
      <c r="AX69" s="109"/>
      <c r="AY69" s="109"/>
      <c r="AZ69" s="108"/>
      <c r="BA69" s="109"/>
      <c r="BB69" s="109"/>
      <c r="BC69" s="111">
        <v>1</v>
      </c>
      <c r="BD69" s="111">
        <v>1</v>
      </c>
      <c r="BE69" s="108"/>
      <c r="BF69" s="108"/>
      <c r="BG69" s="108"/>
      <c r="BH69" s="108"/>
      <c r="BI69" s="108"/>
      <c r="BJ69" s="108"/>
      <c r="BK69" s="108"/>
      <c r="BL69" s="108"/>
      <c r="BM69" s="109"/>
      <c r="BN69" s="119"/>
      <c r="BO69" s="109"/>
      <c r="BP69" s="108"/>
      <c r="BQ69" s="112">
        <v>1</v>
      </c>
      <c r="BR69" s="109"/>
      <c r="BS69" s="109"/>
      <c r="BT69" s="109"/>
      <c r="BU69" s="109"/>
      <c r="BV69" s="109"/>
      <c r="BW69" s="113">
        <v>1</v>
      </c>
      <c r="BX69" s="109"/>
      <c r="BY69" s="109"/>
      <c r="BZ69" s="109"/>
      <c r="CA69" s="114">
        <v>1</v>
      </c>
      <c r="CB69" s="109"/>
      <c r="CC69" s="109"/>
      <c r="CD69" s="109"/>
      <c r="CE69" s="109"/>
      <c r="CF69" s="109"/>
      <c r="CG69" s="109"/>
      <c r="CH69" s="115">
        <v>1</v>
      </c>
      <c r="CI69" s="109"/>
      <c r="CJ69" s="118">
        <v>1</v>
      </c>
      <c r="CK69" s="109"/>
      <c r="CL69" s="34" t="s">
        <v>285</v>
      </c>
      <c r="CM69" s="67"/>
      <c r="CN69" s="49" t="s">
        <v>161</v>
      </c>
      <c r="CO69" s="39" t="s">
        <v>285</v>
      </c>
      <c r="CP69" s="203">
        <v>1</v>
      </c>
      <c r="CQ69" s="4"/>
      <c r="CR69" s="4"/>
      <c r="CS69" s="4"/>
      <c r="CT69" s="4"/>
      <c r="CU69" s="4"/>
      <c r="CV69" s="39" t="s">
        <v>269</v>
      </c>
      <c r="CW69" s="39"/>
      <c r="CX69" s="64"/>
      <c r="CY69" s="64"/>
      <c r="CZ69" s="64"/>
      <c r="DA69" s="64"/>
      <c r="DB69" s="64"/>
    </row>
    <row r="70" spans="1:106" s="21" customFormat="1" ht="38.25">
      <c r="A70" s="34" t="s">
        <v>201</v>
      </c>
      <c r="B70" s="65" t="s">
        <v>202</v>
      </c>
      <c r="C70" s="40" t="s">
        <v>203</v>
      </c>
      <c r="D70" s="34" t="s">
        <v>281</v>
      </c>
      <c r="E70" s="34" t="s">
        <v>275</v>
      </c>
      <c r="F70" s="33" t="s">
        <v>231</v>
      </c>
      <c r="G70" s="34" t="s">
        <v>480</v>
      </c>
      <c r="H70" s="34"/>
      <c r="I70" s="34" t="s">
        <v>504</v>
      </c>
      <c r="J70" s="34" t="s">
        <v>505</v>
      </c>
      <c r="K70" s="108"/>
      <c r="L70" s="109"/>
      <c r="M70" s="109"/>
      <c r="N70" s="109"/>
      <c r="O70" s="109"/>
      <c r="P70" s="109"/>
      <c r="Q70" s="109"/>
      <c r="R70" s="109"/>
      <c r="S70" s="109"/>
      <c r="T70" s="108"/>
      <c r="U70" s="110">
        <v>1</v>
      </c>
      <c r="V70" s="109"/>
      <c r="W70" s="108"/>
      <c r="X70" s="109"/>
      <c r="Y70" s="109"/>
      <c r="Z70" s="109"/>
      <c r="AA70" s="109"/>
      <c r="AB70" s="108"/>
      <c r="AC70" s="109"/>
      <c r="AD70" s="108"/>
      <c r="AE70" s="108"/>
      <c r="AF70" s="108"/>
      <c r="AG70" s="108"/>
      <c r="AH70" s="108"/>
      <c r="AI70" s="108"/>
      <c r="AJ70" s="109"/>
      <c r="AK70" s="109"/>
      <c r="AL70" s="108"/>
      <c r="AM70" s="108"/>
      <c r="AN70" s="108"/>
      <c r="AO70" s="109"/>
      <c r="AP70" s="109"/>
      <c r="AQ70" s="111">
        <v>1</v>
      </c>
      <c r="AR70" s="109"/>
      <c r="AS70" s="109"/>
      <c r="AT70" s="109"/>
      <c r="AU70" s="109"/>
      <c r="AV70" s="109"/>
      <c r="AW70" s="108"/>
      <c r="AX70" s="109"/>
      <c r="AY70" s="111">
        <v>1</v>
      </c>
      <c r="AZ70" s="108"/>
      <c r="BA70" s="109"/>
      <c r="BB70" s="109"/>
      <c r="BC70" s="111">
        <v>1</v>
      </c>
      <c r="BD70" s="111">
        <v>1</v>
      </c>
      <c r="BE70" s="108"/>
      <c r="BF70" s="108"/>
      <c r="BG70" s="108"/>
      <c r="BH70" s="108"/>
      <c r="BI70" s="108"/>
      <c r="BJ70" s="108"/>
      <c r="BK70" s="108"/>
      <c r="BL70" s="108"/>
      <c r="BM70" s="109"/>
      <c r="BN70" s="119"/>
      <c r="BO70" s="109"/>
      <c r="BP70" s="108"/>
      <c r="BQ70" s="112">
        <v>1</v>
      </c>
      <c r="BR70" s="112">
        <v>1</v>
      </c>
      <c r="BS70" s="109"/>
      <c r="BT70" s="109"/>
      <c r="BU70" s="109"/>
      <c r="BV70" s="109"/>
      <c r="BW70" s="113">
        <v>1</v>
      </c>
      <c r="BX70" s="109"/>
      <c r="BY70" s="109"/>
      <c r="BZ70" s="109"/>
      <c r="CA70" s="114">
        <v>1</v>
      </c>
      <c r="CB70" s="109"/>
      <c r="CC70" s="109"/>
      <c r="CD70" s="109"/>
      <c r="CE70" s="109"/>
      <c r="CF70" s="109"/>
      <c r="CG70" s="109"/>
      <c r="CH70" s="115">
        <v>1</v>
      </c>
      <c r="CI70" s="109"/>
      <c r="CJ70" s="118">
        <v>1</v>
      </c>
      <c r="CK70" s="109"/>
      <c r="CL70" s="34" t="s">
        <v>285</v>
      </c>
      <c r="CM70" s="67"/>
      <c r="CN70" s="49" t="s">
        <v>161</v>
      </c>
      <c r="CO70" s="39" t="s">
        <v>285</v>
      </c>
      <c r="CP70" s="203">
        <v>1</v>
      </c>
      <c r="CQ70" s="4"/>
      <c r="CR70" s="4"/>
      <c r="CS70" s="4"/>
      <c r="CT70" s="4"/>
      <c r="CU70" s="4"/>
      <c r="CV70" s="39" t="s">
        <v>269</v>
      </c>
      <c r="CW70" s="39"/>
      <c r="CX70" s="64"/>
      <c r="CY70" s="64"/>
      <c r="CZ70" s="64"/>
      <c r="DA70" s="64"/>
      <c r="DB70" s="64"/>
    </row>
    <row r="71" spans="1:106" s="21" customFormat="1" ht="38.25">
      <c r="A71" s="34" t="s">
        <v>201</v>
      </c>
      <c r="B71" s="65" t="s">
        <v>202</v>
      </c>
      <c r="C71" s="40" t="s">
        <v>203</v>
      </c>
      <c r="D71" s="34" t="s">
        <v>281</v>
      </c>
      <c r="E71" s="66" t="s">
        <v>314</v>
      </c>
      <c r="F71" s="33" t="s">
        <v>231</v>
      </c>
      <c r="G71" s="34" t="s">
        <v>480</v>
      </c>
      <c r="H71" s="34"/>
      <c r="I71" s="34" t="s">
        <v>506</v>
      </c>
      <c r="J71" s="34" t="s">
        <v>507</v>
      </c>
      <c r="K71" s="108"/>
      <c r="L71" s="109"/>
      <c r="M71" s="109"/>
      <c r="N71" s="109"/>
      <c r="O71" s="109"/>
      <c r="P71" s="109"/>
      <c r="Q71" s="109"/>
      <c r="R71" s="109"/>
      <c r="S71" s="109"/>
      <c r="T71" s="108"/>
      <c r="U71" s="110">
        <v>1</v>
      </c>
      <c r="V71" s="109"/>
      <c r="W71" s="108"/>
      <c r="X71" s="109"/>
      <c r="Y71" s="109"/>
      <c r="Z71" s="109"/>
      <c r="AA71" s="109"/>
      <c r="AB71" s="108"/>
      <c r="AC71" s="109"/>
      <c r="AD71" s="108"/>
      <c r="AE71" s="108"/>
      <c r="AF71" s="108"/>
      <c r="AG71" s="108"/>
      <c r="AH71" s="108"/>
      <c r="AI71" s="108"/>
      <c r="AJ71" s="109"/>
      <c r="AK71" s="109"/>
      <c r="AL71" s="108"/>
      <c r="AM71" s="108"/>
      <c r="AN71" s="108"/>
      <c r="AO71" s="109"/>
      <c r="AP71" s="109"/>
      <c r="AQ71" s="111">
        <v>1</v>
      </c>
      <c r="AR71" s="109"/>
      <c r="AS71" s="109"/>
      <c r="AT71" s="109"/>
      <c r="AU71" s="109"/>
      <c r="AV71" s="109"/>
      <c r="AW71" s="108"/>
      <c r="AX71" s="109"/>
      <c r="AY71" s="111">
        <v>1</v>
      </c>
      <c r="AZ71" s="108"/>
      <c r="BA71" s="109"/>
      <c r="BB71" s="109"/>
      <c r="BC71" s="111">
        <v>1</v>
      </c>
      <c r="BD71" s="111">
        <v>1</v>
      </c>
      <c r="BE71" s="108"/>
      <c r="BF71" s="108"/>
      <c r="BG71" s="108"/>
      <c r="BH71" s="108"/>
      <c r="BI71" s="108"/>
      <c r="BJ71" s="108"/>
      <c r="BK71" s="108"/>
      <c r="BL71" s="108"/>
      <c r="BM71" s="109"/>
      <c r="BN71" s="119"/>
      <c r="BO71" s="109"/>
      <c r="BP71" s="108"/>
      <c r="BQ71" s="112">
        <v>1</v>
      </c>
      <c r="BR71" s="112">
        <v>1</v>
      </c>
      <c r="BS71" s="109"/>
      <c r="BT71" s="109"/>
      <c r="BU71" s="109"/>
      <c r="BV71" s="109"/>
      <c r="BW71" s="113">
        <v>1</v>
      </c>
      <c r="BX71" s="109"/>
      <c r="BY71" s="109"/>
      <c r="BZ71" s="109"/>
      <c r="CA71" s="109"/>
      <c r="CB71" s="114">
        <v>1</v>
      </c>
      <c r="CC71" s="109"/>
      <c r="CD71" s="109"/>
      <c r="CE71" s="109"/>
      <c r="CF71" s="109"/>
      <c r="CG71" s="109"/>
      <c r="CH71" s="115">
        <v>1</v>
      </c>
      <c r="CI71" s="109"/>
      <c r="CJ71" s="118">
        <v>1</v>
      </c>
      <c r="CK71" s="109"/>
      <c r="CL71" s="34" t="s">
        <v>508</v>
      </c>
      <c r="CM71" s="67"/>
      <c r="CN71" s="49" t="s">
        <v>161</v>
      </c>
      <c r="CO71" s="39" t="s">
        <v>497</v>
      </c>
      <c r="CP71" s="203">
        <v>1</v>
      </c>
      <c r="CQ71" s="4"/>
      <c r="CR71" s="4"/>
      <c r="CS71" s="4"/>
      <c r="CT71" s="4"/>
      <c r="CU71" s="4"/>
      <c r="CV71" s="39" t="s">
        <v>269</v>
      </c>
      <c r="CW71" s="39"/>
      <c r="CX71" s="64"/>
      <c r="CY71" s="64"/>
      <c r="CZ71" s="64"/>
      <c r="DA71" s="64"/>
      <c r="DB71" s="64"/>
    </row>
    <row r="72" spans="1:106" s="21" customFormat="1" ht="38.25">
      <c r="A72" s="34" t="s">
        <v>201</v>
      </c>
      <c r="B72" s="65" t="s">
        <v>202</v>
      </c>
      <c r="C72" s="40" t="s">
        <v>203</v>
      </c>
      <c r="D72" s="34" t="s">
        <v>474</v>
      </c>
      <c r="E72" s="34" t="s">
        <v>275</v>
      </c>
      <c r="F72" s="33" t="s">
        <v>231</v>
      </c>
      <c r="G72" s="34" t="s">
        <v>480</v>
      </c>
      <c r="H72" s="34"/>
      <c r="I72" s="66" t="s">
        <v>509</v>
      </c>
      <c r="J72" s="34" t="s">
        <v>488</v>
      </c>
      <c r="K72" s="108"/>
      <c r="L72" s="109"/>
      <c r="M72" s="109"/>
      <c r="N72" s="109"/>
      <c r="O72" s="109"/>
      <c r="P72" s="109"/>
      <c r="Q72" s="109"/>
      <c r="R72" s="109"/>
      <c r="S72" s="109"/>
      <c r="T72" s="108"/>
      <c r="U72" s="109"/>
      <c r="V72" s="109"/>
      <c r="W72" s="108"/>
      <c r="X72" s="109"/>
      <c r="Y72" s="109"/>
      <c r="Z72" s="109"/>
      <c r="AA72" s="110">
        <v>1</v>
      </c>
      <c r="AB72" s="108"/>
      <c r="AC72" s="109"/>
      <c r="AD72" s="108"/>
      <c r="AE72" s="108"/>
      <c r="AF72" s="108"/>
      <c r="AG72" s="108"/>
      <c r="AH72" s="108"/>
      <c r="AI72" s="108"/>
      <c r="AJ72" s="109"/>
      <c r="AK72" s="109"/>
      <c r="AL72" s="108"/>
      <c r="AM72" s="108"/>
      <c r="AN72" s="108"/>
      <c r="AO72" s="109"/>
      <c r="AP72" s="109"/>
      <c r="AQ72" s="109"/>
      <c r="AR72" s="109"/>
      <c r="AS72" s="109"/>
      <c r="AT72" s="109"/>
      <c r="AU72" s="109"/>
      <c r="AV72" s="109"/>
      <c r="AW72" s="108"/>
      <c r="AX72" s="111">
        <v>1</v>
      </c>
      <c r="AY72" s="109"/>
      <c r="AZ72" s="108"/>
      <c r="BA72" s="109"/>
      <c r="BB72" s="109"/>
      <c r="BC72" s="119"/>
      <c r="BD72" s="109"/>
      <c r="BE72" s="108"/>
      <c r="BF72" s="108"/>
      <c r="BG72" s="108"/>
      <c r="BH72" s="108"/>
      <c r="BI72" s="108"/>
      <c r="BJ72" s="108"/>
      <c r="BK72" s="108"/>
      <c r="BL72" s="108"/>
      <c r="BM72" s="109"/>
      <c r="BN72" s="109"/>
      <c r="BO72" s="109"/>
      <c r="BP72" s="108"/>
      <c r="BQ72" s="112">
        <v>1</v>
      </c>
      <c r="BR72" s="109"/>
      <c r="BS72" s="109"/>
      <c r="BT72" s="109"/>
      <c r="BU72" s="109"/>
      <c r="BV72" s="109"/>
      <c r="BW72" s="113">
        <v>1</v>
      </c>
      <c r="BX72" s="109"/>
      <c r="BY72" s="109"/>
      <c r="BZ72" s="109"/>
      <c r="CA72" s="114">
        <v>1</v>
      </c>
      <c r="CB72" s="109"/>
      <c r="CC72" s="109"/>
      <c r="CD72" s="109"/>
      <c r="CE72" s="109"/>
      <c r="CF72" s="109"/>
      <c r="CG72" s="109"/>
      <c r="CH72" s="115">
        <v>1</v>
      </c>
      <c r="CI72" s="109"/>
      <c r="CJ72" s="118">
        <v>1</v>
      </c>
      <c r="CK72" s="109"/>
      <c r="CL72" s="34" t="s">
        <v>285</v>
      </c>
      <c r="CM72" s="67"/>
      <c r="CN72" s="49" t="s">
        <v>161</v>
      </c>
      <c r="CO72" s="39" t="s">
        <v>285</v>
      </c>
      <c r="CP72" s="203">
        <v>1</v>
      </c>
      <c r="CQ72" s="4"/>
      <c r="CR72" s="4"/>
      <c r="CS72" s="4"/>
      <c r="CT72" s="4"/>
      <c r="CU72" s="4"/>
      <c r="CV72" s="39" t="s">
        <v>269</v>
      </c>
      <c r="CW72" s="39"/>
      <c r="CX72" s="64"/>
      <c r="CY72" s="64"/>
      <c r="CZ72" s="64"/>
      <c r="DA72" s="64"/>
      <c r="DB72" s="64"/>
    </row>
    <row r="73" spans="1:106" s="21" customFormat="1" ht="40.5">
      <c r="A73" s="22" t="s">
        <v>201</v>
      </c>
      <c r="B73" s="23" t="s">
        <v>202</v>
      </c>
      <c r="C73" s="40" t="s">
        <v>203</v>
      </c>
      <c r="D73" s="22" t="s">
        <v>510</v>
      </c>
      <c r="E73" s="33" t="s">
        <v>314</v>
      </c>
      <c r="F73" s="33" t="s">
        <v>231</v>
      </c>
      <c r="G73" s="22" t="s">
        <v>511</v>
      </c>
      <c r="H73" s="22"/>
      <c r="I73" s="33" t="s">
        <v>512</v>
      </c>
      <c r="J73" s="22" t="s">
        <v>513</v>
      </c>
      <c r="K73" s="108"/>
      <c r="L73" s="109"/>
      <c r="M73" s="109"/>
      <c r="N73" s="109"/>
      <c r="O73" s="109"/>
      <c r="P73" s="109"/>
      <c r="Q73" s="109"/>
      <c r="R73" s="109"/>
      <c r="S73" s="109"/>
      <c r="T73" s="108"/>
      <c r="U73" s="109"/>
      <c r="V73" s="109"/>
      <c r="W73" s="108"/>
      <c r="X73" s="109"/>
      <c r="Y73" s="109"/>
      <c r="Z73" s="109"/>
      <c r="AA73" s="109"/>
      <c r="AB73" s="108"/>
      <c r="AC73" s="109"/>
      <c r="AD73" s="108"/>
      <c r="AE73" s="108"/>
      <c r="AF73" s="108"/>
      <c r="AG73" s="108"/>
      <c r="AH73" s="108"/>
      <c r="AI73" s="108"/>
      <c r="AJ73" s="109"/>
      <c r="AK73" s="109"/>
      <c r="AL73" s="108"/>
      <c r="AM73" s="108"/>
      <c r="AN73" s="108"/>
      <c r="AO73" s="109"/>
      <c r="AP73" s="109"/>
      <c r="AQ73" s="111">
        <v>1</v>
      </c>
      <c r="AR73" s="109"/>
      <c r="AS73" s="109"/>
      <c r="AT73" s="109"/>
      <c r="AU73" s="109"/>
      <c r="AV73" s="109"/>
      <c r="AW73" s="108"/>
      <c r="AX73" s="111">
        <v>1</v>
      </c>
      <c r="AY73" s="109"/>
      <c r="AZ73" s="108"/>
      <c r="BA73" s="111">
        <v>1</v>
      </c>
      <c r="BB73" s="111">
        <v>1</v>
      </c>
      <c r="BC73" s="111">
        <v>1</v>
      </c>
      <c r="BD73" s="111">
        <v>1</v>
      </c>
      <c r="BE73" s="108"/>
      <c r="BF73" s="108"/>
      <c r="BG73" s="108"/>
      <c r="BH73" s="108"/>
      <c r="BI73" s="108"/>
      <c r="BJ73" s="108"/>
      <c r="BK73" s="108"/>
      <c r="BL73" s="108"/>
      <c r="BM73" s="111">
        <v>1</v>
      </c>
      <c r="BN73" s="109"/>
      <c r="BO73" s="111">
        <v>1</v>
      </c>
      <c r="BP73" s="108"/>
      <c r="BQ73" s="109"/>
      <c r="BR73" s="112">
        <v>1</v>
      </c>
      <c r="BS73" s="109"/>
      <c r="BT73" s="112">
        <v>1</v>
      </c>
      <c r="BU73" s="109"/>
      <c r="BV73" s="109"/>
      <c r="BW73" s="109"/>
      <c r="BX73" s="109"/>
      <c r="BY73" s="109"/>
      <c r="BZ73" s="113">
        <v>1</v>
      </c>
      <c r="CA73" s="44"/>
      <c r="CB73" s="44"/>
      <c r="CC73" s="44"/>
      <c r="CD73" s="44"/>
      <c r="CE73" s="44"/>
      <c r="CF73" s="114">
        <v>1</v>
      </c>
      <c r="CG73" s="115">
        <v>1</v>
      </c>
      <c r="CH73" s="115">
        <v>1</v>
      </c>
      <c r="CI73" s="109"/>
      <c r="CJ73" s="116">
        <v>1</v>
      </c>
      <c r="CK73" s="44"/>
      <c r="CL73" s="34"/>
      <c r="CM73" s="36"/>
      <c r="CN73" s="3" t="s">
        <v>161</v>
      </c>
      <c r="CO73" s="4" t="s">
        <v>514</v>
      </c>
      <c r="CP73" s="117">
        <v>1</v>
      </c>
      <c r="CQ73" s="204"/>
      <c r="CR73" s="204"/>
      <c r="CS73" s="204"/>
      <c r="CT73" s="204"/>
      <c r="CU73" s="204"/>
      <c r="CV73" s="4" t="s">
        <v>515</v>
      </c>
      <c r="CW73" s="4"/>
    </row>
    <row r="74" spans="1:106" s="21" customFormat="1" ht="40.5">
      <c r="A74" s="22" t="s">
        <v>201</v>
      </c>
      <c r="B74" s="23" t="s">
        <v>202</v>
      </c>
      <c r="C74" s="40" t="s">
        <v>203</v>
      </c>
      <c r="D74" s="22" t="s">
        <v>510</v>
      </c>
      <c r="E74" s="33" t="s">
        <v>314</v>
      </c>
      <c r="F74" s="33" t="s">
        <v>231</v>
      </c>
      <c r="G74" s="9" t="s">
        <v>516</v>
      </c>
      <c r="H74" s="9"/>
      <c r="I74" s="33" t="s">
        <v>517</v>
      </c>
      <c r="J74" s="26" t="s">
        <v>518</v>
      </c>
      <c r="K74" s="108"/>
      <c r="L74" s="109"/>
      <c r="M74" s="109"/>
      <c r="N74" s="109"/>
      <c r="O74" s="109"/>
      <c r="P74" s="109"/>
      <c r="Q74" s="109"/>
      <c r="R74" s="109"/>
      <c r="S74" s="109"/>
      <c r="T74" s="108"/>
      <c r="U74" s="110">
        <v>1</v>
      </c>
      <c r="V74" s="109"/>
      <c r="W74" s="108"/>
      <c r="X74" s="109"/>
      <c r="Y74" s="109"/>
      <c r="Z74" s="109"/>
      <c r="AA74" s="109"/>
      <c r="AB74" s="108"/>
      <c r="AC74" s="109"/>
      <c r="AD74" s="108"/>
      <c r="AE74" s="108"/>
      <c r="AF74" s="108"/>
      <c r="AG74" s="108"/>
      <c r="AH74" s="108"/>
      <c r="AI74" s="108"/>
      <c r="AJ74" s="109"/>
      <c r="AK74" s="109"/>
      <c r="AL74" s="108"/>
      <c r="AM74" s="108"/>
      <c r="AN74" s="108"/>
      <c r="AO74" s="109"/>
      <c r="AP74" s="109"/>
      <c r="AQ74" s="111">
        <v>1</v>
      </c>
      <c r="AR74" s="109"/>
      <c r="AS74" s="109"/>
      <c r="AT74" s="109"/>
      <c r="AU74" s="109"/>
      <c r="AV74" s="109"/>
      <c r="AW74" s="108"/>
      <c r="AX74" s="109"/>
      <c r="AY74" s="109"/>
      <c r="AZ74" s="108"/>
      <c r="BA74" s="109"/>
      <c r="BB74" s="109"/>
      <c r="BC74" s="109"/>
      <c r="BD74" s="109"/>
      <c r="BE74" s="108"/>
      <c r="BF74" s="108"/>
      <c r="BG74" s="108"/>
      <c r="BH74" s="108"/>
      <c r="BI74" s="108"/>
      <c r="BJ74" s="108"/>
      <c r="BK74" s="108"/>
      <c r="BL74" s="108"/>
      <c r="BM74" s="109"/>
      <c r="BN74" s="109"/>
      <c r="BO74" s="109"/>
      <c r="BP74" s="108"/>
      <c r="BQ74" s="109"/>
      <c r="BR74" s="112">
        <v>1</v>
      </c>
      <c r="BS74" s="112">
        <v>1</v>
      </c>
      <c r="BT74" s="109"/>
      <c r="BU74" s="109"/>
      <c r="BV74" s="109"/>
      <c r="BW74" s="109"/>
      <c r="BX74" s="109"/>
      <c r="BY74" s="109"/>
      <c r="BZ74" s="113">
        <v>1</v>
      </c>
      <c r="CA74" s="44"/>
      <c r="CB74" s="44"/>
      <c r="CC74" s="44"/>
      <c r="CD74" s="44"/>
      <c r="CE74" s="44"/>
      <c r="CF74" s="114">
        <v>1</v>
      </c>
      <c r="CG74" s="115">
        <v>1</v>
      </c>
      <c r="CH74" s="109"/>
      <c r="CI74" s="109"/>
      <c r="CJ74" s="116">
        <v>1</v>
      </c>
      <c r="CK74" s="109"/>
      <c r="CL74" s="66"/>
      <c r="CM74" s="36"/>
      <c r="CN74" s="3" t="s">
        <v>161</v>
      </c>
      <c r="CO74" s="4" t="s">
        <v>514</v>
      </c>
      <c r="CP74" s="117">
        <v>1</v>
      </c>
      <c r="CQ74" s="204"/>
      <c r="CR74" s="204"/>
      <c r="CS74" s="204"/>
      <c r="CT74" s="204"/>
      <c r="CU74" s="204"/>
      <c r="CV74" s="4" t="s">
        <v>515</v>
      </c>
      <c r="CW74" s="4"/>
    </row>
    <row r="75" spans="1:106" s="64" customFormat="1" ht="27">
      <c r="A75" s="22" t="s">
        <v>201</v>
      </c>
      <c r="B75" s="23" t="s">
        <v>202</v>
      </c>
      <c r="C75" s="40" t="s">
        <v>203</v>
      </c>
      <c r="D75" s="22" t="s">
        <v>346</v>
      </c>
      <c r="E75" s="33" t="s">
        <v>231</v>
      </c>
      <c r="F75" s="33" t="s">
        <v>231</v>
      </c>
      <c r="G75" s="22" t="s">
        <v>519</v>
      </c>
      <c r="H75" s="22"/>
      <c r="I75" s="33" t="s">
        <v>520</v>
      </c>
      <c r="J75" s="22" t="s">
        <v>521</v>
      </c>
      <c r="K75" s="108"/>
      <c r="L75" s="109"/>
      <c r="M75" s="109"/>
      <c r="N75" s="110">
        <v>1</v>
      </c>
      <c r="O75" s="109"/>
      <c r="P75" s="109"/>
      <c r="Q75" s="109"/>
      <c r="R75" s="109"/>
      <c r="S75" s="109"/>
      <c r="T75" s="108"/>
      <c r="U75" s="109"/>
      <c r="V75" s="109"/>
      <c r="W75" s="108"/>
      <c r="X75" s="109"/>
      <c r="Y75" s="109"/>
      <c r="Z75" s="109"/>
      <c r="AA75" s="109"/>
      <c r="AB75" s="108"/>
      <c r="AC75" s="109"/>
      <c r="AD75" s="108"/>
      <c r="AE75" s="108"/>
      <c r="AF75" s="108"/>
      <c r="AG75" s="108"/>
      <c r="AH75" s="108"/>
      <c r="AI75" s="108"/>
      <c r="AJ75" s="109"/>
      <c r="AK75" s="109"/>
      <c r="AL75" s="108"/>
      <c r="AM75" s="108"/>
      <c r="AN75" s="108"/>
      <c r="AO75" s="109"/>
      <c r="AP75" s="109"/>
      <c r="AQ75" s="109"/>
      <c r="AR75" s="109"/>
      <c r="AS75" s="109"/>
      <c r="AT75" s="109"/>
      <c r="AU75" s="109"/>
      <c r="AV75" s="109"/>
      <c r="AW75" s="108"/>
      <c r="AX75" s="111">
        <v>1</v>
      </c>
      <c r="AY75" s="109"/>
      <c r="AZ75" s="108"/>
      <c r="BA75" s="109"/>
      <c r="BB75" s="109"/>
      <c r="BC75" s="111">
        <v>1</v>
      </c>
      <c r="BD75" s="109"/>
      <c r="BE75" s="108"/>
      <c r="BF75" s="108"/>
      <c r="BG75" s="108"/>
      <c r="BH75" s="108"/>
      <c r="BI75" s="108"/>
      <c r="BJ75" s="108"/>
      <c r="BK75" s="108"/>
      <c r="BL75" s="108"/>
      <c r="BM75" s="111">
        <v>1</v>
      </c>
      <c r="BN75" s="109"/>
      <c r="BO75" s="109"/>
      <c r="BP75" s="108"/>
      <c r="BQ75" s="109"/>
      <c r="BR75" s="109"/>
      <c r="BS75" s="112">
        <v>1</v>
      </c>
      <c r="BT75" s="112">
        <v>1</v>
      </c>
      <c r="BU75" s="109"/>
      <c r="BV75" s="109"/>
      <c r="BW75" s="109"/>
      <c r="BX75" s="109"/>
      <c r="BY75" s="109"/>
      <c r="BZ75" s="113">
        <v>1</v>
      </c>
      <c r="CA75" s="44"/>
      <c r="CB75" s="44"/>
      <c r="CC75" s="44"/>
      <c r="CD75" s="44"/>
      <c r="CE75" s="44"/>
      <c r="CF75" s="114">
        <v>1</v>
      </c>
      <c r="CG75" s="109"/>
      <c r="CH75" s="115">
        <v>1</v>
      </c>
      <c r="CI75" s="109"/>
      <c r="CJ75" s="116">
        <v>1</v>
      </c>
      <c r="CK75" s="109"/>
      <c r="CL75" s="66"/>
      <c r="CM75" s="36"/>
      <c r="CN75" s="3" t="s">
        <v>158</v>
      </c>
      <c r="CO75" s="200"/>
      <c r="CP75" s="4"/>
      <c r="CQ75" s="4"/>
      <c r="CR75" s="4"/>
      <c r="CS75" s="4"/>
      <c r="CT75" s="4"/>
      <c r="CU75" s="4"/>
      <c r="CV75" s="137"/>
      <c r="CW75" s="137"/>
      <c r="CX75" s="21"/>
      <c r="CY75" s="21"/>
      <c r="CZ75" s="21"/>
      <c r="DA75" s="21"/>
      <c r="DB75" s="21"/>
    </row>
    <row r="76" spans="1:106" s="21" customFormat="1" ht="38.25">
      <c r="A76" s="34" t="s">
        <v>201</v>
      </c>
      <c r="B76" s="65"/>
      <c r="C76" s="40" t="s">
        <v>203</v>
      </c>
      <c r="D76" s="34" t="s">
        <v>522</v>
      </c>
      <c r="E76" s="34" t="s">
        <v>523</v>
      </c>
      <c r="F76" s="33" t="s">
        <v>206</v>
      </c>
      <c r="G76" s="69" t="s">
        <v>524</v>
      </c>
      <c r="H76" s="70"/>
      <c r="I76" s="66"/>
      <c r="J76" s="70" t="s">
        <v>525</v>
      </c>
      <c r="K76" s="108"/>
      <c r="L76" s="109"/>
      <c r="M76" s="109"/>
      <c r="N76" s="109"/>
      <c r="O76" s="110">
        <v>1</v>
      </c>
      <c r="P76" s="109"/>
      <c r="Q76" s="109"/>
      <c r="R76" s="109"/>
      <c r="S76" s="109"/>
      <c r="T76" s="108"/>
      <c r="U76" s="109"/>
      <c r="V76" s="109"/>
      <c r="W76" s="108"/>
      <c r="X76" s="109"/>
      <c r="Y76" s="109"/>
      <c r="Z76" s="109"/>
      <c r="AA76" s="109"/>
      <c r="AB76" s="108"/>
      <c r="AC76" s="109"/>
      <c r="AD76" s="108"/>
      <c r="AE76" s="108"/>
      <c r="AF76" s="108"/>
      <c r="AG76" s="108"/>
      <c r="AH76" s="108"/>
      <c r="AI76" s="108"/>
      <c r="AJ76" s="109"/>
      <c r="AK76" s="109"/>
      <c r="AL76" s="108"/>
      <c r="AM76" s="108"/>
      <c r="AN76" s="108"/>
      <c r="AO76" s="109"/>
      <c r="AP76" s="109"/>
      <c r="AQ76" s="109"/>
      <c r="AR76" s="109"/>
      <c r="AS76" s="109"/>
      <c r="AT76" s="111">
        <v>1</v>
      </c>
      <c r="AU76" s="109"/>
      <c r="AV76" s="109"/>
      <c r="AW76" s="108"/>
      <c r="AX76" s="109"/>
      <c r="AY76" s="109"/>
      <c r="AZ76" s="108"/>
      <c r="BA76" s="109"/>
      <c r="BB76" s="109"/>
      <c r="BC76" s="109"/>
      <c r="BD76" s="109"/>
      <c r="BE76" s="108"/>
      <c r="BF76" s="108"/>
      <c r="BG76" s="108"/>
      <c r="BH76" s="108"/>
      <c r="BI76" s="108"/>
      <c r="BJ76" s="108"/>
      <c r="BK76" s="108"/>
      <c r="BL76" s="108"/>
      <c r="BM76" s="109"/>
      <c r="BN76" s="109"/>
      <c r="BO76" s="109"/>
      <c r="BP76" s="108"/>
      <c r="BQ76" s="112">
        <v>1</v>
      </c>
      <c r="BR76" s="109"/>
      <c r="BS76" s="109"/>
      <c r="BT76" s="109"/>
      <c r="BU76" s="109"/>
      <c r="BV76" s="109"/>
      <c r="BW76" s="109"/>
      <c r="BX76" s="109"/>
      <c r="BY76" s="109"/>
      <c r="BZ76" s="113">
        <v>1</v>
      </c>
      <c r="CA76" s="109"/>
      <c r="CB76" s="109"/>
      <c r="CC76" s="109"/>
      <c r="CD76" s="109"/>
      <c r="CE76" s="109"/>
      <c r="CF76" s="114">
        <v>1</v>
      </c>
      <c r="CG76" s="109"/>
      <c r="CH76" s="109"/>
      <c r="CI76" s="115">
        <v>1</v>
      </c>
      <c r="CJ76" s="116">
        <v>1</v>
      </c>
      <c r="CK76" s="109"/>
      <c r="CL76" s="70" t="s">
        <v>526</v>
      </c>
      <c r="CM76" s="67"/>
      <c r="CN76" s="49" t="s">
        <v>163</v>
      </c>
      <c r="CO76" s="71" t="s">
        <v>526</v>
      </c>
      <c r="CP76" s="203"/>
      <c r="CQ76" s="4"/>
      <c r="CR76" s="4">
        <v>1</v>
      </c>
      <c r="CS76" s="4"/>
      <c r="CT76" s="4"/>
      <c r="CU76" s="4"/>
      <c r="CV76" s="71" t="s">
        <v>527</v>
      </c>
      <c r="CW76" s="71"/>
      <c r="CX76" s="64"/>
      <c r="CY76" s="64"/>
      <c r="CZ76" s="64"/>
      <c r="DA76" s="64"/>
      <c r="DB76" s="64"/>
    </row>
    <row r="77" spans="1:106" s="21" customFormat="1" ht="27">
      <c r="A77" s="22" t="s">
        <v>201</v>
      </c>
      <c r="B77" s="23"/>
      <c r="C77" s="40" t="s">
        <v>203</v>
      </c>
      <c r="D77" s="22" t="s">
        <v>259</v>
      </c>
      <c r="E77" s="22" t="s">
        <v>528</v>
      </c>
      <c r="F77" s="34" t="s">
        <v>212</v>
      </c>
      <c r="G77" s="37" t="s">
        <v>529</v>
      </c>
      <c r="H77" s="26"/>
      <c r="I77" s="33"/>
      <c r="J77" s="26" t="s">
        <v>530</v>
      </c>
      <c r="K77" s="108"/>
      <c r="L77" s="109"/>
      <c r="M77" s="109"/>
      <c r="N77" s="110">
        <v>1</v>
      </c>
      <c r="O77" s="109"/>
      <c r="P77" s="109"/>
      <c r="Q77" s="109"/>
      <c r="R77" s="109"/>
      <c r="S77" s="109"/>
      <c r="T77" s="108"/>
      <c r="U77" s="109"/>
      <c r="V77" s="109"/>
      <c r="W77" s="108"/>
      <c r="X77" s="109"/>
      <c r="Y77" s="109"/>
      <c r="Z77" s="109"/>
      <c r="AA77" s="109"/>
      <c r="AB77" s="108"/>
      <c r="AC77" s="109"/>
      <c r="AD77" s="108"/>
      <c r="AE77" s="108"/>
      <c r="AF77" s="108"/>
      <c r="AG77" s="108"/>
      <c r="AH77" s="108"/>
      <c r="AI77" s="108"/>
      <c r="AJ77" s="109"/>
      <c r="AK77" s="109"/>
      <c r="AL77" s="108"/>
      <c r="AM77" s="108"/>
      <c r="AN77" s="108"/>
      <c r="AO77" s="109"/>
      <c r="AP77" s="109"/>
      <c r="AQ77" s="109"/>
      <c r="AR77" s="109"/>
      <c r="AS77" s="109"/>
      <c r="AT77" s="109"/>
      <c r="AU77" s="111">
        <v>1</v>
      </c>
      <c r="AV77" s="109"/>
      <c r="AW77" s="108"/>
      <c r="AX77" s="109"/>
      <c r="AY77" s="109"/>
      <c r="AZ77" s="108"/>
      <c r="BA77" s="109"/>
      <c r="BB77" s="109"/>
      <c r="BC77" s="109"/>
      <c r="BD77" s="109"/>
      <c r="BE77" s="108"/>
      <c r="BF77" s="108"/>
      <c r="BG77" s="108"/>
      <c r="BH77" s="108"/>
      <c r="BI77" s="108"/>
      <c r="BJ77" s="108"/>
      <c r="BK77" s="108"/>
      <c r="BL77" s="108"/>
      <c r="BM77" s="109"/>
      <c r="BN77" s="109"/>
      <c r="BO77" s="109"/>
      <c r="BP77" s="108"/>
      <c r="BQ77" s="109"/>
      <c r="BR77" s="109"/>
      <c r="BS77" s="112">
        <v>1</v>
      </c>
      <c r="BT77" s="112">
        <v>1</v>
      </c>
      <c r="BU77" s="109"/>
      <c r="BV77" s="109"/>
      <c r="BW77" s="109"/>
      <c r="BX77" s="109"/>
      <c r="BY77" s="109"/>
      <c r="BZ77" s="113">
        <v>1</v>
      </c>
      <c r="CA77" s="44"/>
      <c r="CB77" s="44"/>
      <c r="CC77" s="44"/>
      <c r="CD77" s="44"/>
      <c r="CE77" s="44"/>
      <c r="CF77" s="114">
        <v>1</v>
      </c>
      <c r="CG77" s="109"/>
      <c r="CH77" s="115">
        <v>1</v>
      </c>
      <c r="CI77" s="109"/>
      <c r="CJ77" s="109"/>
      <c r="CK77" s="116">
        <v>1</v>
      </c>
      <c r="CL77" s="66"/>
      <c r="CM77" s="36"/>
      <c r="CN77" s="3" t="s">
        <v>158</v>
      </c>
      <c r="CO77" s="200"/>
      <c r="CP77" s="4"/>
      <c r="CQ77" s="4"/>
      <c r="CR77" s="4"/>
      <c r="CS77" s="4"/>
      <c r="CT77" s="4"/>
      <c r="CU77" s="4"/>
      <c r="CV77" s="137"/>
      <c r="CW77" s="137"/>
    </row>
    <row r="78" spans="1:106" s="21" customFormat="1" ht="27">
      <c r="A78" s="22" t="s">
        <v>201</v>
      </c>
      <c r="B78" s="23"/>
      <c r="C78" s="40" t="s">
        <v>203</v>
      </c>
      <c r="D78" s="22" t="s">
        <v>531</v>
      </c>
      <c r="E78" s="33" t="s">
        <v>532</v>
      </c>
      <c r="F78" s="34" t="s">
        <v>212</v>
      </c>
      <c r="G78" s="38" t="s">
        <v>533</v>
      </c>
      <c r="H78" s="38"/>
      <c r="I78" s="33"/>
      <c r="J78" s="38" t="s">
        <v>534</v>
      </c>
      <c r="K78" s="108"/>
      <c r="L78" s="109"/>
      <c r="M78" s="109"/>
      <c r="N78" s="110">
        <v>1</v>
      </c>
      <c r="O78" s="109"/>
      <c r="P78" s="109"/>
      <c r="Q78" s="109"/>
      <c r="R78" s="109"/>
      <c r="S78" s="109"/>
      <c r="T78" s="108"/>
      <c r="U78" s="109"/>
      <c r="V78" s="109"/>
      <c r="W78" s="108"/>
      <c r="X78" s="109"/>
      <c r="Y78" s="109"/>
      <c r="Z78" s="110">
        <v>1</v>
      </c>
      <c r="AA78" s="109"/>
      <c r="AB78" s="108"/>
      <c r="AC78" s="109"/>
      <c r="AD78" s="108"/>
      <c r="AE78" s="108"/>
      <c r="AF78" s="108"/>
      <c r="AG78" s="108"/>
      <c r="AH78" s="108"/>
      <c r="AI78" s="108"/>
      <c r="AJ78" s="109"/>
      <c r="AK78" s="109"/>
      <c r="AL78" s="108"/>
      <c r="AM78" s="108"/>
      <c r="AN78" s="108"/>
      <c r="AO78" s="109"/>
      <c r="AP78" s="109"/>
      <c r="AQ78" s="109"/>
      <c r="AR78" s="109"/>
      <c r="AS78" s="109"/>
      <c r="AT78" s="109"/>
      <c r="AU78" s="109"/>
      <c r="AV78" s="109"/>
      <c r="AW78" s="108"/>
      <c r="AX78" s="109"/>
      <c r="AY78" s="109"/>
      <c r="AZ78" s="108"/>
      <c r="BA78" s="109"/>
      <c r="BB78" s="109"/>
      <c r="BC78" s="109"/>
      <c r="BD78" s="111">
        <v>1</v>
      </c>
      <c r="BE78" s="108"/>
      <c r="BF78" s="108"/>
      <c r="BG78" s="108"/>
      <c r="BH78" s="108"/>
      <c r="BI78" s="108"/>
      <c r="BJ78" s="108"/>
      <c r="BK78" s="108"/>
      <c r="BL78" s="108"/>
      <c r="BM78" s="109"/>
      <c r="BN78" s="109"/>
      <c r="BO78" s="109"/>
      <c r="BP78" s="108"/>
      <c r="BQ78" s="112">
        <v>1</v>
      </c>
      <c r="BR78" s="109"/>
      <c r="BS78" s="112">
        <v>1</v>
      </c>
      <c r="BT78" s="112">
        <v>1</v>
      </c>
      <c r="BU78" s="109"/>
      <c r="BV78" s="109"/>
      <c r="BW78" s="109"/>
      <c r="BX78" s="109"/>
      <c r="BY78" s="109"/>
      <c r="BZ78" s="113">
        <v>1</v>
      </c>
      <c r="CA78" s="44"/>
      <c r="CB78" s="44"/>
      <c r="CC78" s="44"/>
      <c r="CD78" s="44"/>
      <c r="CE78" s="44"/>
      <c r="CF78" s="114">
        <v>1</v>
      </c>
      <c r="CG78" s="109"/>
      <c r="CH78" s="115">
        <v>1</v>
      </c>
      <c r="CI78" s="109"/>
      <c r="CJ78" s="109"/>
      <c r="CK78" s="116">
        <v>1</v>
      </c>
      <c r="CL78" s="66"/>
      <c r="CM78" s="36"/>
      <c r="CN78" s="3" t="s">
        <v>158</v>
      </c>
      <c r="CO78" s="200"/>
      <c r="CP78" s="4"/>
      <c r="CQ78" s="4"/>
      <c r="CR78" s="4"/>
      <c r="CS78" s="4"/>
      <c r="CT78" s="4"/>
      <c r="CU78" s="4"/>
      <c r="CV78" s="137"/>
      <c r="CW78" s="137"/>
    </row>
    <row r="79" spans="1:106" s="21" customFormat="1" ht="27">
      <c r="A79" s="22" t="s">
        <v>201</v>
      </c>
      <c r="B79" s="23"/>
      <c r="C79" s="40" t="s">
        <v>203</v>
      </c>
      <c r="D79" s="22" t="s">
        <v>531</v>
      </c>
      <c r="E79" s="33" t="s">
        <v>532</v>
      </c>
      <c r="F79" s="34" t="s">
        <v>212</v>
      </c>
      <c r="G79" s="37" t="s">
        <v>535</v>
      </c>
      <c r="H79" s="38"/>
      <c r="I79" s="33"/>
      <c r="J79" s="38" t="s">
        <v>536</v>
      </c>
      <c r="K79" s="108"/>
      <c r="L79" s="109"/>
      <c r="M79" s="109"/>
      <c r="N79" s="110">
        <v>1</v>
      </c>
      <c r="O79" s="109"/>
      <c r="P79" s="109"/>
      <c r="Q79" s="109"/>
      <c r="R79" s="109"/>
      <c r="S79" s="109"/>
      <c r="T79" s="108"/>
      <c r="U79" s="109"/>
      <c r="V79" s="109"/>
      <c r="W79" s="108"/>
      <c r="X79" s="109"/>
      <c r="Y79" s="109"/>
      <c r="Z79" s="110">
        <v>1</v>
      </c>
      <c r="AA79" s="109"/>
      <c r="AB79" s="108"/>
      <c r="AC79" s="109"/>
      <c r="AD79" s="108"/>
      <c r="AE79" s="108"/>
      <c r="AF79" s="108"/>
      <c r="AG79" s="108"/>
      <c r="AH79" s="108"/>
      <c r="AI79" s="108"/>
      <c r="AJ79" s="109"/>
      <c r="AK79" s="109"/>
      <c r="AL79" s="108"/>
      <c r="AM79" s="108"/>
      <c r="AN79" s="108"/>
      <c r="AO79" s="109"/>
      <c r="AP79" s="109"/>
      <c r="AQ79" s="111">
        <v>1</v>
      </c>
      <c r="AR79" s="109"/>
      <c r="AS79" s="109"/>
      <c r="AT79" s="111">
        <v>1</v>
      </c>
      <c r="AU79" s="109"/>
      <c r="AV79" s="109"/>
      <c r="AW79" s="108"/>
      <c r="AX79" s="109"/>
      <c r="AY79" s="109"/>
      <c r="AZ79" s="108"/>
      <c r="BA79" s="109"/>
      <c r="BB79" s="109"/>
      <c r="BC79" s="109"/>
      <c r="BD79" s="109"/>
      <c r="BE79" s="108"/>
      <c r="BF79" s="108"/>
      <c r="BG79" s="108"/>
      <c r="BH79" s="108"/>
      <c r="BI79" s="108"/>
      <c r="BJ79" s="108"/>
      <c r="BK79" s="108"/>
      <c r="BL79" s="108"/>
      <c r="BM79" s="109"/>
      <c r="BN79" s="109"/>
      <c r="BO79" s="109"/>
      <c r="BP79" s="108"/>
      <c r="BQ79" s="112">
        <v>1</v>
      </c>
      <c r="BR79" s="109"/>
      <c r="BS79" s="112">
        <v>1</v>
      </c>
      <c r="BT79" s="112">
        <v>1</v>
      </c>
      <c r="BU79" s="109"/>
      <c r="BV79" s="109"/>
      <c r="BW79" s="109"/>
      <c r="BX79" s="109"/>
      <c r="BY79" s="109"/>
      <c r="BZ79" s="113">
        <v>1</v>
      </c>
      <c r="CA79" s="44"/>
      <c r="CB79" s="44"/>
      <c r="CC79" s="44"/>
      <c r="CD79" s="44"/>
      <c r="CE79" s="44"/>
      <c r="CF79" s="114">
        <v>1</v>
      </c>
      <c r="CG79" s="109"/>
      <c r="CH79" s="115">
        <v>1</v>
      </c>
      <c r="CI79" s="109"/>
      <c r="CJ79" s="109"/>
      <c r="CK79" s="116">
        <v>1</v>
      </c>
      <c r="CL79" s="205"/>
      <c r="CM79" s="36"/>
      <c r="CN79" s="3" t="s">
        <v>158</v>
      </c>
      <c r="CO79" s="200"/>
      <c r="CP79" s="4"/>
      <c r="CQ79" s="4"/>
      <c r="CR79" s="4"/>
      <c r="CS79" s="4"/>
      <c r="CT79" s="4"/>
      <c r="CU79" s="4"/>
      <c r="CV79" s="137"/>
      <c r="CW79" s="137"/>
    </row>
    <row r="80" spans="1:106" s="21" customFormat="1" ht="27">
      <c r="A80" s="22" t="s">
        <v>201</v>
      </c>
      <c r="B80" s="23" t="s">
        <v>202</v>
      </c>
      <c r="C80" s="40" t="s">
        <v>203</v>
      </c>
      <c r="D80" s="22" t="s">
        <v>531</v>
      </c>
      <c r="E80" s="33" t="s">
        <v>211</v>
      </c>
      <c r="F80" s="34" t="s">
        <v>212</v>
      </c>
      <c r="G80" s="26" t="s">
        <v>537</v>
      </c>
      <c r="H80" s="26"/>
      <c r="I80" s="33" t="s">
        <v>538</v>
      </c>
      <c r="J80" s="26" t="s">
        <v>539</v>
      </c>
      <c r="K80" s="108"/>
      <c r="L80" s="109"/>
      <c r="M80" s="109"/>
      <c r="N80" s="109"/>
      <c r="O80" s="109"/>
      <c r="P80" s="109"/>
      <c r="Q80" s="109"/>
      <c r="R80" s="109"/>
      <c r="S80" s="109"/>
      <c r="T80" s="108"/>
      <c r="U80" s="109"/>
      <c r="V80" s="109"/>
      <c r="W80" s="108"/>
      <c r="X80" s="109"/>
      <c r="Y80" s="109"/>
      <c r="Z80" s="109"/>
      <c r="AA80" s="110">
        <v>1</v>
      </c>
      <c r="AB80" s="108"/>
      <c r="AC80" s="109"/>
      <c r="AD80" s="108"/>
      <c r="AE80" s="108"/>
      <c r="AF80" s="108"/>
      <c r="AG80" s="108"/>
      <c r="AH80" s="108"/>
      <c r="AI80" s="108"/>
      <c r="AJ80" s="109"/>
      <c r="AK80" s="109"/>
      <c r="AL80" s="108"/>
      <c r="AM80" s="108"/>
      <c r="AN80" s="108"/>
      <c r="AO80" s="109"/>
      <c r="AP80" s="109"/>
      <c r="AQ80" s="109"/>
      <c r="AR80" s="109"/>
      <c r="AS80" s="109"/>
      <c r="AT80" s="109"/>
      <c r="AU80" s="109"/>
      <c r="AV80" s="109"/>
      <c r="AW80" s="108"/>
      <c r="AX80" s="111">
        <v>1</v>
      </c>
      <c r="AY80" s="109"/>
      <c r="AZ80" s="108"/>
      <c r="BA80" s="109"/>
      <c r="BB80" s="109"/>
      <c r="BC80" s="109"/>
      <c r="BD80" s="109"/>
      <c r="BE80" s="108"/>
      <c r="BF80" s="108"/>
      <c r="BG80" s="108"/>
      <c r="BH80" s="108"/>
      <c r="BI80" s="108"/>
      <c r="BJ80" s="108"/>
      <c r="BK80" s="108"/>
      <c r="BL80" s="108"/>
      <c r="BM80" s="109"/>
      <c r="BN80" s="109"/>
      <c r="BO80" s="109"/>
      <c r="BP80" s="108"/>
      <c r="BQ80" s="109"/>
      <c r="BR80" s="109"/>
      <c r="BS80" s="112">
        <v>1</v>
      </c>
      <c r="BT80" s="112">
        <v>1</v>
      </c>
      <c r="BU80" s="109"/>
      <c r="BV80" s="109"/>
      <c r="BW80" s="109"/>
      <c r="BX80" s="109"/>
      <c r="BY80" s="109"/>
      <c r="BZ80" s="113">
        <v>1</v>
      </c>
      <c r="CA80" s="44"/>
      <c r="CB80" s="44"/>
      <c r="CC80" s="44"/>
      <c r="CD80" s="44"/>
      <c r="CE80" s="44"/>
      <c r="CF80" s="114">
        <v>1</v>
      </c>
      <c r="CG80" s="115">
        <v>1</v>
      </c>
      <c r="CH80" s="109"/>
      <c r="CI80" s="109"/>
      <c r="CJ80" s="116">
        <v>1</v>
      </c>
      <c r="CK80" s="109"/>
      <c r="CL80" s="66"/>
      <c r="CM80" s="36"/>
      <c r="CN80" s="3" t="s">
        <v>161</v>
      </c>
      <c r="CO80" s="4" t="s">
        <v>540</v>
      </c>
      <c r="CP80" s="203">
        <v>1</v>
      </c>
      <c r="CQ80" s="4"/>
      <c r="CR80" s="4"/>
      <c r="CS80" s="4"/>
      <c r="CT80" s="4"/>
      <c r="CU80" s="4"/>
      <c r="CV80" s="4" t="s">
        <v>312</v>
      </c>
      <c r="CW80" s="4"/>
    </row>
    <row r="81" spans="1:106" s="21" customFormat="1" ht="27">
      <c r="A81" s="22" t="s">
        <v>201</v>
      </c>
      <c r="B81" s="23" t="s">
        <v>202</v>
      </c>
      <c r="C81" s="40" t="s">
        <v>203</v>
      </c>
      <c r="D81" s="22" t="s">
        <v>541</v>
      </c>
      <c r="E81" s="22" t="s">
        <v>528</v>
      </c>
      <c r="F81" s="34" t="s">
        <v>212</v>
      </c>
      <c r="G81" s="26" t="s">
        <v>542</v>
      </c>
      <c r="H81" s="26"/>
      <c r="I81" s="33" t="s">
        <v>543</v>
      </c>
      <c r="J81" s="26" t="s">
        <v>544</v>
      </c>
      <c r="K81" s="108"/>
      <c r="L81" s="109"/>
      <c r="M81" s="109"/>
      <c r="N81" s="109"/>
      <c r="O81" s="109"/>
      <c r="P81" s="109"/>
      <c r="Q81" s="109"/>
      <c r="R81" s="109"/>
      <c r="S81" s="110">
        <v>1</v>
      </c>
      <c r="T81" s="108"/>
      <c r="U81" s="109"/>
      <c r="V81" s="109"/>
      <c r="W81" s="108"/>
      <c r="X81" s="109"/>
      <c r="Y81" s="109"/>
      <c r="Z81" s="109"/>
      <c r="AA81" s="109"/>
      <c r="AB81" s="108"/>
      <c r="AC81" s="109"/>
      <c r="AD81" s="108"/>
      <c r="AE81" s="108"/>
      <c r="AF81" s="108"/>
      <c r="AG81" s="108"/>
      <c r="AH81" s="108"/>
      <c r="AI81" s="108"/>
      <c r="AJ81" s="109"/>
      <c r="AK81" s="109"/>
      <c r="AL81" s="108"/>
      <c r="AM81" s="108"/>
      <c r="AN81" s="108"/>
      <c r="AO81" s="111">
        <v>1</v>
      </c>
      <c r="AP81" s="109"/>
      <c r="AQ81" s="109"/>
      <c r="AR81" s="109"/>
      <c r="AS81" s="109"/>
      <c r="AT81" s="109"/>
      <c r="AU81" s="109"/>
      <c r="AV81" s="109"/>
      <c r="AW81" s="108"/>
      <c r="AX81" s="109"/>
      <c r="AY81" s="111">
        <v>1</v>
      </c>
      <c r="AZ81" s="108"/>
      <c r="BA81" s="109"/>
      <c r="BB81" s="109"/>
      <c r="BC81" s="109"/>
      <c r="BD81" s="109"/>
      <c r="BE81" s="108"/>
      <c r="BF81" s="108"/>
      <c r="BG81" s="108"/>
      <c r="BH81" s="108"/>
      <c r="BI81" s="108"/>
      <c r="BJ81" s="108"/>
      <c r="BK81" s="108"/>
      <c r="BL81" s="108"/>
      <c r="BM81" s="109"/>
      <c r="BN81" s="109"/>
      <c r="BO81" s="109"/>
      <c r="BP81" s="108"/>
      <c r="BQ81" s="112">
        <v>1</v>
      </c>
      <c r="BR81" s="112">
        <v>1</v>
      </c>
      <c r="BS81" s="109"/>
      <c r="BT81" s="109"/>
      <c r="BU81" s="109"/>
      <c r="BV81" s="109"/>
      <c r="BW81" s="109"/>
      <c r="BX81" s="109"/>
      <c r="BY81" s="109"/>
      <c r="BZ81" s="113">
        <v>1</v>
      </c>
      <c r="CA81" s="44"/>
      <c r="CB81" s="44"/>
      <c r="CC81" s="44"/>
      <c r="CD81" s="44"/>
      <c r="CE81" s="44"/>
      <c r="CF81" s="114">
        <v>1</v>
      </c>
      <c r="CG81" s="109"/>
      <c r="CH81" s="109"/>
      <c r="CI81" s="115">
        <v>1</v>
      </c>
      <c r="CJ81" s="116">
        <v>1</v>
      </c>
      <c r="CK81" s="109"/>
      <c r="CL81" s="66"/>
      <c r="CM81" s="36"/>
      <c r="CN81" s="3" t="s">
        <v>163</v>
      </c>
      <c r="CO81" s="4" t="s">
        <v>540</v>
      </c>
      <c r="CP81" s="203">
        <v>1</v>
      </c>
      <c r="CQ81" s="4"/>
      <c r="CR81" s="4"/>
      <c r="CS81" s="4"/>
      <c r="CT81" s="4"/>
      <c r="CU81" s="4"/>
      <c r="CV81" s="4" t="s">
        <v>312</v>
      </c>
      <c r="CW81" s="4"/>
    </row>
    <row r="82" spans="1:106" s="21" customFormat="1" ht="27">
      <c r="A82" s="22" t="s">
        <v>201</v>
      </c>
      <c r="B82" s="23"/>
      <c r="C82" s="40" t="s">
        <v>203</v>
      </c>
      <c r="D82" s="22" t="s">
        <v>455</v>
      </c>
      <c r="E82" s="33" t="s">
        <v>211</v>
      </c>
      <c r="F82" s="34" t="s">
        <v>212</v>
      </c>
      <c r="G82" s="26" t="s">
        <v>545</v>
      </c>
      <c r="H82" s="26"/>
      <c r="I82" s="33"/>
      <c r="J82" s="26" t="s">
        <v>546</v>
      </c>
      <c r="K82" s="108"/>
      <c r="L82" s="109"/>
      <c r="M82" s="109"/>
      <c r="N82" s="109"/>
      <c r="O82" s="109"/>
      <c r="P82" s="109"/>
      <c r="Q82" s="109"/>
      <c r="R82" s="109"/>
      <c r="S82" s="109"/>
      <c r="T82" s="108"/>
      <c r="U82" s="109"/>
      <c r="V82" s="109"/>
      <c r="W82" s="108"/>
      <c r="X82" s="109"/>
      <c r="Y82" s="109"/>
      <c r="Z82" s="109"/>
      <c r="AA82" s="109"/>
      <c r="AB82" s="108"/>
      <c r="AC82" s="110">
        <v>1</v>
      </c>
      <c r="AD82" s="108"/>
      <c r="AE82" s="108"/>
      <c r="AF82" s="108"/>
      <c r="AG82" s="108"/>
      <c r="AH82" s="108"/>
      <c r="AI82" s="108"/>
      <c r="AJ82" s="109"/>
      <c r="AK82" s="109"/>
      <c r="AL82" s="108"/>
      <c r="AM82" s="108"/>
      <c r="AN82" s="108"/>
      <c r="AO82" s="109"/>
      <c r="AP82" s="109"/>
      <c r="AQ82" s="111">
        <v>1</v>
      </c>
      <c r="AR82" s="109"/>
      <c r="AS82" s="109"/>
      <c r="AT82" s="109"/>
      <c r="AU82" s="109"/>
      <c r="AV82" s="109"/>
      <c r="AW82" s="108"/>
      <c r="AX82" s="109"/>
      <c r="AY82" s="109"/>
      <c r="AZ82" s="108"/>
      <c r="BA82" s="109"/>
      <c r="BB82" s="111">
        <v>1</v>
      </c>
      <c r="BC82" s="109"/>
      <c r="BD82" s="109"/>
      <c r="BE82" s="108"/>
      <c r="BF82" s="108"/>
      <c r="BG82" s="108"/>
      <c r="BH82" s="108"/>
      <c r="BI82" s="108"/>
      <c r="BJ82" s="108"/>
      <c r="BK82" s="108"/>
      <c r="BL82" s="108"/>
      <c r="BM82" s="109"/>
      <c r="BN82" s="109"/>
      <c r="BO82" s="109"/>
      <c r="BP82" s="108"/>
      <c r="BQ82" s="109"/>
      <c r="BR82" s="112">
        <v>1</v>
      </c>
      <c r="BS82" s="109"/>
      <c r="BT82" s="109"/>
      <c r="BU82" s="109"/>
      <c r="BV82" s="109"/>
      <c r="BW82" s="109"/>
      <c r="BX82" s="109"/>
      <c r="BY82" s="109"/>
      <c r="BZ82" s="113">
        <v>1</v>
      </c>
      <c r="CA82" s="44"/>
      <c r="CB82" s="44"/>
      <c r="CC82" s="44"/>
      <c r="CD82" s="44"/>
      <c r="CE82" s="44"/>
      <c r="CF82" s="114">
        <v>1</v>
      </c>
      <c r="CG82" s="115">
        <v>1</v>
      </c>
      <c r="CH82" s="109"/>
      <c r="CI82" s="109"/>
      <c r="CJ82" s="109"/>
      <c r="CK82" s="116">
        <v>1</v>
      </c>
      <c r="CL82" s="34"/>
      <c r="CM82" s="36"/>
      <c r="CN82" s="3" t="s">
        <v>158</v>
      </c>
      <c r="CO82" s="200"/>
      <c r="CP82" s="4"/>
      <c r="CQ82" s="4"/>
      <c r="CR82" s="4"/>
      <c r="CS82" s="4"/>
      <c r="CT82" s="4"/>
      <c r="CU82" s="4"/>
      <c r="CV82" s="137"/>
      <c r="CW82" s="137"/>
    </row>
    <row r="83" spans="1:106" s="21" customFormat="1" ht="40.5">
      <c r="A83" s="22" t="s">
        <v>547</v>
      </c>
      <c r="B83" s="40" t="s">
        <v>548</v>
      </c>
      <c r="C83" s="22" t="s">
        <v>273</v>
      </c>
      <c r="D83" s="22" t="s">
        <v>549</v>
      </c>
      <c r="E83" s="22" t="s">
        <v>550</v>
      </c>
      <c r="F83" s="22" t="s">
        <v>206</v>
      </c>
      <c r="G83" s="22" t="s">
        <v>551</v>
      </c>
      <c r="H83" s="22"/>
      <c r="I83" s="22" t="s">
        <v>552</v>
      </c>
      <c r="J83" s="22" t="s">
        <v>553</v>
      </c>
      <c r="K83" s="109"/>
      <c r="L83" s="109"/>
      <c r="M83" s="109"/>
      <c r="N83" s="109"/>
      <c r="O83" s="109"/>
      <c r="P83" s="109"/>
      <c r="Q83" s="109"/>
      <c r="R83" s="108"/>
      <c r="S83" s="109"/>
      <c r="T83" s="109"/>
      <c r="U83" s="108"/>
      <c r="V83" s="109"/>
      <c r="W83" s="109"/>
      <c r="X83" s="109"/>
      <c r="Y83" s="128"/>
      <c r="Z83" s="109"/>
      <c r="AA83" s="109"/>
      <c r="AB83" s="109"/>
      <c r="AC83" s="108"/>
      <c r="AD83" s="108"/>
      <c r="AE83" s="108"/>
      <c r="AF83" s="109"/>
      <c r="AG83" s="108"/>
      <c r="AH83" s="108"/>
      <c r="AI83" s="108"/>
      <c r="AJ83" s="108"/>
      <c r="AK83" s="109"/>
      <c r="AL83" s="110">
        <v>1</v>
      </c>
      <c r="AM83" s="109"/>
      <c r="AN83" s="109"/>
      <c r="AO83" s="129">
        <v>1</v>
      </c>
      <c r="AP83" s="129">
        <v>1</v>
      </c>
      <c r="AQ83" s="109"/>
      <c r="AR83" s="129">
        <v>1</v>
      </c>
      <c r="AS83" s="126">
        <v>1</v>
      </c>
      <c r="AT83" s="109"/>
      <c r="AU83" s="108"/>
      <c r="AV83" s="129">
        <v>1</v>
      </c>
      <c r="AW83" s="109"/>
      <c r="AX83" s="108"/>
      <c r="AY83" s="129">
        <v>1</v>
      </c>
      <c r="AZ83" s="129">
        <v>1</v>
      </c>
      <c r="BA83" s="109"/>
      <c r="BB83" s="108"/>
      <c r="BC83" s="129">
        <v>1</v>
      </c>
      <c r="BD83" s="129">
        <v>1</v>
      </c>
      <c r="BE83" s="129">
        <v>1</v>
      </c>
      <c r="BF83" s="108"/>
      <c r="BG83" s="108"/>
      <c r="BH83" s="108"/>
      <c r="BI83" s="129">
        <v>1</v>
      </c>
      <c r="BJ83" s="108"/>
      <c r="BK83" s="108"/>
      <c r="BL83" s="108"/>
      <c r="BM83" s="108"/>
      <c r="BN83" s="129">
        <v>1</v>
      </c>
      <c r="BO83" s="109"/>
      <c r="BP83" s="129">
        <v>1</v>
      </c>
      <c r="BQ83" s="112">
        <v>1</v>
      </c>
      <c r="BR83" s="109"/>
      <c r="BS83" s="109"/>
      <c r="BT83" s="109"/>
      <c r="BU83" s="109"/>
      <c r="BV83" s="109"/>
      <c r="BW83" s="109"/>
      <c r="BX83" s="109"/>
      <c r="BY83" s="109"/>
      <c r="BZ83" s="113">
        <v>1</v>
      </c>
      <c r="CA83" s="109"/>
      <c r="CB83" s="109"/>
      <c r="CC83" s="109"/>
      <c r="CD83" s="109"/>
      <c r="CE83" s="109"/>
      <c r="CF83" s="125">
        <v>1</v>
      </c>
      <c r="CG83" s="115">
        <v>1</v>
      </c>
      <c r="CH83" s="44"/>
      <c r="CI83" s="109"/>
      <c r="CJ83" s="109"/>
      <c r="CK83" s="116">
        <v>1</v>
      </c>
      <c r="CL83" s="70"/>
      <c r="CM83" s="25"/>
      <c r="CN83" s="3" t="s">
        <v>158</v>
      </c>
      <c r="CO83" s="142" t="s">
        <v>554</v>
      </c>
      <c r="CP83" s="4"/>
      <c r="CQ83" s="4"/>
      <c r="CR83" s="4"/>
      <c r="CS83" s="4"/>
      <c r="CT83" s="4"/>
      <c r="CU83" s="4"/>
      <c r="CV83" s="140"/>
      <c r="CW83" s="140"/>
    </row>
    <row r="84" spans="1:106" s="64" customFormat="1" ht="25.5">
      <c r="A84" s="34" t="s">
        <v>547</v>
      </c>
      <c r="B84" s="65" t="s">
        <v>555</v>
      </c>
      <c r="C84" s="22" t="s">
        <v>273</v>
      </c>
      <c r="D84" s="34" t="s">
        <v>556</v>
      </c>
      <c r="E84" s="34" t="s">
        <v>557</v>
      </c>
      <c r="F84" s="34" t="s">
        <v>390</v>
      </c>
      <c r="G84" s="34" t="s">
        <v>558</v>
      </c>
      <c r="H84" s="34"/>
      <c r="I84" s="34" t="s">
        <v>559</v>
      </c>
      <c r="J84" s="34" t="s">
        <v>560</v>
      </c>
      <c r="K84" s="109"/>
      <c r="L84" s="109"/>
      <c r="M84" s="109"/>
      <c r="N84" s="109"/>
      <c r="O84" s="109"/>
      <c r="P84" s="109"/>
      <c r="Q84" s="109"/>
      <c r="R84" s="108"/>
      <c r="S84" s="109"/>
      <c r="T84" s="109"/>
      <c r="U84" s="108"/>
      <c r="V84" s="109"/>
      <c r="W84" s="109"/>
      <c r="X84" s="109"/>
      <c r="Y84" s="108"/>
      <c r="Z84" s="109"/>
      <c r="AA84" s="109"/>
      <c r="AB84" s="109"/>
      <c r="AC84" s="108"/>
      <c r="AD84" s="108"/>
      <c r="AE84" s="108"/>
      <c r="AF84" s="109"/>
      <c r="AG84" s="108"/>
      <c r="AH84" s="108"/>
      <c r="AI84" s="108"/>
      <c r="AJ84" s="108"/>
      <c r="AK84" s="109"/>
      <c r="AL84" s="110">
        <v>1</v>
      </c>
      <c r="AM84" s="109"/>
      <c r="AN84" s="109"/>
      <c r="AO84" s="109"/>
      <c r="AP84" s="109"/>
      <c r="AQ84" s="109"/>
      <c r="AR84" s="109"/>
      <c r="AS84" s="109"/>
      <c r="AT84" s="109"/>
      <c r="AU84" s="108"/>
      <c r="AV84" s="109"/>
      <c r="AW84" s="109"/>
      <c r="AX84" s="108"/>
      <c r="AY84" s="109"/>
      <c r="AZ84" s="109"/>
      <c r="BA84" s="109"/>
      <c r="BB84" s="108"/>
      <c r="BC84" s="109"/>
      <c r="BD84" s="109"/>
      <c r="BE84" s="109"/>
      <c r="BF84" s="108"/>
      <c r="BG84" s="108"/>
      <c r="BH84" s="108"/>
      <c r="BI84" s="109"/>
      <c r="BJ84" s="108"/>
      <c r="BK84" s="108"/>
      <c r="BL84" s="108"/>
      <c r="BM84" s="108"/>
      <c r="BN84" s="109"/>
      <c r="BO84" s="109"/>
      <c r="BP84" s="109"/>
      <c r="BQ84" s="109"/>
      <c r="BR84" s="112">
        <v>1</v>
      </c>
      <c r="BS84" s="109"/>
      <c r="BT84" s="109"/>
      <c r="BU84" s="113">
        <v>1</v>
      </c>
      <c r="BV84" s="113">
        <v>1</v>
      </c>
      <c r="BW84" s="109"/>
      <c r="BX84" s="109"/>
      <c r="BY84" s="109"/>
      <c r="BZ84" s="109"/>
      <c r="CA84" s="114">
        <v>1</v>
      </c>
      <c r="CB84" s="114">
        <v>1</v>
      </c>
      <c r="CC84" s="109"/>
      <c r="CD84" s="109"/>
      <c r="CE84" s="109"/>
      <c r="CF84" s="109"/>
      <c r="CG84" s="109"/>
      <c r="CH84" s="109"/>
      <c r="CI84" s="115">
        <v>1</v>
      </c>
      <c r="CJ84" s="109"/>
      <c r="CK84" s="118">
        <v>1</v>
      </c>
      <c r="CL84" s="66"/>
      <c r="CM84" s="67"/>
      <c r="CN84" s="3" t="s">
        <v>158</v>
      </c>
      <c r="CO84" s="200"/>
      <c r="CP84" s="4"/>
      <c r="CQ84" s="4"/>
      <c r="CR84" s="4"/>
      <c r="CS84" s="4"/>
      <c r="CT84" s="4"/>
      <c r="CU84" s="4"/>
      <c r="CV84" s="137"/>
      <c r="CW84" s="137"/>
    </row>
    <row r="85" spans="1:106" s="21" customFormat="1" ht="25.5">
      <c r="A85" s="34" t="s">
        <v>547</v>
      </c>
      <c r="B85" s="72" t="s">
        <v>548</v>
      </c>
      <c r="C85" s="22" t="s">
        <v>273</v>
      </c>
      <c r="D85" s="34" t="s">
        <v>281</v>
      </c>
      <c r="E85" s="34" t="s">
        <v>561</v>
      </c>
      <c r="F85" s="33" t="s">
        <v>206</v>
      </c>
      <c r="G85" s="34" t="s">
        <v>558</v>
      </c>
      <c r="H85" s="34"/>
      <c r="I85" s="34" t="s">
        <v>562</v>
      </c>
      <c r="J85" s="34" t="s">
        <v>563</v>
      </c>
      <c r="K85" s="109"/>
      <c r="L85" s="109"/>
      <c r="M85" s="109"/>
      <c r="N85" s="109"/>
      <c r="O85" s="109"/>
      <c r="P85" s="109"/>
      <c r="Q85" s="109"/>
      <c r="R85" s="108"/>
      <c r="S85" s="109"/>
      <c r="T85" s="109"/>
      <c r="U85" s="108"/>
      <c r="V85" s="109"/>
      <c r="W85" s="109"/>
      <c r="X85" s="109"/>
      <c r="Y85" s="108"/>
      <c r="Z85" s="109"/>
      <c r="AA85" s="110">
        <v>1</v>
      </c>
      <c r="AB85" s="109"/>
      <c r="AC85" s="108"/>
      <c r="AD85" s="108"/>
      <c r="AE85" s="108"/>
      <c r="AF85" s="109"/>
      <c r="AG85" s="108"/>
      <c r="AH85" s="108"/>
      <c r="AI85" s="108"/>
      <c r="AJ85" s="108"/>
      <c r="AK85" s="110">
        <v>1</v>
      </c>
      <c r="AL85" s="109"/>
      <c r="AM85" s="109"/>
      <c r="AN85" s="109"/>
      <c r="AO85" s="129">
        <v>1</v>
      </c>
      <c r="AP85" s="129">
        <v>1</v>
      </c>
      <c r="AQ85" s="129">
        <v>1</v>
      </c>
      <c r="AR85" s="129">
        <v>1</v>
      </c>
      <c r="AS85" s="126">
        <v>1</v>
      </c>
      <c r="AT85" s="129">
        <v>1</v>
      </c>
      <c r="AU85" s="108"/>
      <c r="AV85" s="129">
        <v>1</v>
      </c>
      <c r="AW85" s="109"/>
      <c r="AX85" s="108"/>
      <c r="AY85" s="129">
        <v>1</v>
      </c>
      <c r="AZ85" s="129">
        <v>1</v>
      </c>
      <c r="BA85" s="109"/>
      <c r="BB85" s="108"/>
      <c r="BC85" s="129">
        <v>1</v>
      </c>
      <c r="BD85" s="109"/>
      <c r="BE85" s="129">
        <v>1</v>
      </c>
      <c r="BF85" s="108"/>
      <c r="BG85" s="108"/>
      <c r="BH85" s="108"/>
      <c r="BI85" s="129">
        <v>1</v>
      </c>
      <c r="BJ85" s="108"/>
      <c r="BK85" s="108"/>
      <c r="BL85" s="108"/>
      <c r="BM85" s="108"/>
      <c r="BN85" s="109"/>
      <c r="BO85" s="129">
        <v>1</v>
      </c>
      <c r="BP85" s="129">
        <v>1</v>
      </c>
      <c r="BQ85" s="112">
        <v>1</v>
      </c>
      <c r="BR85" s="112">
        <v>1</v>
      </c>
      <c r="BS85" s="109"/>
      <c r="BT85" s="109"/>
      <c r="BU85" s="109"/>
      <c r="BV85" s="109"/>
      <c r="BW85" s="109"/>
      <c r="BX85" s="109"/>
      <c r="BY85" s="109"/>
      <c r="BZ85" s="113">
        <v>1</v>
      </c>
      <c r="CA85" s="125">
        <v>1</v>
      </c>
      <c r="CB85" s="109"/>
      <c r="CC85" s="109"/>
      <c r="CD85" s="109"/>
      <c r="CE85" s="109"/>
      <c r="CF85" s="109"/>
      <c r="CG85" s="109"/>
      <c r="CH85" s="115">
        <v>1</v>
      </c>
      <c r="CI85" s="109"/>
      <c r="CJ85" s="109"/>
      <c r="CK85" s="116">
        <v>1</v>
      </c>
      <c r="CL85" s="34"/>
      <c r="CM85" s="67"/>
      <c r="CN85" s="3" t="s">
        <v>158</v>
      </c>
      <c r="CO85" s="200"/>
      <c r="CP85" s="4"/>
      <c r="CQ85" s="4"/>
      <c r="CR85" s="4"/>
      <c r="CS85" s="4"/>
      <c r="CT85" s="4"/>
      <c r="CU85" s="4"/>
      <c r="CV85" s="137"/>
      <c r="CW85" s="137"/>
      <c r="CX85" s="64"/>
      <c r="CY85" s="64"/>
      <c r="CZ85" s="64"/>
      <c r="DA85" s="64"/>
      <c r="DB85" s="64"/>
    </row>
    <row r="86" spans="1:106" s="21" customFormat="1" ht="13.5">
      <c r="A86" s="34" t="s">
        <v>547</v>
      </c>
      <c r="B86" s="65" t="s">
        <v>555</v>
      </c>
      <c r="C86" s="22" t="s">
        <v>273</v>
      </c>
      <c r="D86" s="34" t="s">
        <v>564</v>
      </c>
      <c r="E86" s="34" t="s">
        <v>550</v>
      </c>
      <c r="F86" s="22" t="s">
        <v>206</v>
      </c>
      <c r="G86" s="34" t="s">
        <v>558</v>
      </c>
      <c r="H86" s="34"/>
      <c r="I86" s="34" t="s">
        <v>565</v>
      </c>
      <c r="J86" s="34" t="s">
        <v>566</v>
      </c>
      <c r="K86" s="109"/>
      <c r="L86" s="109"/>
      <c r="M86" s="109"/>
      <c r="N86" s="109"/>
      <c r="O86" s="109"/>
      <c r="P86" s="109"/>
      <c r="Q86" s="109"/>
      <c r="R86" s="108"/>
      <c r="S86" s="109"/>
      <c r="T86" s="109"/>
      <c r="U86" s="108"/>
      <c r="V86" s="109"/>
      <c r="W86" s="109"/>
      <c r="X86" s="109"/>
      <c r="Y86" s="108"/>
      <c r="Z86" s="109"/>
      <c r="AA86" s="109"/>
      <c r="AB86" s="109"/>
      <c r="AC86" s="108"/>
      <c r="AD86" s="108"/>
      <c r="AE86" s="108"/>
      <c r="AF86" s="109"/>
      <c r="AG86" s="108"/>
      <c r="AH86" s="108"/>
      <c r="AI86" s="108"/>
      <c r="AJ86" s="108"/>
      <c r="AK86" s="109"/>
      <c r="AL86" s="110">
        <v>1</v>
      </c>
      <c r="AM86" s="109"/>
      <c r="AN86" s="109"/>
      <c r="AO86" s="129">
        <v>1</v>
      </c>
      <c r="AP86" s="129">
        <v>1</v>
      </c>
      <c r="AQ86" s="109"/>
      <c r="AR86" s="129">
        <v>1</v>
      </c>
      <c r="AS86" s="126">
        <v>1</v>
      </c>
      <c r="AT86" s="109"/>
      <c r="AU86" s="108"/>
      <c r="AV86" s="129">
        <v>1</v>
      </c>
      <c r="AW86" s="109"/>
      <c r="AX86" s="108"/>
      <c r="AY86" s="129">
        <v>1</v>
      </c>
      <c r="AZ86" s="129">
        <v>1</v>
      </c>
      <c r="BA86" s="109"/>
      <c r="BB86" s="108"/>
      <c r="BC86" s="129">
        <v>1</v>
      </c>
      <c r="BD86" s="129">
        <v>1</v>
      </c>
      <c r="BE86" s="129">
        <v>1</v>
      </c>
      <c r="BF86" s="108"/>
      <c r="BG86" s="108"/>
      <c r="BH86" s="108"/>
      <c r="BI86" s="129">
        <v>1</v>
      </c>
      <c r="BJ86" s="108"/>
      <c r="BK86" s="108"/>
      <c r="BL86" s="108"/>
      <c r="BM86" s="108"/>
      <c r="BN86" s="129">
        <v>1</v>
      </c>
      <c r="BO86" s="109"/>
      <c r="BP86" s="129">
        <v>1</v>
      </c>
      <c r="BQ86" s="112">
        <v>1</v>
      </c>
      <c r="BR86" s="109"/>
      <c r="BS86" s="109"/>
      <c r="BT86" s="109"/>
      <c r="BU86" s="113">
        <v>1</v>
      </c>
      <c r="BV86" s="113">
        <v>1</v>
      </c>
      <c r="BW86" s="113">
        <v>1</v>
      </c>
      <c r="BX86" s="109"/>
      <c r="BY86" s="109"/>
      <c r="BZ86" s="109"/>
      <c r="CA86" s="125">
        <v>1</v>
      </c>
      <c r="CB86" s="109"/>
      <c r="CC86" s="109"/>
      <c r="CD86" s="109"/>
      <c r="CE86" s="109"/>
      <c r="CF86" s="109"/>
      <c r="CG86" s="109"/>
      <c r="CH86" s="115">
        <v>1</v>
      </c>
      <c r="CI86" s="109"/>
      <c r="CJ86" s="109"/>
      <c r="CK86" s="116">
        <v>1</v>
      </c>
      <c r="CL86" s="66"/>
      <c r="CM86" s="67"/>
      <c r="CN86" s="3" t="s">
        <v>158</v>
      </c>
      <c r="CO86" s="200"/>
      <c r="CP86" s="4"/>
      <c r="CQ86" s="4"/>
      <c r="CR86" s="4"/>
      <c r="CS86" s="4"/>
      <c r="CT86" s="4"/>
      <c r="CU86" s="4"/>
      <c r="CV86" s="137"/>
      <c r="CW86" s="137"/>
      <c r="CX86" s="64"/>
      <c r="CY86" s="64"/>
      <c r="CZ86" s="64"/>
      <c r="DA86" s="64"/>
      <c r="DB86" s="64"/>
    </row>
    <row r="87" spans="1:106" s="21" customFormat="1" ht="27">
      <c r="A87" s="22" t="s">
        <v>547</v>
      </c>
      <c r="B87" s="40" t="s">
        <v>548</v>
      </c>
      <c r="C87" s="22" t="s">
        <v>273</v>
      </c>
      <c r="D87" s="22" t="s">
        <v>423</v>
      </c>
      <c r="E87" s="22" t="s">
        <v>561</v>
      </c>
      <c r="F87" s="33" t="s">
        <v>206</v>
      </c>
      <c r="G87" s="22" t="s">
        <v>567</v>
      </c>
      <c r="H87" s="22"/>
      <c r="I87" s="22" t="s">
        <v>568</v>
      </c>
      <c r="J87" s="22" t="s">
        <v>569</v>
      </c>
      <c r="K87" s="109"/>
      <c r="L87" s="109"/>
      <c r="M87" s="109"/>
      <c r="N87" s="109"/>
      <c r="O87" s="109"/>
      <c r="P87" s="109"/>
      <c r="Q87" s="109"/>
      <c r="R87" s="108"/>
      <c r="S87" s="109"/>
      <c r="T87" s="109"/>
      <c r="U87" s="108"/>
      <c r="V87" s="109"/>
      <c r="W87" s="109"/>
      <c r="X87" s="109"/>
      <c r="Y87" s="128"/>
      <c r="Z87" s="109"/>
      <c r="AA87" s="109"/>
      <c r="AB87" s="109"/>
      <c r="AC87" s="108"/>
      <c r="AD87" s="108"/>
      <c r="AE87" s="108"/>
      <c r="AF87" s="109"/>
      <c r="AG87" s="108"/>
      <c r="AH87" s="108"/>
      <c r="AI87" s="108"/>
      <c r="AJ87" s="108"/>
      <c r="AK87" s="109"/>
      <c r="AL87" s="110">
        <v>1</v>
      </c>
      <c r="AM87" s="109"/>
      <c r="AN87" s="109"/>
      <c r="AO87" s="109"/>
      <c r="AP87" s="109"/>
      <c r="AQ87" s="109"/>
      <c r="AR87" s="109"/>
      <c r="AS87" s="109"/>
      <c r="AT87" s="109"/>
      <c r="AU87" s="108"/>
      <c r="AV87" s="109"/>
      <c r="AW87" s="109"/>
      <c r="AX87" s="108"/>
      <c r="AY87" s="109"/>
      <c r="AZ87" s="109"/>
      <c r="BA87" s="109"/>
      <c r="BB87" s="108"/>
      <c r="BC87" s="109"/>
      <c r="BD87" s="109"/>
      <c r="BE87" s="109"/>
      <c r="BF87" s="108"/>
      <c r="BG87" s="108"/>
      <c r="BH87" s="108"/>
      <c r="BI87" s="109"/>
      <c r="BJ87" s="108"/>
      <c r="BK87" s="108"/>
      <c r="BL87" s="108"/>
      <c r="BM87" s="108"/>
      <c r="BN87" s="109"/>
      <c r="BO87" s="109"/>
      <c r="BP87" s="129">
        <v>1</v>
      </c>
      <c r="BQ87" s="112">
        <v>1</v>
      </c>
      <c r="BR87" s="112">
        <v>1</v>
      </c>
      <c r="BS87" s="112">
        <v>1</v>
      </c>
      <c r="BT87" s="109"/>
      <c r="BU87" s="109"/>
      <c r="BV87" s="109"/>
      <c r="BW87" s="109"/>
      <c r="BX87" s="109"/>
      <c r="BY87" s="109"/>
      <c r="BZ87" s="113">
        <v>1</v>
      </c>
      <c r="CA87" s="109"/>
      <c r="CB87" s="109"/>
      <c r="CC87" s="109"/>
      <c r="CD87" s="109"/>
      <c r="CE87" s="109"/>
      <c r="CF87" s="125">
        <v>1</v>
      </c>
      <c r="CG87" s="109"/>
      <c r="CH87" s="109"/>
      <c r="CI87" s="115">
        <v>1</v>
      </c>
      <c r="CJ87" s="109"/>
      <c r="CK87" s="116">
        <v>1</v>
      </c>
      <c r="CL87" s="66"/>
      <c r="CM87" s="25"/>
      <c r="CN87" s="3" t="s">
        <v>158</v>
      </c>
      <c r="CO87" s="200"/>
      <c r="CP87" s="4"/>
      <c r="CQ87" s="4"/>
      <c r="CR87" s="4"/>
      <c r="CS87" s="4"/>
      <c r="CT87" s="4"/>
      <c r="CU87" s="4"/>
      <c r="CV87" s="137"/>
      <c r="CW87" s="137"/>
    </row>
    <row r="88" spans="1:106" s="21" customFormat="1" ht="13.5">
      <c r="A88" s="22" t="s">
        <v>547</v>
      </c>
      <c r="B88" s="23"/>
      <c r="C88" s="22" t="s">
        <v>273</v>
      </c>
      <c r="D88" s="22" t="s">
        <v>570</v>
      </c>
      <c r="E88" s="22" t="s">
        <v>550</v>
      </c>
      <c r="F88" s="22" t="s">
        <v>206</v>
      </c>
      <c r="G88" s="22" t="s">
        <v>571</v>
      </c>
      <c r="H88" s="22"/>
      <c r="I88" s="22"/>
      <c r="J88" s="22" t="s">
        <v>572</v>
      </c>
      <c r="K88" s="109"/>
      <c r="L88" s="109"/>
      <c r="M88" s="109"/>
      <c r="N88" s="109"/>
      <c r="O88" s="109"/>
      <c r="P88" s="109"/>
      <c r="Q88" s="109"/>
      <c r="R88" s="108"/>
      <c r="S88" s="109"/>
      <c r="T88" s="109"/>
      <c r="U88" s="108"/>
      <c r="V88" s="109"/>
      <c r="W88" s="109"/>
      <c r="X88" s="109"/>
      <c r="Y88" s="128"/>
      <c r="Z88" s="109"/>
      <c r="AA88" s="109"/>
      <c r="AB88" s="109"/>
      <c r="AC88" s="108"/>
      <c r="AD88" s="108"/>
      <c r="AE88" s="108"/>
      <c r="AF88" s="109"/>
      <c r="AG88" s="108"/>
      <c r="AH88" s="108"/>
      <c r="AI88" s="108"/>
      <c r="AJ88" s="108"/>
      <c r="AK88" s="109"/>
      <c r="AL88" s="110">
        <v>1</v>
      </c>
      <c r="AM88" s="109"/>
      <c r="AN88" s="44"/>
      <c r="AO88" s="129">
        <v>1</v>
      </c>
      <c r="AP88" s="129">
        <v>1</v>
      </c>
      <c r="AQ88" s="109"/>
      <c r="AR88" s="129">
        <v>1</v>
      </c>
      <c r="AS88" s="109"/>
      <c r="AT88" s="109"/>
      <c r="AU88" s="108"/>
      <c r="AV88" s="129">
        <v>1</v>
      </c>
      <c r="AW88" s="44"/>
      <c r="AX88" s="108"/>
      <c r="AY88" s="129">
        <v>1</v>
      </c>
      <c r="AZ88" s="129">
        <v>1</v>
      </c>
      <c r="BA88" s="44"/>
      <c r="BB88" s="108"/>
      <c r="BC88" s="129">
        <v>1</v>
      </c>
      <c r="BD88" s="129">
        <v>1</v>
      </c>
      <c r="BE88" s="129">
        <v>1</v>
      </c>
      <c r="BF88" s="108"/>
      <c r="BG88" s="108"/>
      <c r="BH88" s="108"/>
      <c r="BI88" s="129">
        <v>1</v>
      </c>
      <c r="BJ88" s="108"/>
      <c r="BK88" s="108"/>
      <c r="BL88" s="108"/>
      <c r="BM88" s="108"/>
      <c r="BN88" s="129">
        <v>1</v>
      </c>
      <c r="BO88" s="109"/>
      <c r="BP88" s="129">
        <v>1</v>
      </c>
      <c r="BQ88" s="112">
        <v>1</v>
      </c>
      <c r="BR88" s="109"/>
      <c r="BS88" s="109"/>
      <c r="BT88" s="109"/>
      <c r="BU88" s="109"/>
      <c r="BV88" s="109"/>
      <c r="BW88" s="109"/>
      <c r="BX88" s="109"/>
      <c r="BY88" s="109"/>
      <c r="BZ88" s="113">
        <v>1</v>
      </c>
      <c r="CA88" s="109"/>
      <c r="CB88" s="109"/>
      <c r="CC88" s="109"/>
      <c r="CD88" s="109"/>
      <c r="CE88" s="109"/>
      <c r="CF88" s="125">
        <v>1</v>
      </c>
      <c r="CG88" s="115">
        <v>1</v>
      </c>
      <c r="CH88" s="109"/>
      <c r="CI88" s="109"/>
      <c r="CJ88" s="109"/>
      <c r="CK88" s="118">
        <v>1</v>
      </c>
      <c r="CL88" s="201"/>
      <c r="CM88" s="25"/>
      <c r="CN88" s="3" t="s">
        <v>158</v>
      </c>
      <c r="CO88" s="200"/>
      <c r="CP88" s="4"/>
      <c r="CQ88" s="4"/>
      <c r="CR88" s="4"/>
      <c r="CS88" s="4"/>
      <c r="CT88" s="4"/>
      <c r="CU88" s="4"/>
      <c r="CV88" s="137"/>
      <c r="CW88" s="137"/>
    </row>
    <row r="89" spans="1:106" s="21" customFormat="1" ht="102">
      <c r="A89" s="22" t="s">
        <v>547</v>
      </c>
      <c r="B89" s="23"/>
      <c r="C89" s="22" t="s">
        <v>273</v>
      </c>
      <c r="D89" s="22" t="s">
        <v>423</v>
      </c>
      <c r="E89" s="22" t="s">
        <v>561</v>
      </c>
      <c r="F89" s="33" t="s">
        <v>206</v>
      </c>
      <c r="G89" s="22" t="s">
        <v>573</v>
      </c>
      <c r="H89" s="22"/>
      <c r="I89" s="22"/>
      <c r="J89" s="22" t="s">
        <v>574</v>
      </c>
      <c r="K89" s="109"/>
      <c r="L89" s="109"/>
      <c r="M89" s="109"/>
      <c r="N89" s="109"/>
      <c r="O89" s="109"/>
      <c r="P89" s="109"/>
      <c r="Q89" s="109"/>
      <c r="R89" s="108"/>
      <c r="S89" s="109"/>
      <c r="T89" s="109"/>
      <c r="U89" s="108"/>
      <c r="V89" s="109"/>
      <c r="W89" s="109"/>
      <c r="X89" s="109"/>
      <c r="Y89" s="128"/>
      <c r="Z89" s="109"/>
      <c r="AA89" s="109"/>
      <c r="AB89" s="109"/>
      <c r="AC89" s="108"/>
      <c r="AD89" s="108"/>
      <c r="AE89" s="108"/>
      <c r="AF89" s="109"/>
      <c r="AG89" s="108"/>
      <c r="AH89" s="108"/>
      <c r="AI89" s="108"/>
      <c r="AJ89" s="108"/>
      <c r="AK89" s="109"/>
      <c r="AL89" s="110">
        <v>1</v>
      </c>
      <c r="AM89" s="109"/>
      <c r="AN89" s="109"/>
      <c r="AO89" s="109"/>
      <c r="AP89" s="109"/>
      <c r="AQ89" s="109"/>
      <c r="AR89" s="129">
        <v>1</v>
      </c>
      <c r="AS89" s="109"/>
      <c r="AT89" s="109"/>
      <c r="AU89" s="108"/>
      <c r="AV89" s="109"/>
      <c r="AW89" s="109"/>
      <c r="AX89" s="108"/>
      <c r="AY89" s="109"/>
      <c r="AZ89" s="109"/>
      <c r="BA89" s="109"/>
      <c r="BB89" s="108"/>
      <c r="BC89" s="109"/>
      <c r="BD89" s="109"/>
      <c r="BE89" s="109"/>
      <c r="BF89" s="108"/>
      <c r="BG89" s="108"/>
      <c r="BH89" s="108"/>
      <c r="BI89" s="109"/>
      <c r="BJ89" s="108"/>
      <c r="BK89" s="108"/>
      <c r="BL89" s="108"/>
      <c r="BM89" s="108"/>
      <c r="BN89" s="109"/>
      <c r="BO89" s="109"/>
      <c r="BP89" s="109"/>
      <c r="BQ89" s="109"/>
      <c r="BR89" s="112">
        <v>1</v>
      </c>
      <c r="BS89" s="109"/>
      <c r="BT89" s="109"/>
      <c r="BU89" s="109"/>
      <c r="BV89" s="109"/>
      <c r="BW89" s="109"/>
      <c r="BX89" s="109"/>
      <c r="BY89" s="109"/>
      <c r="BZ89" s="113">
        <v>1</v>
      </c>
      <c r="CA89" s="109"/>
      <c r="CB89" s="109"/>
      <c r="CC89" s="109"/>
      <c r="CD89" s="109"/>
      <c r="CE89" s="109"/>
      <c r="CF89" s="125">
        <v>1</v>
      </c>
      <c r="CG89" s="109"/>
      <c r="CH89" s="44"/>
      <c r="CI89" s="115">
        <v>1</v>
      </c>
      <c r="CJ89" s="116">
        <v>1</v>
      </c>
      <c r="CK89" s="109"/>
      <c r="CL89" s="34" t="s">
        <v>575</v>
      </c>
      <c r="CM89" s="25"/>
      <c r="CN89" s="3" t="s">
        <v>163</v>
      </c>
      <c r="CO89" s="39" t="s">
        <v>575</v>
      </c>
      <c r="CP89" s="203"/>
      <c r="CQ89" s="4"/>
      <c r="CR89" s="4"/>
      <c r="CS89" s="4">
        <v>1</v>
      </c>
      <c r="CT89" s="4"/>
      <c r="CU89" s="4"/>
      <c r="CV89" s="4" t="s">
        <v>576</v>
      </c>
      <c r="CW89" s="13"/>
    </row>
    <row r="90" spans="1:106" s="21" customFormat="1" ht="94.5">
      <c r="A90" s="22" t="s">
        <v>547</v>
      </c>
      <c r="B90" s="40" t="s">
        <v>548</v>
      </c>
      <c r="C90" s="22" t="s">
        <v>273</v>
      </c>
      <c r="D90" s="22" t="s">
        <v>423</v>
      </c>
      <c r="E90" s="22" t="s">
        <v>523</v>
      </c>
      <c r="F90" s="33" t="s">
        <v>206</v>
      </c>
      <c r="G90" s="22" t="s">
        <v>577</v>
      </c>
      <c r="H90" s="22"/>
      <c r="I90" s="22" t="s">
        <v>578</v>
      </c>
      <c r="J90" s="22" t="s">
        <v>579</v>
      </c>
      <c r="K90" s="109"/>
      <c r="L90" s="109"/>
      <c r="M90" s="109"/>
      <c r="N90" s="109"/>
      <c r="O90" s="109"/>
      <c r="P90" s="109"/>
      <c r="Q90" s="109"/>
      <c r="R90" s="108"/>
      <c r="S90" s="109"/>
      <c r="T90" s="109"/>
      <c r="U90" s="108"/>
      <c r="V90" s="109"/>
      <c r="W90" s="109"/>
      <c r="X90" s="109"/>
      <c r="Y90" s="128"/>
      <c r="Z90" s="109"/>
      <c r="AA90" s="109"/>
      <c r="AB90" s="109"/>
      <c r="AC90" s="108"/>
      <c r="AD90" s="108"/>
      <c r="AE90" s="108"/>
      <c r="AF90" s="109"/>
      <c r="AG90" s="108"/>
      <c r="AH90" s="108"/>
      <c r="AI90" s="108"/>
      <c r="AJ90" s="108"/>
      <c r="AK90" s="109"/>
      <c r="AL90" s="110">
        <v>1</v>
      </c>
      <c r="AM90" s="109"/>
      <c r="AN90" s="109"/>
      <c r="AO90" s="109"/>
      <c r="AP90" s="109"/>
      <c r="AQ90" s="109"/>
      <c r="AR90" s="109"/>
      <c r="AS90" s="109"/>
      <c r="AT90" s="109"/>
      <c r="AU90" s="108"/>
      <c r="AV90" s="109"/>
      <c r="AW90" s="109"/>
      <c r="AX90" s="108"/>
      <c r="AY90" s="109"/>
      <c r="AZ90" s="109"/>
      <c r="BA90" s="109"/>
      <c r="BB90" s="108"/>
      <c r="BC90" s="109"/>
      <c r="BD90" s="129">
        <v>1</v>
      </c>
      <c r="BE90" s="109"/>
      <c r="BF90" s="108"/>
      <c r="BG90" s="108"/>
      <c r="BH90" s="108"/>
      <c r="BI90" s="109"/>
      <c r="BJ90" s="108"/>
      <c r="BK90" s="108"/>
      <c r="BL90" s="108"/>
      <c r="BM90" s="108"/>
      <c r="BN90" s="109"/>
      <c r="BO90" s="109"/>
      <c r="BP90" s="129">
        <v>1</v>
      </c>
      <c r="BQ90" s="112">
        <v>1</v>
      </c>
      <c r="BR90" s="112">
        <v>1</v>
      </c>
      <c r="BS90" s="112">
        <v>1</v>
      </c>
      <c r="BT90" s="109"/>
      <c r="BU90" s="109"/>
      <c r="BV90" s="109"/>
      <c r="BW90" s="109"/>
      <c r="BX90" s="109"/>
      <c r="BY90" s="109"/>
      <c r="BZ90" s="113">
        <v>1</v>
      </c>
      <c r="CA90" s="109"/>
      <c r="CB90" s="109"/>
      <c r="CC90" s="109"/>
      <c r="CD90" s="109"/>
      <c r="CE90" s="109"/>
      <c r="CF90" s="125">
        <v>1</v>
      </c>
      <c r="CG90" s="109"/>
      <c r="CH90" s="44"/>
      <c r="CI90" s="115">
        <v>1</v>
      </c>
      <c r="CJ90" s="116">
        <v>1</v>
      </c>
      <c r="CK90" s="109"/>
      <c r="CL90" s="34" t="s">
        <v>580</v>
      </c>
      <c r="CM90" s="25"/>
      <c r="CN90" s="3" t="s">
        <v>161</v>
      </c>
      <c r="CO90" s="4" t="s">
        <v>581</v>
      </c>
      <c r="CP90" s="203">
        <v>1</v>
      </c>
      <c r="CQ90" s="4">
        <v>1</v>
      </c>
      <c r="CR90" s="4">
        <v>1</v>
      </c>
      <c r="CS90" s="4"/>
      <c r="CT90" s="4"/>
      <c r="CU90" s="4">
        <v>1</v>
      </c>
      <c r="CV90" s="12" t="s">
        <v>582</v>
      </c>
      <c r="CW90" s="12"/>
    </row>
    <row r="91" spans="1:106" s="21" customFormat="1" ht="27">
      <c r="A91" s="22" t="s">
        <v>547</v>
      </c>
      <c r="B91" s="40" t="s">
        <v>548</v>
      </c>
      <c r="C91" s="22" t="s">
        <v>273</v>
      </c>
      <c r="D91" s="22" t="s">
        <v>583</v>
      </c>
      <c r="E91" s="22" t="s">
        <v>561</v>
      </c>
      <c r="F91" s="33" t="s">
        <v>206</v>
      </c>
      <c r="G91" s="22" t="s">
        <v>584</v>
      </c>
      <c r="H91" s="22"/>
      <c r="I91" s="22" t="s">
        <v>585</v>
      </c>
      <c r="J91" s="22" t="s">
        <v>586</v>
      </c>
      <c r="K91" s="109"/>
      <c r="L91" s="109"/>
      <c r="M91" s="109"/>
      <c r="N91" s="109"/>
      <c r="O91" s="109"/>
      <c r="P91" s="109"/>
      <c r="Q91" s="109"/>
      <c r="R91" s="108"/>
      <c r="S91" s="109"/>
      <c r="T91" s="109"/>
      <c r="U91" s="108"/>
      <c r="V91" s="109"/>
      <c r="W91" s="109"/>
      <c r="X91" s="109"/>
      <c r="Y91" s="128"/>
      <c r="Z91" s="109"/>
      <c r="AA91" s="109"/>
      <c r="AB91" s="109"/>
      <c r="AC91" s="108"/>
      <c r="AD91" s="108"/>
      <c r="AE91" s="108"/>
      <c r="AF91" s="109"/>
      <c r="AG91" s="108"/>
      <c r="AH91" s="108"/>
      <c r="AI91" s="108"/>
      <c r="AJ91" s="108"/>
      <c r="AK91" s="109"/>
      <c r="AL91" s="110">
        <v>1</v>
      </c>
      <c r="AM91" s="109"/>
      <c r="AN91" s="109"/>
      <c r="AO91" s="109"/>
      <c r="AP91" s="109"/>
      <c r="AQ91" s="109"/>
      <c r="AR91" s="109"/>
      <c r="AS91" s="109"/>
      <c r="AT91" s="109"/>
      <c r="AU91" s="108"/>
      <c r="AV91" s="109"/>
      <c r="AW91" s="109"/>
      <c r="AX91" s="108"/>
      <c r="AY91" s="109"/>
      <c r="AZ91" s="109"/>
      <c r="BA91" s="109"/>
      <c r="BB91" s="108"/>
      <c r="BC91" s="109"/>
      <c r="BD91" s="129">
        <v>1</v>
      </c>
      <c r="BE91" s="109"/>
      <c r="BF91" s="108"/>
      <c r="BG91" s="108"/>
      <c r="BH91" s="108"/>
      <c r="BI91" s="109"/>
      <c r="BJ91" s="108"/>
      <c r="BK91" s="108"/>
      <c r="BL91" s="108"/>
      <c r="BM91" s="108"/>
      <c r="BN91" s="109"/>
      <c r="BO91" s="109"/>
      <c r="BP91" s="129">
        <v>1</v>
      </c>
      <c r="BQ91" s="112">
        <v>1</v>
      </c>
      <c r="BR91" s="112">
        <v>1</v>
      </c>
      <c r="BS91" s="112">
        <v>1</v>
      </c>
      <c r="BT91" s="109"/>
      <c r="BU91" s="109"/>
      <c r="BV91" s="109"/>
      <c r="BW91" s="109"/>
      <c r="BX91" s="109"/>
      <c r="BY91" s="109"/>
      <c r="BZ91" s="113">
        <v>1</v>
      </c>
      <c r="CA91" s="109"/>
      <c r="CB91" s="109"/>
      <c r="CC91" s="109"/>
      <c r="CD91" s="109"/>
      <c r="CE91" s="109"/>
      <c r="CF91" s="125">
        <v>1</v>
      </c>
      <c r="CG91" s="109"/>
      <c r="CH91" s="44"/>
      <c r="CI91" s="115">
        <v>1</v>
      </c>
      <c r="CJ91" s="109"/>
      <c r="CK91" s="116">
        <v>1</v>
      </c>
      <c r="CL91" s="34"/>
      <c r="CM91" s="25"/>
      <c r="CN91" s="3" t="s">
        <v>158</v>
      </c>
      <c r="CO91" s="200"/>
      <c r="CP91" s="4"/>
      <c r="CQ91" s="4"/>
      <c r="CR91" s="4"/>
      <c r="CS91" s="4"/>
      <c r="CT91" s="4"/>
      <c r="CU91" s="4"/>
      <c r="CV91" s="137"/>
      <c r="CW91" s="137"/>
    </row>
    <row r="92" spans="1:106" s="21" customFormat="1" ht="135">
      <c r="A92" s="22" t="s">
        <v>547</v>
      </c>
      <c r="B92" s="23" t="s">
        <v>555</v>
      </c>
      <c r="C92" s="22" t="s">
        <v>273</v>
      </c>
      <c r="D92" s="22" t="s">
        <v>587</v>
      </c>
      <c r="E92" s="22" t="s">
        <v>557</v>
      </c>
      <c r="F92" s="34" t="s">
        <v>390</v>
      </c>
      <c r="G92" s="22" t="s">
        <v>588</v>
      </c>
      <c r="H92" s="22"/>
      <c r="I92" s="22" t="s">
        <v>589</v>
      </c>
      <c r="J92" s="22" t="s">
        <v>590</v>
      </c>
      <c r="K92" s="109"/>
      <c r="L92" s="109"/>
      <c r="M92" s="109"/>
      <c r="N92" s="109"/>
      <c r="O92" s="109"/>
      <c r="P92" s="109"/>
      <c r="Q92" s="109"/>
      <c r="R92" s="108"/>
      <c r="S92" s="109"/>
      <c r="T92" s="109"/>
      <c r="U92" s="108"/>
      <c r="V92" s="109"/>
      <c r="W92" s="109"/>
      <c r="X92" s="109"/>
      <c r="Y92" s="128"/>
      <c r="Z92" s="109"/>
      <c r="AA92" s="110">
        <v>1</v>
      </c>
      <c r="AB92" s="109"/>
      <c r="AC92" s="108"/>
      <c r="AD92" s="108"/>
      <c r="AE92" s="108"/>
      <c r="AF92" s="109"/>
      <c r="AG92" s="108"/>
      <c r="AH92" s="108"/>
      <c r="AI92" s="108"/>
      <c r="AJ92" s="108"/>
      <c r="AK92" s="110">
        <v>1</v>
      </c>
      <c r="AL92" s="109"/>
      <c r="AM92" s="109"/>
      <c r="AN92" s="109"/>
      <c r="AO92" s="109"/>
      <c r="AP92" s="109"/>
      <c r="AQ92" s="109"/>
      <c r="AR92" s="109"/>
      <c r="AS92" s="126">
        <v>1</v>
      </c>
      <c r="AT92" s="109"/>
      <c r="AU92" s="108"/>
      <c r="AV92" s="109"/>
      <c r="AW92" s="109"/>
      <c r="AX92" s="108"/>
      <c r="AY92" s="109"/>
      <c r="AZ92" s="109"/>
      <c r="BA92" s="109"/>
      <c r="BB92" s="108"/>
      <c r="BC92" s="109"/>
      <c r="BD92" s="109"/>
      <c r="BE92" s="109"/>
      <c r="BF92" s="108"/>
      <c r="BG92" s="108"/>
      <c r="BH92" s="108"/>
      <c r="BI92" s="109"/>
      <c r="BJ92" s="108"/>
      <c r="BK92" s="108"/>
      <c r="BL92" s="108"/>
      <c r="BM92" s="108"/>
      <c r="BN92" s="109"/>
      <c r="BO92" s="129">
        <v>1</v>
      </c>
      <c r="BP92" s="129">
        <v>1</v>
      </c>
      <c r="BQ92" s="112">
        <v>1</v>
      </c>
      <c r="BR92" s="112">
        <v>1</v>
      </c>
      <c r="BS92" s="109"/>
      <c r="BT92" s="109"/>
      <c r="BU92" s="109"/>
      <c r="BV92" s="113">
        <v>1</v>
      </c>
      <c r="BW92" s="113">
        <v>1</v>
      </c>
      <c r="BX92" s="109"/>
      <c r="BY92" s="109"/>
      <c r="BZ92" s="113">
        <v>1</v>
      </c>
      <c r="CA92" s="125">
        <v>1</v>
      </c>
      <c r="CB92" s="109"/>
      <c r="CC92" s="109"/>
      <c r="CD92" s="109"/>
      <c r="CE92" s="109"/>
      <c r="CF92" s="109"/>
      <c r="CG92" s="44"/>
      <c r="CH92" s="109"/>
      <c r="CI92" s="115">
        <v>1</v>
      </c>
      <c r="CJ92" s="116">
        <v>1</v>
      </c>
      <c r="CK92" s="109"/>
      <c r="CL92" s="34" t="s">
        <v>591</v>
      </c>
      <c r="CM92" s="25"/>
      <c r="CN92" s="3" t="s">
        <v>161</v>
      </c>
      <c r="CO92" s="138" t="s">
        <v>592</v>
      </c>
      <c r="CP92" s="203"/>
      <c r="CQ92" s="4">
        <v>1</v>
      </c>
      <c r="CR92" s="4"/>
      <c r="CS92" s="4"/>
      <c r="CT92" s="4"/>
      <c r="CU92" s="4">
        <v>1</v>
      </c>
      <c r="CV92" s="139" t="s">
        <v>593</v>
      </c>
      <c r="CW92" s="139"/>
    </row>
    <row r="93" spans="1:106" s="21" customFormat="1" ht="81">
      <c r="A93" s="22" t="s">
        <v>547</v>
      </c>
      <c r="B93" s="23" t="s">
        <v>555</v>
      </c>
      <c r="C93" s="22" t="s">
        <v>273</v>
      </c>
      <c r="D93" s="22" t="s">
        <v>594</v>
      </c>
      <c r="E93" s="22" t="s">
        <v>595</v>
      </c>
      <c r="F93" s="22" t="s">
        <v>596</v>
      </c>
      <c r="G93" s="22" t="s">
        <v>597</v>
      </c>
      <c r="H93" s="22"/>
      <c r="I93" s="22" t="s">
        <v>598</v>
      </c>
      <c r="J93" s="22" t="s">
        <v>599</v>
      </c>
      <c r="K93" s="109"/>
      <c r="L93" s="109"/>
      <c r="M93" s="109"/>
      <c r="N93" s="109"/>
      <c r="O93" s="109"/>
      <c r="P93" s="109"/>
      <c r="Q93" s="109"/>
      <c r="R93" s="108"/>
      <c r="S93" s="109"/>
      <c r="T93" s="109"/>
      <c r="U93" s="108"/>
      <c r="V93" s="109"/>
      <c r="W93" s="109"/>
      <c r="X93" s="109"/>
      <c r="Y93" s="128"/>
      <c r="Z93" s="109"/>
      <c r="AA93" s="109"/>
      <c r="AB93" s="109"/>
      <c r="AC93" s="108"/>
      <c r="AD93" s="108"/>
      <c r="AE93" s="108"/>
      <c r="AF93" s="109"/>
      <c r="AG93" s="108"/>
      <c r="AH93" s="108"/>
      <c r="AI93" s="108"/>
      <c r="AJ93" s="108"/>
      <c r="AK93" s="110">
        <v>1</v>
      </c>
      <c r="AL93" s="109"/>
      <c r="AM93" s="109"/>
      <c r="AN93" s="109"/>
      <c r="AO93" s="109"/>
      <c r="AP93" s="109"/>
      <c r="AQ93" s="109"/>
      <c r="AR93" s="109"/>
      <c r="AS93" s="109"/>
      <c r="AT93" s="129">
        <v>1</v>
      </c>
      <c r="AU93" s="108"/>
      <c r="AV93" s="109"/>
      <c r="AW93" s="109"/>
      <c r="AX93" s="108"/>
      <c r="AY93" s="109"/>
      <c r="AZ93" s="109"/>
      <c r="BA93" s="129">
        <v>1</v>
      </c>
      <c r="BB93" s="108"/>
      <c r="BC93" s="129">
        <v>1</v>
      </c>
      <c r="BD93" s="129">
        <v>1</v>
      </c>
      <c r="BE93" s="109"/>
      <c r="BF93" s="108"/>
      <c r="BG93" s="108"/>
      <c r="BH93" s="108"/>
      <c r="BI93" s="109"/>
      <c r="BJ93" s="108"/>
      <c r="BK93" s="108"/>
      <c r="BL93" s="108"/>
      <c r="BM93" s="108"/>
      <c r="BN93" s="109"/>
      <c r="BO93" s="109"/>
      <c r="BP93" s="109"/>
      <c r="BQ93" s="112">
        <v>1</v>
      </c>
      <c r="BR93" s="109"/>
      <c r="BS93" s="109"/>
      <c r="BT93" s="109"/>
      <c r="BU93" s="109"/>
      <c r="BV93" s="109"/>
      <c r="BW93" s="109"/>
      <c r="BX93" s="109"/>
      <c r="BY93" s="109"/>
      <c r="BZ93" s="113">
        <v>1</v>
      </c>
      <c r="CA93" s="109"/>
      <c r="CB93" s="109"/>
      <c r="CC93" s="109"/>
      <c r="CD93" s="109"/>
      <c r="CE93" s="109"/>
      <c r="CF93" s="125">
        <v>1</v>
      </c>
      <c r="CG93" s="109"/>
      <c r="CH93" s="109"/>
      <c r="CI93" s="115">
        <v>1</v>
      </c>
      <c r="CJ93" s="116">
        <v>1</v>
      </c>
      <c r="CK93" s="109"/>
      <c r="CL93" s="34"/>
      <c r="CM93" s="25"/>
      <c r="CN93" s="3" t="s">
        <v>161</v>
      </c>
      <c r="CO93" s="138" t="s">
        <v>600</v>
      </c>
      <c r="CP93" s="203"/>
      <c r="CQ93" s="4"/>
      <c r="CR93" s="4">
        <v>1</v>
      </c>
      <c r="CS93" s="4"/>
      <c r="CT93" s="4">
        <v>1</v>
      </c>
      <c r="CU93" s="4"/>
      <c r="CV93" s="15" t="s">
        <v>601</v>
      </c>
      <c r="CW93" s="139"/>
    </row>
    <row r="94" spans="1:106" s="21" customFormat="1" ht="81">
      <c r="A94" s="22" t="s">
        <v>547</v>
      </c>
      <c r="B94" s="23"/>
      <c r="C94" s="22" t="s">
        <v>273</v>
      </c>
      <c r="D94" s="22" t="s">
        <v>602</v>
      </c>
      <c r="E94" s="22" t="s">
        <v>550</v>
      </c>
      <c r="F94" s="22" t="s">
        <v>206</v>
      </c>
      <c r="G94" s="22" t="s">
        <v>603</v>
      </c>
      <c r="H94" s="22"/>
      <c r="I94" s="22"/>
      <c r="J94" s="22" t="s">
        <v>604</v>
      </c>
      <c r="K94" s="109"/>
      <c r="L94" s="109"/>
      <c r="M94" s="109"/>
      <c r="N94" s="109"/>
      <c r="O94" s="109"/>
      <c r="P94" s="109"/>
      <c r="Q94" s="109"/>
      <c r="R94" s="108"/>
      <c r="S94" s="109"/>
      <c r="T94" s="109"/>
      <c r="U94" s="108"/>
      <c r="V94" s="109"/>
      <c r="W94" s="109"/>
      <c r="X94" s="109"/>
      <c r="Y94" s="128"/>
      <c r="Z94" s="109"/>
      <c r="AA94" s="110">
        <v>1</v>
      </c>
      <c r="AB94" s="109"/>
      <c r="AC94" s="108"/>
      <c r="AD94" s="108"/>
      <c r="AE94" s="108"/>
      <c r="AF94" s="109"/>
      <c r="AG94" s="108"/>
      <c r="AH94" s="108"/>
      <c r="AI94" s="108"/>
      <c r="AJ94" s="108"/>
      <c r="AK94" s="109"/>
      <c r="AL94" s="109"/>
      <c r="AM94" s="109"/>
      <c r="AN94" s="109"/>
      <c r="AO94" s="109"/>
      <c r="AP94" s="109"/>
      <c r="AQ94" s="109"/>
      <c r="AR94" s="109"/>
      <c r="AS94" s="109"/>
      <c r="AT94" s="109"/>
      <c r="AU94" s="108"/>
      <c r="AV94" s="109"/>
      <c r="AW94" s="109"/>
      <c r="AX94" s="108"/>
      <c r="AY94" s="109"/>
      <c r="AZ94" s="109"/>
      <c r="BA94" s="129">
        <v>1</v>
      </c>
      <c r="BB94" s="108"/>
      <c r="BC94" s="109"/>
      <c r="BD94" s="109"/>
      <c r="BE94" s="109"/>
      <c r="BF94" s="108"/>
      <c r="BG94" s="108"/>
      <c r="BH94" s="108"/>
      <c r="BI94" s="109"/>
      <c r="BJ94" s="108"/>
      <c r="BK94" s="108"/>
      <c r="BL94" s="108"/>
      <c r="BM94" s="108"/>
      <c r="BN94" s="129">
        <v>1</v>
      </c>
      <c r="BO94" s="129">
        <v>1</v>
      </c>
      <c r="BP94" s="109"/>
      <c r="BQ94" s="112">
        <v>1</v>
      </c>
      <c r="BR94" s="109"/>
      <c r="BS94" s="109"/>
      <c r="BT94" s="109"/>
      <c r="BU94" s="109"/>
      <c r="BV94" s="109"/>
      <c r="BW94" s="109"/>
      <c r="BX94" s="109"/>
      <c r="BY94" s="109"/>
      <c r="BZ94" s="113">
        <v>1</v>
      </c>
      <c r="CA94" s="109"/>
      <c r="CB94" s="109"/>
      <c r="CC94" s="109"/>
      <c r="CD94" s="109"/>
      <c r="CE94" s="109"/>
      <c r="CF94" s="125">
        <v>1</v>
      </c>
      <c r="CG94" s="109"/>
      <c r="CH94" s="115">
        <v>1</v>
      </c>
      <c r="CI94" s="109"/>
      <c r="CJ94" s="116">
        <v>1</v>
      </c>
      <c r="CK94" s="109"/>
      <c r="CL94" s="34"/>
      <c r="CM94" s="25"/>
      <c r="CN94" s="3" t="s">
        <v>161</v>
      </c>
      <c r="CO94" s="138" t="s">
        <v>605</v>
      </c>
      <c r="CP94" s="203">
        <v>1</v>
      </c>
      <c r="CQ94" s="4">
        <v>1</v>
      </c>
      <c r="CR94" s="4"/>
      <c r="CS94" s="4"/>
      <c r="CT94" s="4">
        <v>1</v>
      </c>
      <c r="CU94" s="4"/>
      <c r="CV94" s="139" t="s">
        <v>606</v>
      </c>
      <c r="CW94" s="139"/>
    </row>
    <row r="95" spans="1:106" s="21" customFormat="1" ht="81">
      <c r="A95" s="22" t="s">
        <v>547</v>
      </c>
      <c r="B95" s="23"/>
      <c r="C95" s="22" t="s">
        <v>273</v>
      </c>
      <c r="D95" s="22" t="s">
        <v>607</v>
      </c>
      <c r="E95" s="22" t="s">
        <v>389</v>
      </c>
      <c r="F95" s="33" t="s">
        <v>390</v>
      </c>
      <c r="G95" s="22" t="s">
        <v>608</v>
      </c>
      <c r="H95" s="22"/>
      <c r="I95" s="22"/>
      <c r="J95" s="22" t="s">
        <v>609</v>
      </c>
      <c r="K95" s="109"/>
      <c r="L95" s="109"/>
      <c r="M95" s="110">
        <v>1</v>
      </c>
      <c r="N95" s="109"/>
      <c r="O95" s="109"/>
      <c r="P95" s="109"/>
      <c r="Q95" s="109"/>
      <c r="R95" s="108"/>
      <c r="S95" s="109"/>
      <c r="T95" s="109"/>
      <c r="U95" s="108"/>
      <c r="V95" s="109"/>
      <c r="W95" s="109"/>
      <c r="X95" s="109"/>
      <c r="Y95" s="128"/>
      <c r="Z95" s="109"/>
      <c r="AA95" s="110">
        <v>1</v>
      </c>
      <c r="AB95" s="109"/>
      <c r="AC95" s="108"/>
      <c r="AE95" s="109"/>
      <c r="AF95" s="109"/>
      <c r="AG95" s="108"/>
      <c r="AH95" s="108"/>
      <c r="AI95" s="108"/>
      <c r="AJ95" s="108"/>
      <c r="AK95" s="109"/>
      <c r="AL95" s="109"/>
      <c r="AM95" s="109"/>
      <c r="AN95" s="109"/>
      <c r="AO95" s="129">
        <v>1</v>
      </c>
      <c r="AP95" s="129">
        <v>1</v>
      </c>
      <c r="AQ95" s="109"/>
      <c r="AR95" s="109"/>
      <c r="AS95" s="109"/>
      <c r="AT95" s="109"/>
      <c r="AU95" s="108"/>
      <c r="AV95" s="129">
        <v>1</v>
      </c>
      <c r="AW95" s="109"/>
      <c r="AX95" s="108"/>
      <c r="AY95" s="109"/>
      <c r="AZ95" s="109"/>
      <c r="BA95" s="109"/>
      <c r="BB95" s="108"/>
      <c r="BC95" s="109"/>
      <c r="BD95" s="109"/>
      <c r="BE95" s="109"/>
      <c r="BF95" s="108"/>
      <c r="BG95" s="108"/>
      <c r="BH95" s="108"/>
      <c r="BI95" s="109"/>
      <c r="BJ95" s="108"/>
      <c r="BK95" s="108"/>
      <c r="BL95" s="108"/>
      <c r="BM95" s="108"/>
      <c r="BN95" s="109"/>
      <c r="BO95" s="109"/>
      <c r="BP95" s="109"/>
      <c r="BQ95" s="112">
        <v>1</v>
      </c>
      <c r="BR95" s="112">
        <v>1</v>
      </c>
      <c r="BS95" s="109"/>
      <c r="BT95" s="109"/>
      <c r="BU95" s="109"/>
      <c r="BV95" s="109"/>
      <c r="BW95" s="109"/>
      <c r="BX95" s="109"/>
      <c r="BY95" s="109"/>
      <c r="BZ95" s="113">
        <v>1</v>
      </c>
      <c r="CA95" s="109"/>
      <c r="CB95" s="109"/>
      <c r="CC95" s="109"/>
      <c r="CD95" s="109"/>
      <c r="CE95" s="109"/>
      <c r="CF95" s="125">
        <v>1</v>
      </c>
      <c r="CG95" s="109"/>
      <c r="CH95" s="109"/>
      <c r="CI95" s="115">
        <v>1</v>
      </c>
      <c r="CJ95" s="109"/>
      <c r="CK95" s="116">
        <v>1</v>
      </c>
      <c r="CL95" s="34"/>
      <c r="CM95" s="25"/>
      <c r="CN95" s="3" t="s">
        <v>161</v>
      </c>
      <c r="CO95" s="138" t="s">
        <v>610</v>
      </c>
      <c r="CP95" s="203"/>
      <c r="CQ95" s="4"/>
      <c r="CR95" s="4">
        <v>1</v>
      </c>
      <c r="CS95" s="4">
        <v>1</v>
      </c>
      <c r="CT95" s="4">
        <v>1</v>
      </c>
      <c r="CU95" s="4"/>
      <c r="CV95" s="139" t="s">
        <v>611</v>
      </c>
      <c r="CW95" s="139"/>
    </row>
    <row r="96" spans="1:106" s="64" customFormat="1" ht="178.5">
      <c r="A96" s="22" t="s">
        <v>547</v>
      </c>
      <c r="B96" s="23" t="s">
        <v>555</v>
      </c>
      <c r="C96" s="22" t="s">
        <v>273</v>
      </c>
      <c r="D96" s="22" t="s">
        <v>423</v>
      </c>
      <c r="E96" s="22" t="s">
        <v>561</v>
      </c>
      <c r="F96" s="33" t="s">
        <v>206</v>
      </c>
      <c r="G96" s="22" t="s">
        <v>612</v>
      </c>
      <c r="H96" s="22"/>
      <c r="I96" s="22" t="s">
        <v>613</v>
      </c>
      <c r="J96" s="22" t="s">
        <v>614</v>
      </c>
      <c r="K96" s="109"/>
      <c r="L96" s="109"/>
      <c r="M96" s="109"/>
      <c r="N96" s="109"/>
      <c r="O96" s="109"/>
      <c r="P96" s="109"/>
      <c r="Q96" s="109"/>
      <c r="R96" s="108"/>
      <c r="S96" s="109"/>
      <c r="T96" s="109"/>
      <c r="U96" s="108"/>
      <c r="V96" s="109"/>
      <c r="W96" s="109"/>
      <c r="X96" s="109"/>
      <c r="Y96" s="128"/>
      <c r="Z96" s="109"/>
      <c r="AA96" s="110">
        <v>1</v>
      </c>
      <c r="AB96" s="109"/>
      <c r="AC96" s="108"/>
      <c r="AD96" s="108"/>
      <c r="AE96" s="108"/>
      <c r="AF96" s="109"/>
      <c r="AG96" s="108"/>
      <c r="AH96" s="108"/>
      <c r="AI96" s="108"/>
      <c r="AJ96" s="108"/>
      <c r="AK96" s="110">
        <v>1</v>
      </c>
      <c r="AL96" s="109"/>
      <c r="AM96" s="109"/>
      <c r="AN96" s="109"/>
      <c r="AO96" s="109"/>
      <c r="AP96" s="109"/>
      <c r="AQ96" s="109"/>
      <c r="AR96" s="109"/>
      <c r="AS96" s="109"/>
      <c r="AT96" s="109"/>
      <c r="AU96" s="108"/>
      <c r="AV96" s="109"/>
      <c r="AW96" s="109"/>
      <c r="AX96" s="108"/>
      <c r="AY96" s="109"/>
      <c r="AZ96" s="109"/>
      <c r="BA96" s="109"/>
      <c r="BB96" s="108"/>
      <c r="BC96" s="129">
        <v>1</v>
      </c>
      <c r="BD96" s="109"/>
      <c r="BE96" s="109"/>
      <c r="BF96" s="108"/>
      <c r="BG96" s="108"/>
      <c r="BH96" s="108"/>
      <c r="BI96" s="109"/>
      <c r="BJ96" s="108"/>
      <c r="BK96" s="108"/>
      <c r="BL96" s="108"/>
      <c r="BM96" s="108"/>
      <c r="BN96" s="109"/>
      <c r="BO96" s="109"/>
      <c r="BP96" s="109"/>
      <c r="BQ96" s="112">
        <v>1</v>
      </c>
      <c r="BR96" s="112">
        <v>1</v>
      </c>
      <c r="BS96" s="112">
        <v>1</v>
      </c>
      <c r="BT96" s="109"/>
      <c r="BU96" s="109"/>
      <c r="BV96" s="109"/>
      <c r="BW96" s="109"/>
      <c r="BX96" s="109"/>
      <c r="BY96" s="109"/>
      <c r="BZ96" s="113">
        <v>1</v>
      </c>
      <c r="CA96" s="109"/>
      <c r="CB96" s="125">
        <v>1</v>
      </c>
      <c r="CC96" s="109"/>
      <c r="CD96" s="109"/>
      <c r="CE96" s="109"/>
      <c r="CF96" s="125">
        <v>1</v>
      </c>
      <c r="CG96" s="109"/>
      <c r="CH96" s="109"/>
      <c r="CI96" s="115">
        <v>1</v>
      </c>
      <c r="CJ96" s="116">
        <v>1</v>
      </c>
      <c r="CK96" s="109"/>
      <c r="CL96" s="206" t="s">
        <v>615</v>
      </c>
      <c r="CM96" s="25"/>
      <c r="CN96" s="3" t="s">
        <v>161</v>
      </c>
      <c r="CO96" s="138" t="s">
        <v>616</v>
      </c>
      <c r="CP96" s="203"/>
      <c r="CQ96" s="4"/>
      <c r="CR96" s="4">
        <v>1</v>
      </c>
      <c r="CS96" s="4"/>
      <c r="CT96" s="4">
        <v>1</v>
      </c>
      <c r="CU96" s="4">
        <v>1</v>
      </c>
      <c r="CV96" s="139" t="s">
        <v>617</v>
      </c>
      <c r="CW96" s="139"/>
      <c r="CX96" s="21"/>
      <c r="CY96" s="21"/>
      <c r="CZ96" s="21"/>
      <c r="DA96" s="21"/>
      <c r="DB96" s="21"/>
    </row>
    <row r="97" spans="1:106" s="64" customFormat="1" ht="135" customHeight="1">
      <c r="A97" s="22" t="s">
        <v>547</v>
      </c>
      <c r="B97" s="40" t="s">
        <v>548</v>
      </c>
      <c r="C97" s="22" t="s">
        <v>273</v>
      </c>
      <c r="D97" s="22" t="s">
        <v>423</v>
      </c>
      <c r="E97" s="22" t="s">
        <v>561</v>
      </c>
      <c r="F97" s="33" t="s">
        <v>206</v>
      </c>
      <c r="G97" s="22" t="s">
        <v>618</v>
      </c>
      <c r="H97" s="22"/>
      <c r="I97" s="22" t="s">
        <v>619</v>
      </c>
      <c r="J97" s="22" t="s">
        <v>620</v>
      </c>
      <c r="K97" s="109"/>
      <c r="L97" s="109"/>
      <c r="M97" s="109"/>
      <c r="N97" s="109"/>
      <c r="O97" s="109"/>
      <c r="P97" s="109"/>
      <c r="Q97" s="109"/>
      <c r="R97" s="108"/>
      <c r="S97" s="109"/>
      <c r="T97" s="109"/>
      <c r="U97" s="108"/>
      <c r="V97" s="109"/>
      <c r="W97" s="109"/>
      <c r="X97" s="109"/>
      <c r="Y97" s="128"/>
      <c r="Z97" s="109"/>
      <c r="AA97" s="109"/>
      <c r="AB97" s="109"/>
      <c r="AC97" s="108"/>
      <c r="AD97" s="108"/>
      <c r="AE97" s="108"/>
      <c r="AF97" s="109"/>
      <c r="AG97" s="108"/>
      <c r="AH97" s="108"/>
      <c r="AI97" s="108"/>
      <c r="AJ97" s="108"/>
      <c r="AK97" s="109"/>
      <c r="AL97" s="110">
        <v>1</v>
      </c>
      <c r="AM97" s="110">
        <v>1</v>
      </c>
      <c r="AN97" s="109"/>
      <c r="AO97" s="109"/>
      <c r="AP97" s="109"/>
      <c r="AQ97" s="109"/>
      <c r="AR97" s="109"/>
      <c r="AS97" s="109"/>
      <c r="AT97" s="109"/>
      <c r="AU97" s="108"/>
      <c r="AV97" s="109"/>
      <c r="AW97" s="109"/>
      <c r="AX97" s="108"/>
      <c r="AY97" s="109"/>
      <c r="AZ97" s="109"/>
      <c r="BA97" s="109"/>
      <c r="BB97" s="108"/>
      <c r="BC97" s="109"/>
      <c r="BD97" s="129">
        <v>1</v>
      </c>
      <c r="BE97" s="109"/>
      <c r="BF97" s="108"/>
      <c r="BG97" s="108"/>
      <c r="BH97" s="108"/>
      <c r="BI97" s="109"/>
      <c r="BJ97" s="108"/>
      <c r="BK97" s="108"/>
      <c r="BL97" s="108"/>
      <c r="BM97" s="108"/>
      <c r="BN97" s="129">
        <v>1</v>
      </c>
      <c r="BO97" s="109"/>
      <c r="BP97" s="109"/>
      <c r="BQ97" s="112">
        <v>1</v>
      </c>
      <c r="BR97" s="109"/>
      <c r="BS97" s="112">
        <v>1</v>
      </c>
      <c r="BT97" s="109"/>
      <c r="BU97" s="109"/>
      <c r="BV97" s="109"/>
      <c r="BW97" s="109"/>
      <c r="BX97" s="109"/>
      <c r="BY97" s="109"/>
      <c r="BZ97" s="113">
        <v>1</v>
      </c>
      <c r="CA97" s="125">
        <v>1</v>
      </c>
      <c r="CB97" s="109"/>
      <c r="CC97" s="109"/>
      <c r="CD97" s="109"/>
      <c r="CE97" s="109"/>
      <c r="CF97" s="125">
        <v>1</v>
      </c>
      <c r="CG97" s="109"/>
      <c r="CH97" s="109"/>
      <c r="CI97" s="115">
        <v>1</v>
      </c>
      <c r="CJ97" s="116">
        <v>1</v>
      </c>
      <c r="CK97" s="109"/>
      <c r="CL97" s="206" t="s">
        <v>621</v>
      </c>
      <c r="CM97" s="25"/>
      <c r="CN97" s="3" t="s">
        <v>161</v>
      </c>
      <c r="CO97" s="138" t="s">
        <v>600</v>
      </c>
      <c r="CP97" s="203"/>
      <c r="CQ97" s="4"/>
      <c r="CR97" s="4"/>
      <c r="CS97" s="4"/>
      <c r="CT97" s="4">
        <v>1</v>
      </c>
      <c r="CU97" s="4"/>
      <c r="CV97" s="15" t="s">
        <v>622</v>
      </c>
      <c r="CW97" s="139"/>
      <c r="CX97" s="21"/>
      <c r="CY97" s="21"/>
      <c r="CZ97" s="21"/>
      <c r="DA97" s="21"/>
      <c r="DB97" s="21"/>
    </row>
    <row r="98" spans="1:106" s="21" customFormat="1" ht="100.5" customHeight="1">
      <c r="A98" s="22" t="s">
        <v>547</v>
      </c>
      <c r="B98" s="23" t="s">
        <v>555</v>
      </c>
      <c r="C98" s="22" t="s">
        <v>273</v>
      </c>
      <c r="D98" s="22" t="s">
        <v>423</v>
      </c>
      <c r="E98" s="22" t="s">
        <v>561</v>
      </c>
      <c r="F98" s="33" t="s">
        <v>206</v>
      </c>
      <c r="G98" s="22" t="s">
        <v>623</v>
      </c>
      <c r="H98" s="22"/>
      <c r="I98" s="22" t="s">
        <v>624</v>
      </c>
      <c r="J98" s="22" t="s">
        <v>614</v>
      </c>
      <c r="K98" s="109"/>
      <c r="L98" s="109"/>
      <c r="M98" s="109"/>
      <c r="N98" s="109"/>
      <c r="O98" s="109"/>
      <c r="P98" s="109"/>
      <c r="Q98" s="109"/>
      <c r="R98" s="108"/>
      <c r="S98" s="109"/>
      <c r="T98" s="109"/>
      <c r="U98" s="108"/>
      <c r="V98" s="109"/>
      <c r="W98" s="109"/>
      <c r="X98" s="109"/>
      <c r="Y98" s="128"/>
      <c r="Z98" s="109"/>
      <c r="AA98" s="109"/>
      <c r="AB98" s="109"/>
      <c r="AC98" s="108"/>
      <c r="AD98" s="108"/>
      <c r="AE98" s="108"/>
      <c r="AF98" s="109"/>
      <c r="AG98" s="108"/>
      <c r="AH98" s="108"/>
      <c r="AI98" s="108"/>
      <c r="AJ98" s="108"/>
      <c r="AK98" s="109"/>
      <c r="AL98" s="110">
        <v>1</v>
      </c>
      <c r="AM98" s="110">
        <v>1</v>
      </c>
      <c r="AN98" s="109"/>
      <c r="AO98" s="109"/>
      <c r="AP98" s="109"/>
      <c r="AQ98" s="109"/>
      <c r="AR98" s="109"/>
      <c r="AS98" s="109"/>
      <c r="AT98" s="109"/>
      <c r="AU98" s="108"/>
      <c r="AV98" s="109"/>
      <c r="AW98" s="109"/>
      <c r="AX98" s="108"/>
      <c r="AY98" s="109"/>
      <c r="AZ98" s="109"/>
      <c r="BA98" s="109"/>
      <c r="BB98" s="108"/>
      <c r="BC98" s="109"/>
      <c r="BD98" s="129">
        <v>1</v>
      </c>
      <c r="BE98" s="109"/>
      <c r="BF98" s="108"/>
      <c r="BG98" s="108"/>
      <c r="BH98" s="108"/>
      <c r="BI98" s="109"/>
      <c r="BJ98" s="108"/>
      <c r="BK98" s="108"/>
      <c r="BL98" s="108"/>
      <c r="BM98" s="108"/>
      <c r="BN98" s="129">
        <v>1</v>
      </c>
      <c r="BO98" s="109"/>
      <c r="BP98" s="109"/>
      <c r="BQ98" s="112">
        <v>1</v>
      </c>
      <c r="BR98" s="109"/>
      <c r="BS98" s="112">
        <v>1</v>
      </c>
      <c r="BT98" s="109"/>
      <c r="BU98" s="109"/>
      <c r="BV98" s="109"/>
      <c r="BW98" s="109"/>
      <c r="BX98" s="109"/>
      <c r="BY98" s="109"/>
      <c r="BZ98" s="113">
        <v>1</v>
      </c>
      <c r="CA98" s="109"/>
      <c r="CB98" s="109"/>
      <c r="CC98" s="109"/>
      <c r="CD98" s="109"/>
      <c r="CE98" s="109"/>
      <c r="CF98" s="125">
        <v>1</v>
      </c>
      <c r="CG98" s="109"/>
      <c r="CH98" s="109"/>
      <c r="CI98" s="115">
        <v>1</v>
      </c>
      <c r="CJ98" s="116">
        <v>1</v>
      </c>
      <c r="CK98" s="109"/>
      <c r="CL98" s="34" t="s">
        <v>625</v>
      </c>
      <c r="CM98" s="25"/>
      <c r="CN98" s="3" t="s">
        <v>161</v>
      </c>
      <c r="CO98" s="4" t="s">
        <v>626</v>
      </c>
      <c r="CP98" s="203"/>
      <c r="CQ98" s="4"/>
      <c r="CR98" s="4">
        <v>1</v>
      </c>
      <c r="CS98" s="4"/>
      <c r="CT98" s="4"/>
      <c r="CU98" s="4">
        <v>1</v>
      </c>
      <c r="CV98" s="12" t="s">
        <v>627</v>
      </c>
      <c r="CW98" s="12"/>
    </row>
    <row r="99" spans="1:106" s="21" customFormat="1" ht="27">
      <c r="A99" s="22" t="s">
        <v>547</v>
      </c>
      <c r="B99" s="23" t="s">
        <v>555</v>
      </c>
      <c r="C99" s="22" t="s">
        <v>273</v>
      </c>
      <c r="D99" s="22" t="s">
        <v>628</v>
      </c>
      <c r="E99" s="22" t="s">
        <v>523</v>
      </c>
      <c r="F99" s="33" t="s">
        <v>206</v>
      </c>
      <c r="G99" s="22" t="s">
        <v>629</v>
      </c>
      <c r="H99" s="22"/>
      <c r="I99" s="22" t="s">
        <v>630</v>
      </c>
      <c r="J99" s="22" t="s">
        <v>631</v>
      </c>
      <c r="K99" s="109"/>
      <c r="L99" s="109"/>
      <c r="M99" s="109"/>
      <c r="N99" s="109"/>
      <c r="O99" s="109"/>
      <c r="P99" s="109"/>
      <c r="Q99" s="109"/>
      <c r="R99" s="108"/>
      <c r="S99" s="109"/>
      <c r="T99" s="109"/>
      <c r="U99" s="108"/>
      <c r="V99" s="110">
        <v>1</v>
      </c>
      <c r="W99" s="109"/>
      <c r="X99" s="109"/>
      <c r="Y99" s="128"/>
      <c r="Z99" s="109"/>
      <c r="AA99" s="109"/>
      <c r="AB99" s="109"/>
      <c r="AC99" s="108"/>
      <c r="AD99" s="108"/>
      <c r="AE99" s="108"/>
      <c r="AF99" s="109"/>
      <c r="AG99" s="108"/>
      <c r="AH99" s="108"/>
      <c r="AI99" s="108"/>
      <c r="AJ99" s="108"/>
      <c r="AK99" s="109"/>
      <c r="AL99" s="109"/>
      <c r="AM99" s="109"/>
      <c r="AN99" s="129">
        <v>1</v>
      </c>
      <c r="AO99" s="109"/>
      <c r="AP99" s="109"/>
      <c r="AQ99" s="109"/>
      <c r="AR99" s="129">
        <v>1</v>
      </c>
      <c r="AS99" s="109"/>
      <c r="AT99" s="109"/>
      <c r="AU99" s="108"/>
      <c r="AV99" s="129">
        <v>1</v>
      </c>
      <c r="AW99" s="109"/>
      <c r="AX99" s="108"/>
      <c r="AY99" s="109"/>
      <c r="AZ99" s="109"/>
      <c r="BA99" s="109"/>
      <c r="BB99" s="108"/>
      <c r="BC99" s="109"/>
      <c r="BD99" s="109"/>
      <c r="BE99" s="109"/>
      <c r="BF99" s="108"/>
      <c r="BG99" s="108"/>
      <c r="BH99" s="108"/>
      <c r="BI99" s="109"/>
      <c r="BJ99" s="108"/>
      <c r="BK99" s="108"/>
      <c r="BL99" s="108"/>
      <c r="BM99" s="108"/>
      <c r="BN99" s="109"/>
      <c r="BO99" s="109"/>
      <c r="BP99" s="109"/>
      <c r="BQ99" s="109"/>
      <c r="BR99" s="112">
        <v>1</v>
      </c>
      <c r="BS99" s="109"/>
      <c r="BT99" s="109"/>
      <c r="BU99" s="109"/>
      <c r="BV99" s="109"/>
      <c r="BW99" s="109"/>
      <c r="BX99" s="109"/>
      <c r="BY99" s="109"/>
      <c r="BZ99" s="113">
        <v>1</v>
      </c>
      <c r="CA99" s="109"/>
      <c r="CB99" s="109"/>
      <c r="CC99" s="109"/>
      <c r="CD99" s="109"/>
      <c r="CE99" s="109"/>
      <c r="CF99" s="125">
        <v>1</v>
      </c>
      <c r="CG99" s="109"/>
      <c r="CH99" s="109"/>
      <c r="CI99" s="115">
        <v>1</v>
      </c>
      <c r="CJ99" s="116">
        <v>1</v>
      </c>
      <c r="CK99" s="109"/>
      <c r="CL99" s="34"/>
      <c r="CM99" s="25"/>
      <c r="CN99" s="3" t="s">
        <v>163</v>
      </c>
      <c r="CO99" s="4" t="s">
        <v>632</v>
      </c>
      <c r="CP99" s="203"/>
      <c r="CQ99" s="4"/>
      <c r="CR99" s="4"/>
      <c r="CS99" s="4">
        <v>1</v>
      </c>
      <c r="CT99" s="4"/>
      <c r="CU99" s="4"/>
      <c r="CV99" s="4" t="s">
        <v>576</v>
      </c>
      <c r="CW99" s="12"/>
    </row>
    <row r="100" spans="1:106" s="21" customFormat="1" ht="102">
      <c r="A100" s="34" t="s">
        <v>547</v>
      </c>
      <c r="B100" s="65" t="s">
        <v>555</v>
      </c>
      <c r="C100" s="22" t="s">
        <v>273</v>
      </c>
      <c r="D100" s="34" t="s">
        <v>281</v>
      </c>
      <c r="E100" s="34" t="s">
        <v>523</v>
      </c>
      <c r="F100" s="33" t="s">
        <v>206</v>
      </c>
      <c r="G100" s="34" t="s">
        <v>633</v>
      </c>
      <c r="H100" s="34"/>
      <c r="I100" s="34" t="s">
        <v>634</v>
      </c>
      <c r="J100" s="34" t="s">
        <v>635</v>
      </c>
      <c r="K100" s="109"/>
      <c r="L100" s="109"/>
      <c r="M100" s="109"/>
      <c r="N100" s="109"/>
      <c r="O100" s="110">
        <v>1</v>
      </c>
      <c r="P100" s="109"/>
      <c r="Q100" s="109"/>
      <c r="R100" s="108"/>
      <c r="S100" s="109"/>
      <c r="T100" s="109"/>
      <c r="U100" s="108"/>
      <c r="V100" s="109"/>
      <c r="W100" s="109"/>
      <c r="X100" s="109"/>
      <c r="Y100" s="108"/>
      <c r="Z100" s="109"/>
      <c r="AA100" s="109"/>
      <c r="AB100" s="109"/>
      <c r="AC100" s="108"/>
      <c r="AD100" s="108"/>
      <c r="AE100" s="108"/>
      <c r="AF100" s="109"/>
      <c r="AG100" s="108"/>
      <c r="AH100" s="108"/>
      <c r="AI100" s="108"/>
      <c r="AJ100" s="108"/>
      <c r="AK100" s="109"/>
      <c r="AL100" s="109"/>
      <c r="AM100" s="109"/>
      <c r="AN100" s="129">
        <v>1</v>
      </c>
      <c r="AO100" s="109"/>
      <c r="AP100" s="109"/>
      <c r="AQ100" s="109"/>
      <c r="AR100" s="109"/>
      <c r="AS100" s="109"/>
      <c r="AT100" s="109"/>
      <c r="AU100" s="108"/>
      <c r="AV100" s="109"/>
      <c r="AW100" s="109"/>
      <c r="AX100" s="108"/>
      <c r="AY100" s="129">
        <v>1</v>
      </c>
      <c r="AZ100" s="109"/>
      <c r="BA100" s="109"/>
      <c r="BB100" s="108"/>
      <c r="BC100" s="109"/>
      <c r="BD100" s="109"/>
      <c r="BE100" s="109"/>
      <c r="BF100" s="108"/>
      <c r="BG100" s="108"/>
      <c r="BH100" s="108"/>
      <c r="BI100" s="109"/>
      <c r="BJ100" s="108"/>
      <c r="BK100" s="108"/>
      <c r="BL100" s="108"/>
      <c r="BM100" s="108"/>
      <c r="BN100" s="109"/>
      <c r="BO100" s="109"/>
      <c r="BP100" s="109"/>
      <c r="BQ100" s="112">
        <v>1</v>
      </c>
      <c r="BR100" s="109"/>
      <c r="BS100" s="109"/>
      <c r="BT100" s="109"/>
      <c r="BU100" s="109"/>
      <c r="BV100" s="109"/>
      <c r="BW100" s="109"/>
      <c r="BX100" s="109"/>
      <c r="BY100" s="109"/>
      <c r="BZ100" s="113">
        <v>1</v>
      </c>
      <c r="CA100" s="125">
        <v>1</v>
      </c>
      <c r="CB100" s="109"/>
      <c r="CC100" s="109"/>
      <c r="CD100" s="109"/>
      <c r="CE100" s="109"/>
      <c r="CF100" s="109"/>
      <c r="CG100" s="109"/>
      <c r="CH100" s="115">
        <v>1</v>
      </c>
      <c r="CI100" s="109"/>
      <c r="CJ100" s="116">
        <v>1</v>
      </c>
      <c r="CK100" s="109"/>
      <c r="CL100" s="34" t="s">
        <v>575</v>
      </c>
      <c r="CM100" s="67"/>
      <c r="CN100" s="49" t="s">
        <v>163</v>
      </c>
      <c r="CO100" s="39" t="s">
        <v>575</v>
      </c>
      <c r="CP100" s="203"/>
      <c r="CQ100" s="4"/>
      <c r="CR100" s="4"/>
      <c r="CS100" s="4">
        <v>1</v>
      </c>
      <c r="CT100" s="4"/>
      <c r="CU100" s="4"/>
      <c r="CV100" s="4" t="s">
        <v>576</v>
      </c>
      <c r="CW100" s="39"/>
      <c r="CX100" s="64"/>
      <c r="CY100" s="64"/>
      <c r="CZ100" s="64"/>
      <c r="DA100" s="64"/>
      <c r="DB100" s="64"/>
    </row>
    <row r="101" spans="1:106" s="21" customFormat="1" ht="102">
      <c r="A101" s="34" t="s">
        <v>547</v>
      </c>
      <c r="B101" s="72" t="s">
        <v>548</v>
      </c>
      <c r="C101" s="22" t="s">
        <v>273</v>
      </c>
      <c r="D101" s="34" t="s">
        <v>636</v>
      </c>
      <c r="E101" s="34" t="s">
        <v>523</v>
      </c>
      <c r="F101" s="33" t="s">
        <v>206</v>
      </c>
      <c r="G101" s="34" t="s">
        <v>633</v>
      </c>
      <c r="H101" s="34"/>
      <c r="I101" s="34" t="s">
        <v>637</v>
      </c>
      <c r="J101" s="34" t="s">
        <v>638</v>
      </c>
      <c r="K101" s="109"/>
      <c r="L101" s="109"/>
      <c r="M101" s="109"/>
      <c r="N101" s="109"/>
      <c r="O101" s="110">
        <v>1</v>
      </c>
      <c r="P101" s="109"/>
      <c r="Q101" s="109"/>
      <c r="R101" s="108"/>
      <c r="S101" s="109"/>
      <c r="T101" s="109"/>
      <c r="U101" s="108"/>
      <c r="V101" s="109"/>
      <c r="W101" s="109"/>
      <c r="X101" s="109"/>
      <c r="Y101" s="108"/>
      <c r="Z101" s="109"/>
      <c r="AA101" s="109"/>
      <c r="AB101" s="109"/>
      <c r="AC101" s="108"/>
      <c r="AD101" s="108"/>
      <c r="AE101" s="108"/>
      <c r="AF101" s="109"/>
      <c r="AG101" s="108"/>
      <c r="AH101" s="108"/>
      <c r="AI101" s="108"/>
      <c r="AJ101" s="108"/>
      <c r="AK101" s="109"/>
      <c r="AL101" s="109"/>
      <c r="AM101" s="109"/>
      <c r="AN101" s="109"/>
      <c r="AO101" s="109"/>
      <c r="AP101" s="109"/>
      <c r="AQ101" s="109"/>
      <c r="AR101" s="109"/>
      <c r="AS101" s="109"/>
      <c r="AT101" s="109"/>
      <c r="AU101" s="108"/>
      <c r="AV101" s="109"/>
      <c r="AW101" s="109"/>
      <c r="AX101" s="108"/>
      <c r="AY101" s="109"/>
      <c r="AZ101" s="109"/>
      <c r="BA101" s="109"/>
      <c r="BB101" s="108"/>
      <c r="BC101" s="109"/>
      <c r="BD101" s="109"/>
      <c r="BE101" s="109"/>
      <c r="BF101" s="108"/>
      <c r="BG101" s="108"/>
      <c r="BH101" s="108"/>
      <c r="BI101" s="109"/>
      <c r="BJ101" s="108"/>
      <c r="BK101" s="108"/>
      <c r="BL101" s="108"/>
      <c r="BM101" s="108"/>
      <c r="BN101" s="109"/>
      <c r="BO101" s="129">
        <v>1</v>
      </c>
      <c r="BP101" s="109"/>
      <c r="BQ101" s="112">
        <v>1</v>
      </c>
      <c r="BR101" s="109"/>
      <c r="BS101" s="109"/>
      <c r="BT101" s="109"/>
      <c r="BU101" s="109"/>
      <c r="BV101" s="109"/>
      <c r="BW101" s="109"/>
      <c r="BX101" s="109"/>
      <c r="BY101" s="109"/>
      <c r="BZ101" s="113">
        <v>1</v>
      </c>
      <c r="CA101" s="109"/>
      <c r="CB101" s="125">
        <v>1</v>
      </c>
      <c r="CC101" s="109"/>
      <c r="CD101" s="109"/>
      <c r="CE101" s="109"/>
      <c r="CF101" s="109"/>
      <c r="CG101" s="109"/>
      <c r="CH101" s="115">
        <v>1</v>
      </c>
      <c r="CI101" s="109"/>
      <c r="CJ101" s="116">
        <v>1</v>
      </c>
      <c r="CK101" s="109"/>
      <c r="CL101" s="34" t="s">
        <v>575</v>
      </c>
      <c r="CM101" s="67"/>
      <c r="CN101" s="49" t="s">
        <v>163</v>
      </c>
      <c r="CO101" s="39" t="s">
        <v>575</v>
      </c>
      <c r="CP101" s="203"/>
      <c r="CQ101" s="4"/>
      <c r="CR101" s="4"/>
      <c r="CS101" s="4">
        <v>1</v>
      </c>
      <c r="CT101" s="4"/>
      <c r="CU101" s="4"/>
      <c r="CV101" s="4" t="s">
        <v>576</v>
      </c>
      <c r="CW101" s="39"/>
      <c r="CX101" s="64"/>
      <c r="CY101" s="64"/>
      <c r="CZ101" s="64"/>
      <c r="DA101" s="64"/>
      <c r="DB101" s="64"/>
    </row>
    <row r="102" spans="1:106" s="21" customFormat="1" ht="108">
      <c r="A102" s="22" t="s">
        <v>547</v>
      </c>
      <c r="B102" s="23"/>
      <c r="C102" s="22" t="s">
        <v>273</v>
      </c>
      <c r="D102" s="22" t="s">
        <v>281</v>
      </c>
      <c r="E102" s="22" t="s">
        <v>523</v>
      </c>
      <c r="F102" s="33" t="s">
        <v>206</v>
      </c>
      <c r="G102" s="22" t="s">
        <v>639</v>
      </c>
      <c r="H102" s="22"/>
      <c r="I102" s="22"/>
      <c r="J102" s="22" t="s">
        <v>640</v>
      </c>
      <c r="K102" s="109"/>
      <c r="L102" s="109"/>
      <c r="M102" s="109"/>
      <c r="N102" s="109"/>
      <c r="O102" s="110">
        <v>1</v>
      </c>
      <c r="P102" s="109"/>
      <c r="Q102" s="109"/>
      <c r="R102" s="108"/>
      <c r="S102" s="109"/>
      <c r="T102" s="109"/>
      <c r="U102" s="108"/>
      <c r="V102" s="109"/>
      <c r="W102" s="109"/>
      <c r="X102" s="109"/>
      <c r="Y102" s="128"/>
      <c r="Z102" s="109"/>
      <c r="AA102" s="109"/>
      <c r="AB102" s="109"/>
      <c r="AC102" s="108"/>
      <c r="AD102" s="108"/>
      <c r="AE102" s="108"/>
      <c r="AF102" s="109"/>
      <c r="AG102" s="108"/>
      <c r="AH102" s="108"/>
      <c r="AI102" s="108"/>
      <c r="AJ102" s="108"/>
      <c r="AK102" s="109"/>
      <c r="AL102" s="109"/>
      <c r="AM102" s="109"/>
      <c r="AN102" s="129">
        <v>1</v>
      </c>
      <c r="AO102" s="109"/>
      <c r="AP102" s="109"/>
      <c r="AQ102" s="109"/>
      <c r="AR102" s="109"/>
      <c r="AS102" s="109"/>
      <c r="AT102" s="109"/>
      <c r="AU102" s="108"/>
      <c r="AV102" s="109"/>
      <c r="AW102" s="109"/>
      <c r="AX102" s="108"/>
      <c r="AY102" s="129">
        <v>1</v>
      </c>
      <c r="AZ102" s="109"/>
      <c r="BA102" s="109"/>
      <c r="BB102" s="108"/>
      <c r="BC102" s="109"/>
      <c r="BD102" s="109"/>
      <c r="BE102" s="109"/>
      <c r="BF102" s="108"/>
      <c r="BG102" s="108"/>
      <c r="BH102" s="108"/>
      <c r="BI102" s="109"/>
      <c r="BJ102" s="108"/>
      <c r="BK102" s="108"/>
      <c r="BL102" s="108"/>
      <c r="BM102" s="108"/>
      <c r="BN102" s="109"/>
      <c r="BO102" s="129">
        <v>1</v>
      </c>
      <c r="BP102" s="109"/>
      <c r="BQ102" s="112">
        <v>1</v>
      </c>
      <c r="BR102" s="112">
        <v>1</v>
      </c>
      <c r="BS102" s="112">
        <v>1</v>
      </c>
      <c r="BT102" s="109"/>
      <c r="BU102" s="109"/>
      <c r="BV102" s="109"/>
      <c r="BW102" s="109"/>
      <c r="BX102" s="109"/>
      <c r="BY102" s="109"/>
      <c r="BZ102" s="113">
        <v>1</v>
      </c>
      <c r="CA102" s="109"/>
      <c r="CB102" s="109"/>
      <c r="CC102" s="109"/>
      <c r="CD102" s="109"/>
      <c r="CE102" s="109"/>
      <c r="CF102" s="125">
        <v>1</v>
      </c>
      <c r="CG102" s="109"/>
      <c r="CH102" s="109"/>
      <c r="CI102" s="115">
        <v>1</v>
      </c>
      <c r="CJ102" s="116">
        <v>1</v>
      </c>
      <c r="CK102" s="109"/>
      <c r="CL102" s="34" t="s">
        <v>575</v>
      </c>
      <c r="CM102" s="25"/>
      <c r="CN102" s="3" t="s">
        <v>163</v>
      </c>
      <c r="CO102" s="4" t="s">
        <v>641</v>
      </c>
      <c r="CP102" s="203"/>
      <c r="CQ102" s="4"/>
      <c r="CR102" s="4"/>
      <c r="CS102" s="4">
        <v>1</v>
      </c>
      <c r="CT102" s="4"/>
      <c r="CU102" s="4"/>
      <c r="CV102" s="4" t="s">
        <v>576</v>
      </c>
      <c r="CW102" s="12"/>
    </row>
    <row r="103" spans="1:106" s="21" customFormat="1" ht="114.75">
      <c r="A103" s="22" t="s">
        <v>547</v>
      </c>
      <c r="B103" s="23" t="s">
        <v>555</v>
      </c>
      <c r="C103" s="22" t="s">
        <v>273</v>
      </c>
      <c r="D103" s="22" t="s">
        <v>281</v>
      </c>
      <c r="E103" s="22" t="s">
        <v>523</v>
      </c>
      <c r="F103" s="33" t="s">
        <v>206</v>
      </c>
      <c r="G103" s="22" t="s">
        <v>642</v>
      </c>
      <c r="H103" s="22"/>
      <c r="I103" s="22" t="s">
        <v>643</v>
      </c>
      <c r="J103" s="22" t="s">
        <v>644</v>
      </c>
      <c r="K103" s="109"/>
      <c r="L103" s="109"/>
      <c r="M103" s="109"/>
      <c r="N103" s="109"/>
      <c r="O103" s="110">
        <v>1</v>
      </c>
      <c r="P103" s="109"/>
      <c r="Q103" s="109"/>
      <c r="R103" s="108"/>
      <c r="S103" s="109"/>
      <c r="T103" s="109"/>
      <c r="U103" s="108"/>
      <c r="V103" s="109"/>
      <c r="W103" s="109"/>
      <c r="X103" s="109"/>
      <c r="Y103" s="128"/>
      <c r="Z103" s="109"/>
      <c r="AA103" s="109"/>
      <c r="AB103" s="109"/>
      <c r="AC103" s="108"/>
      <c r="AD103" s="108"/>
      <c r="AE103" s="108"/>
      <c r="AF103" s="109"/>
      <c r="AG103" s="108"/>
      <c r="AH103" s="108"/>
      <c r="AI103" s="108"/>
      <c r="AJ103" s="108"/>
      <c r="AK103" s="109"/>
      <c r="AL103" s="109"/>
      <c r="AM103" s="109"/>
      <c r="AN103" s="129">
        <v>1</v>
      </c>
      <c r="AO103" s="109"/>
      <c r="AP103" s="109"/>
      <c r="AQ103" s="109"/>
      <c r="AR103" s="109"/>
      <c r="AS103" s="109"/>
      <c r="AT103" s="109"/>
      <c r="AU103" s="108"/>
      <c r="AV103" s="109"/>
      <c r="AW103" s="109"/>
      <c r="AX103" s="108"/>
      <c r="AY103" s="129">
        <v>1</v>
      </c>
      <c r="AZ103" s="109"/>
      <c r="BA103" s="109"/>
      <c r="BB103" s="108"/>
      <c r="BC103" s="109"/>
      <c r="BD103" s="109"/>
      <c r="BE103" s="109"/>
      <c r="BF103" s="108"/>
      <c r="BG103" s="108"/>
      <c r="BH103" s="108"/>
      <c r="BI103" s="109"/>
      <c r="BJ103" s="108"/>
      <c r="BK103" s="108"/>
      <c r="BL103" s="108"/>
      <c r="BM103" s="108"/>
      <c r="BN103" s="109"/>
      <c r="BO103" s="129">
        <v>1</v>
      </c>
      <c r="BP103" s="109"/>
      <c r="BQ103" s="112">
        <v>1</v>
      </c>
      <c r="BR103" s="112">
        <v>1</v>
      </c>
      <c r="BS103" s="112">
        <v>1</v>
      </c>
      <c r="BT103" s="109"/>
      <c r="BU103" s="109"/>
      <c r="BV103" s="109"/>
      <c r="BW103" s="109"/>
      <c r="BX103" s="109"/>
      <c r="BY103" s="109"/>
      <c r="BZ103" s="113">
        <v>1</v>
      </c>
      <c r="CA103" s="109"/>
      <c r="CB103" s="109"/>
      <c r="CC103" s="109"/>
      <c r="CD103" s="109"/>
      <c r="CE103" s="109"/>
      <c r="CF103" s="125">
        <v>1</v>
      </c>
      <c r="CG103" s="109"/>
      <c r="CH103" s="109"/>
      <c r="CI103" s="115">
        <v>1</v>
      </c>
      <c r="CJ103" s="116">
        <v>1</v>
      </c>
      <c r="CK103" s="109"/>
      <c r="CL103" s="34" t="s">
        <v>645</v>
      </c>
      <c r="CM103" s="25"/>
      <c r="CN103" s="3" t="s">
        <v>163</v>
      </c>
      <c r="CO103" s="4" t="s">
        <v>645</v>
      </c>
      <c r="CP103" s="203"/>
      <c r="CQ103" s="4"/>
      <c r="CR103" s="4"/>
      <c r="CS103" s="4">
        <v>1</v>
      </c>
      <c r="CT103" s="4"/>
      <c r="CU103" s="4"/>
      <c r="CV103" s="4" t="s">
        <v>576</v>
      </c>
      <c r="CW103" s="12"/>
    </row>
    <row r="104" spans="1:106" s="21" customFormat="1" ht="51">
      <c r="A104" s="34" t="s">
        <v>547</v>
      </c>
      <c r="B104" s="65" t="s">
        <v>555</v>
      </c>
      <c r="C104" s="22" t="s">
        <v>273</v>
      </c>
      <c r="D104" s="34" t="s">
        <v>646</v>
      </c>
      <c r="E104" s="34" t="s">
        <v>523</v>
      </c>
      <c r="F104" s="33" t="s">
        <v>206</v>
      </c>
      <c r="G104" s="34" t="s">
        <v>647</v>
      </c>
      <c r="H104" s="34"/>
      <c r="I104" s="34" t="s">
        <v>648</v>
      </c>
      <c r="J104" s="34" t="s">
        <v>649</v>
      </c>
      <c r="K104" s="109"/>
      <c r="L104" s="109"/>
      <c r="M104" s="109"/>
      <c r="N104" s="109"/>
      <c r="O104" s="110">
        <v>1</v>
      </c>
      <c r="P104" s="109"/>
      <c r="Q104" s="109"/>
      <c r="R104" s="108"/>
      <c r="S104" s="109"/>
      <c r="T104" s="109"/>
      <c r="U104" s="108"/>
      <c r="V104" s="109"/>
      <c r="W104" s="109"/>
      <c r="X104" s="109"/>
      <c r="Y104" s="108"/>
      <c r="Z104" s="109"/>
      <c r="AA104" s="109"/>
      <c r="AB104" s="109"/>
      <c r="AC104" s="108"/>
      <c r="AD104" s="108"/>
      <c r="AE104" s="108"/>
      <c r="AF104" s="109"/>
      <c r="AG104" s="108"/>
      <c r="AH104" s="108"/>
      <c r="AI104" s="108"/>
      <c r="AJ104" s="108"/>
      <c r="AK104" s="109"/>
      <c r="AL104" s="110">
        <v>1</v>
      </c>
      <c r="AM104" s="109"/>
      <c r="AN104" s="129">
        <v>1</v>
      </c>
      <c r="AO104" s="109"/>
      <c r="AP104" s="109"/>
      <c r="AQ104" s="109"/>
      <c r="AR104" s="111">
        <v>1</v>
      </c>
      <c r="AS104" s="109"/>
      <c r="AT104" s="109"/>
      <c r="AU104" s="108"/>
      <c r="AV104" s="109"/>
      <c r="AW104" s="109"/>
      <c r="AX104" s="108"/>
      <c r="AY104" s="129">
        <v>1</v>
      </c>
      <c r="AZ104" s="109"/>
      <c r="BA104" s="109"/>
      <c r="BB104" s="108"/>
      <c r="BC104" s="109"/>
      <c r="BD104" s="109"/>
      <c r="BE104" s="109"/>
      <c r="BF104" s="108"/>
      <c r="BG104" s="108"/>
      <c r="BH104" s="108"/>
      <c r="BI104" s="109"/>
      <c r="BJ104" s="108"/>
      <c r="BK104" s="108"/>
      <c r="BL104" s="108"/>
      <c r="BM104" s="108"/>
      <c r="BN104" s="109"/>
      <c r="BO104" s="109"/>
      <c r="BP104" s="109"/>
      <c r="BQ104" s="112">
        <v>1</v>
      </c>
      <c r="BR104" s="109"/>
      <c r="BS104" s="109"/>
      <c r="BT104" s="109"/>
      <c r="BU104" s="109"/>
      <c r="BV104" s="113">
        <v>1</v>
      </c>
      <c r="BW104" s="109"/>
      <c r="BX104" s="109"/>
      <c r="BY104" s="109"/>
      <c r="BZ104" s="109"/>
      <c r="CA104" s="109"/>
      <c r="CB104" s="125">
        <v>1</v>
      </c>
      <c r="CC104" s="109"/>
      <c r="CD104" s="109"/>
      <c r="CE104" s="109"/>
      <c r="CF104" s="109"/>
      <c r="CG104" s="109"/>
      <c r="CH104" s="115">
        <v>1</v>
      </c>
      <c r="CI104" s="109"/>
      <c r="CJ104" s="118">
        <v>1</v>
      </c>
      <c r="CK104" s="109"/>
      <c r="CL104" s="34" t="s">
        <v>650</v>
      </c>
      <c r="CM104" s="67"/>
      <c r="CN104" s="49" t="s">
        <v>163</v>
      </c>
      <c r="CO104" s="39" t="s">
        <v>575</v>
      </c>
      <c r="CP104" s="203"/>
      <c r="CQ104" s="4"/>
      <c r="CR104" s="4"/>
      <c r="CS104" s="4">
        <v>1</v>
      </c>
      <c r="CT104" s="4"/>
      <c r="CU104" s="4"/>
      <c r="CV104" s="4" t="s">
        <v>576</v>
      </c>
      <c r="CW104" s="39"/>
      <c r="CX104" s="64"/>
      <c r="CY104" s="64"/>
      <c r="CZ104" s="64"/>
      <c r="DA104" s="64"/>
      <c r="DB104" s="64"/>
    </row>
    <row r="105" spans="1:106" s="21" customFormat="1" ht="51">
      <c r="A105" s="34" t="s">
        <v>547</v>
      </c>
      <c r="B105" s="65" t="s">
        <v>555</v>
      </c>
      <c r="C105" s="22" t="s">
        <v>273</v>
      </c>
      <c r="D105" s="34" t="s">
        <v>281</v>
      </c>
      <c r="E105" s="34" t="s">
        <v>523</v>
      </c>
      <c r="F105" s="33" t="s">
        <v>206</v>
      </c>
      <c r="G105" s="34" t="s">
        <v>647</v>
      </c>
      <c r="H105" s="34"/>
      <c r="I105" s="34" t="s">
        <v>651</v>
      </c>
      <c r="J105" s="34" t="s">
        <v>652</v>
      </c>
      <c r="K105" s="109"/>
      <c r="L105" s="109"/>
      <c r="M105" s="109"/>
      <c r="N105" s="109"/>
      <c r="O105" s="110">
        <v>1</v>
      </c>
      <c r="P105" s="109"/>
      <c r="Q105" s="109"/>
      <c r="R105" s="108"/>
      <c r="S105" s="109"/>
      <c r="T105" s="109"/>
      <c r="U105" s="108"/>
      <c r="V105" s="109"/>
      <c r="W105" s="109"/>
      <c r="X105" s="109"/>
      <c r="Y105" s="108"/>
      <c r="Z105" s="109"/>
      <c r="AA105" s="109"/>
      <c r="AB105" s="109"/>
      <c r="AC105" s="108"/>
      <c r="AD105" s="108"/>
      <c r="AE105" s="108"/>
      <c r="AF105" s="109"/>
      <c r="AG105" s="108"/>
      <c r="AH105" s="108"/>
      <c r="AI105" s="108"/>
      <c r="AJ105" s="108"/>
      <c r="AK105" s="109"/>
      <c r="AL105" s="109"/>
      <c r="AM105" s="109"/>
      <c r="AN105" s="129">
        <v>1</v>
      </c>
      <c r="AO105" s="109"/>
      <c r="AP105" s="109"/>
      <c r="AQ105" s="109"/>
      <c r="AR105" s="109"/>
      <c r="AS105" s="109"/>
      <c r="AT105" s="109"/>
      <c r="AU105" s="108"/>
      <c r="AV105" s="109"/>
      <c r="AW105" s="109"/>
      <c r="AX105" s="108"/>
      <c r="AY105" s="129">
        <v>1</v>
      </c>
      <c r="AZ105" s="109"/>
      <c r="BA105" s="109"/>
      <c r="BB105" s="108"/>
      <c r="BC105" s="109"/>
      <c r="BD105" s="109"/>
      <c r="BE105" s="109"/>
      <c r="BF105" s="108"/>
      <c r="BG105" s="108"/>
      <c r="BH105" s="108"/>
      <c r="BI105" s="109"/>
      <c r="BJ105" s="108"/>
      <c r="BK105" s="108"/>
      <c r="BL105" s="108"/>
      <c r="BM105" s="108"/>
      <c r="BN105" s="109"/>
      <c r="BO105" s="109"/>
      <c r="BP105" s="109"/>
      <c r="BQ105" s="112">
        <v>1</v>
      </c>
      <c r="BR105" s="109"/>
      <c r="BS105" s="109"/>
      <c r="BT105" s="109"/>
      <c r="BU105" s="113">
        <v>1</v>
      </c>
      <c r="BV105" s="109"/>
      <c r="BW105" s="109"/>
      <c r="BX105" s="109"/>
      <c r="BY105" s="109"/>
      <c r="BZ105" s="109"/>
      <c r="CA105" s="125">
        <v>1</v>
      </c>
      <c r="CB105" s="109"/>
      <c r="CC105" s="109"/>
      <c r="CD105" s="109"/>
      <c r="CE105" s="109"/>
      <c r="CF105" s="109"/>
      <c r="CG105" s="109"/>
      <c r="CH105" s="109"/>
      <c r="CI105" s="115">
        <v>1</v>
      </c>
      <c r="CJ105" s="118">
        <v>1</v>
      </c>
      <c r="CK105" s="109"/>
      <c r="CL105" s="34" t="s">
        <v>653</v>
      </c>
      <c r="CM105" s="67"/>
      <c r="CN105" s="49" t="s">
        <v>163</v>
      </c>
      <c r="CO105" s="39" t="s">
        <v>575</v>
      </c>
      <c r="CP105" s="203"/>
      <c r="CQ105" s="4"/>
      <c r="CR105" s="4"/>
      <c r="CS105" s="4">
        <v>1</v>
      </c>
      <c r="CT105" s="4"/>
      <c r="CU105" s="4"/>
      <c r="CV105" s="4" t="s">
        <v>576</v>
      </c>
      <c r="CW105" s="39"/>
      <c r="CX105" s="64"/>
      <c r="CY105" s="64"/>
      <c r="CZ105" s="64"/>
      <c r="DA105" s="64"/>
      <c r="DB105" s="64"/>
    </row>
    <row r="106" spans="1:106" s="8" customFormat="1" ht="114.75">
      <c r="A106" s="34" t="s">
        <v>547</v>
      </c>
      <c r="B106" s="65" t="s">
        <v>555</v>
      </c>
      <c r="C106" s="22" t="s">
        <v>273</v>
      </c>
      <c r="D106" s="34" t="s">
        <v>654</v>
      </c>
      <c r="E106" s="34" t="s">
        <v>523</v>
      </c>
      <c r="F106" s="33" t="s">
        <v>206</v>
      </c>
      <c r="G106" s="34" t="s">
        <v>647</v>
      </c>
      <c r="H106" s="34"/>
      <c r="I106" s="34" t="s">
        <v>655</v>
      </c>
      <c r="J106" s="34" t="s">
        <v>656</v>
      </c>
      <c r="K106" s="109"/>
      <c r="L106" s="109"/>
      <c r="M106" s="109"/>
      <c r="N106" s="109"/>
      <c r="O106" s="110">
        <v>1</v>
      </c>
      <c r="P106" s="109"/>
      <c r="Q106" s="109"/>
      <c r="R106" s="108"/>
      <c r="S106" s="109"/>
      <c r="T106" s="109"/>
      <c r="U106" s="108"/>
      <c r="V106" s="109"/>
      <c r="W106" s="109"/>
      <c r="X106" s="109"/>
      <c r="Y106" s="108"/>
      <c r="Z106" s="109"/>
      <c r="AA106" s="109"/>
      <c r="AB106" s="109"/>
      <c r="AC106" s="108"/>
      <c r="AD106" s="108"/>
      <c r="AE106" s="108"/>
      <c r="AF106" s="109"/>
      <c r="AG106" s="108"/>
      <c r="AH106" s="108"/>
      <c r="AI106" s="108"/>
      <c r="AJ106" s="108"/>
      <c r="AK106" s="109"/>
      <c r="AL106" s="109"/>
      <c r="AM106" s="109"/>
      <c r="AN106" s="129">
        <v>1</v>
      </c>
      <c r="AO106" s="109"/>
      <c r="AP106" s="109"/>
      <c r="AQ106" s="109"/>
      <c r="AR106" s="109"/>
      <c r="AS106" s="109"/>
      <c r="AT106" s="109"/>
      <c r="AU106" s="108"/>
      <c r="AV106" s="109"/>
      <c r="AW106" s="109"/>
      <c r="AX106" s="108"/>
      <c r="AY106" s="129">
        <v>1</v>
      </c>
      <c r="AZ106" s="109"/>
      <c r="BA106" s="109"/>
      <c r="BB106" s="108"/>
      <c r="BC106" s="109"/>
      <c r="BD106" s="109"/>
      <c r="BE106" s="109"/>
      <c r="BF106" s="108"/>
      <c r="BG106" s="108"/>
      <c r="BH106" s="108"/>
      <c r="BI106" s="109"/>
      <c r="BJ106" s="108"/>
      <c r="BK106" s="108"/>
      <c r="BL106" s="108"/>
      <c r="BM106" s="108"/>
      <c r="BN106" s="109"/>
      <c r="BO106" s="109"/>
      <c r="BP106" s="109"/>
      <c r="BQ106" s="112">
        <v>1</v>
      </c>
      <c r="BR106" s="109"/>
      <c r="BS106" s="109"/>
      <c r="BT106" s="109"/>
      <c r="BU106" s="109"/>
      <c r="BV106" s="109"/>
      <c r="BW106" s="109"/>
      <c r="BX106" s="109"/>
      <c r="BY106" s="109"/>
      <c r="BZ106" s="113">
        <v>1</v>
      </c>
      <c r="CA106" s="109"/>
      <c r="CB106" s="109"/>
      <c r="CC106" s="109"/>
      <c r="CD106" s="109"/>
      <c r="CE106" s="109"/>
      <c r="CF106" s="125">
        <v>1</v>
      </c>
      <c r="CG106" s="109"/>
      <c r="CH106" s="109"/>
      <c r="CI106" s="115">
        <v>1</v>
      </c>
      <c r="CJ106" s="116">
        <v>1</v>
      </c>
      <c r="CK106" s="109"/>
      <c r="CL106" s="34" t="s">
        <v>645</v>
      </c>
      <c r="CM106" s="67"/>
      <c r="CN106" s="49" t="s">
        <v>163</v>
      </c>
      <c r="CO106" s="39" t="s">
        <v>575</v>
      </c>
      <c r="CP106" s="203"/>
      <c r="CQ106" s="4"/>
      <c r="CR106" s="4"/>
      <c r="CS106" s="4">
        <v>1</v>
      </c>
      <c r="CT106" s="4"/>
      <c r="CU106" s="4"/>
      <c r="CV106" s="4" t="s">
        <v>576</v>
      </c>
      <c r="CW106" s="39"/>
      <c r="CX106" s="64"/>
      <c r="CY106" s="64"/>
      <c r="CZ106" s="64"/>
      <c r="DA106" s="64"/>
      <c r="DB106" s="64"/>
    </row>
    <row r="107" spans="1:106" s="21" customFormat="1" ht="94.5">
      <c r="A107" s="22" t="s">
        <v>547</v>
      </c>
      <c r="B107" s="23" t="s">
        <v>555</v>
      </c>
      <c r="C107" s="22" t="s">
        <v>273</v>
      </c>
      <c r="D107" s="22" t="s">
        <v>594</v>
      </c>
      <c r="E107" s="22" t="s">
        <v>595</v>
      </c>
      <c r="F107" s="22" t="s">
        <v>596</v>
      </c>
      <c r="G107" s="22" t="s">
        <v>657</v>
      </c>
      <c r="H107" s="22"/>
      <c r="I107" s="22" t="s">
        <v>658</v>
      </c>
      <c r="J107" s="22" t="s">
        <v>659</v>
      </c>
      <c r="K107" s="109"/>
      <c r="L107" s="109"/>
      <c r="M107" s="109"/>
      <c r="N107" s="109"/>
      <c r="O107" s="109"/>
      <c r="P107" s="109"/>
      <c r="Q107" s="109"/>
      <c r="R107" s="108"/>
      <c r="S107" s="109"/>
      <c r="T107" s="109"/>
      <c r="U107" s="108"/>
      <c r="V107" s="109"/>
      <c r="W107" s="109"/>
      <c r="X107" s="109"/>
      <c r="Y107" s="128"/>
      <c r="Z107" s="110">
        <v>1</v>
      </c>
      <c r="AA107" s="109"/>
      <c r="AB107" s="109"/>
      <c r="AC107" s="108"/>
      <c r="AD107" s="108"/>
      <c r="AE107" s="108"/>
      <c r="AF107" s="109"/>
      <c r="AG107" s="108"/>
      <c r="AH107" s="108"/>
      <c r="AI107" s="108"/>
      <c r="AJ107" s="108"/>
      <c r="AK107" s="109"/>
      <c r="AL107" s="109"/>
      <c r="AM107" s="109"/>
      <c r="AN107" s="109"/>
      <c r="AO107" s="109"/>
      <c r="AP107" s="109"/>
      <c r="AQ107" s="109"/>
      <c r="AR107" s="109"/>
      <c r="AS107" s="109"/>
      <c r="AT107" s="129">
        <v>1</v>
      </c>
      <c r="AU107" s="108"/>
      <c r="AV107" s="109"/>
      <c r="AW107" s="109"/>
      <c r="AX107" s="108"/>
      <c r="AY107" s="109"/>
      <c r="AZ107" s="109"/>
      <c r="BA107" s="129">
        <v>1</v>
      </c>
      <c r="BB107" s="108"/>
      <c r="BC107" s="109"/>
      <c r="BD107" s="109"/>
      <c r="BE107" s="109"/>
      <c r="BF107" s="108"/>
      <c r="BG107" s="108"/>
      <c r="BH107" s="108"/>
      <c r="BI107" s="109"/>
      <c r="BJ107" s="108"/>
      <c r="BK107" s="108"/>
      <c r="BL107" s="108"/>
      <c r="BM107" s="108"/>
      <c r="BN107" s="109"/>
      <c r="BO107" s="109"/>
      <c r="BP107" s="109"/>
      <c r="BQ107" s="112">
        <v>1</v>
      </c>
      <c r="BR107" s="109"/>
      <c r="BS107" s="109"/>
      <c r="BT107" s="112">
        <v>1</v>
      </c>
      <c r="BU107" s="109"/>
      <c r="BV107" s="109"/>
      <c r="BW107" s="109"/>
      <c r="BX107" s="109"/>
      <c r="BY107" s="109"/>
      <c r="BZ107" s="113">
        <v>1</v>
      </c>
      <c r="CA107" s="109"/>
      <c r="CB107" s="109"/>
      <c r="CC107" s="109"/>
      <c r="CD107" s="109"/>
      <c r="CE107" s="109"/>
      <c r="CF107" s="125">
        <v>1</v>
      </c>
      <c r="CG107" s="109"/>
      <c r="CH107" s="109"/>
      <c r="CI107" s="115">
        <v>1</v>
      </c>
      <c r="CJ107" s="116">
        <v>1</v>
      </c>
      <c r="CK107" s="109"/>
      <c r="CL107" s="34"/>
      <c r="CM107" s="25"/>
      <c r="CN107" s="3" t="s">
        <v>161</v>
      </c>
      <c r="CO107" s="4" t="s">
        <v>660</v>
      </c>
      <c r="CP107" s="203"/>
      <c r="CQ107" s="4"/>
      <c r="CR107" s="4"/>
      <c r="CS107" s="4"/>
      <c r="CT107" s="4">
        <v>1</v>
      </c>
      <c r="CU107" s="4">
        <v>1</v>
      </c>
      <c r="CV107" s="15" t="s">
        <v>661</v>
      </c>
      <c r="CW107" s="12"/>
    </row>
    <row r="108" spans="1:106" s="21" customFormat="1" ht="66.599999999999994" customHeight="1">
      <c r="A108" s="34" t="s">
        <v>547</v>
      </c>
      <c r="B108" s="65" t="s">
        <v>555</v>
      </c>
      <c r="C108" s="22" t="s">
        <v>273</v>
      </c>
      <c r="D108" s="34" t="s">
        <v>281</v>
      </c>
      <c r="E108" s="34" t="s">
        <v>561</v>
      </c>
      <c r="F108" s="33" t="s">
        <v>206</v>
      </c>
      <c r="G108" s="34" t="s">
        <v>662</v>
      </c>
      <c r="H108" s="34"/>
      <c r="I108" s="34" t="s">
        <v>663</v>
      </c>
      <c r="J108" s="34" t="s">
        <v>664</v>
      </c>
      <c r="K108" s="109"/>
      <c r="L108" s="109"/>
      <c r="M108" s="109"/>
      <c r="N108" s="109"/>
      <c r="O108" s="109"/>
      <c r="P108" s="109"/>
      <c r="Q108" s="109"/>
      <c r="R108" s="108"/>
      <c r="S108" s="109"/>
      <c r="T108" s="109"/>
      <c r="U108" s="108"/>
      <c r="V108" s="109"/>
      <c r="W108" s="109"/>
      <c r="X108" s="109"/>
      <c r="Y108" s="108"/>
      <c r="Z108" s="110">
        <v>1</v>
      </c>
      <c r="AA108" s="109"/>
      <c r="AB108" s="109"/>
      <c r="AC108" s="108"/>
      <c r="AD108" s="108"/>
      <c r="AE108" s="108"/>
      <c r="AF108" s="109"/>
      <c r="AG108" s="108"/>
      <c r="AH108" s="108"/>
      <c r="AI108" s="108"/>
      <c r="AJ108" s="108"/>
      <c r="AK108" s="109"/>
      <c r="AL108" s="109"/>
      <c r="AM108" s="109"/>
      <c r="AN108" s="109"/>
      <c r="AO108" s="109"/>
      <c r="AP108" s="109"/>
      <c r="AQ108" s="129">
        <v>1</v>
      </c>
      <c r="AR108" s="109"/>
      <c r="AS108" s="109"/>
      <c r="AT108" s="109"/>
      <c r="AU108" s="108"/>
      <c r="AV108" s="109"/>
      <c r="AW108" s="109"/>
      <c r="AX108" s="108"/>
      <c r="AY108" s="109"/>
      <c r="AZ108" s="109"/>
      <c r="BA108" s="129">
        <v>1</v>
      </c>
      <c r="BB108" s="108"/>
      <c r="BC108" s="109"/>
      <c r="BD108" s="109"/>
      <c r="BE108" s="109"/>
      <c r="BF108" s="108"/>
      <c r="BG108" s="108"/>
      <c r="BH108" s="108"/>
      <c r="BI108" s="109"/>
      <c r="BJ108" s="108"/>
      <c r="BK108" s="108"/>
      <c r="BL108" s="108"/>
      <c r="BM108" s="108"/>
      <c r="BN108" s="109"/>
      <c r="BO108" s="109"/>
      <c r="BP108" s="109"/>
      <c r="BQ108" s="109"/>
      <c r="BR108" s="112">
        <v>1</v>
      </c>
      <c r="BS108" s="109"/>
      <c r="BT108" s="109"/>
      <c r="BU108" s="109"/>
      <c r="BV108" s="109"/>
      <c r="BW108" s="109"/>
      <c r="BX108" s="109"/>
      <c r="BY108" s="109"/>
      <c r="BZ108" s="113">
        <v>1</v>
      </c>
      <c r="CA108" s="109"/>
      <c r="CB108" s="109"/>
      <c r="CC108" s="109"/>
      <c r="CD108" s="109"/>
      <c r="CE108" s="109"/>
      <c r="CF108" s="109"/>
      <c r="CG108" s="109"/>
      <c r="CH108" s="109"/>
      <c r="CI108" s="115">
        <v>1</v>
      </c>
      <c r="CJ108" s="118">
        <v>1</v>
      </c>
      <c r="CK108" s="109"/>
      <c r="CL108" s="34" t="s">
        <v>665</v>
      </c>
      <c r="CM108" s="67"/>
      <c r="CN108" s="49" t="s">
        <v>161</v>
      </c>
      <c r="CO108" s="39" t="s">
        <v>666</v>
      </c>
      <c r="CP108" s="203"/>
      <c r="CQ108" s="4"/>
      <c r="CR108" s="4"/>
      <c r="CS108" s="4"/>
      <c r="CT108" s="4">
        <v>1</v>
      </c>
      <c r="CU108" s="4"/>
      <c r="CV108" s="39" t="s">
        <v>667</v>
      </c>
      <c r="CW108" s="39"/>
      <c r="CX108" s="64"/>
      <c r="CY108" s="64"/>
      <c r="CZ108" s="64"/>
      <c r="DA108" s="64"/>
      <c r="DB108" s="64"/>
    </row>
    <row r="109" spans="1:106" s="21" customFormat="1" ht="67.5">
      <c r="A109" s="22" t="s">
        <v>547</v>
      </c>
      <c r="B109" s="23" t="s">
        <v>555</v>
      </c>
      <c r="C109" s="22" t="s">
        <v>273</v>
      </c>
      <c r="D109" s="22" t="s">
        <v>281</v>
      </c>
      <c r="E109" s="22" t="s">
        <v>561</v>
      </c>
      <c r="F109" s="33" t="s">
        <v>206</v>
      </c>
      <c r="G109" s="22" t="s">
        <v>668</v>
      </c>
      <c r="H109" s="22"/>
      <c r="I109" s="22" t="s">
        <v>669</v>
      </c>
      <c r="J109" s="22" t="s">
        <v>670</v>
      </c>
      <c r="K109" s="109"/>
      <c r="L109" s="109"/>
      <c r="M109" s="109"/>
      <c r="N109" s="109"/>
      <c r="O109" s="109"/>
      <c r="P109" s="109"/>
      <c r="Q109" s="109"/>
      <c r="R109" s="108"/>
      <c r="S109" s="109"/>
      <c r="T109" s="109"/>
      <c r="U109" s="108"/>
      <c r="V109" s="109"/>
      <c r="W109" s="109"/>
      <c r="X109" s="109"/>
      <c r="Y109" s="128"/>
      <c r="Z109" s="109"/>
      <c r="AA109" s="109"/>
      <c r="AB109" s="109"/>
      <c r="AC109" s="108"/>
      <c r="AD109" s="108"/>
      <c r="AE109" s="108"/>
      <c r="AF109" s="109"/>
      <c r="AG109" s="108"/>
      <c r="AH109" s="108"/>
      <c r="AI109" s="108"/>
      <c r="AJ109" s="108"/>
      <c r="AK109" s="110">
        <v>1</v>
      </c>
      <c r="AL109" s="109"/>
      <c r="AM109" s="109"/>
      <c r="AN109" s="44"/>
      <c r="AO109" s="129">
        <v>1</v>
      </c>
      <c r="AP109" s="129">
        <v>1</v>
      </c>
      <c r="AQ109" s="129">
        <v>1</v>
      </c>
      <c r="AR109" s="129">
        <v>1</v>
      </c>
      <c r="AS109" s="119"/>
      <c r="AT109" s="129">
        <v>1</v>
      </c>
      <c r="AU109" s="108"/>
      <c r="AV109" s="129">
        <v>1</v>
      </c>
      <c r="AW109" s="44"/>
      <c r="AX109" s="108"/>
      <c r="AY109" s="129">
        <v>1</v>
      </c>
      <c r="AZ109" s="129">
        <v>1</v>
      </c>
      <c r="BA109" s="129">
        <v>1</v>
      </c>
      <c r="BB109" s="108"/>
      <c r="BC109" s="129">
        <v>1</v>
      </c>
      <c r="BD109" s="129">
        <v>1</v>
      </c>
      <c r="BE109" s="129">
        <v>1</v>
      </c>
      <c r="BF109" s="108"/>
      <c r="BG109" s="108"/>
      <c r="BH109" s="108"/>
      <c r="BI109" s="129">
        <v>1</v>
      </c>
      <c r="BJ109" s="108"/>
      <c r="BK109" s="108"/>
      <c r="BL109" s="108"/>
      <c r="BM109" s="108"/>
      <c r="BN109" s="129">
        <v>1</v>
      </c>
      <c r="BO109" s="129">
        <v>1</v>
      </c>
      <c r="BP109" s="129">
        <v>1</v>
      </c>
      <c r="BQ109" s="112">
        <v>1</v>
      </c>
      <c r="BR109" s="109"/>
      <c r="BS109" s="109"/>
      <c r="BT109" s="112">
        <v>1</v>
      </c>
      <c r="BU109" s="109"/>
      <c r="BV109" s="109"/>
      <c r="BW109" s="109"/>
      <c r="BX109" s="109"/>
      <c r="BY109" s="109"/>
      <c r="BZ109" s="113">
        <v>1</v>
      </c>
      <c r="CA109" s="109"/>
      <c r="CB109" s="109"/>
      <c r="CC109" s="109"/>
      <c r="CD109" s="109"/>
      <c r="CE109" s="109"/>
      <c r="CF109" s="125">
        <v>1</v>
      </c>
      <c r="CG109" s="109"/>
      <c r="CH109" s="109"/>
      <c r="CI109" s="115">
        <v>1</v>
      </c>
      <c r="CJ109" s="116">
        <v>1</v>
      </c>
      <c r="CK109" s="109"/>
      <c r="CL109" s="34"/>
      <c r="CM109" s="25"/>
      <c r="CN109" s="3" t="s">
        <v>161</v>
      </c>
      <c r="CO109" s="4" t="s">
        <v>626</v>
      </c>
      <c r="CP109" s="203"/>
      <c r="CQ109" s="4"/>
      <c r="CR109" s="4">
        <v>1</v>
      </c>
      <c r="CS109" s="4"/>
      <c r="CT109" s="4"/>
      <c r="CU109" s="4">
        <v>1</v>
      </c>
      <c r="CV109" s="12" t="s">
        <v>627</v>
      </c>
      <c r="CW109" s="12"/>
    </row>
    <row r="110" spans="1:106" s="21" customFormat="1" ht="248.1" customHeight="1">
      <c r="A110" s="22" t="s">
        <v>547</v>
      </c>
      <c r="B110" s="23" t="s">
        <v>555</v>
      </c>
      <c r="C110" s="22" t="s">
        <v>273</v>
      </c>
      <c r="D110" s="22" t="s">
        <v>594</v>
      </c>
      <c r="E110" s="22" t="s">
        <v>595</v>
      </c>
      <c r="F110" s="22" t="s">
        <v>596</v>
      </c>
      <c r="G110" s="22" t="s">
        <v>671</v>
      </c>
      <c r="H110" s="22"/>
      <c r="I110" s="22" t="s">
        <v>672</v>
      </c>
      <c r="J110" s="22" t="s">
        <v>673</v>
      </c>
      <c r="K110" s="109"/>
      <c r="L110" s="109"/>
      <c r="M110" s="109"/>
      <c r="N110" s="109"/>
      <c r="O110" s="109"/>
      <c r="P110" s="109"/>
      <c r="Q110" s="109"/>
      <c r="R110" s="108"/>
      <c r="S110" s="109"/>
      <c r="T110" s="109"/>
      <c r="U110" s="108"/>
      <c r="V110" s="109"/>
      <c r="W110" s="109"/>
      <c r="X110" s="110">
        <v>1</v>
      </c>
      <c r="Y110" s="128"/>
      <c r="Z110" s="109"/>
      <c r="AA110" s="109"/>
      <c r="AB110" s="109"/>
      <c r="AC110" s="108"/>
      <c r="AD110" s="108"/>
      <c r="AE110" s="108"/>
      <c r="AF110" s="109"/>
      <c r="AG110" s="108"/>
      <c r="AH110" s="108"/>
      <c r="AI110" s="108"/>
      <c r="AJ110" s="108"/>
      <c r="AK110" s="109"/>
      <c r="AL110" s="109"/>
      <c r="AM110" s="109"/>
      <c r="AN110" s="109"/>
      <c r="AO110" s="109"/>
      <c r="AP110" s="109"/>
      <c r="AQ110" s="129">
        <v>1</v>
      </c>
      <c r="AR110" s="109"/>
      <c r="AS110" s="109"/>
      <c r="AT110" s="129">
        <v>1</v>
      </c>
      <c r="AU110" s="108"/>
      <c r="AV110" s="109"/>
      <c r="AW110" s="109"/>
      <c r="AX110" s="108"/>
      <c r="AY110" s="109"/>
      <c r="AZ110" s="109"/>
      <c r="BA110" s="129">
        <v>1</v>
      </c>
      <c r="BB110" s="108"/>
      <c r="BC110" s="109"/>
      <c r="BD110" s="109"/>
      <c r="BE110" s="109"/>
      <c r="BF110" s="108"/>
      <c r="BG110" s="108"/>
      <c r="BH110" s="108"/>
      <c r="BI110" s="109"/>
      <c r="BJ110" s="108"/>
      <c r="BK110" s="108"/>
      <c r="BL110" s="108"/>
      <c r="BM110" s="108"/>
      <c r="BN110" s="109"/>
      <c r="BO110" s="109"/>
      <c r="BP110" s="109"/>
      <c r="BQ110" s="112">
        <v>1</v>
      </c>
      <c r="BR110" s="109"/>
      <c r="BS110" s="109"/>
      <c r="BT110" s="112">
        <v>1</v>
      </c>
      <c r="BU110" s="109"/>
      <c r="BV110" s="109"/>
      <c r="BW110" s="109"/>
      <c r="BX110" s="109"/>
      <c r="BY110" s="109"/>
      <c r="BZ110" s="113">
        <v>1</v>
      </c>
      <c r="CA110" s="109"/>
      <c r="CB110" s="109"/>
      <c r="CC110" s="109"/>
      <c r="CD110" s="109"/>
      <c r="CE110" s="109"/>
      <c r="CF110" s="125">
        <v>1</v>
      </c>
      <c r="CG110" s="109"/>
      <c r="CH110" s="109"/>
      <c r="CI110" s="115">
        <v>1</v>
      </c>
      <c r="CJ110" s="116">
        <v>1</v>
      </c>
      <c r="CK110" s="109"/>
      <c r="CL110" s="34"/>
      <c r="CM110" s="25"/>
      <c r="CN110" s="3" t="s">
        <v>161</v>
      </c>
      <c r="CO110" s="138" t="s">
        <v>674</v>
      </c>
      <c r="CP110" s="203"/>
      <c r="CQ110" s="4"/>
      <c r="CR110" s="4">
        <v>1</v>
      </c>
      <c r="CS110" s="4"/>
      <c r="CT110" s="4">
        <v>1</v>
      </c>
      <c r="CU110" s="4"/>
      <c r="CV110" s="15" t="s">
        <v>675</v>
      </c>
      <c r="CW110" s="139"/>
    </row>
    <row r="111" spans="1:106" s="21" customFormat="1" ht="38.25">
      <c r="A111" s="34" t="s">
        <v>547</v>
      </c>
      <c r="B111" s="65" t="s">
        <v>555</v>
      </c>
      <c r="C111" s="22" t="s">
        <v>273</v>
      </c>
      <c r="D111" s="34" t="s">
        <v>594</v>
      </c>
      <c r="E111" s="34" t="s">
        <v>595</v>
      </c>
      <c r="F111" s="22" t="s">
        <v>596</v>
      </c>
      <c r="G111" s="34" t="s">
        <v>676</v>
      </c>
      <c r="H111" s="34"/>
      <c r="I111" s="34" t="s">
        <v>677</v>
      </c>
      <c r="J111" s="34" t="s">
        <v>678</v>
      </c>
      <c r="K111" s="109"/>
      <c r="L111" s="109"/>
      <c r="M111" s="109"/>
      <c r="N111" s="109"/>
      <c r="O111" s="110">
        <v>1</v>
      </c>
      <c r="P111" s="109"/>
      <c r="Q111" s="109"/>
      <c r="R111" s="108"/>
      <c r="S111" s="109"/>
      <c r="T111" s="109"/>
      <c r="U111" s="108"/>
      <c r="V111" s="109"/>
      <c r="W111" s="109"/>
      <c r="X111" s="109"/>
      <c r="Y111" s="108"/>
      <c r="Z111" s="110">
        <v>1</v>
      </c>
      <c r="AA111" s="110">
        <v>1</v>
      </c>
      <c r="AB111" s="109"/>
      <c r="AC111" s="108"/>
      <c r="AD111" s="108"/>
      <c r="AE111" s="108"/>
      <c r="AF111" s="109"/>
      <c r="AG111" s="108"/>
      <c r="AH111" s="108"/>
      <c r="AI111" s="108"/>
      <c r="AJ111" s="108"/>
      <c r="AK111" s="109"/>
      <c r="AL111" s="109"/>
      <c r="AM111" s="109"/>
      <c r="AN111" s="109"/>
      <c r="AO111" s="109"/>
      <c r="AP111" s="109"/>
      <c r="AQ111" s="129">
        <v>1</v>
      </c>
      <c r="AR111" s="109"/>
      <c r="AS111" s="109"/>
      <c r="AT111" s="109"/>
      <c r="AU111" s="108"/>
      <c r="AV111" s="109"/>
      <c r="AW111" s="109"/>
      <c r="AX111" s="108"/>
      <c r="AY111" s="109"/>
      <c r="AZ111" s="109"/>
      <c r="BA111" s="109"/>
      <c r="BB111" s="108"/>
      <c r="BC111" s="109"/>
      <c r="BD111" s="109"/>
      <c r="BE111" s="109"/>
      <c r="BF111" s="108"/>
      <c r="BG111" s="108"/>
      <c r="BH111" s="108"/>
      <c r="BI111" s="109"/>
      <c r="BJ111" s="108"/>
      <c r="BK111" s="108"/>
      <c r="BL111" s="108"/>
      <c r="BM111" s="108"/>
      <c r="BN111" s="109"/>
      <c r="BO111" s="109"/>
      <c r="BP111" s="109"/>
      <c r="BQ111" s="109"/>
      <c r="BR111" s="112">
        <v>1</v>
      </c>
      <c r="BS111" s="109"/>
      <c r="BT111" s="109"/>
      <c r="BU111" s="109"/>
      <c r="BV111" s="109"/>
      <c r="BW111" s="109"/>
      <c r="BX111" s="109"/>
      <c r="BY111" s="109"/>
      <c r="BZ111" s="113">
        <v>1</v>
      </c>
      <c r="CA111" s="109"/>
      <c r="CB111" s="109"/>
      <c r="CC111" s="109"/>
      <c r="CD111" s="109"/>
      <c r="CE111" s="109"/>
      <c r="CF111" s="125">
        <v>1</v>
      </c>
      <c r="CG111" s="109"/>
      <c r="CH111" s="115">
        <v>1</v>
      </c>
      <c r="CI111" s="109"/>
      <c r="CJ111" s="118">
        <v>1</v>
      </c>
      <c r="CK111" s="109"/>
      <c r="CL111" s="34" t="s">
        <v>665</v>
      </c>
      <c r="CM111" s="67"/>
      <c r="CN111" s="49" t="s">
        <v>161</v>
      </c>
      <c r="CO111" s="39" t="s">
        <v>666</v>
      </c>
      <c r="CP111" s="203"/>
      <c r="CQ111" s="4"/>
      <c r="CR111" s="4"/>
      <c r="CS111" s="4">
        <v>1</v>
      </c>
      <c r="CT111" s="4">
        <v>1</v>
      </c>
      <c r="CU111" s="4"/>
      <c r="CV111" s="39" t="s">
        <v>679</v>
      </c>
      <c r="CW111" s="39"/>
      <c r="CX111" s="64"/>
      <c r="CY111" s="64"/>
      <c r="CZ111" s="64"/>
      <c r="DA111" s="64"/>
      <c r="DB111" s="64"/>
    </row>
    <row r="112" spans="1:106" s="21" customFormat="1" ht="71.45" customHeight="1">
      <c r="A112" s="22" t="s">
        <v>547</v>
      </c>
      <c r="B112" s="23" t="s">
        <v>680</v>
      </c>
      <c r="C112" s="22" t="s">
        <v>273</v>
      </c>
      <c r="D112" s="22" t="s">
        <v>607</v>
      </c>
      <c r="E112" s="22" t="s">
        <v>389</v>
      </c>
      <c r="F112" s="33" t="s">
        <v>390</v>
      </c>
      <c r="G112" s="22" t="s">
        <v>681</v>
      </c>
      <c r="H112" s="22"/>
      <c r="I112" s="22" t="s">
        <v>682</v>
      </c>
      <c r="J112" s="22" t="s">
        <v>683</v>
      </c>
      <c r="K112" s="109"/>
      <c r="L112" s="110">
        <v>1</v>
      </c>
      <c r="M112" s="109"/>
      <c r="N112" s="109"/>
      <c r="O112" s="109"/>
      <c r="P112" s="109"/>
      <c r="Q112" s="109"/>
      <c r="R112" s="108"/>
      <c r="S112" s="109"/>
      <c r="T112" s="109"/>
      <c r="U112" s="108"/>
      <c r="V112" s="109"/>
      <c r="W112" s="109"/>
      <c r="X112" s="109"/>
      <c r="Y112" s="128"/>
      <c r="Z112" s="109"/>
      <c r="AA112" s="109"/>
      <c r="AB112" s="109"/>
      <c r="AC112" s="108"/>
      <c r="AD112" s="108"/>
      <c r="AE112" s="108"/>
      <c r="AF112" s="109"/>
      <c r="AG112" s="108"/>
      <c r="AH112" s="108"/>
      <c r="AI112" s="108"/>
      <c r="AJ112" s="108"/>
      <c r="AK112" s="109"/>
      <c r="AL112" s="109"/>
      <c r="AM112" s="109"/>
      <c r="AN112" s="109"/>
      <c r="AO112" s="109"/>
      <c r="AP112" s="109"/>
      <c r="AQ112" s="109"/>
      <c r="AR112" s="109"/>
      <c r="AS112" s="126">
        <v>1</v>
      </c>
      <c r="AT112" s="109"/>
      <c r="AU112" s="108"/>
      <c r="AV112" s="109"/>
      <c r="AW112" s="109"/>
      <c r="AX112" s="108"/>
      <c r="AY112" s="109"/>
      <c r="AZ112" s="109"/>
      <c r="BA112" s="109"/>
      <c r="BB112" s="108"/>
      <c r="BC112" s="109"/>
      <c r="BD112" s="129">
        <v>1</v>
      </c>
      <c r="BE112" s="109"/>
      <c r="BF112" s="108"/>
      <c r="BG112" s="108"/>
      <c r="BH112" s="108"/>
      <c r="BI112" s="109"/>
      <c r="BJ112" s="108"/>
      <c r="BK112" s="108"/>
      <c r="BL112" s="108"/>
      <c r="BM112" s="108"/>
      <c r="BN112" s="109"/>
      <c r="BO112" s="109"/>
      <c r="BP112" s="109"/>
      <c r="BQ112" s="112">
        <v>1</v>
      </c>
      <c r="BR112" s="112">
        <v>1</v>
      </c>
      <c r="BS112" s="109"/>
      <c r="BT112" s="109"/>
      <c r="BU112" s="109"/>
      <c r="BV112" s="109"/>
      <c r="BW112" s="109"/>
      <c r="BX112" s="109"/>
      <c r="BY112" s="109"/>
      <c r="BZ112" s="113">
        <v>1</v>
      </c>
      <c r="CA112" s="109"/>
      <c r="CB112" s="109"/>
      <c r="CC112" s="109"/>
      <c r="CD112" s="109"/>
      <c r="CE112" s="109"/>
      <c r="CF112" s="125">
        <v>1</v>
      </c>
      <c r="CG112" s="109"/>
      <c r="CH112" s="115">
        <v>1</v>
      </c>
      <c r="CI112" s="109"/>
      <c r="CJ112" s="116">
        <v>1</v>
      </c>
      <c r="CK112" s="109"/>
      <c r="CL112" s="34"/>
      <c r="CM112" s="25"/>
      <c r="CN112" s="3" t="s">
        <v>163</v>
      </c>
      <c r="CO112" s="4" t="s">
        <v>684</v>
      </c>
      <c r="CP112" s="203"/>
      <c r="CQ112" s="4"/>
      <c r="CR112" s="4">
        <v>1</v>
      </c>
      <c r="CS112" s="4"/>
      <c r="CT112" s="4"/>
      <c r="CU112" s="4"/>
      <c r="CV112" s="4" t="s">
        <v>685</v>
      </c>
      <c r="CW112" s="12"/>
    </row>
    <row r="113" spans="1:106" s="21" customFormat="1" ht="25.5">
      <c r="A113" s="34" t="s">
        <v>547</v>
      </c>
      <c r="B113" s="65" t="s">
        <v>680</v>
      </c>
      <c r="C113" s="22" t="s">
        <v>273</v>
      </c>
      <c r="D113" s="34" t="s">
        <v>686</v>
      </c>
      <c r="E113" s="34" t="s">
        <v>389</v>
      </c>
      <c r="F113" s="33" t="s">
        <v>390</v>
      </c>
      <c r="G113" s="34" t="s">
        <v>687</v>
      </c>
      <c r="H113" s="34"/>
      <c r="I113" s="34" t="s">
        <v>688</v>
      </c>
      <c r="J113" s="34" t="s">
        <v>689</v>
      </c>
      <c r="K113" s="109"/>
      <c r="L113" s="109"/>
      <c r="M113" s="110">
        <v>1</v>
      </c>
      <c r="N113" s="110">
        <v>1</v>
      </c>
      <c r="O113" s="109"/>
      <c r="P113" s="109"/>
      <c r="Q113" s="110">
        <v>1</v>
      </c>
      <c r="R113" s="108"/>
      <c r="S113" s="109"/>
      <c r="T113" s="109"/>
      <c r="U113" s="108"/>
      <c r="V113" s="109"/>
      <c r="W113" s="109"/>
      <c r="X113" s="110">
        <v>1</v>
      </c>
      <c r="Y113" s="108"/>
      <c r="Z113" s="110">
        <v>1</v>
      </c>
      <c r="AA113" s="109"/>
      <c r="AB113" s="109"/>
      <c r="AC113" s="108"/>
      <c r="AD113" s="108"/>
      <c r="AE113" s="108"/>
      <c r="AF113" s="109"/>
      <c r="AG113" s="108"/>
      <c r="AH113" s="108"/>
      <c r="AI113" s="108"/>
      <c r="AJ113" s="108"/>
      <c r="AK113" s="109"/>
      <c r="AL113" s="109"/>
      <c r="AM113" s="109"/>
      <c r="AN113" s="109"/>
      <c r="AO113" s="129">
        <v>1</v>
      </c>
      <c r="AP113" s="109"/>
      <c r="AQ113" s="109"/>
      <c r="AR113" s="109"/>
      <c r="AS113" s="126">
        <v>1</v>
      </c>
      <c r="AT113" s="109"/>
      <c r="AU113" s="108"/>
      <c r="AV113" s="109"/>
      <c r="AW113" s="109"/>
      <c r="AX113" s="108"/>
      <c r="AY113" s="109"/>
      <c r="AZ113" s="109"/>
      <c r="BA113" s="109"/>
      <c r="BB113" s="108"/>
      <c r="BC113" s="109"/>
      <c r="BD113" s="109"/>
      <c r="BE113" s="109"/>
      <c r="BF113" s="108"/>
      <c r="BG113" s="108"/>
      <c r="BH113" s="108"/>
      <c r="BI113" s="109"/>
      <c r="BJ113" s="108"/>
      <c r="BK113" s="108"/>
      <c r="BL113" s="108"/>
      <c r="BM113" s="108"/>
      <c r="BN113" s="109"/>
      <c r="BO113" s="109"/>
      <c r="BP113" s="109"/>
      <c r="BQ113" s="112">
        <v>1</v>
      </c>
      <c r="BR113" s="109"/>
      <c r="BS113" s="109"/>
      <c r="BT113" s="109"/>
      <c r="BU113" s="109"/>
      <c r="BV113" s="113">
        <v>1</v>
      </c>
      <c r="BW113" s="109"/>
      <c r="BX113" s="109"/>
      <c r="BY113" s="109"/>
      <c r="BZ113" s="109"/>
      <c r="CA113" s="109"/>
      <c r="CB113" s="125">
        <v>1</v>
      </c>
      <c r="CC113" s="109"/>
      <c r="CD113" s="109"/>
      <c r="CE113" s="109"/>
      <c r="CF113" s="109"/>
      <c r="CG113" s="109"/>
      <c r="CH113" s="115">
        <v>1</v>
      </c>
      <c r="CI113" s="109"/>
      <c r="CJ113" s="118">
        <v>1</v>
      </c>
      <c r="CK113" s="109"/>
      <c r="CL113" s="34" t="s">
        <v>393</v>
      </c>
      <c r="CM113" s="67"/>
      <c r="CN113" s="49" t="s">
        <v>163</v>
      </c>
      <c r="CO113" s="39" t="s">
        <v>393</v>
      </c>
      <c r="CP113" s="203"/>
      <c r="CQ113" s="4"/>
      <c r="CR113" s="4"/>
      <c r="CS113" s="4">
        <v>1</v>
      </c>
      <c r="CT113" s="4">
        <v>1</v>
      </c>
      <c r="CU113" s="4"/>
      <c r="CV113" s="39" t="s">
        <v>690</v>
      </c>
      <c r="CW113" s="39"/>
      <c r="CX113" s="64"/>
      <c r="CY113" s="64"/>
      <c r="CZ113" s="64"/>
      <c r="DA113" s="64"/>
      <c r="DB113" s="64"/>
    </row>
    <row r="114" spans="1:106" s="8" customFormat="1" ht="40.5">
      <c r="A114" s="22" t="s">
        <v>547</v>
      </c>
      <c r="B114" s="40" t="s">
        <v>555</v>
      </c>
      <c r="C114" s="22" t="s">
        <v>273</v>
      </c>
      <c r="D114" s="22" t="s">
        <v>423</v>
      </c>
      <c r="E114" s="22" t="s">
        <v>561</v>
      </c>
      <c r="F114" s="33" t="s">
        <v>206</v>
      </c>
      <c r="G114" s="22" t="s">
        <v>691</v>
      </c>
      <c r="H114" s="22"/>
      <c r="I114" s="22" t="s">
        <v>692</v>
      </c>
      <c r="J114" s="22" t="s">
        <v>693</v>
      </c>
      <c r="K114" s="109"/>
      <c r="L114" s="109"/>
      <c r="M114" s="109"/>
      <c r="N114" s="109"/>
      <c r="O114" s="110">
        <v>1</v>
      </c>
      <c r="P114" s="109"/>
      <c r="Q114" s="109"/>
      <c r="R114" s="108"/>
      <c r="S114" s="109"/>
      <c r="T114" s="109"/>
      <c r="U114" s="108"/>
      <c r="V114" s="109"/>
      <c r="W114" s="109"/>
      <c r="X114" s="109"/>
      <c r="Y114" s="128"/>
      <c r="Z114" s="109"/>
      <c r="AA114" s="109"/>
      <c r="AB114" s="109"/>
      <c r="AC114" s="108"/>
      <c r="AD114" s="108"/>
      <c r="AE114" s="108"/>
      <c r="AF114" s="109"/>
      <c r="AG114" s="108"/>
      <c r="AH114" s="108"/>
      <c r="AI114" s="108"/>
      <c r="AJ114" s="108"/>
      <c r="AK114" s="109"/>
      <c r="AL114" s="110">
        <v>1</v>
      </c>
      <c r="AM114" s="110">
        <v>1</v>
      </c>
      <c r="AN114" s="109"/>
      <c r="AO114" s="109"/>
      <c r="AP114" s="109"/>
      <c r="AQ114" s="109"/>
      <c r="AR114" s="109"/>
      <c r="AS114" s="109"/>
      <c r="AT114" s="129">
        <v>1</v>
      </c>
      <c r="AU114" s="108"/>
      <c r="AV114" s="109"/>
      <c r="AW114" s="109"/>
      <c r="AX114" s="108"/>
      <c r="AY114" s="109"/>
      <c r="AZ114" s="109"/>
      <c r="BA114" s="129">
        <v>1</v>
      </c>
      <c r="BB114" s="108"/>
      <c r="BC114" s="129">
        <v>1</v>
      </c>
      <c r="BD114" s="129">
        <v>1</v>
      </c>
      <c r="BE114" s="109"/>
      <c r="BF114" s="108"/>
      <c r="BG114" s="108"/>
      <c r="BH114" s="108"/>
      <c r="BI114" s="109"/>
      <c r="BJ114" s="108"/>
      <c r="BK114" s="108"/>
      <c r="BL114" s="108"/>
      <c r="BM114" s="108"/>
      <c r="BN114" s="109"/>
      <c r="BO114" s="109"/>
      <c r="BP114" s="109"/>
      <c r="BQ114" s="112">
        <v>1</v>
      </c>
      <c r="BR114" s="112">
        <v>1</v>
      </c>
      <c r="BS114" s="109"/>
      <c r="BT114" s="112">
        <v>1</v>
      </c>
      <c r="BU114" s="109"/>
      <c r="BV114" s="109"/>
      <c r="BW114" s="109"/>
      <c r="BX114" s="109"/>
      <c r="BY114" s="109"/>
      <c r="BZ114" s="113">
        <v>1</v>
      </c>
      <c r="CA114" s="109"/>
      <c r="CB114" s="109"/>
      <c r="CC114" s="109"/>
      <c r="CD114" s="109"/>
      <c r="CE114" s="109"/>
      <c r="CF114" s="125">
        <v>1</v>
      </c>
      <c r="CG114" s="109"/>
      <c r="CH114" s="109"/>
      <c r="CI114" s="115">
        <v>1</v>
      </c>
      <c r="CJ114" s="116">
        <v>1</v>
      </c>
      <c r="CK114" s="109"/>
      <c r="CL114" s="34"/>
      <c r="CM114" s="25"/>
      <c r="CN114" s="3" t="s">
        <v>161</v>
      </c>
      <c r="CO114" s="4" t="s">
        <v>694</v>
      </c>
      <c r="CP114" s="203"/>
      <c r="CQ114" s="4"/>
      <c r="CR114" s="4"/>
      <c r="CS114" s="4">
        <v>1</v>
      </c>
      <c r="CT114" s="4">
        <v>1</v>
      </c>
      <c r="CU114" s="4">
        <v>1</v>
      </c>
      <c r="CV114" s="4" t="s">
        <v>695</v>
      </c>
      <c r="CW114" s="12"/>
      <c r="CX114" s="21"/>
      <c r="CY114" s="21"/>
      <c r="CZ114" s="21"/>
      <c r="DA114" s="21"/>
      <c r="DB114" s="21"/>
    </row>
    <row r="115" spans="1:106" s="8" customFormat="1" ht="45.6" customHeight="1">
      <c r="A115" s="34" t="s">
        <v>547</v>
      </c>
      <c r="B115" s="65" t="s">
        <v>555</v>
      </c>
      <c r="C115" s="22" t="s">
        <v>273</v>
      </c>
      <c r="D115" s="34" t="s">
        <v>556</v>
      </c>
      <c r="E115" s="34" t="s">
        <v>595</v>
      </c>
      <c r="F115" s="22" t="s">
        <v>596</v>
      </c>
      <c r="G115" s="34" t="s">
        <v>696</v>
      </c>
      <c r="H115" s="34"/>
      <c r="I115" s="34" t="s">
        <v>697</v>
      </c>
      <c r="J115" s="34" t="s">
        <v>698</v>
      </c>
      <c r="K115" s="109"/>
      <c r="L115" s="109"/>
      <c r="M115" s="109"/>
      <c r="N115" s="109"/>
      <c r="O115" s="109"/>
      <c r="P115" s="109"/>
      <c r="Q115" s="109"/>
      <c r="R115" s="108"/>
      <c r="S115" s="109"/>
      <c r="T115" s="109"/>
      <c r="U115" s="108"/>
      <c r="V115" s="109"/>
      <c r="W115" s="109"/>
      <c r="X115" s="109"/>
      <c r="Y115" s="108"/>
      <c r="Z115" s="110">
        <v>1</v>
      </c>
      <c r="AA115" s="109"/>
      <c r="AB115" s="109"/>
      <c r="AC115" s="108"/>
      <c r="AD115" s="108"/>
      <c r="AE115" s="108"/>
      <c r="AF115" s="109"/>
      <c r="AG115" s="108"/>
      <c r="AH115" s="108"/>
      <c r="AI115" s="108"/>
      <c r="AJ115" s="108"/>
      <c r="AK115" s="109"/>
      <c r="AL115" s="109"/>
      <c r="AM115" s="109"/>
      <c r="AN115" s="109"/>
      <c r="AO115" s="109"/>
      <c r="AP115" s="109"/>
      <c r="AQ115" s="129">
        <v>1</v>
      </c>
      <c r="AR115" s="109"/>
      <c r="AS115" s="109"/>
      <c r="AT115" s="109"/>
      <c r="AU115" s="108"/>
      <c r="AV115" s="109"/>
      <c r="AW115" s="109"/>
      <c r="AX115" s="108"/>
      <c r="AY115" s="109"/>
      <c r="AZ115" s="109"/>
      <c r="BA115" s="109"/>
      <c r="BB115" s="108"/>
      <c r="BC115" s="109"/>
      <c r="BD115" s="109"/>
      <c r="BE115" s="109"/>
      <c r="BF115" s="108"/>
      <c r="BG115" s="108"/>
      <c r="BH115" s="108"/>
      <c r="BI115" s="109"/>
      <c r="BJ115" s="108"/>
      <c r="BK115" s="108"/>
      <c r="BL115" s="108"/>
      <c r="BM115" s="108"/>
      <c r="BN115" s="109"/>
      <c r="BO115" s="109"/>
      <c r="BP115" s="109"/>
      <c r="BQ115" s="109"/>
      <c r="BR115" s="112">
        <v>1</v>
      </c>
      <c r="BS115" s="109"/>
      <c r="BT115" s="109"/>
      <c r="BU115" s="109"/>
      <c r="BV115" s="109"/>
      <c r="BW115" s="109"/>
      <c r="BX115" s="109"/>
      <c r="BY115" s="109"/>
      <c r="BZ115" s="113">
        <v>1</v>
      </c>
      <c r="CA115" s="109"/>
      <c r="CB115" s="109"/>
      <c r="CC115" s="109"/>
      <c r="CD115" s="109"/>
      <c r="CE115" s="109"/>
      <c r="CF115" s="125">
        <v>1</v>
      </c>
      <c r="CG115" s="109"/>
      <c r="CH115" s="115">
        <v>1</v>
      </c>
      <c r="CI115" s="109"/>
      <c r="CJ115" s="118">
        <v>1</v>
      </c>
      <c r="CK115" s="109"/>
      <c r="CL115" s="34" t="s">
        <v>699</v>
      </c>
      <c r="CM115" s="67"/>
      <c r="CN115" s="49" t="s">
        <v>161</v>
      </c>
      <c r="CO115" s="39" t="s">
        <v>666</v>
      </c>
      <c r="CP115" s="203"/>
      <c r="CQ115" s="4"/>
      <c r="CR115" s="4"/>
      <c r="CS115" s="4"/>
      <c r="CT115" s="4">
        <v>1</v>
      </c>
      <c r="CU115" s="4"/>
      <c r="CV115" s="39" t="s">
        <v>667</v>
      </c>
      <c r="CW115" s="39"/>
      <c r="CX115" s="64"/>
      <c r="CY115" s="64"/>
      <c r="CZ115" s="64"/>
      <c r="DA115" s="64"/>
      <c r="DB115" s="64"/>
    </row>
    <row r="116" spans="1:106" s="8" customFormat="1" ht="13.5">
      <c r="A116" s="34" t="s">
        <v>547</v>
      </c>
      <c r="B116" s="65"/>
      <c r="C116" s="22" t="s">
        <v>273</v>
      </c>
      <c r="D116" s="34" t="s">
        <v>700</v>
      </c>
      <c r="E116" s="34" t="s">
        <v>557</v>
      </c>
      <c r="F116" s="34" t="s">
        <v>390</v>
      </c>
      <c r="G116" s="34" t="s">
        <v>701</v>
      </c>
      <c r="H116" s="34"/>
      <c r="I116" s="34"/>
      <c r="J116" s="34" t="s">
        <v>702</v>
      </c>
      <c r="K116" s="109"/>
      <c r="L116" s="109"/>
      <c r="M116" s="109"/>
      <c r="N116" s="109"/>
      <c r="O116" s="109"/>
      <c r="P116" s="109"/>
      <c r="Q116" s="109"/>
      <c r="R116" s="108"/>
      <c r="S116" s="109"/>
      <c r="T116" s="109"/>
      <c r="U116" s="108"/>
      <c r="V116" s="109"/>
      <c r="W116" s="109"/>
      <c r="X116" s="109"/>
      <c r="Y116" s="108"/>
      <c r="Z116" s="109"/>
      <c r="AA116" s="110">
        <v>1</v>
      </c>
      <c r="AB116" s="109"/>
      <c r="AC116" s="108"/>
      <c r="AD116" s="108"/>
      <c r="AE116" s="108"/>
      <c r="AF116" s="109"/>
      <c r="AG116" s="108"/>
      <c r="AH116" s="108"/>
      <c r="AI116" s="108"/>
      <c r="AJ116" s="108"/>
      <c r="AK116" s="109"/>
      <c r="AL116" s="109"/>
      <c r="AM116" s="109"/>
      <c r="AN116" s="109"/>
      <c r="AO116" s="109"/>
      <c r="AP116" s="109"/>
      <c r="AQ116" s="129">
        <v>1</v>
      </c>
      <c r="AR116" s="109"/>
      <c r="AS116" s="109"/>
      <c r="AT116" s="109"/>
      <c r="AU116" s="108"/>
      <c r="AV116" s="109"/>
      <c r="AW116" s="109"/>
      <c r="AX116" s="108"/>
      <c r="AY116" s="109"/>
      <c r="AZ116" s="109"/>
      <c r="BA116" s="109"/>
      <c r="BB116" s="108"/>
      <c r="BC116" s="109"/>
      <c r="BD116" s="109"/>
      <c r="BE116" s="109"/>
      <c r="BF116" s="108"/>
      <c r="BG116" s="108"/>
      <c r="BH116" s="108"/>
      <c r="BI116" s="109"/>
      <c r="BJ116" s="108"/>
      <c r="BK116" s="108"/>
      <c r="BL116" s="108"/>
      <c r="BM116" s="108"/>
      <c r="BN116" s="109"/>
      <c r="BO116" s="109"/>
      <c r="BP116" s="109"/>
      <c r="BQ116" s="109"/>
      <c r="BR116" s="112">
        <v>1</v>
      </c>
      <c r="BS116" s="112">
        <v>1</v>
      </c>
      <c r="BT116" s="109"/>
      <c r="BU116" s="109"/>
      <c r="BV116" s="109"/>
      <c r="BW116" s="109"/>
      <c r="BX116" s="109"/>
      <c r="BY116" s="109"/>
      <c r="BZ116" s="113">
        <v>1</v>
      </c>
      <c r="CA116" s="109"/>
      <c r="CB116" s="109"/>
      <c r="CC116" s="109"/>
      <c r="CD116" s="109"/>
      <c r="CE116" s="109"/>
      <c r="CF116" s="125">
        <v>1</v>
      </c>
      <c r="CG116" s="109"/>
      <c r="CH116" s="115">
        <v>1</v>
      </c>
      <c r="CI116" s="109"/>
      <c r="CJ116" s="109"/>
      <c r="CK116" s="118">
        <v>1</v>
      </c>
      <c r="CL116" s="34"/>
      <c r="CM116" s="67"/>
      <c r="CN116" s="3" t="s">
        <v>158</v>
      </c>
      <c r="CO116" s="200"/>
      <c r="CP116" s="4"/>
      <c r="CQ116" s="4"/>
      <c r="CR116" s="4"/>
      <c r="CS116" s="4"/>
      <c r="CT116" s="4"/>
      <c r="CU116" s="4"/>
      <c r="CV116" s="137"/>
      <c r="CW116" s="137"/>
      <c r="CX116" s="64"/>
      <c r="CY116" s="64"/>
      <c r="CZ116" s="64"/>
      <c r="DA116" s="64"/>
      <c r="DB116" s="64"/>
    </row>
    <row r="117" spans="1:106" s="8" customFormat="1" ht="100.5" customHeight="1">
      <c r="A117" s="22" t="s">
        <v>547</v>
      </c>
      <c r="B117" s="23"/>
      <c r="C117" s="40" t="s">
        <v>203</v>
      </c>
      <c r="D117" s="22" t="s">
        <v>703</v>
      </c>
      <c r="E117" s="22" t="s">
        <v>704</v>
      </c>
      <c r="F117" s="22" t="s">
        <v>705</v>
      </c>
      <c r="G117" s="22" t="s">
        <v>706</v>
      </c>
      <c r="H117" s="22"/>
      <c r="I117" s="22"/>
      <c r="J117" s="22" t="s">
        <v>707</v>
      </c>
      <c r="K117" s="109"/>
      <c r="L117" s="109"/>
      <c r="M117" s="109"/>
      <c r="N117" s="109"/>
      <c r="O117" s="109"/>
      <c r="P117" s="109"/>
      <c r="Q117" s="109"/>
      <c r="R117" s="108"/>
      <c r="S117" s="109"/>
      <c r="T117" s="109"/>
      <c r="U117" s="108"/>
      <c r="V117" s="109"/>
      <c r="W117" s="109"/>
      <c r="X117" s="109"/>
      <c r="Y117" s="128"/>
      <c r="Z117" s="109"/>
      <c r="AA117" s="109"/>
      <c r="AB117" s="109"/>
      <c r="AC117" s="108"/>
      <c r="AD117" s="108"/>
      <c r="AE117" s="108"/>
      <c r="AF117" s="109"/>
      <c r="AG117" s="108"/>
      <c r="AH117" s="108"/>
      <c r="AI117" s="108"/>
      <c r="AJ117" s="108"/>
      <c r="AK117" s="109"/>
      <c r="AL117" s="110">
        <v>1</v>
      </c>
      <c r="AM117" s="110">
        <v>1</v>
      </c>
      <c r="AN117" s="109"/>
      <c r="AO117" s="109"/>
      <c r="AP117" s="109"/>
      <c r="AQ117" s="109"/>
      <c r="AR117" s="109"/>
      <c r="AS117" s="126">
        <v>1</v>
      </c>
      <c r="AT117" s="109"/>
      <c r="AU117" s="108"/>
      <c r="AV117" s="109"/>
      <c r="AW117" s="109"/>
      <c r="AX117" s="108"/>
      <c r="AY117" s="109"/>
      <c r="AZ117" s="109"/>
      <c r="BA117" s="109"/>
      <c r="BB117" s="108"/>
      <c r="BC117" s="109"/>
      <c r="BD117" s="111">
        <v>1</v>
      </c>
      <c r="BE117" s="109"/>
      <c r="BF117" s="108"/>
      <c r="BG117" s="108"/>
      <c r="BH117" s="108"/>
      <c r="BI117" s="109"/>
      <c r="BJ117" s="108"/>
      <c r="BK117" s="108"/>
      <c r="BL117" s="108"/>
      <c r="BM117" s="108"/>
      <c r="BN117" s="111">
        <v>1</v>
      </c>
      <c r="BO117" s="109"/>
      <c r="BP117" s="111">
        <v>1</v>
      </c>
      <c r="BQ117" s="112">
        <v>1</v>
      </c>
      <c r="BR117" s="109"/>
      <c r="BS117" s="109"/>
      <c r="BT117" s="109"/>
      <c r="BU117" s="109"/>
      <c r="BV117" s="113">
        <v>1</v>
      </c>
      <c r="BW117" s="109"/>
      <c r="BX117" s="109"/>
      <c r="BY117" s="109"/>
      <c r="BZ117" s="109"/>
      <c r="CA117" s="109"/>
      <c r="CB117" s="125">
        <v>1</v>
      </c>
      <c r="CC117" s="109"/>
      <c r="CD117" s="109"/>
      <c r="CE117" s="109"/>
      <c r="CF117" s="109"/>
      <c r="CG117" s="109"/>
      <c r="CH117" s="115">
        <v>1</v>
      </c>
      <c r="CI117" s="115">
        <v>1</v>
      </c>
      <c r="CJ117" s="116">
        <v>1</v>
      </c>
      <c r="CK117" s="109"/>
      <c r="CL117" s="34" t="s">
        <v>708</v>
      </c>
      <c r="CM117" s="25"/>
      <c r="CN117" s="3" t="s">
        <v>161</v>
      </c>
      <c r="CO117" s="4" t="s">
        <v>709</v>
      </c>
      <c r="CP117" s="203"/>
      <c r="CQ117" s="4">
        <v>1</v>
      </c>
      <c r="CR117" s="4"/>
      <c r="CS117" s="4"/>
      <c r="CT117" s="4"/>
      <c r="CU117" s="4"/>
      <c r="CV117" s="12" t="s">
        <v>710</v>
      </c>
      <c r="CW117" s="12"/>
      <c r="CX117" s="21"/>
      <c r="CY117" s="21"/>
      <c r="CZ117" s="21"/>
      <c r="DA117" s="21"/>
      <c r="DB117" s="21"/>
    </row>
    <row r="118" spans="1:106" s="8" customFormat="1" ht="103.5" customHeight="1">
      <c r="A118" s="22" t="s">
        <v>547</v>
      </c>
      <c r="B118" s="23" t="s">
        <v>711</v>
      </c>
      <c r="C118" s="40" t="s">
        <v>203</v>
      </c>
      <c r="D118" s="22" t="s">
        <v>712</v>
      </c>
      <c r="E118" s="22" t="s">
        <v>704</v>
      </c>
      <c r="F118" s="22" t="s">
        <v>705</v>
      </c>
      <c r="G118" s="22" t="s">
        <v>713</v>
      </c>
      <c r="H118" s="22"/>
      <c r="I118" s="22"/>
      <c r="J118" s="22" t="s">
        <v>714</v>
      </c>
      <c r="K118" s="109"/>
      <c r="L118" s="109"/>
      <c r="M118" s="109"/>
      <c r="N118" s="109"/>
      <c r="O118" s="109"/>
      <c r="P118" s="109"/>
      <c r="Q118" s="109"/>
      <c r="R118" s="108"/>
      <c r="S118" s="109"/>
      <c r="T118" s="109"/>
      <c r="U118" s="108"/>
      <c r="V118" s="109"/>
      <c r="W118" s="109"/>
      <c r="X118" s="109"/>
      <c r="Y118" s="128"/>
      <c r="Z118" s="109"/>
      <c r="AA118" s="109"/>
      <c r="AB118" s="109"/>
      <c r="AC118" s="108"/>
      <c r="AD118" s="108"/>
      <c r="AE118" s="108"/>
      <c r="AF118" s="109"/>
      <c r="AG118" s="108"/>
      <c r="AH118" s="108"/>
      <c r="AI118" s="108"/>
      <c r="AJ118" s="108"/>
      <c r="AK118" s="109"/>
      <c r="AL118" s="110">
        <v>1</v>
      </c>
      <c r="AM118" s="110">
        <v>1</v>
      </c>
      <c r="AN118" s="109"/>
      <c r="AO118" s="109"/>
      <c r="AP118" s="109"/>
      <c r="AQ118" s="129">
        <v>1</v>
      </c>
      <c r="AR118" s="109"/>
      <c r="AS118" s="126">
        <v>1</v>
      </c>
      <c r="AT118" s="129">
        <v>1</v>
      </c>
      <c r="AU118" s="108"/>
      <c r="AV118" s="109"/>
      <c r="AW118" s="109"/>
      <c r="AX118" s="108"/>
      <c r="AY118" s="109"/>
      <c r="AZ118" s="109"/>
      <c r="BA118" s="109"/>
      <c r="BB118" s="108"/>
      <c r="BC118" s="109"/>
      <c r="BD118" s="109"/>
      <c r="BE118" s="109"/>
      <c r="BF118" s="108"/>
      <c r="BG118" s="108"/>
      <c r="BH118" s="108"/>
      <c r="BI118" s="109"/>
      <c r="BJ118" s="108"/>
      <c r="BK118" s="108"/>
      <c r="BL118" s="108"/>
      <c r="BM118" s="108"/>
      <c r="BN118" s="109"/>
      <c r="BO118" s="129">
        <v>1</v>
      </c>
      <c r="BP118" s="129">
        <v>1</v>
      </c>
      <c r="BQ118" s="112">
        <v>1</v>
      </c>
      <c r="BR118" s="109"/>
      <c r="BS118" s="109"/>
      <c r="BT118" s="109"/>
      <c r="BU118" s="113">
        <v>1</v>
      </c>
      <c r="BV118" s="109"/>
      <c r="BW118" s="109"/>
      <c r="BX118" s="109"/>
      <c r="BY118" s="109"/>
      <c r="BZ118" s="109"/>
      <c r="CA118" s="125">
        <v>1</v>
      </c>
      <c r="CB118" s="109"/>
      <c r="CC118" s="109"/>
      <c r="CD118" s="109"/>
      <c r="CE118" s="109"/>
      <c r="CF118" s="109"/>
      <c r="CG118" s="109"/>
      <c r="CH118" s="115">
        <v>1</v>
      </c>
      <c r="CI118" s="115">
        <v>1</v>
      </c>
      <c r="CJ118" s="116">
        <v>1</v>
      </c>
      <c r="CK118" s="109"/>
      <c r="CL118" s="34" t="s">
        <v>708</v>
      </c>
      <c r="CM118" s="25"/>
      <c r="CN118" s="3" t="s">
        <v>163</v>
      </c>
      <c r="CO118" s="4" t="s">
        <v>715</v>
      </c>
      <c r="CP118" s="203"/>
      <c r="CQ118" s="4"/>
      <c r="CR118" s="4"/>
      <c r="CS118" s="4"/>
      <c r="CT118" s="4"/>
      <c r="CU118" s="4">
        <v>1</v>
      </c>
      <c r="CV118" s="12" t="s">
        <v>716</v>
      </c>
      <c r="CW118" s="12"/>
      <c r="CX118" s="21"/>
      <c r="CY118" s="21"/>
      <c r="CZ118" s="21"/>
      <c r="DA118" s="21"/>
      <c r="DB118" s="21"/>
    </row>
    <row r="119" spans="1:106" s="21" customFormat="1" ht="38.25">
      <c r="A119" s="22" t="s">
        <v>547</v>
      </c>
      <c r="B119" s="23" t="s">
        <v>711</v>
      </c>
      <c r="C119" s="40" t="s">
        <v>203</v>
      </c>
      <c r="D119" s="22" t="s">
        <v>717</v>
      </c>
      <c r="E119" s="22" t="s">
        <v>718</v>
      </c>
      <c r="F119" s="34" t="s">
        <v>390</v>
      </c>
      <c r="G119" s="22" t="s">
        <v>719</v>
      </c>
      <c r="H119" s="22"/>
      <c r="I119" s="22"/>
      <c r="J119" s="22" t="s">
        <v>720</v>
      </c>
      <c r="K119" s="109"/>
      <c r="L119" s="109"/>
      <c r="M119" s="109"/>
      <c r="N119" s="109"/>
      <c r="O119" s="109"/>
      <c r="P119" s="109"/>
      <c r="Q119" s="109"/>
      <c r="R119" s="108"/>
      <c r="S119" s="109"/>
      <c r="T119" s="109"/>
      <c r="U119" s="108"/>
      <c r="V119" s="109"/>
      <c r="W119" s="109"/>
      <c r="X119" s="109"/>
      <c r="Y119" s="128"/>
      <c r="Z119" s="110">
        <v>1</v>
      </c>
      <c r="AA119" s="109"/>
      <c r="AB119" s="109"/>
      <c r="AC119" s="108"/>
      <c r="AD119" s="108"/>
      <c r="AE119" s="108"/>
      <c r="AF119" s="109"/>
      <c r="AG119" s="108"/>
      <c r="AH119" s="108"/>
      <c r="AI119" s="108"/>
      <c r="AJ119" s="108"/>
      <c r="AK119" s="109"/>
      <c r="AL119" s="109"/>
      <c r="AM119" s="109"/>
      <c r="AN119" s="119"/>
      <c r="AO119" s="119"/>
      <c r="AP119" s="119"/>
      <c r="AQ119" s="119"/>
      <c r="AR119" s="119"/>
      <c r="AS119" s="126">
        <v>1</v>
      </c>
      <c r="AT119" s="119"/>
      <c r="AU119" s="108"/>
      <c r="AV119" s="109"/>
      <c r="AW119" s="119"/>
      <c r="AX119" s="108"/>
      <c r="AY119" s="119"/>
      <c r="AZ119" s="119"/>
      <c r="BA119" s="119"/>
      <c r="BB119" s="108"/>
      <c r="BC119" s="119"/>
      <c r="BD119" s="109"/>
      <c r="BE119" s="119"/>
      <c r="BF119" s="108"/>
      <c r="BG119" s="108"/>
      <c r="BH119" s="108"/>
      <c r="BI119" s="119"/>
      <c r="BJ119" s="108"/>
      <c r="BK119" s="108"/>
      <c r="BL119" s="108"/>
      <c r="BM119" s="108"/>
      <c r="BN119" s="109"/>
      <c r="BO119" s="129">
        <v>1</v>
      </c>
      <c r="BP119" s="109"/>
      <c r="BQ119" s="112">
        <v>1</v>
      </c>
      <c r="BR119" s="109"/>
      <c r="BS119" s="109"/>
      <c r="BT119" s="109"/>
      <c r="BU119" s="113">
        <v>1</v>
      </c>
      <c r="BV119" s="109"/>
      <c r="BW119" s="109"/>
      <c r="BX119" s="109"/>
      <c r="BY119" s="109"/>
      <c r="BZ119" s="109"/>
      <c r="CA119" s="125">
        <v>1</v>
      </c>
      <c r="CB119" s="109"/>
      <c r="CC119" s="109"/>
      <c r="CD119" s="109"/>
      <c r="CE119" s="109"/>
      <c r="CF119" s="109"/>
      <c r="CG119" s="109"/>
      <c r="CH119" s="109"/>
      <c r="CI119" s="115">
        <v>1</v>
      </c>
      <c r="CJ119" s="116">
        <v>1</v>
      </c>
      <c r="CK119" s="109"/>
      <c r="CL119" s="34" t="s">
        <v>721</v>
      </c>
      <c r="CM119" s="25"/>
      <c r="CN119" s="3" t="s">
        <v>161</v>
      </c>
      <c r="CO119" s="39" t="s">
        <v>721</v>
      </c>
      <c r="CP119" s="203"/>
      <c r="CQ119" s="4">
        <v>1</v>
      </c>
      <c r="CR119" s="4"/>
      <c r="CS119" s="4"/>
      <c r="CT119" s="4"/>
      <c r="CU119" s="4">
        <v>1</v>
      </c>
      <c r="CV119" s="13" t="s">
        <v>722</v>
      </c>
      <c r="CW119" s="13"/>
    </row>
    <row r="120" spans="1:106" s="21" customFormat="1" ht="38.25">
      <c r="A120" s="34" t="s">
        <v>547</v>
      </c>
      <c r="B120" s="65" t="s">
        <v>711</v>
      </c>
      <c r="C120" s="40" t="s">
        <v>203</v>
      </c>
      <c r="D120" s="34" t="s">
        <v>723</v>
      </c>
      <c r="E120" s="34" t="s">
        <v>724</v>
      </c>
      <c r="F120" s="34" t="s">
        <v>254</v>
      </c>
      <c r="G120" s="34" t="s">
        <v>725</v>
      </c>
      <c r="H120" s="34"/>
      <c r="I120" s="34" t="s">
        <v>726</v>
      </c>
      <c r="J120" s="34" t="s">
        <v>727</v>
      </c>
      <c r="K120" s="109"/>
      <c r="L120" s="109"/>
      <c r="M120" s="109"/>
      <c r="N120" s="109"/>
      <c r="O120" s="109"/>
      <c r="P120" s="109"/>
      <c r="Q120" s="109"/>
      <c r="R120" s="108"/>
      <c r="S120" s="109"/>
      <c r="T120" s="109"/>
      <c r="U120" s="108"/>
      <c r="V120" s="109"/>
      <c r="W120" s="109"/>
      <c r="X120" s="109"/>
      <c r="Y120" s="108"/>
      <c r="Z120" s="110">
        <v>1</v>
      </c>
      <c r="AA120" s="109"/>
      <c r="AB120" s="109"/>
      <c r="AC120" s="108"/>
      <c r="AD120" s="108"/>
      <c r="AE120" s="108"/>
      <c r="AF120" s="109"/>
      <c r="AG120" s="108"/>
      <c r="AH120" s="108"/>
      <c r="AI120" s="108"/>
      <c r="AJ120" s="108"/>
      <c r="AK120" s="109"/>
      <c r="AL120" s="109"/>
      <c r="AM120" s="109"/>
      <c r="AN120" s="119"/>
      <c r="AO120" s="119"/>
      <c r="AP120" s="119"/>
      <c r="AQ120" s="119"/>
      <c r="AR120" s="119"/>
      <c r="AS120" s="126">
        <v>1</v>
      </c>
      <c r="AT120" s="119"/>
      <c r="AU120" s="108"/>
      <c r="AV120" s="109"/>
      <c r="AW120" s="119"/>
      <c r="AX120" s="108"/>
      <c r="AY120" s="119"/>
      <c r="AZ120" s="119"/>
      <c r="BA120" s="119"/>
      <c r="BB120" s="108"/>
      <c r="BC120" s="119"/>
      <c r="BD120" s="109"/>
      <c r="BE120" s="119"/>
      <c r="BF120" s="108"/>
      <c r="BG120" s="108"/>
      <c r="BH120" s="108"/>
      <c r="BI120" s="119"/>
      <c r="BJ120" s="108"/>
      <c r="BK120" s="108"/>
      <c r="BL120" s="108"/>
      <c r="BM120" s="108"/>
      <c r="BN120" s="109"/>
      <c r="BO120" s="129">
        <v>1</v>
      </c>
      <c r="BP120" s="109"/>
      <c r="BQ120" s="112">
        <v>1</v>
      </c>
      <c r="BR120" s="109"/>
      <c r="BS120" s="109"/>
      <c r="BT120" s="109"/>
      <c r="BU120" s="113">
        <v>1</v>
      </c>
      <c r="BV120" s="109"/>
      <c r="BW120" s="109"/>
      <c r="BX120" s="109"/>
      <c r="BY120" s="109"/>
      <c r="BZ120" s="109"/>
      <c r="CA120" s="125">
        <v>1</v>
      </c>
      <c r="CB120" s="109"/>
      <c r="CC120" s="109"/>
      <c r="CD120" s="109"/>
      <c r="CE120" s="109"/>
      <c r="CF120" s="109"/>
      <c r="CG120" s="109"/>
      <c r="CH120" s="115">
        <v>1</v>
      </c>
      <c r="CI120" s="109"/>
      <c r="CJ120" s="116">
        <v>1</v>
      </c>
      <c r="CK120" s="109"/>
      <c r="CL120" s="34" t="s">
        <v>721</v>
      </c>
      <c r="CM120" s="67"/>
      <c r="CN120" s="49" t="s">
        <v>161</v>
      </c>
      <c r="CO120" s="39" t="s">
        <v>721</v>
      </c>
      <c r="CP120" s="203"/>
      <c r="CQ120" s="4">
        <v>1</v>
      </c>
      <c r="CR120" s="4"/>
      <c r="CS120" s="4"/>
      <c r="CT120" s="4"/>
      <c r="CU120" s="4"/>
      <c r="CV120" s="39" t="s">
        <v>412</v>
      </c>
      <c r="CW120" s="39"/>
      <c r="CX120" s="64"/>
      <c r="CY120" s="64"/>
      <c r="CZ120" s="64"/>
      <c r="DA120" s="64"/>
      <c r="DB120" s="64"/>
    </row>
    <row r="121" spans="1:106" s="21" customFormat="1" ht="63.75">
      <c r="A121" s="34" t="s">
        <v>547</v>
      </c>
      <c r="B121" s="65" t="s">
        <v>711</v>
      </c>
      <c r="C121" s="40" t="s">
        <v>203</v>
      </c>
      <c r="D121" s="34" t="s">
        <v>346</v>
      </c>
      <c r="E121" s="34" t="s">
        <v>231</v>
      </c>
      <c r="F121" s="33" t="s">
        <v>231</v>
      </c>
      <c r="G121" s="34" t="s">
        <v>725</v>
      </c>
      <c r="H121" s="34"/>
      <c r="I121" s="34" t="s">
        <v>728</v>
      </c>
      <c r="J121" s="34" t="s">
        <v>729</v>
      </c>
      <c r="K121" s="109"/>
      <c r="L121" s="109"/>
      <c r="M121" s="109"/>
      <c r="N121" s="109"/>
      <c r="O121" s="109"/>
      <c r="P121" s="109"/>
      <c r="Q121" s="109"/>
      <c r="R121" s="108"/>
      <c r="S121" s="109"/>
      <c r="T121" s="109"/>
      <c r="U121" s="108"/>
      <c r="V121" s="109"/>
      <c r="W121" s="109"/>
      <c r="X121" s="109"/>
      <c r="Y121" s="108"/>
      <c r="Z121" s="110">
        <v>1</v>
      </c>
      <c r="AA121" s="110">
        <v>1</v>
      </c>
      <c r="AB121" s="109"/>
      <c r="AC121" s="108"/>
      <c r="AD121" s="108"/>
      <c r="AE121" s="108"/>
      <c r="AF121" s="109"/>
      <c r="AG121" s="108"/>
      <c r="AH121" s="108"/>
      <c r="AI121" s="108"/>
      <c r="AJ121" s="108"/>
      <c r="AK121" s="110">
        <v>1</v>
      </c>
      <c r="AL121" s="109"/>
      <c r="AM121" s="109"/>
      <c r="AN121" s="119"/>
      <c r="AO121" s="119"/>
      <c r="AP121" s="119"/>
      <c r="AQ121" s="119"/>
      <c r="AR121" s="119"/>
      <c r="AS121" s="126">
        <v>1</v>
      </c>
      <c r="AT121" s="119"/>
      <c r="AU121" s="108"/>
      <c r="AV121" s="109"/>
      <c r="AW121" s="119"/>
      <c r="AX121" s="108"/>
      <c r="AY121" s="119"/>
      <c r="AZ121" s="119"/>
      <c r="BA121" s="109"/>
      <c r="BB121" s="108"/>
      <c r="BC121" s="109"/>
      <c r="BD121" s="109"/>
      <c r="BE121" s="109"/>
      <c r="BF121" s="108"/>
      <c r="BG121" s="108"/>
      <c r="BH121" s="108"/>
      <c r="BI121" s="119"/>
      <c r="BJ121" s="108"/>
      <c r="BK121" s="108"/>
      <c r="BL121" s="108"/>
      <c r="BM121" s="108"/>
      <c r="BN121" s="109"/>
      <c r="BO121" s="129">
        <v>1</v>
      </c>
      <c r="BP121" s="129">
        <v>1</v>
      </c>
      <c r="BQ121" s="109"/>
      <c r="BR121" s="109"/>
      <c r="BS121" s="109"/>
      <c r="BT121" s="112">
        <v>1</v>
      </c>
      <c r="BU121" s="113">
        <v>1</v>
      </c>
      <c r="BV121" s="109"/>
      <c r="BW121" s="109"/>
      <c r="BX121" s="109"/>
      <c r="BY121" s="109"/>
      <c r="BZ121" s="109"/>
      <c r="CA121" s="125">
        <v>1</v>
      </c>
      <c r="CB121" s="109"/>
      <c r="CC121" s="109"/>
      <c r="CD121" s="109"/>
      <c r="CE121" s="109"/>
      <c r="CF121" s="109"/>
      <c r="CG121" s="109"/>
      <c r="CH121" s="115">
        <v>1</v>
      </c>
      <c r="CI121" s="109"/>
      <c r="CJ121" s="116">
        <v>1</v>
      </c>
      <c r="CK121" s="109"/>
      <c r="CL121" s="34" t="s">
        <v>730</v>
      </c>
      <c r="CM121" s="67"/>
      <c r="CN121" s="49" t="s">
        <v>161</v>
      </c>
      <c r="CO121" s="39" t="s">
        <v>730</v>
      </c>
      <c r="CP121" s="203"/>
      <c r="CQ121" s="4">
        <v>1</v>
      </c>
      <c r="CR121" s="4"/>
      <c r="CS121" s="4"/>
      <c r="CT121" s="4"/>
      <c r="CU121" s="4"/>
      <c r="CV121" s="39" t="s">
        <v>412</v>
      </c>
      <c r="CW121" s="39"/>
      <c r="CX121" s="64"/>
      <c r="CY121" s="64"/>
      <c r="CZ121" s="64"/>
      <c r="DA121" s="64"/>
      <c r="DB121" s="64"/>
    </row>
    <row r="122" spans="1:106" s="64" customFormat="1" ht="149.1" customHeight="1">
      <c r="A122" s="22" t="s">
        <v>547</v>
      </c>
      <c r="B122" s="23" t="s">
        <v>711</v>
      </c>
      <c r="C122" s="40" t="s">
        <v>203</v>
      </c>
      <c r="D122" s="22" t="s">
        <v>346</v>
      </c>
      <c r="E122" s="22" t="s">
        <v>704</v>
      </c>
      <c r="F122" s="22" t="s">
        <v>705</v>
      </c>
      <c r="G122" s="22" t="s">
        <v>731</v>
      </c>
      <c r="H122" s="22"/>
      <c r="I122" s="22" t="s">
        <v>732</v>
      </c>
      <c r="J122" s="22" t="s">
        <v>733</v>
      </c>
      <c r="K122" s="109"/>
      <c r="L122" s="109"/>
      <c r="M122" s="109"/>
      <c r="N122" s="109"/>
      <c r="O122" s="109"/>
      <c r="P122" s="109"/>
      <c r="Q122" s="109"/>
      <c r="R122" s="108"/>
      <c r="S122" s="109"/>
      <c r="T122" s="109"/>
      <c r="U122" s="108"/>
      <c r="V122" s="109"/>
      <c r="W122" s="109"/>
      <c r="X122" s="109"/>
      <c r="Y122" s="128"/>
      <c r="Z122" s="109"/>
      <c r="AA122" s="110">
        <v>1</v>
      </c>
      <c r="AB122" s="109"/>
      <c r="AC122" s="108"/>
      <c r="AD122" s="108"/>
      <c r="AE122" s="108"/>
      <c r="AF122" s="109"/>
      <c r="AG122" s="108"/>
      <c r="AH122" s="108"/>
      <c r="AI122" s="108"/>
      <c r="AJ122" s="108"/>
      <c r="AK122" s="110">
        <v>1</v>
      </c>
      <c r="AL122" s="109"/>
      <c r="AM122" s="110">
        <v>1</v>
      </c>
      <c r="AN122" s="119"/>
      <c r="AO122" s="119"/>
      <c r="AP122" s="119"/>
      <c r="AQ122" s="109"/>
      <c r="AR122" s="119"/>
      <c r="AS122" s="126">
        <v>1</v>
      </c>
      <c r="AT122" s="109"/>
      <c r="AU122" s="108"/>
      <c r="AV122" s="109"/>
      <c r="AW122" s="119"/>
      <c r="AX122" s="108"/>
      <c r="AY122" s="119"/>
      <c r="AZ122" s="119"/>
      <c r="BA122" s="109"/>
      <c r="BB122" s="108"/>
      <c r="BC122" s="109"/>
      <c r="BD122" s="109"/>
      <c r="BE122" s="109"/>
      <c r="BF122" s="108"/>
      <c r="BG122" s="108"/>
      <c r="BH122" s="108"/>
      <c r="BI122" s="119"/>
      <c r="BJ122" s="108"/>
      <c r="BK122" s="108"/>
      <c r="BL122" s="108"/>
      <c r="BM122" s="108"/>
      <c r="BN122" s="109"/>
      <c r="BO122" s="129">
        <v>1</v>
      </c>
      <c r="BP122" s="109"/>
      <c r="BQ122" s="112">
        <v>1</v>
      </c>
      <c r="BR122" s="109"/>
      <c r="BS122" s="109"/>
      <c r="BT122" s="109"/>
      <c r="BU122" s="113">
        <v>1</v>
      </c>
      <c r="BV122" s="109"/>
      <c r="BW122" s="109"/>
      <c r="BX122" s="109"/>
      <c r="BY122" s="109"/>
      <c r="BZ122" s="109"/>
      <c r="CA122" s="125">
        <v>1</v>
      </c>
      <c r="CB122" s="109"/>
      <c r="CC122" s="109"/>
      <c r="CD122" s="109"/>
      <c r="CE122" s="109"/>
      <c r="CF122" s="109"/>
      <c r="CG122" s="109"/>
      <c r="CH122" s="115">
        <v>1</v>
      </c>
      <c r="CI122" s="115">
        <v>1</v>
      </c>
      <c r="CJ122" s="116">
        <v>1</v>
      </c>
      <c r="CK122" s="109"/>
      <c r="CL122" s="34" t="s">
        <v>734</v>
      </c>
      <c r="CM122" s="25"/>
      <c r="CN122" s="3" t="s">
        <v>163</v>
      </c>
      <c r="CO122" s="4" t="s">
        <v>735</v>
      </c>
      <c r="CP122" s="203"/>
      <c r="CQ122" s="4"/>
      <c r="CR122" s="4"/>
      <c r="CS122" s="4"/>
      <c r="CT122" s="4"/>
      <c r="CU122" s="4">
        <v>1</v>
      </c>
      <c r="CV122" s="12" t="s">
        <v>736</v>
      </c>
      <c r="CW122" s="12"/>
      <c r="CX122" s="21"/>
      <c r="CY122" s="21"/>
      <c r="CZ122" s="21"/>
      <c r="DA122" s="21"/>
      <c r="DB122" s="21"/>
    </row>
    <row r="123" spans="1:106" s="21" customFormat="1" ht="40.5">
      <c r="A123" s="22" t="s">
        <v>547</v>
      </c>
      <c r="B123" s="23"/>
      <c r="C123" s="40" t="s">
        <v>273</v>
      </c>
      <c r="D123" s="22" t="s">
        <v>737</v>
      </c>
      <c r="E123" s="22" t="s">
        <v>557</v>
      </c>
      <c r="F123" s="34" t="s">
        <v>390</v>
      </c>
      <c r="G123" s="22" t="s">
        <v>738</v>
      </c>
      <c r="H123" s="22"/>
      <c r="I123" s="22"/>
      <c r="J123" s="22" t="s">
        <v>739</v>
      </c>
      <c r="K123" s="109"/>
      <c r="L123" s="109"/>
      <c r="M123" s="109"/>
      <c r="N123" s="109"/>
      <c r="O123" s="109"/>
      <c r="P123" s="109"/>
      <c r="Q123" s="109"/>
      <c r="R123" s="108"/>
      <c r="S123" s="109"/>
      <c r="T123" s="109"/>
      <c r="U123" s="108"/>
      <c r="V123" s="109"/>
      <c r="W123" s="109"/>
      <c r="X123" s="109"/>
      <c r="Y123" s="128"/>
      <c r="Z123" s="109"/>
      <c r="AA123" s="109"/>
      <c r="AB123" s="109"/>
      <c r="AC123" s="108"/>
      <c r="AD123" s="108"/>
      <c r="AE123" s="108"/>
      <c r="AF123" s="109"/>
      <c r="AG123" s="108"/>
      <c r="AH123" s="108"/>
      <c r="AI123" s="108"/>
      <c r="AJ123" s="108"/>
      <c r="AK123" s="109"/>
      <c r="AL123" s="110">
        <v>1</v>
      </c>
      <c r="AM123" s="109"/>
      <c r="AN123" s="109"/>
      <c r="AO123" s="109"/>
      <c r="AP123" s="109"/>
      <c r="AQ123" s="129">
        <v>1</v>
      </c>
      <c r="AR123" s="109"/>
      <c r="AS123" s="109"/>
      <c r="AT123" s="109"/>
      <c r="AU123" s="108"/>
      <c r="AV123" s="109"/>
      <c r="AW123" s="109"/>
      <c r="AX123" s="108"/>
      <c r="AY123" s="109"/>
      <c r="AZ123" s="109"/>
      <c r="BA123" s="109"/>
      <c r="BB123" s="108"/>
      <c r="BC123" s="129">
        <v>1</v>
      </c>
      <c r="BD123" s="129">
        <v>1</v>
      </c>
      <c r="BE123" s="109"/>
      <c r="BF123" s="108"/>
      <c r="BG123" s="108"/>
      <c r="BH123" s="108"/>
      <c r="BI123" s="109"/>
      <c r="BJ123" s="108"/>
      <c r="BK123" s="108"/>
      <c r="BL123" s="108"/>
      <c r="BM123" s="108"/>
      <c r="BN123" s="129">
        <v>1</v>
      </c>
      <c r="BO123" s="109"/>
      <c r="BP123" s="129">
        <v>1</v>
      </c>
      <c r="BQ123" s="112">
        <v>1</v>
      </c>
      <c r="BR123" s="109"/>
      <c r="BS123" s="109"/>
      <c r="BT123" s="109"/>
      <c r="BU123" s="113">
        <v>1</v>
      </c>
      <c r="BV123" s="109"/>
      <c r="BW123" s="109"/>
      <c r="BX123" s="109"/>
      <c r="BY123" s="109"/>
      <c r="BZ123" s="109"/>
      <c r="CA123" s="125">
        <v>1</v>
      </c>
      <c r="CB123" s="109"/>
      <c r="CC123" s="109"/>
      <c r="CD123" s="109"/>
      <c r="CE123" s="109"/>
      <c r="CF123" s="109"/>
      <c r="CG123" s="109"/>
      <c r="CH123" s="109"/>
      <c r="CI123" s="115">
        <v>1</v>
      </c>
      <c r="CJ123" s="116">
        <v>1</v>
      </c>
      <c r="CK123" s="109"/>
      <c r="CL123" s="34" t="s">
        <v>740</v>
      </c>
      <c r="CM123" s="25"/>
      <c r="CN123" s="3" t="s">
        <v>161</v>
      </c>
      <c r="CO123" s="4" t="s">
        <v>741</v>
      </c>
      <c r="CP123" s="203"/>
      <c r="CQ123" s="4">
        <v>1</v>
      </c>
      <c r="CR123" s="4"/>
      <c r="CS123" s="4"/>
      <c r="CT123" s="4"/>
      <c r="CU123" s="4"/>
      <c r="CV123" s="12" t="s">
        <v>742</v>
      </c>
      <c r="CW123" s="12"/>
    </row>
    <row r="124" spans="1:106" s="21" customFormat="1" ht="13.5">
      <c r="A124" s="34" t="s">
        <v>547</v>
      </c>
      <c r="B124" s="65" t="s">
        <v>711</v>
      </c>
      <c r="C124" s="40" t="s">
        <v>273</v>
      </c>
      <c r="D124" s="34" t="s">
        <v>743</v>
      </c>
      <c r="E124" s="34" t="s">
        <v>557</v>
      </c>
      <c r="F124" s="34" t="s">
        <v>390</v>
      </c>
      <c r="G124" s="34" t="s">
        <v>744</v>
      </c>
      <c r="H124" s="34"/>
      <c r="I124" s="34" t="s">
        <v>745</v>
      </c>
      <c r="J124" s="34" t="s">
        <v>746</v>
      </c>
      <c r="K124" s="109"/>
      <c r="L124" s="109"/>
      <c r="M124" s="109"/>
      <c r="N124" s="109"/>
      <c r="O124" s="109"/>
      <c r="P124" s="109"/>
      <c r="Q124" s="109"/>
      <c r="R124" s="108"/>
      <c r="S124" s="109"/>
      <c r="T124" s="109"/>
      <c r="U124" s="108"/>
      <c r="V124" s="109"/>
      <c r="W124" s="109"/>
      <c r="X124" s="109"/>
      <c r="Y124" s="108"/>
      <c r="Z124" s="109"/>
      <c r="AA124" s="109"/>
      <c r="AB124" s="109"/>
      <c r="AC124" s="108"/>
      <c r="AD124" s="108"/>
      <c r="AE124" s="108"/>
      <c r="AF124" s="109"/>
      <c r="AG124" s="108"/>
      <c r="AH124" s="108"/>
      <c r="AI124" s="108"/>
      <c r="AJ124" s="108"/>
      <c r="AK124" s="109"/>
      <c r="AL124" s="110">
        <v>1</v>
      </c>
      <c r="AM124" s="109"/>
      <c r="AN124" s="109"/>
      <c r="AO124" s="109"/>
      <c r="AP124" s="109"/>
      <c r="AQ124" s="129">
        <v>1</v>
      </c>
      <c r="AR124" s="109"/>
      <c r="AS124" s="109"/>
      <c r="AT124" s="109"/>
      <c r="AU124" s="108"/>
      <c r="AV124" s="109"/>
      <c r="AW124" s="109"/>
      <c r="AX124" s="108"/>
      <c r="AY124" s="109"/>
      <c r="AZ124" s="109"/>
      <c r="BA124" s="109"/>
      <c r="BB124" s="108"/>
      <c r="BC124" s="129">
        <v>1</v>
      </c>
      <c r="BD124" s="129">
        <v>1</v>
      </c>
      <c r="BE124" s="109"/>
      <c r="BF124" s="108"/>
      <c r="BG124" s="108"/>
      <c r="BH124" s="108"/>
      <c r="BI124" s="109"/>
      <c r="BJ124" s="108"/>
      <c r="BK124" s="108"/>
      <c r="BL124" s="108"/>
      <c r="BM124" s="108"/>
      <c r="BN124" s="129">
        <v>1</v>
      </c>
      <c r="BO124" s="109"/>
      <c r="BP124" s="129">
        <v>1</v>
      </c>
      <c r="BQ124" s="112">
        <v>1</v>
      </c>
      <c r="BR124" s="109"/>
      <c r="BS124" s="109"/>
      <c r="BT124" s="109"/>
      <c r="BU124" s="109"/>
      <c r="BV124" s="113">
        <v>1</v>
      </c>
      <c r="BW124" s="109"/>
      <c r="BX124" s="109"/>
      <c r="BY124" s="109"/>
      <c r="BZ124" s="109"/>
      <c r="CA124" s="109"/>
      <c r="CB124" s="125">
        <v>1</v>
      </c>
      <c r="CC124" s="109"/>
      <c r="CD124" s="109"/>
      <c r="CE124" s="109"/>
      <c r="CF124" s="109"/>
      <c r="CG124" s="109"/>
      <c r="CH124" s="108"/>
      <c r="CI124" s="115">
        <v>1</v>
      </c>
      <c r="CJ124" s="109"/>
      <c r="CK124" s="118">
        <v>1</v>
      </c>
      <c r="CL124" s="34"/>
      <c r="CM124" s="67"/>
      <c r="CN124" s="3" t="s">
        <v>158</v>
      </c>
      <c r="CO124" s="200"/>
      <c r="CP124" s="4"/>
      <c r="CQ124" s="4"/>
      <c r="CR124" s="4"/>
      <c r="CS124" s="4"/>
      <c r="CT124" s="4"/>
      <c r="CU124" s="4"/>
      <c r="CV124" s="137"/>
      <c r="CW124" s="137"/>
      <c r="CX124" s="64"/>
      <c r="CY124" s="64"/>
      <c r="CZ124" s="64"/>
      <c r="DA124" s="64"/>
      <c r="DB124" s="64"/>
    </row>
    <row r="125" spans="1:106" s="21" customFormat="1" ht="51">
      <c r="A125" s="22" t="s">
        <v>547</v>
      </c>
      <c r="B125" s="23" t="s">
        <v>711</v>
      </c>
      <c r="C125" s="40" t="s">
        <v>262</v>
      </c>
      <c r="D125" s="22" t="s">
        <v>747</v>
      </c>
      <c r="E125" s="22" t="s">
        <v>231</v>
      </c>
      <c r="F125" s="33" t="s">
        <v>231</v>
      </c>
      <c r="G125" s="22" t="s">
        <v>748</v>
      </c>
      <c r="H125" s="22"/>
      <c r="I125" s="22" t="s">
        <v>749</v>
      </c>
      <c r="J125" s="22" t="s">
        <v>750</v>
      </c>
      <c r="K125" s="109"/>
      <c r="L125" s="109"/>
      <c r="M125" s="109"/>
      <c r="N125" s="109"/>
      <c r="O125" s="109"/>
      <c r="P125" s="109"/>
      <c r="Q125" s="109"/>
      <c r="R125" s="108"/>
      <c r="S125" s="109"/>
      <c r="T125" s="109"/>
      <c r="U125" s="108"/>
      <c r="V125" s="109"/>
      <c r="W125" s="109"/>
      <c r="X125" s="109"/>
      <c r="Y125" s="128"/>
      <c r="Z125" s="109"/>
      <c r="AA125" s="109"/>
      <c r="AB125" s="109"/>
      <c r="AC125" s="108"/>
      <c r="AD125" s="108"/>
      <c r="AE125" s="108"/>
      <c r="AF125" s="109"/>
      <c r="AG125" s="108"/>
      <c r="AH125" s="108"/>
      <c r="AI125" s="108"/>
      <c r="AJ125" s="108"/>
      <c r="AK125" s="109"/>
      <c r="AL125" s="110">
        <v>1</v>
      </c>
      <c r="AM125" s="109"/>
      <c r="AN125" s="129">
        <v>1</v>
      </c>
      <c r="AO125" s="129">
        <v>1</v>
      </c>
      <c r="AP125" s="129">
        <v>1</v>
      </c>
      <c r="AQ125" s="129">
        <v>1</v>
      </c>
      <c r="AR125" s="129">
        <v>1</v>
      </c>
      <c r="AS125" s="126">
        <v>1</v>
      </c>
      <c r="AT125" s="129">
        <v>1</v>
      </c>
      <c r="AU125" s="108"/>
      <c r="AV125" s="129">
        <v>1</v>
      </c>
      <c r="AW125" s="129">
        <v>1</v>
      </c>
      <c r="AX125" s="108"/>
      <c r="AY125" s="129">
        <v>1</v>
      </c>
      <c r="AZ125" s="129">
        <v>1</v>
      </c>
      <c r="BA125" s="109"/>
      <c r="BB125" s="108"/>
      <c r="BC125" s="129">
        <v>1</v>
      </c>
      <c r="BD125" s="129">
        <v>1</v>
      </c>
      <c r="BE125" s="129">
        <v>1</v>
      </c>
      <c r="BF125" s="108"/>
      <c r="BG125" s="108"/>
      <c r="BH125" s="108"/>
      <c r="BI125" s="129">
        <v>1</v>
      </c>
      <c r="BJ125" s="108"/>
      <c r="BK125" s="108"/>
      <c r="BL125" s="108"/>
      <c r="BM125" s="108"/>
      <c r="BN125" s="129">
        <v>1</v>
      </c>
      <c r="BO125" s="129">
        <v>1</v>
      </c>
      <c r="BP125" s="129">
        <v>1</v>
      </c>
      <c r="BQ125" s="109"/>
      <c r="BR125" s="109"/>
      <c r="BS125" s="109"/>
      <c r="BT125" s="112">
        <v>1</v>
      </c>
      <c r="BU125" s="113">
        <v>1</v>
      </c>
      <c r="BV125" s="109"/>
      <c r="BW125" s="109"/>
      <c r="BX125" s="109"/>
      <c r="BY125" s="109"/>
      <c r="BZ125" s="109"/>
      <c r="CA125" s="125">
        <v>1</v>
      </c>
      <c r="CB125" s="109"/>
      <c r="CC125" s="109"/>
      <c r="CD125" s="109"/>
      <c r="CE125" s="109"/>
      <c r="CF125" s="109"/>
      <c r="CG125" s="115">
        <v>1</v>
      </c>
      <c r="CH125" s="109"/>
      <c r="CI125" s="109"/>
      <c r="CJ125" s="116">
        <v>1</v>
      </c>
      <c r="CK125" s="109"/>
      <c r="CL125" s="34" t="s">
        <v>751</v>
      </c>
      <c r="CM125" s="25"/>
      <c r="CN125" s="3" t="s">
        <v>161</v>
      </c>
      <c r="CO125" s="4" t="s">
        <v>751</v>
      </c>
      <c r="CP125" s="203"/>
      <c r="CQ125" s="4">
        <v>1</v>
      </c>
      <c r="CR125" s="4"/>
      <c r="CS125" s="4"/>
      <c r="CT125" s="4"/>
      <c r="CU125" s="4"/>
      <c r="CV125" s="12" t="s">
        <v>752</v>
      </c>
      <c r="CW125" s="12"/>
    </row>
    <row r="126" spans="1:106" s="21" customFormat="1" ht="27">
      <c r="A126" s="34" t="s">
        <v>547</v>
      </c>
      <c r="B126" s="65"/>
      <c r="C126" s="40" t="s">
        <v>203</v>
      </c>
      <c r="D126" s="34" t="s">
        <v>753</v>
      </c>
      <c r="E126" s="34" t="s">
        <v>754</v>
      </c>
      <c r="F126" s="33" t="s">
        <v>206</v>
      </c>
      <c r="G126" s="34" t="s">
        <v>755</v>
      </c>
      <c r="H126" s="34"/>
      <c r="I126" s="34"/>
      <c r="J126" s="34" t="s">
        <v>756</v>
      </c>
      <c r="K126" s="109"/>
      <c r="L126" s="109"/>
      <c r="M126" s="109"/>
      <c r="N126" s="109"/>
      <c r="O126" s="109"/>
      <c r="P126" s="109"/>
      <c r="Q126" s="109"/>
      <c r="R126" s="108"/>
      <c r="S126" s="109"/>
      <c r="T126" s="109"/>
      <c r="U126" s="108"/>
      <c r="V126" s="109"/>
      <c r="W126" s="109"/>
      <c r="X126" s="109"/>
      <c r="Y126" s="108"/>
      <c r="Z126" s="109"/>
      <c r="AA126" s="109"/>
      <c r="AB126" s="109"/>
      <c r="AC126" s="108"/>
      <c r="AD126" s="108"/>
      <c r="AE126" s="108"/>
      <c r="AF126" s="110">
        <v>1</v>
      </c>
      <c r="AG126" s="108"/>
      <c r="AH126" s="108"/>
      <c r="AI126" s="108"/>
      <c r="AJ126" s="108"/>
      <c r="AK126" s="109"/>
      <c r="AL126" s="109"/>
      <c r="AM126" s="109"/>
      <c r="AN126" s="129">
        <v>1</v>
      </c>
      <c r="AO126" s="129">
        <v>1</v>
      </c>
      <c r="AP126" s="129">
        <v>1</v>
      </c>
      <c r="AQ126" s="129">
        <v>1</v>
      </c>
      <c r="AR126" s="129">
        <v>1</v>
      </c>
      <c r="AS126" s="126">
        <v>1</v>
      </c>
      <c r="AT126" s="129">
        <v>1</v>
      </c>
      <c r="AU126" s="108"/>
      <c r="AV126" s="129">
        <v>1</v>
      </c>
      <c r="AW126" s="129">
        <v>1</v>
      </c>
      <c r="AX126" s="108"/>
      <c r="AY126" s="129">
        <v>1</v>
      </c>
      <c r="AZ126" s="129">
        <v>1</v>
      </c>
      <c r="BA126" s="109"/>
      <c r="BB126" s="108"/>
      <c r="BC126" s="129">
        <v>1</v>
      </c>
      <c r="BD126" s="129">
        <v>1</v>
      </c>
      <c r="BE126" s="129">
        <v>1</v>
      </c>
      <c r="BF126" s="108"/>
      <c r="BG126" s="108"/>
      <c r="BH126" s="108"/>
      <c r="BI126" s="129">
        <v>1</v>
      </c>
      <c r="BJ126" s="108"/>
      <c r="BK126" s="108"/>
      <c r="BL126" s="108"/>
      <c r="BM126" s="108"/>
      <c r="BN126" s="129">
        <v>1</v>
      </c>
      <c r="BO126" s="129">
        <v>1</v>
      </c>
      <c r="BP126" s="129">
        <v>1</v>
      </c>
      <c r="BQ126" s="109"/>
      <c r="BR126" s="109"/>
      <c r="BS126" s="109"/>
      <c r="BT126" s="112">
        <v>1</v>
      </c>
      <c r="BU126" s="113">
        <v>1</v>
      </c>
      <c r="BV126" s="109"/>
      <c r="BW126" s="109"/>
      <c r="BX126" s="109"/>
      <c r="BY126" s="109"/>
      <c r="BZ126" s="109"/>
      <c r="CA126" s="125">
        <v>1</v>
      </c>
      <c r="CB126" s="109"/>
      <c r="CC126" s="109"/>
      <c r="CD126" s="109"/>
      <c r="CE126" s="109"/>
      <c r="CF126" s="109"/>
      <c r="CG126" s="115">
        <v>1</v>
      </c>
      <c r="CH126" s="109"/>
      <c r="CI126" s="109"/>
      <c r="CJ126" s="116">
        <v>1</v>
      </c>
      <c r="CK126" s="109"/>
      <c r="CL126" s="34"/>
      <c r="CM126" s="67"/>
      <c r="CN126" s="49" t="s">
        <v>161</v>
      </c>
      <c r="CO126" s="39" t="s">
        <v>757</v>
      </c>
      <c r="CP126" s="203"/>
      <c r="CQ126" s="4">
        <v>1</v>
      </c>
      <c r="CR126" s="4"/>
      <c r="CS126" s="4"/>
      <c r="CT126" s="4"/>
      <c r="CU126" s="4"/>
      <c r="CV126" s="39" t="s">
        <v>742</v>
      </c>
      <c r="CW126" s="39"/>
      <c r="CX126" s="64"/>
      <c r="CY126" s="64"/>
      <c r="CZ126" s="64"/>
      <c r="DA126" s="64"/>
      <c r="DB126" s="64"/>
    </row>
    <row r="127" spans="1:106" s="21" customFormat="1" ht="13.5">
      <c r="A127" s="22" t="s">
        <v>547</v>
      </c>
      <c r="B127" s="23"/>
      <c r="C127" s="40" t="s">
        <v>273</v>
      </c>
      <c r="D127" s="22" t="s">
        <v>758</v>
      </c>
      <c r="E127" s="22" t="s">
        <v>595</v>
      </c>
      <c r="F127" s="22" t="s">
        <v>596</v>
      </c>
      <c r="G127" s="22" t="s">
        <v>759</v>
      </c>
      <c r="H127" s="22"/>
      <c r="I127" s="22"/>
      <c r="J127" s="22" t="s">
        <v>760</v>
      </c>
      <c r="K127" s="109"/>
      <c r="L127" s="109"/>
      <c r="M127" s="109"/>
      <c r="N127" s="109"/>
      <c r="O127" s="109"/>
      <c r="P127" s="109"/>
      <c r="Q127" s="109"/>
      <c r="R127" s="108"/>
      <c r="S127" s="109"/>
      <c r="T127" s="109"/>
      <c r="U127" s="108"/>
      <c r="V127" s="109"/>
      <c r="W127" s="109"/>
      <c r="X127" s="109"/>
      <c r="Y127" s="128"/>
      <c r="Z127" s="109"/>
      <c r="AA127" s="109"/>
      <c r="AB127" s="109"/>
      <c r="AC127" s="108"/>
      <c r="AD127" s="108"/>
      <c r="AE127" s="108"/>
      <c r="AF127" s="109"/>
      <c r="AG127" s="108"/>
      <c r="AH127" s="108"/>
      <c r="AI127" s="108"/>
      <c r="AJ127" s="108"/>
      <c r="AK127" s="109"/>
      <c r="AL127" s="110">
        <v>1</v>
      </c>
      <c r="AM127" s="109"/>
      <c r="AN127" s="109"/>
      <c r="AO127" s="109"/>
      <c r="AP127" s="109"/>
      <c r="AQ127" s="109"/>
      <c r="AR127" s="109"/>
      <c r="AS127" s="109"/>
      <c r="AT127" s="109"/>
      <c r="AU127" s="108"/>
      <c r="AV127" s="109"/>
      <c r="AW127" s="109"/>
      <c r="AX127" s="108"/>
      <c r="AY127" s="109"/>
      <c r="AZ127" s="109"/>
      <c r="BA127" s="109"/>
      <c r="BB127" s="108"/>
      <c r="BC127" s="129">
        <v>1</v>
      </c>
      <c r="BD127" s="109"/>
      <c r="BE127" s="109"/>
      <c r="BF127" s="108"/>
      <c r="BG127" s="108"/>
      <c r="BH127" s="108"/>
      <c r="BI127" s="109"/>
      <c r="BJ127" s="108"/>
      <c r="BK127" s="108"/>
      <c r="BL127" s="108"/>
      <c r="BM127" s="108"/>
      <c r="BN127" s="109"/>
      <c r="BO127" s="109"/>
      <c r="BP127" s="109"/>
      <c r="BQ127" s="112">
        <v>1</v>
      </c>
      <c r="BR127" s="109"/>
      <c r="BS127" s="109"/>
      <c r="BT127" s="109"/>
      <c r="BU127" s="113">
        <v>1</v>
      </c>
      <c r="BV127" s="109"/>
      <c r="BW127" s="109"/>
      <c r="BX127" s="109"/>
      <c r="BY127" s="109"/>
      <c r="BZ127" s="109"/>
      <c r="CA127" s="125">
        <v>1</v>
      </c>
      <c r="CB127" s="109"/>
      <c r="CC127" s="109"/>
      <c r="CD127" s="109"/>
      <c r="CE127" s="109"/>
      <c r="CF127" s="109"/>
      <c r="CG127" s="109"/>
      <c r="CH127" s="109"/>
      <c r="CI127" s="115">
        <v>1</v>
      </c>
      <c r="CJ127" s="109"/>
      <c r="CK127" s="116">
        <v>1</v>
      </c>
      <c r="CL127" s="34"/>
      <c r="CM127" s="25"/>
      <c r="CN127" s="3" t="s">
        <v>158</v>
      </c>
      <c r="CO127" s="200"/>
      <c r="CP127" s="4"/>
      <c r="CQ127" s="4"/>
      <c r="CR127" s="4"/>
      <c r="CS127" s="4"/>
      <c r="CT127" s="4"/>
      <c r="CU127" s="4"/>
      <c r="CV127" s="137"/>
      <c r="CW127" s="137"/>
    </row>
    <row r="128" spans="1:106" s="21" customFormat="1" ht="63.75">
      <c r="A128" s="22" t="s">
        <v>761</v>
      </c>
      <c r="B128" s="23" t="s">
        <v>680</v>
      </c>
      <c r="C128" s="40" t="s">
        <v>203</v>
      </c>
      <c r="D128" s="22" t="s">
        <v>607</v>
      </c>
      <c r="E128" s="34" t="s">
        <v>724</v>
      </c>
      <c r="F128" s="34" t="s">
        <v>254</v>
      </c>
      <c r="G128" s="22" t="s">
        <v>762</v>
      </c>
      <c r="H128" s="22"/>
      <c r="I128" s="22" t="s">
        <v>763</v>
      </c>
      <c r="J128" s="22" t="s">
        <v>764</v>
      </c>
      <c r="K128" s="109"/>
      <c r="L128" s="130">
        <v>1</v>
      </c>
      <c r="M128" s="109"/>
      <c r="N128" s="109"/>
      <c r="O128" s="109"/>
      <c r="P128" s="109"/>
      <c r="Q128" s="109"/>
      <c r="R128" s="108"/>
      <c r="S128" s="109"/>
      <c r="T128" s="109"/>
      <c r="U128" s="108"/>
      <c r="V128" s="109"/>
      <c r="W128" s="109"/>
      <c r="X128" s="109"/>
      <c r="Y128" s="128"/>
      <c r="Z128" s="109"/>
      <c r="AA128" s="109"/>
      <c r="AB128" s="109"/>
      <c r="AC128" s="108"/>
      <c r="AD128" s="108"/>
      <c r="AE128" s="108"/>
      <c r="AF128" s="109"/>
      <c r="AG128" s="108"/>
      <c r="AH128" s="108"/>
      <c r="AI128" s="108"/>
      <c r="AJ128" s="108"/>
      <c r="AK128" s="109"/>
      <c r="AL128" s="109"/>
      <c r="AM128" s="109"/>
      <c r="AN128" s="109"/>
      <c r="AO128" s="129">
        <v>1</v>
      </c>
      <c r="AP128" s="129">
        <v>1</v>
      </c>
      <c r="AQ128" s="109"/>
      <c r="AR128" s="109"/>
      <c r="AS128" s="126">
        <v>1</v>
      </c>
      <c r="AT128" s="109"/>
      <c r="AU128" s="108"/>
      <c r="AV128" s="129">
        <v>1</v>
      </c>
      <c r="AW128" s="109"/>
      <c r="AX128" s="108"/>
      <c r="AY128" s="109"/>
      <c r="AZ128" s="109"/>
      <c r="BA128" s="109"/>
      <c r="BB128" s="108"/>
      <c r="BC128" s="109"/>
      <c r="BD128" s="109"/>
      <c r="BE128" s="109"/>
      <c r="BF128" s="108"/>
      <c r="BG128" s="108"/>
      <c r="BH128" s="108"/>
      <c r="BI128" s="129">
        <v>1</v>
      </c>
      <c r="BJ128" s="108"/>
      <c r="BK128" s="108"/>
      <c r="BL128" s="108"/>
      <c r="BM128" s="108"/>
      <c r="BN128" s="109"/>
      <c r="BO128" s="129">
        <v>1</v>
      </c>
      <c r="BP128" s="109"/>
      <c r="BQ128" s="112">
        <v>1</v>
      </c>
      <c r="BR128" s="109"/>
      <c r="BS128" s="109"/>
      <c r="BT128" s="109"/>
      <c r="BU128" s="113">
        <v>1</v>
      </c>
      <c r="BV128" s="109"/>
      <c r="BW128" s="109"/>
      <c r="BX128" s="109"/>
      <c r="BY128" s="109"/>
      <c r="BZ128" s="109"/>
      <c r="CA128" s="125">
        <v>1</v>
      </c>
      <c r="CB128" s="109"/>
      <c r="CC128" s="109"/>
      <c r="CD128" s="109"/>
      <c r="CE128" s="109"/>
      <c r="CF128" s="109"/>
      <c r="CG128" s="109"/>
      <c r="CH128" s="115">
        <v>1</v>
      </c>
      <c r="CI128" s="109"/>
      <c r="CJ128" s="116">
        <v>1</v>
      </c>
      <c r="CK128" s="109"/>
      <c r="CL128" s="34" t="s">
        <v>765</v>
      </c>
      <c r="CM128" s="25"/>
      <c r="CN128" s="3" t="s">
        <v>163</v>
      </c>
      <c r="CO128" s="4" t="s">
        <v>684</v>
      </c>
      <c r="CP128" s="203"/>
      <c r="CQ128" s="4"/>
      <c r="CR128" s="4"/>
      <c r="CS128" s="4">
        <v>1</v>
      </c>
      <c r="CT128" s="4"/>
      <c r="CU128" s="4"/>
      <c r="CV128" s="15" t="s">
        <v>395</v>
      </c>
      <c r="CW128" s="12"/>
    </row>
    <row r="129" spans="1:106" s="21" customFormat="1" ht="27">
      <c r="A129" s="34" t="s">
        <v>761</v>
      </c>
      <c r="B129" s="65" t="s">
        <v>680</v>
      </c>
      <c r="C129" s="40" t="s">
        <v>203</v>
      </c>
      <c r="D129" s="34" t="s">
        <v>766</v>
      </c>
      <c r="E129" s="34" t="s">
        <v>389</v>
      </c>
      <c r="F129" s="33" t="s">
        <v>390</v>
      </c>
      <c r="G129" s="34" t="s">
        <v>767</v>
      </c>
      <c r="H129" s="34"/>
      <c r="I129" s="34" t="s">
        <v>768</v>
      </c>
      <c r="J129" s="34" t="s">
        <v>769</v>
      </c>
      <c r="K129" s="109"/>
      <c r="L129" s="130">
        <v>1</v>
      </c>
      <c r="M129" s="109"/>
      <c r="N129" s="109"/>
      <c r="O129" s="109"/>
      <c r="P129" s="109"/>
      <c r="Q129" s="109"/>
      <c r="R129" s="108"/>
      <c r="S129" s="109"/>
      <c r="T129" s="109"/>
      <c r="U129" s="108"/>
      <c r="V129" s="109"/>
      <c r="W129" s="109"/>
      <c r="X129" s="109"/>
      <c r="Y129" s="108"/>
      <c r="Z129" s="109"/>
      <c r="AA129" s="109"/>
      <c r="AB129" s="109"/>
      <c r="AC129" s="108"/>
      <c r="AD129" s="108"/>
      <c r="AE129" s="108"/>
      <c r="AF129" s="109"/>
      <c r="AG129" s="108"/>
      <c r="AH129" s="108"/>
      <c r="AI129" s="108"/>
      <c r="AJ129" s="108"/>
      <c r="AK129" s="109"/>
      <c r="AL129" s="109"/>
      <c r="AM129" s="109"/>
      <c r="AN129" s="109"/>
      <c r="AO129" s="129">
        <v>1</v>
      </c>
      <c r="AP129" s="129">
        <v>1</v>
      </c>
      <c r="AQ129" s="109"/>
      <c r="AR129" s="109"/>
      <c r="AS129" s="126">
        <v>1</v>
      </c>
      <c r="AT129" s="109"/>
      <c r="AU129" s="108"/>
      <c r="AV129" s="129">
        <v>1</v>
      </c>
      <c r="AW129" s="109"/>
      <c r="AX129" s="108"/>
      <c r="AY129" s="109"/>
      <c r="AZ129" s="109"/>
      <c r="BA129" s="109"/>
      <c r="BB129" s="108"/>
      <c r="BC129" s="109"/>
      <c r="BD129" s="109"/>
      <c r="BE129" s="109"/>
      <c r="BF129" s="108"/>
      <c r="BG129" s="108"/>
      <c r="BH129" s="108"/>
      <c r="BI129" s="129">
        <v>1</v>
      </c>
      <c r="BJ129" s="108"/>
      <c r="BK129" s="108"/>
      <c r="BL129" s="108"/>
      <c r="BM129" s="108"/>
      <c r="BN129" s="109"/>
      <c r="BO129" s="129">
        <v>1</v>
      </c>
      <c r="BP129" s="109"/>
      <c r="BQ129" s="112">
        <v>1</v>
      </c>
      <c r="BR129" s="109"/>
      <c r="BS129" s="109"/>
      <c r="BT129" s="109"/>
      <c r="BU129" s="113">
        <v>1</v>
      </c>
      <c r="BV129" s="109"/>
      <c r="BW129" s="109"/>
      <c r="BX129" s="109"/>
      <c r="BY129" s="109"/>
      <c r="BZ129" s="109"/>
      <c r="CA129" s="109"/>
      <c r="CB129" s="125">
        <v>1</v>
      </c>
      <c r="CC129" s="109"/>
      <c r="CD129" s="109"/>
      <c r="CE129" s="109"/>
      <c r="CF129" s="109"/>
      <c r="CG129" s="115">
        <v>1</v>
      </c>
      <c r="CH129" s="108"/>
      <c r="CI129" s="109"/>
      <c r="CJ129" s="118">
        <v>1</v>
      </c>
      <c r="CK129" s="109"/>
      <c r="CL129" s="34" t="s">
        <v>393</v>
      </c>
      <c r="CM129" s="67"/>
      <c r="CN129" s="49" t="s">
        <v>163</v>
      </c>
      <c r="CO129" s="39" t="s">
        <v>393</v>
      </c>
      <c r="CP129" s="203"/>
      <c r="CQ129" s="4"/>
      <c r="CR129" s="4"/>
      <c r="CS129" s="4">
        <v>1</v>
      </c>
      <c r="CT129" s="4"/>
      <c r="CU129" s="4"/>
      <c r="CV129" s="15" t="s">
        <v>395</v>
      </c>
      <c r="CW129" s="39"/>
      <c r="CX129" s="27"/>
      <c r="CY129" s="27"/>
      <c r="CZ129" s="27"/>
      <c r="DA129" s="64"/>
      <c r="DB129" s="64"/>
    </row>
    <row r="130" spans="1:106" s="21" customFormat="1" ht="25.5">
      <c r="A130" s="22" t="s">
        <v>547</v>
      </c>
      <c r="B130" s="23" t="s">
        <v>555</v>
      </c>
      <c r="C130" s="40" t="s">
        <v>273</v>
      </c>
      <c r="D130" s="22" t="s">
        <v>423</v>
      </c>
      <c r="E130" s="22" t="s">
        <v>561</v>
      </c>
      <c r="F130" s="33" t="s">
        <v>206</v>
      </c>
      <c r="G130" s="22" t="s">
        <v>770</v>
      </c>
      <c r="H130" s="22"/>
      <c r="I130" s="22" t="s">
        <v>771</v>
      </c>
      <c r="J130" s="22" t="s">
        <v>772</v>
      </c>
      <c r="K130" s="109"/>
      <c r="L130" s="109"/>
      <c r="M130" s="109"/>
      <c r="N130" s="109"/>
      <c r="O130" s="109"/>
      <c r="P130" s="109"/>
      <c r="Q130" s="109"/>
      <c r="R130" s="108"/>
      <c r="S130" s="109"/>
      <c r="T130" s="109"/>
      <c r="U130" s="108"/>
      <c r="V130" s="109"/>
      <c r="W130" s="109"/>
      <c r="X130" s="109"/>
      <c r="Y130" s="128"/>
      <c r="Z130" s="109"/>
      <c r="AA130" s="109"/>
      <c r="AB130" s="109"/>
      <c r="AC130" s="108"/>
      <c r="AD130" s="108"/>
      <c r="AE130" s="108"/>
      <c r="AF130" s="109"/>
      <c r="AG130" s="108"/>
      <c r="AH130" s="108"/>
      <c r="AI130" s="108"/>
      <c r="AJ130" s="108"/>
      <c r="AK130" s="109"/>
      <c r="AL130" s="110">
        <v>1</v>
      </c>
      <c r="AM130" s="109"/>
      <c r="AN130" s="109"/>
      <c r="AO130" s="109"/>
      <c r="AP130" s="109"/>
      <c r="AQ130" s="109"/>
      <c r="AR130" s="109"/>
      <c r="AS130" s="109"/>
      <c r="AT130" s="109"/>
      <c r="AU130" s="108"/>
      <c r="AV130" s="109"/>
      <c r="AW130" s="109"/>
      <c r="AX130" s="108"/>
      <c r="AY130" s="109"/>
      <c r="AZ130" s="109"/>
      <c r="BA130" s="109"/>
      <c r="BB130" s="108"/>
      <c r="BC130" s="109"/>
      <c r="BD130" s="109"/>
      <c r="BE130" s="109"/>
      <c r="BF130" s="108"/>
      <c r="BG130" s="108"/>
      <c r="BH130" s="108"/>
      <c r="BI130" s="109"/>
      <c r="BJ130" s="108"/>
      <c r="BK130" s="108"/>
      <c r="BL130" s="108"/>
      <c r="BM130" s="108"/>
      <c r="BN130" s="129">
        <v>1</v>
      </c>
      <c r="BO130" s="109"/>
      <c r="BP130" s="129">
        <v>1</v>
      </c>
      <c r="BQ130" s="112">
        <v>1</v>
      </c>
      <c r="BR130" s="109"/>
      <c r="BS130" s="109"/>
      <c r="BT130" s="109"/>
      <c r="BU130" s="109"/>
      <c r="BV130" s="109"/>
      <c r="BW130" s="109"/>
      <c r="BX130" s="109"/>
      <c r="BY130" s="109"/>
      <c r="BZ130" s="113">
        <v>1</v>
      </c>
      <c r="CA130" s="109"/>
      <c r="CB130" s="109"/>
      <c r="CC130" s="109"/>
      <c r="CD130" s="109"/>
      <c r="CE130" s="109"/>
      <c r="CF130" s="125">
        <v>1</v>
      </c>
      <c r="CG130" s="109"/>
      <c r="CH130" s="109"/>
      <c r="CI130" s="115">
        <v>1</v>
      </c>
      <c r="CJ130" s="109"/>
      <c r="CK130" s="116">
        <v>1</v>
      </c>
      <c r="CL130" s="34"/>
      <c r="CM130" s="25"/>
      <c r="CN130" s="3" t="s">
        <v>158</v>
      </c>
      <c r="CO130" s="200"/>
      <c r="CP130" s="4"/>
      <c r="CQ130" s="4"/>
      <c r="CR130" s="4"/>
      <c r="CS130" s="4"/>
      <c r="CT130" s="4"/>
      <c r="CU130" s="4"/>
      <c r="CV130" s="137"/>
      <c r="CW130" s="137"/>
    </row>
    <row r="131" spans="1:106" s="21" customFormat="1" ht="89.25">
      <c r="A131" s="34" t="s">
        <v>547</v>
      </c>
      <c r="B131" s="65" t="s">
        <v>555</v>
      </c>
      <c r="C131" s="40" t="s">
        <v>273</v>
      </c>
      <c r="D131" s="34" t="s">
        <v>773</v>
      </c>
      <c r="E131" s="34" t="s">
        <v>718</v>
      </c>
      <c r="F131" s="34" t="s">
        <v>390</v>
      </c>
      <c r="G131" s="34" t="s">
        <v>774</v>
      </c>
      <c r="H131" s="34" t="s">
        <v>775</v>
      </c>
      <c r="I131" s="34" t="s">
        <v>776</v>
      </c>
      <c r="J131" s="34" t="s">
        <v>777</v>
      </c>
      <c r="K131" s="109"/>
      <c r="L131" s="109"/>
      <c r="M131" s="109"/>
      <c r="N131" s="109"/>
      <c r="O131" s="109"/>
      <c r="P131" s="109"/>
      <c r="Q131" s="109"/>
      <c r="R131" s="108"/>
      <c r="S131" s="109"/>
      <c r="T131" s="109"/>
      <c r="U131" s="108"/>
      <c r="V131" s="109"/>
      <c r="W131" s="109"/>
      <c r="X131" s="109"/>
      <c r="Y131" s="108"/>
      <c r="Z131" s="109"/>
      <c r="AA131" s="109"/>
      <c r="AB131" s="109"/>
      <c r="AC131" s="108"/>
      <c r="AD131" s="108"/>
      <c r="AE131" s="108"/>
      <c r="AF131" s="109"/>
      <c r="AG131" s="108"/>
      <c r="AH131" s="108"/>
      <c r="AI131" s="108"/>
      <c r="AJ131" s="108"/>
      <c r="AK131" s="109"/>
      <c r="AL131" s="110">
        <v>1</v>
      </c>
      <c r="AM131" s="109"/>
      <c r="AN131" s="109"/>
      <c r="AO131" s="109"/>
      <c r="AP131" s="109"/>
      <c r="AQ131" s="109"/>
      <c r="AR131" s="109"/>
      <c r="AS131" s="109"/>
      <c r="AT131" s="109"/>
      <c r="AU131" s="108"/>
      <c r="AV131" s="109"/>
      <c r="AW131" s="109"/>
      <c r="AX131" s="108"/>
      <c r="AY131" s="109"/>
      <c r="AZ131" s="109"/>
      <c r="BA131" s="109"/>
      <c r="BB131" s="108"/>
      <c r="BC131" s="109"/>
      <c r="BD131" s="109"/>
      <c r="BE131" s="109"/>
      <c r="BF131" s="108"/>
      <c r="BG131" s="108"/>
      <c r="BH131" s="108"/>
      <c r="BI131" s="109"/>
      <c r="BJ131" s="108"/>
      <c r="BK131" s="108"/>
      <c r="BL131" s="108"/>
      <c r="BM131" s="108"/>
      <c r="BN131" s="129">
        <v>1</v>
      </c>
      <c r="BO131" s="109"/>
      <c r="BP131" s="109"/>
      <c r="BQ131" s="112">
        <v>1</v>
      </c>
      <c r="BR131" s="109"/>
      <c r="BS131" s="109"/>
      <c r="BT131" s="109"/>
      <c r="BU131" s="109"/>
      <c r="BV131" s="113">
        <v>1</v>
      </c>
      <c r="BW131" s="109"/>
      <c r="BX131" s="109"/>
      <c r="BY131" s="109"/>
      <c r="BZ131" s="109"/>
      <c r="CA131" s="125">
        <v>1</v>
      </c>
      <c r="CB131" s="109"/>
      <c r="CC131" s="109"/>
      <c r="CD131" s="109"/>
      <c r="CE131" s="109"/>
      <c r="CF131" s="109"/>
      <c r="CG131" s="115">
        <v>1</v>
      </c>
      <c r="CH131" s="109"/>
      <c r="CI131" s="109"/>
      <c r="CJ131" s="118">
        <v>1</v>
      </c>
      <c r="CK131" s="109"/>
      <c r="CL131" s="34" t="s">
        <v>751</v>
      </c>
      <c r="CM131" s="67"/>
      <c r="CN131" s="49" t="s">
        <v>161</v>
      </c>
      <c r="CO131" s="39" t="s">
        <v>778</v>
      </c>
      <c r="CP131" s="203"/>
      <c r="CQ131" s="4">
        <v>1</v>
      </c>
      <c r="CR131" s="4">
        <v>1</v>
      </c>
      <c r="CS131" s="4"/>
      <c r="CT131" s="4">
        <v>1</v>
      </c>
      <c r="CU131" s="4">
        <v>1</v>
      </c>
      <c r="CV131" s="39" t="s">
        <v>779</v>
      </c>
      <c r="CW131" s="39"/>
      <c r="CX131" s="27"/>
      <c r="CY131" s="27"/>
      <c r="CZ131" s="27"/>
      <c r="DA131" s="64"/>
      <c r="DB131" s="64"/>
    </row>
    <row r="132" spans="1:106" s="21" customFormat="1" ht="25.5">
      <c r="A132" s="22" t="s">
        <v>547</v>
      </c>
      <c r="B132" s="23" t="s">
        <v>555</v>
      </c>
      <c r="C132" s="40" t="s">
        <v>273</v>
      </c>
      <c r="D132" s="22" t="s">
        <v>423</v>
      </c>
      <c r="E132" s="22" t="s">
        <v>561</v>
      </c>
      <c r="F132" s="33" t="s">
        <v>206</v>
      </c>
      <c r="G132" s="22" t="s">
        <v>780</v>
      </c>
      <c r="H132" s="22"/>
      <c r="I132" s="22" t="s">
        <v>781</v>
      </c>
      <c r="J132" s="22" t="s">
        <v>782</v>
      </c>
      <c r="K132" s="109"/>
      <c r="L132" s="109"/>
      <c r="M132" s="109"/>
      <c r="N132" s="109"/>
      <c r="O132" s="109"/>
      <c r="P132" s="109"/>
      <c r="Q132" s="109"/>
      <c r="R132" s="108"/>
      <c r="S132" s="109"/>
      <c r="T132" s="109"/>
      <c r="U132" s="108"/>
      <c r="V132" s="109"/>
      <c r="W132" s="109"/>
      <c r="X132" s="109"/>
      <c r="Y132" s="128"/>
      <c r="Z132" s="109"/>
      <c r="AA132" s="109"/>
      <c r="AB132" s="109"/>
      <c r="AC132" s="108"/>
      <c r="AD132" s="108"/>
      <c r="AE132" s="108"/>
      <c r="AF132" s="109"/>
      <c r="AG132" s="108"/>
      <c r="AH132" s="108"/>
      <c r="AI132" s="108"/>
      <c r="AJ132" s="108"/>
      <c r="AK132" s="109"/>
      <c r="AL132" s="110">
        <v>1</v>
      </c>
      <c r="AM132" s="109"/>
      <c r="AN132" s="109"/>
      <c r="AO132" s="109"/>
      <c r="AP132" s="109"/>
      <c r="AQ132" s="109"/>
      <c r="AR132" s="109"/>
      <c r="AS132" s="109"/>
      <c r="AT132" s="109"/>
      <c r="AU132" s="108"/>
      <c r="AV132" s="109"/>
      <c r="AW132" s="109"/>
      <c r="AX132" s="108"/>
      <c r="AY132" s="109"/>
      <c r="AZ132" s="109"/>
      <c r="BA132" s="109"/>
      <c r="BB132" s="108"/>
      <c r="BC132" s="129">
        <v>1</v>
      </c>
      <c r="BD132" s="109"/>
      <c r="BE132" s="109"/>
      <c r="BF132" s="108"/>
      <c r="BG132" s="108"/>
      <c r="BH132" s="108"/>
      <c r="BI132" s="109"/>
      <c r="BJ132" s="108"/>
      <c r="BK132" s="108"/>
      <c r="BL132" s="108"/>
      <c r="BM132" s="108"/>
      <c r="BN132" s="109"/>
      <c r="BO132" s="109"/>
      <c r="BP132" s="109"/>
      <c r="BQ132" s="112">
        <v>1</v>
      </c>
      <c r="BR132" s="109"/>
      <c r="BS132" s="109"/>
      <c r="BT132" s="109"/>
      <c r="BU132" s="109"/>
      <c r="BV132" s="109"/>
      <c r="BW132" s="109"/>
      <c r="BX132" s="109"/>
      <c r="BY132" s="109"/>
      <c r="BZ132" s="113">
        <v>1</v>
      </c>
      <c r="CA132" s="109"/>
      <c r="CB132" s="109"/>
      <c r="CC132" s="109"/>
      <c r="CD132" s="109"/>
      <c r="CE132" s="109"/>
      <c r="CF132" s="125">
        <v>1</v>
      </c>
      <c r="CG132" s="109"/>
      <c r="CH132" s="109"/>
      <c r="CI132" s="115">
        <v>1</v>
      </c>
      <c r="CJ132" s="109"/>
      <c r="CK132" s="116">
        <v>1</v>
      </c>
      <c r="CL132" s="34"/>
      <c r="CM132" s="25"/>
      <c r="CN132" s="3" t="s">
        <v>158</v>
      </c>
      <c r="CO132" s="200"/>
      <c r="CP132" s="4"/>
      <c r="CQ132" s="4"/>
      <c r="CR132" s="4"/>
      <c r="CS132" s="4"/>
      <c r="CT132" s="4"/>
      <c r="CU132" s="4"/>
      <c r="CV132" s="137"/>
      <c r="CW132" s="137"/>
    </row>
    <row r="133" spans="1:106" s="21" customFormat="1" ht="27">
      <c r="A133" s="22" t="s">
        <v>547</v>
      </c>
      <c r="B133" s="23"/>
      <c r="C133" s="40" t="s">
        <v>203</v>
      </c>
      <c r="D133" s="22" t="s">
        <v>783</v>
      </c>
      <c r="E133" s="22" t="s">
        <v>557</v>
      </c>
      <c r="F133" s="34" t="s">
        <v>390</v>
      </c>
      <c r="G133" s="22" t="s">
        <v>784</v>
      </c>
      <c r="H133" s="22"/>
      <c r="I133" s="22"/>
      <c r="J133" s="22" t="s">
        <v>785</v>
      </c>
      <c r="K133" s="109"/>
      <c r="L133" s="109"/>
      <c r="M133" s="109"/>
      <c r="N133" s="109"/>
      <c r="O133" s="109"/>
      <c r="P133" s="109"/>
      <c r="Q133" s="109"/>
      <c r="R133" s="108"/>
      <c r="S133" s="109"/>
      <c r="T133" s="109"/>
      <c r="U133" s="108"/>
      <c r="V133" s="109"/>
      <c r="W133" s="109"/>
      <c r="X133" s="109"/>
      <c r="Y133" s="128"/>
      <c r="Z133" s="109"/>
      <c r="AA133" s="109"/>
      <c r="AB133" s="109"/>
      <c r="AC133" s="108"/>
      <c r="AD133" s="108"/>
      <c r="AE133" s="108"/>
      <c r="AF133" s="109"/>
      <c r="AG133" s="108"/>
      <c r="AH133" s="108"/>
      <c r="AI133" s="108"/>
      <c r="AJ133" s="108"/>
      <c r="AK133" s="109"/>
      <c r="AL133" s="110">
        <v>1</v>
      </c>
      <c r="AM133" s="110">
        <v>1</v>
      </c>
      <c r="AN133" s="109"/>
      <c r="AO133" s="109"/>
      <c r="AP133" s="109"/>
      <c r="AQ133" s="109"/>
      <c r="AR133" s="109"/>
      <c r="AS133" s="109"/>
      <c r="AT133" s="109"/>
      <c r="AU133" s="108"/>
      <c r="AV133" s="109"/>
      <c r="AW133" s="109"/>
      <c r="AX133" s="108"/>
      <c r="AY133" s="109"/>
      <c r="AZ133" s="109"/>
      <c r="BA133" s="109"/>
      <c r="BB133" s="108"/>
      <c r="BC133" s="109"/>
      <c r="BD133" s="109"/>
      <c r="BE133" s="109"/>
      <c r="BF133" s="108"/>
      <c r="BG133" s="108"/>
      <c r="BH133" s="108"/>
      <c r="BI133" s="109"/>
      <c r="BJ133" s="108"/>
      <c r="BK133" s="108"/>
      <c r="BL133" s="108"/>
      <c r="BM133" s="108"/>
      <c r="BN133" s="109"/>
      <c r="BO133" s="129">
        <v>1</v>
      </c>
      <c r="BP133" s="109"/>
      <c r="BQ133" s="109"/>
      <c r="BR133" s="112">
        <v>1</v>
      </c>
      <c r="BS133" s="109"/>
      <c r="BT133" s="109"/>
      <c r="BU133" s="113">
        <v>1</v>
      </c>
      <c r="BV133" s="109"/>
      <c r="BW133" s="109"/>
      <c r="BX133" s="109"/>
      <c r="BY133" s="109"/>
      <c r="BZ133" s="109"/>
      <c r="CA133" s="125">
        <v>1</v>
      </c>
      <c r="CB133" s="109"/>
      <c r="CC133" s="109"/>
      <c r="CD133" s="109"/>
      <c r="CE133" s="109"/>
      <c r="CF133" s="109"/>
      <c r="CG133" s="109"/>
      <c r="CH133" s="109"/>
      <c r="CI133" s="115">
        <v>1</v>
      </c>
      <c r="CJ133" s="109"/>
      <c r="CK133" s="116">
        <v>1</v>
      </c>
      <c r="CL133" s="34"/>
      <c r="CM133" s="25"/>
      <c r="CN133" s="3" t="s">
        <v>158</v>
      </c>
      <c r="CO133" s="200"/>
      <c r="CP133" s="4"/>
      <c r="CQ133" s="4"/>
      <c r="CR133" s="4"/>
      <c r="CS133" s="4"/>
      <c r="CT133" s="4"/>
      <c r="CU133" s="4"/>
      <c r="CV133" s="137"/>
      <c r="CW133" s="137"/>
    </row>
    <row r="134" spans="1:106" s="21" customFormat="1" ht="38.25">
      <c r="A134" s="22" t="s">
        <v>547</v>
      </c>
      <c r="B134" s="23"/>
      <c r="C134" s="40" t="s">
        <v>203</v>
      </c>
      <c r="D134" s="22" t="s">
        <v>786</v>
      </c>
      <c r="E134" s="22" t="s">
        <v>787</v>
      </c>
      <c r="F134" s="22" t="s">
        <v>596</v>
      </c>
      <c r="G134" s="22" t="s">
        <v>788</v>
      </c>
      <c r="H134" s="22"/>
      <c r="I134" s="22"/>
      <c r="J134" s="22" t="s">
        <v>789</v>
      </c>
      <c r="K134" s="109"/>
      <c r="L134" s="109"/>
      <c r="M134" s="109"/>
      <c r="N134" s="109"/>
      <c r="O134" s="109"/>
      <c r="P134" s="109"/>
      <c r="Q134" s="109"/>
      <c r="R134" s="108"/>
      <c r="S134" s="109"/>
      <c r="T134" s="109"/>
      <c r="U134" s="108"/>
      <c r="V134" s="109"/>
      <c r="W134" s="109"/>
      <c r="X134" s="109"/>
      <c r="Y134" s="128"/>
      <c r="Z134" s="109"/>
      <c r="AA134" s="109"/>
      <c r="AB134" s="109"/>
      <c r="AC134" s="108"/>
      <c r="AD134" s="108"/>
      <c r="AE134" s="108"/>
      <c r="AF134" s="110">
        <v>1</v>
      </c>
      <c r="AG134" s="108"/>
      <c r="AH134" s="108"/>
      <c r="AI134" s="108"/>
      <c r="AJ134" s="108"/>
      <c r="AK134" s="109"/>
      <c r="AL134" s="109"/>
      <c r="AM134" s="109"/>
      <c r="AN134" s="109"/>
      <c r="AO134" s="109"/>
      <c r="AP134" s="109"/>
      <c r="AQ134" s="109"/>
      <c r="AR134" s="109"/>
      <c r="AS134" s="109"/>
      <c r="AT134" s="109"/>
      <c r="AU134" s="108"/>
      <c r="AV134" s="109"/>
      <c r="AW134" s="109"/>
      <c r="AX134" s="108"/>
      <c r="AY134" s="109"/>
      <c r="AZ134" s="109"/>
      <c r="BA134" s="109"/>
      <c r="BB134" s="108"/>
      <c r="BC134" s="129">
        <v>1</v>
      </c>
      <c r="BD134" s="109"/>
      <c r="BE134" s="129">
        <v>1</v>
      </c>
      <c r="BF134" s="108"/>
      <c r="BG134" s="108"/>
      <c r="BH134" s="108"/>
      <c r="BI134" s="109"/>
      <c r="BJ134" s="108"/>
      <c r="BK134" s="108"/>
      <c r="BL134" s="108"/>
      <c r="BM134" s="108"/>
      <c r="BN134" s="109"/>
      <c r="BO134" s="109"/>
      <c r="BP134" s="109"/>
      <c r="BQ134" s="112">
        <v>1</v>
      </c>
      <c r="BR134" s="112">
        <v>1</v>
      </c>
      <c r="BS134" s="109"/>
      <c r="BT134" s="109"/>
      <c r="BU134" s="109"/>
      <c r="BV134" s="109"/>
      <c r="BW134" s="113">
        <v>1</v>
      </c>
      <c r="BX134" s="109"/>
      <c r="BY134" s="109"/>
      <c r="BZ134" s="109"/>
      <c r="CA134" s="109"/>
      <c r="CB134" s="109"/>
      <c r="CC134" s="125">
        <v>1</v>
      </c>
      <c r="CD134" s="109"/>
      <c r="CE134" s="109"/>
      <c r="CF134" s="109"/>
      <c r="CG134" s="109"/>
      <c r="CH134" s="109"/>
      <c r="CI134" s="115">
        <v>1</v>
      </c>
      <c r="CJ134" s="118">
        <v>1</v>
      </c>
      <c r="CK134" s="109"/>
      <c r="CL134" s="34" t="s">
        <v>790</v>
      </c>
      <c r="CM134" s="25"/>
      <c r="CN134" s="3" t="s">
        <v>158</v>
      </c>
      <c r="CO134" s="200"/>
      <c r="CP134" s="4"/>
      <c r="CQ134" s="4"/>
      <c r="CR134" s="4"/>
      <c r="CS134" s="4"/>
      <c r="CT134" s="4"/>
      <c r="CU134" s="4"/>
      <c r="CV134" s="137"/>
      <c r="CW134" s="137"/>
    </row>
    <row r="135" spans="1:106" s="21" customFormat="1" ht="27">
      <c r="A135" s="22" t="s">
        <v>547</v>
      </c>
      <c r="B135" s="23"/>
      <c r="C135" s="40" t="s">
        <v>203</v>
      </c>
      <c r="D135" s="22" t="s">
        <v>791</v>
      </c>
      <c r="E135" s="22" t="s">
        <v>787</v>
      </c>
      <c r="F135" s="22" t="s">
        <v>596</v>
      </c>
      <c r="G135" s="22" t="s">
        <v>792</v>
      </c>
      <c r="H135" s="22"/>
      <c r="I135" s="22"/>
      <c r="J135" s="22" t="s">
        <v>793</v>
      </c>
      <c r="K135" s="109"/>
      <c r="L135" s="109"/>
      <c r="M135" s="109"/>
      <c r="N135" s="109"/>
      <c r="O135" s="109"/>
      <c r="P135" s="109"/>
      <c r="Q135" s="109"/>
      <c r="R135" s="108"/>
      <c r="S135" s="109"/>
      <c r="T135" s="109"/>
      <c r="U135" s="108"/>
      <c r="V135" s="109"/>
      <c r="W135" s="109"/>
      <c r="X135" s="109"/>
      <c r="Y135" s="128"/>
      <c r="Z135" s="109"/>
      <c r="AA135" s="109"/>
      <c r="AB135" s="109"/>
      <c r="AC135" s="108"/>
      <c r="AD135" s="108"/>
      <c r="AE135" s="108"/>
      <c r="AF135" s="110">
        <v>1</v>
      </c>
      <c r="AG135" s="108"/>
      <c r="AH135" s="108"/>
      <c r="AI135" s="108"/>
      <c r="AJ135" s="108"/>
      <c r="AK135" s="109"/>
      <c r="AL135" s="109"/>
      <c r="AM135" s="109"/>
      <c r="AN135" s="109"/>
      <c r="AO135" s="109"/>
      <c r="AP135" s="109"/>
      <c r="AQ135" s="109"/>
      <c r="AR135" s="109"/>
      <c r="AS135" s="109"/>
      <c r="AT135" s="109"/>
      <c r="AU135" s="108"/>
      <c r="AV135" s="109"/>
      <c r="AW135" s="109"/>
      <c r="AX135" s="108"/>
      <c r="AY135" s="109"/>
      <c r="AZ135" s="109"/>
      <c r="BA135" s="109"/>
      <c r="BB135" s="108"/>
      <c r="BC135" s="129">
        <v>1</v>
      </c>
      <c r="BD135" s="109"/>
      <c r="BE135" s="109"/>
      <c r="BF135" s="108"/>
      <c r="BG135" s="108"/>
      <c r="BH135" s="108"/>
      <c r="BI135" s="109"/>
      <c r="BJ135" s="108"/>
      <c r="BK135" s="108"/>
      <c r="BL135" s="108"/>
      <c r="BM135" s="108"/>
      <c r="BN135" s="109"/>
      <c r="BO135" s="109"/>
      <c r="BP135" s="109"/>
      <c r="BQ135" s="112">
        <v>1</v>
      </c>
      <c r="BR135" s="109"/>
      <c r="BS135" s="109"/>
      <c r="BT135" s="109"/>
      <c r="BU135" s="113">
        <v>1</v>
      </c>
      <c r="BV135" s="109"/>
      <c r="BW135" s="109"/>
      <c r="BX135" s="109"/>
      <c r="BY135" s="109"/>
      <c r="BZ135" s="109"/>
      <c r="CA135" s="109"/>
      <c r="CB135" s="125">
        <v>1</v>
      </c>
      <c r="CC135" s="109"/>
      <c r="CD135" s="109"/>
      <c r="CE135" s="109"/>
      <c r="CF135" s="109"/>
      <c r="CG135" s="109"/>
      <c r="CH135" s="115">
        <v>1</v>
      </c>
      <c r="CI135" s="109"/>
      <c r="CJ135" s="109"/>
      <c r="CK135" s="116">
        <v>1</v>
      </c>
      <c r="CL135" s="34"/>
      <c r="CM135" s="25"/>
      <c r="CN135" s="3" t="s">
        <v>163</v>
      </c>
      <c r="CO135" s="4" t="s">
        <v>794</v>
      </c>
      <c r="CP135" s="203"/>
      <c r="CQ135" s="4"/>
      <c r="CR135" s="4"/>
      <c r="CS135" s="4">
        <v>1</v>
      </c>
      <c r="CT135" s="4"/>
      <c r="CU135" s="4"/>
      <c r="CV135" s="12" t="s">
        <v>795</v>
      </c>
      <c r="CW135" s="12"/>
    </row>
    <row r="136" spans="1:106" s="21" customFormat="1" ht="38.25">
      <c r="A136" s="22" t="s">
        <v>547</v>
      </c>
      <c r="B136" s="23"/>
      <c r="C136" s="40" t="s">
        <v>203</v>
      </c>
      <c r="D136" s="22" t="s">
        <v>791</v>
      </c>
      <c r="E136" s="22" t="s">
        <v>787</v>
      </c>
      <c r="F136" s="22" t="s">
        <v>596</v>
      </c>
      <c r="G136" s="22" t="s">
        <v>796</v>
      </c>
      <c r="H136" s="22"/>
      <c r="I136" s="22"/>
      <c r="J136" s="22" t="s">
        <v>797</v>
      </c>
      <c r="K136" s="109"/>
      <c r="L136" s="109"/>
      <c r="M136" s="109"/>
      <c r="N136" s="109"/>
      <c r="O136" s="109"/>
      <c r="P136" s="109"/>
      <c r="Q136" s="109"/>
      <c r="R136" s="108"/>
      <c r="S136" s="109"/>
      <c r="T136" s="109"/>
      <c r="U136" s="108"/>
      <c r="V136" s="109"/>
      <c r="W136" s="110">
        <v>1</v>
      </c>
      <c r="X136" s="109"/>
      <c r="Y136" s="128"/>
      <c r="Z136" s="109"/>
      <c r="AA136" s="109"/>
      <c r="AB136" s="109"/>
      <c r="AC136" s="108"/>
      <c r="AD136" s="108"/>
      <c r="AE136" s="108"/>
      <c r="AF136" s="109"/>
      <c r="AG136" s="108"/>
      <c r="AH136" s="108"/>
      <c r="AI136" s="108"/>
      <c r="AJ136" s="108"/>
      <c r="AK136" s="109"/>
      <c r="AL136" s="109"/>
      <c r="AM136" s="109"/>
      <c r="AN136" s="109"/>
      <c r="AO136" s="109"/>
      <c r="AP136" s="109"/>
      <c r="AQ136" s="109"/>
      <c r="AR136" s="109"/>
      <c r="AS136" s="109"/>
      <c r="AT136" s="109"/>
      <c r="AU136" s="108"/>
      <c r="AV136" s="109"/>
      <c r="AW136" s="109"/>
      <c r="AX136" s="108"/>
      <c r="AY136" s="109"/>
      <c r="AZ136" s="109"/>
      <c r="BA136" s="109"/>
      <c r="BB136" s="108"/>
      <c r="BC136" s="109"/>
      <c r="BD136" s="109"/>
      <c r="BE136" s="109"/>
      <c r="BF136" s="108"/>
      <c r="BG136" s="108"/>
      <c r="BH136" s="108"/>
      <c r="BI136" s="129">
        <v>1</v>
      </c>
      <c r="BJ136" s="108"/>
      <c r="BK136" s="108"/>
      <c r="BL136" s="108"/>
      <c r="BM136" s="108"/>
      <c r="BN136" s="109"/>
      <c r="BO136" s="109"/>
      <c r="BP136" s="109"/>
      <c r="BQ136" s="109"/>
      <c r="BR136" s="112">
        <v>1</v>
      </c>
      <c r="BS136" s="109"/>
      <c r="BT136" s="109"/>
      <c r="BU136" s="109"/>
      <c r="BV136" s="113">
        <v>1</v>
      </c>
      <c r="BW136" s="109"/>
      <c r="BX136" s="109"/>
      <c r="BY136" s="109"/>
      <c r="BZ136" s="109"/>
      <c r="CA136" s="109"/>
      <c r="CB136" s="125">
        <v>1</v>
      </c>
      <c r="CC136" s="109"/>
      <c r="CD136" s="109"/>
      <c r="CE136" s="109"/>
      <c r="CF136" s="109"/>
      <c r="CG136" s="109"/>
      <c r="CH136" s="115">
        <v>1</v>
      </c>
      <c r="CI136" s="109"/>
      <c r="CJ136" s="118">
        <v>1</v>
      </c>
      <c r="CK136" s="109"/>
      <c r="CL136" s="34" t="s">
        <v>798</v>
      </c>
      <c r="CM136" s="25"/>
      <c r="CN136" s="3" t="s">
        <v>163</v>
      </c>
      <c r="CO136" s="4" t="s">
        <v>794</v>
      </c>
      <c r="CP136" s="203"/>
      <c r="CQ136" s="4"/>
      <c r="CR136" s="4"/>
      <c r="CS136" s="4">
        <v>1</v>
      </c>
      <c r="CT136" s="4"/>
      <c r="CU136" s="4"/>
      <c r="CV136" s="12" t="s">
        <v>799</v>
      </c>
      <c r="CW136" s="12"/>
    </row>
    <row r="137" spans="1:106" s="21" customFormat="1" ht="27">
      <c r="A137" s="34" t="s">
        <v>547</v>
      </c>
      <c r="B137" s="65"/>
      <c r="C137" s="40" t="s">
        <v>203</v>
      </c>
      <c r="D137" s="34" t="s">
        <v>800</v>
      </c>
      <c r="E137" s="34" t="s">
        <v>528</v>
      </c>
      <c r="F137" s="34" t="s">
        <v>212</v>
      </c>
      <c r="G137" s="34" t="s">
        <v>801</v>
      </c>
      <c r="H137" s="34"/>
      <c r="I137" s="34"/>
      <c r="J137" s="34" t="s">
        <v>802</v>
      </c>
      <c r="K137" s="109"/>
      <c r="L137" s="109"/>
      <c r="M137" s="109"/>
      <c r="N137" s="109"/>
      <c r="O137" s="109"/>
      <c r="P137" s="109"/>
      <c r="Q137" s="109"/>
      <c r="R137" s="108"/>
      <c r="S137" s="109"/>
      <c r="T137" s="109"/>
      <c r="U137" s="108"/>
      <c r="V137" s="109"/>
      <c r="W137" s="110">
        <v>1</v>
      </c>
      <c r="X137" s="109"/>
      <c r="Y137" s="108"/>
      <c r="Z137" s="109"/>
      <c r="AA137" s="109"/>
      <c r="AB137" s="109"/>
      <c r="AC137" s="108"/>
      <c r="AD137" s="108"/>
      <c r="AE137" s="108"/>
      <c r="AF137" s="109"/>
      <c r="AG137" s="108"/>
      <c r="AH137" s="108"/>
      <c r="AI137" s="108"/>
      <c r="AJ137" s="108"/>
      <c r="AK137" s="109"/>
      <c r="AL137" s="109"/>
      <c r="AM137" s="109"/>
      <c r="AN137" s="109"/>
      <c r="AO137" s="109"/>
      <c r="AP137" s="109"/>
      <c r="AQ137" s="109"/>
      <c r="AR137" s="109"/>
      <c r="AS137" s="109"/>
      <c r="AT137" s="109"/>
      <c r="AU137" s="108"/>
      <c r="AV137" s="109"/>
      <c r="AW137" s="129">
        <v>1</v>
      </c>
      <c r="AX137" s="108"/>
      <c r="AY137" s="109"/>
      <c r="AZ137" s="109"/>
      <c r="BA137" s="109"/>
      <c r="BB137" s="108"/>
      <c r="BC137" s="129">
        <v>1</v>
      </c>
      <c r="BD137" s="109"/>
      <c r="BE137" s="109"/>
      <c r="BF137" s="108"/>
      <c r="BG137" s="108"/>
      <c r="BH137" s="108"/>
      <c r="BI137" s="109"/>
      <c r="BJ137" s="108"/>
      <c r="BK137" s="108"/>
      <c r="BL137" s="108"/>
      <c r="BM137" s="108"/>
      <c r="BN137" s="109"/>
      <c r="BO137" s="129">
        <v>1</v>
      </c>
      <c r="BP137" s="109"/>
      <c r="BQ137" s="109"/>
      <c r="BR137" s="109"/>
      <c r="BS137" s="112">
        <v>1</v>
      </c>
      <c r="BT137" s="109"/>
      <c r="BU137" s="109"/>
      <c r="BV137" s="109"/>
      <c r="BW137" s="113">
        <v>1</v>
      </c>
      <c r="BX137" s="109"/>
      <c r="BY137" s="109"/>
      <c r="BZ137" s="109"/>
      <c r="CA137" s="109"/>
      <c r="CB137" s="109"/>
      <c r="CC137" s="125">
        <v>1</v>
      </c>
      <c r="CD137" s="109"/>
      <c r="CE137" s="109"/>
      <c r="CF137" s="109"/>
      <c r="CG137" s="109"/>
      <c r="CH137" s="115">
        <v>1</v>
      </c>
      <c r="CI137" s="109"/>
      <c r="CJ137" s="116">
        <v>1</v>
      </c>
      <c r="CK137" s="109"/>
      <c r="CL137" s="34"/>
      <c r="CM137" s="67"/>
      <c r="CN137" s="49" t="s">
        <v>163</v>
      </c>
      <c r="CO137" s="39" t="s">
        <v>803</v>
      </c>
      <c r="CP137" s="203"/>
      <c r="CQ137" s="4"/>
      <c r="CR137" s="4"/>
      <c r="CS137" s="4">
        <v>1</v>
      </c>
      <c r="CT137" s="4"/>
      <c r="CU137" s="4"/>
      <c r="CV137" s="12" t="s">
        <v>799</v>
      </c>
      <c r="CW137" s="39"/>
      <c r="CX137" s="64"/>
      <c r="CY137" s="64"/>
      <c r="CZ137" s="64"/>
      <c r="DA137" s="64"/>
      <c r="DB137" s="64"/>
    </row>
    <row r="138" spans="1:106" s="21" customFormat="1" ht="63.75">
      <c r="A138" s="22" t="s">
        <v>547</v>
      </c>
      <c r="B138" s="23"/>
      <c r="C138" s="40" t="s">
        <v>203</v>
      </c>
      <c r="D138" s="22" t="s">
        <v>800</v>
      </c>
      <c r="E138" s="22" t="s">
        <v>528</v>
      </c>
      <c r="F138" s="34" t="s">
        <v>212</v>
      </c>
      <c r="G138" s="22" t="s">
        <v>804</v>
      </c>
      <c r="H138" s="22"/>
      <c r="I138" s="22"/>
      <c r="J138" s="22" t="s">
        <v>805</v>
      </c>
      <c r="K138" s="109"/>
      <c r="L138" s="109"/>
      <c r="M138" s="109"/>
      <c r="N138" s="109"/>
      <c r="O138" s="109"/>
      <c r="P138" s="109"/>
      <c r="Q138" s="109"/>
      <c r="R138" s="108"/>
      <c r="S138" s="109"/>
      <c r="T138" s="110">
        <v>1</v>
      </c>
      <c r="U138" s="108"/>
      <c r="V138" s="109"/>
      <c r="W138" s="109"/>
      <c r="X138" s="109"/>
      <c r="Y138" s="128"/>
      <c r="Z138" s="109"/>
      <c r="AA138" s="109"/>
      <c r="AB138" s="109"/>
      <c r="AC138" s="108"/>
      <c r="AD138" s="108"/>
      <c r="AE138" s="108"/>
      <c r="AF138" s="109"/>
      <c r="AG138" s="108"/>
      <c r="AH138" s="108"/>
      <c r="AI138" s="108"/>
      <c r="AJ138" s="108"/>
      <c r="AK138" s="109"/>
      <c r="AL138" s="109"/>
      <c r="AM138" s="109"/>
      <c r="AN138" s="109"/>
      <c r="AO138" s="109"/>
      <c r="AP138" s="109"/>
      <c r="AQ138" s="109"/>
      <c r="AR138" s="109"/>
      <c r="AS138" s="109"/>
      <c r="AT138" s="109"/>
      <c r="AU138" s="108"/>
      <c r="AV138" s="109"/>
      <c r="AW138" s="109"/>
      <c r="AX138" s="108"/>
      <c r="AY138" s="109"/>
      <c r="AZ138" s="129">
        <v>1</v>
      </c>
      <c r="BA138" s="109"/>
      <c r="BB138" s="108"/>
      <c r="BC138" s="109"/>
      <c r="BD138" s="109"/>
      <c r="BE138" s="109"/>
      <c r="BF138" s="108"/>
      <c r="BG138" s="108"/>
      <c r="BH138" s="108"/>
      <c r="BI138" s="109"/>
      <c r="BJ138" s="108"/>
      <c r="BK138" s="108"/>
      <c r="BL138" s="108"/>
      <c r="BM138" s="108"/>
      <c r="BN138" s="109"/>
      <c r="BO138" s="109"/>
      <c r="BP138" s="109"/>
      <c r="BQ138" s="109"/>
      <c r="BR138" s="109"/>
      <c r="BS138" s="112">
        <v>1</v>
      </c>
      <c r="BT138" s="109"/>
      <c r="BU138" s="109"/>
      <c r="BV138" s="109"/>
      <c r="BW138" s="113">
        <v>1</v>
      </c>
      <c r="BX138" s="109"/>
      <c r="BY138" s="109"/>
      <c r="BZ138" s="109"/>
      <c r="CA138" s="109"/>
      <c r="CB138" s="109"/>
      <c r="CC138" s="125">
        <v>1</v>
      </c>
      <c r="CD138" s="109"/>
      <c r="CE138" s="109"/>
      <c r="CF138" s="109"/>
      <c r="CG138" s="109"/>
      <c r="CH138" s="115">
        <v>1</v>
      </c>
      <c r="CI138" s="109"/>
      <c r="CJ138" s="116">
        <v>1</v>
      </c>
      <c r="CK138" s="109"/>
      <c r="CL138" s="34" t="s">
        <v>806</v>
      </c>
      <c r="CM138" s="25"/>
      <c r="CN138" s="3" t="s">
        <v>163</v>
      </c>
      <c r="CO138" s="4" t="s">
        <v>807</v>
      </c>
      <c r="CP138" s="203"/>
      <c r="CQ138" s="4"/>
      <c r="CR138" s="4"/>
      <c r="CS138" s="4">
        <v>1</v>
      </c>
      <c r="CT138" s="4"/>
      <c r="CU138" s="4"/>
      <c r="CV138" s="12" t="s">
        <v>799</v>
      </c>
      <c r="CW138" s="12"/>
    </row>
    <row r="139" spans="1:106" s="21" customFormat="1" ht="51">
      <c r="A139" s="22" t="s">
        <v>547</v>
      </c>
      <c r="B139" s="23"/>
      <c r="C139" s="40" t="s">
        <v>203</v>
      </c>
      <c r="D139" s="22" t="s">
        <v>808</v>
      </c>
      <c r="E139" s="22" t="s">
        <v>704</v>
      </c>
      <c r="F139" s="22" t="s">
        <v>705</v>
      </c>
      <c r="G139" s="22" t="s">
        <v>809</v>
      </c>
      <c r="H139" s="22"/>
      <c r="I139" s="22"/>
      <c r="J139" s="22" t="s">
        <v>810</v>
      </c>
      <c r="K139" s="109"/>
      <c r="L139" s="109"/>
      <c r="M139" s="109"/>
      <c r="N139" s="109"/>
      <c r="O139" s="109"/>
      <c r="P139" s="109"/>
      <c r="Q139" s="109"/>
      <c r="R139" s="108"/>
      <c r="S139" s="109"/>
      <c r="T139" s="109"/>
      <c r="U139" s="108"/>
      <c r="V139" s="109"/>
      <c r="W139" s="109"/>
      <c r="X139" s="109"/>
      <c r="Y139" s="128"/>
      <c r="Z139" s="109"/>
      <c r="AA139" s="110">
        <v>1</v>
      </c>
      <c r="AB139" s="109"/>
      <c r="AC139" s="108"/>
      <c r="AD139" s="108"/>
      <c r="AE139" s="108"/>
      <c r="AF139" s="109"/>
      <c r="AG139" s="108"/>
      <c r="AH139" s="108"/>
      <c r="AI139" s="108"/>
      <c r="AJ139" s="108"/>
      <c r="AK139" s="109"/>
      <c r="AL139" s="109"/>
      <c r="AM139" s="109"/>
      <c r="AN139" s="109"/>
      <c r="AO139" s="109"/>
      <c r="AP139" s="109"/>
      <c r="AQ139" s="109"/>
      <c r="AR139" s="109"/>
      <c r="AS139" s="126">
        <v>1</v>
      </c>
      <c r="AT139" s="109"/>
      <c r="AU139" s="108"/>
      <c r="AV139" s="109"/>
      <c r="AW139" s="109"/>
      <c r="AX139" s="108"/>
      <c r="AY139" s="109"/>
      <c r="AZ139" s="109"/>
      <c r="BA139" s="109"/>
      <c r="BB139" s="108"/>
      <c r="BC139" s="109"/>
      <c r="BD139" s="129">
        <v>1</v>
      </c>
      <c r="BE139" s="109"/>
      <c r="BF139" s="108"/>
      <c r="BG139" s="108"/>
      <c r="BH139" s="108"/>
      <c r="BI139" s="109"/>
      <c r="BJ139" s="108"/>
      <c r="BK139" s="108"/>
      <c r="BL139" s="108"/>
      <c r="BM139" s="108"/>
      <c r="BN139" s="129">
        <v>1</v>
      </c>
      <c r="BO139" s="109"/>
      <c r="BP139" s="109"/>
      <c r="BQ139" s="112">
        <v>1</v>
      </c>
      <c r="BR139" s="109"/>
      <c r="BS139" s="109"/>
      <c r="BT139" s="109"/>
      <c r="BU139" s="109"/>
      <c r="BV139" s="113">
        <v>1</v>
      </c>
      <c r="BW139" s="109"/>
      <c r="BX139" s="109"/>
      <c r="BY139" s="109"/>
      <c r="BZ139" s="109"/>
      <c r="CA139" s="109"/>
      <c r="CB139" s="125">
        <v>1</v>
      </c>
      <c r="CC139" s="109"/>
      <c r="CD139" s="109"/>
      <c r="CE139" s="109"/>
      <c r="CF139" s="109"/>
      <c r="CG139" s="109"/>
      <c r="CH139" s="115">
        <v>1</v>
      </c>
      <c r="CI139" s="115">
        <v>1</v>
      </c>
      <c r="CJ139" s="116">
        <v>1</v>
      </c>
      <c r="CK139" s="109"/>
      <c r="CL139" s="34" t="s">
        <v>811</v>
      </c>
      <c r="CM139" s="25"/>
      <c r="CN139" s="3" t="s">
        <v>161</v>
      </c>
      <c r="CO139" s="4" t="s">
        <v>812</v>
      </c>
      <c r="CP139" s="203"/>
      <c r="CQ139" s="4">
        <v>1</v>
      </c>
      <c r="CR139" s="4"/>
      <c r="CS139" s="4"/>
      <c r="CT139" s="4"/>
      <c r="CU139" s="4">
        <v>1</v>
      </c>
      <c r="CV139" s="12" t="s">
        <v>813</v>
      </c>
      <c r="CW139" s="12"/>
    </row>
    <row r="140" spans="1:106" s="21" customFormat="1" ht="67.5">
      <c r="A140" s="22" t="s">
        <v>547</v>
      </c>
      <c r="B140" s="23" t="s">
        <v>555</v>
      </c>
      <c r="C140" s="40" t="s">
        <v>273</v>
      </c>
      <c r="D140" s="22" t="s">
        <v>423</v>
      </c>
      <c r="E140" s="22" t="s">
        <v>561</v>
      </c>
      <c r="F140" s="33" t="s">
        <v>206</v>
      </c>
      <c r="G140" s="22" t="s">
        <v>814</v>
      </c>
      <c r="H140" s="22"/>
      <c r="I140" s="22" t="s">
        <v>815</v>
      </c>
      <c r="J140" s="22" t="s">
        <v>816</v>
      </c>
      <c r="K140" s="109"/>
      <c r="L140" s="109"/>
      <c r="M140" s="109"/>
      <c r="N140" s="109"/>
      <c r="O140" s="109"/>
      <c r="P140" s="109"/>
      <c r="Q140" s="109"/>
      <c r="R140" s="108"/>
      <c r="S140" s="109"/>
      <c r="T140" s="109"/>
      <c r="U140" s="108"/>
      <c r="V140" s="109"/>
      <c r="W140" s="109"/>
      <c r="X140" s="109"/>
      <c r="Y140" s="128"/>
      <c r="Z140" s="109"/>
      <c r="AA140" s="109"/>
      <c r="AB140" s="109"/>
      <c r="AC140" s="108"/>
      <c r="AD140" s="108"/>
      <c r="AE140" s="108"/>
      <c r="AF140" s="109"/>
      <c r="AG140" s="108"/>
      <c r="AH140" s="108"/>
      <c r="AI140" s="108"/>
      <c r="AJ140" s="108"/>
      <c r="AK140" s="109"/>
      <c r="AL140" s="110">
        <v>1</v>
      </c>
      <c r="AM140" s="110">
        <v>1</v>
      </c>
      <c r="AN140" s="109"/>
      <c r="AO140" s="109"/>
      <c r="AP140" s="109"/>
      <c r="AQ140" s="109"/>
      <c r="AR140" s="109"/>
      <c r="AS140" s="109"/>
      <c r="AT140" s="109"/>
      <c r="AU140" s="108"/>
      <c r="AV140" s="109"/>
      <c r="AW140" s="109"/>
      <c r="AX140" s="108"/>
      <c r="AY140" s="109"/>
      <c r="AZ140" s="109"/>
      <c r="BA140" s="109"/>
      <c r="BB140" s="108"/>
      <c r="BC140" s="109"/>
      <c r="BD140" s="109"/>
      <c r="BE140" s="109"/>
      <c r="BF140" s="108"/>
      <c r="BG140" s="108"/>
      <c r="BH140" s="108"/>
      <c r="BI140" s="109"/>
      <c r="BJ140" s="108"/>
      <c r="BK140" s="108"/>
      <c r="BL140" s="108"/>
      <c r="BM140" s="108"/>
      <c r="BN140" s="129">
        <v>1</v>
      </c>
      <c r="BO140" s="109"/>
      <c r="BP140" s="109"/>
      <c r="BQ140" s="112">
        <v>1</v>
      </c>
      <c r="BR140" s="109"/>
      <c r="BS140" s="109"/>
      <c r="BT140" s="109"/>
      <c r="BU140" s="113">
        <v>1</v>
      </c>
      <c r="BV140" s="109"/>
      <c r="BW140" s="109"/>
      <c r="BX140" s="109"/>
      <c r="BY140" s="109"/>
      <c r="BZ140" s="109"/>
      <c r="CA140" s="125">
        <v>1</v>
      </c>
      <c r="CB140" s="109"/>
      <c r="CC140" s="109"/>
      <c r="CD140" s="109"/>
      <c r="CE140" s="109"/>
      <c r="CF140" s="109"/>
      <c r="CG140" s="109"/>
      <c r="CH140" s="109"/>
      <c r="CI140" s="115">
        <v>1</v>
      </c>
      <c r="CJ140" s="116">
        <v>1</v>
      </c>
      <c r="CK140" s="109"/>
      <c r="CL140" s="34"/>
      <c r="CM140" s="25"/>
      <c r="CN140" s="3" t="s">
        <v>161</v>
      </c>
      <c r="CO140" s="15" t="s">
        <v>817</v>
      </c>
      <c r="CP140" s="203"/>
      <c r="CQ140" s="4"/>
      <c r="CR140" s="4"/>
      <c r="CS140" s="4"/>
      <c r="CT140" s="4">
        <v>1</v>
      </c>
      <c r="CU140" s="4"/>
      <c r="CV140" s="26" t="s">
        <v>818</v>
      </c>
      <c r="CW140" s="26"/>
    </row>
    <row r="141" spans="1:106" s="21" customFormat="1" ht="51">
      <c r="A141" s="22" t="s">
        <v>547</v>
      </c>
      <c r="B141" s="23"/>
      <c r="C141" s="40" t="s">
        <v>203</v>
      </c>
      <c r="D141" s="22" t="s">
        <v>819</v>
      </c>
      <c r="E141" s="22" t="s">
        <v>718</v>
      </c>
      <c r="F141" s="34" t="s">
        <v>390</v>
      </c>
      <c r="G141" s="22" t="s">
        <v>820</v>
      </c>
      <c r="H141" s="22"/>
      <c r="I141" s="22"/>
      <c r="J141" s="22" t="s">
        <v>821</v>
      </c>
      <c r="K141" s="109"/>
      <c r="L141" s="109"/>
      <c r="M141" s="109"/>
      <c r="N141" s="109"/>
      <c r="O141" s="109"/>
      <c r="P141" s="109"/>
      <c r="Q141" s="109"/>
      <c r="R141" s="108"/>
      <c r="S141" s="109"/>
      <c r="T141" s="109"/>
      <c r="U141" s="108"/>
      <c r="V141" s="109"/>
      <c r="W141" s="109"/>
      <c r="X141" s="109"/>
      <c r="Y141" s="128"/>
      <c r="Z141" s="109"/>
      <c r="AA141" s="109"/>
      <c r="AB141" s="109"/>
      <c r="AC141" s="108"/>
      <c r="AD141" s="108"/>
      <c r="AE141" s="108"/>
      <c r="AF141" s="109"/>
      <c r="AG141" s="108"/>
      <c r="AH141" s="108"/>
      <c r="AI141" s="108"/>
      <c r="AJ141" s="108"/>
      <c r="AK141" s="110">
        <v>1</v>
      </c>
      <c r="AL141" s="109"/>
      <c r="AM141" s="109"/>
      <c r="AN141" s="109"/>
      <c r="AO141" s="109"/>
      <c r="AP141" s="109"/>
      <c r="AQ141" s="109"/>
      <c r="AR141" s="109"/>
      <c r="AS141" s="126">
        <v>1</v>
      </c>
      <c r="AT141" s="109"/>
      <c r="AU141" s="108"/>
      <c r="AV141" s="109"/>
      <c r="AW141" s="109"/>
      <c r="AX141" s="108"/>
      <c r="AY141" s="109"/>
      <c r="AZ141" s="109"/>
      <c r="BA141" s="109"/>
      <c r="BB141" s="108"/>
      <c r="BC141" s="109"/>
      <c r="BD141" s="109"/>
      <c r="BE141" s="109"/>
      <c r="BF141" s="108"/>
      <c r="BG141" s="108"/>
      <c r="BH141" s="108"/>
      <c r="BI141" s="129">
        <v>1</v>
      </c>
      <c r="BJ141" s="108"/>
      <c r="BK141" s="108"/>
      <c r="BL141" s="108"/>
      <c r="BM141" s="108"/>
      <c r="BN141" s="129">
        <v>1</v>
      </c>
      <c r="BO141" s="129">
        <v>1</v>
      </c>
      <c r="BP141" s="129">
        <v>1</v>
      </c>
      <c r="BQ141" s="112">
        <v>1</v>
      </c>
      <c r="BR141" s="109"/>
      <c r="BS141" s="109"/>
      <c r="BT141" s="109"/>
      <c r="BU141" s="113">
        <v>1</v>
      </c>
      <c r="BV141" s="109"/>
      <c r="BW141" s="109"/>
      <c r="BX141" s="109"/>
      <c r="BY141" s="109"/>
      <c r="BZ141" s="109"/>
      <c r="CA141" s="125">
        <v>1</v>
      </c>
      <c r="CB141" s="109"/>
      <c r="CC141" s="109"/>
      <c r="CD141" s="109"/>
      <c r="CE141" s="109"/>
      <c r="CF141" s="109"/>
      <c r="CG141" s="109"/>
      <c r="CH141" s="115">
        <v>1</v>
      </c>
      <c r="CI141" s="109"/>
      <c r="CJ141" s="116">
        <v>1</v>
      </c>
      <c r="CK141" s="109"/>
      <c r="CL141" s="34" t="s">
        <v>822</v>
      </c>
      <c r="CM141" s="25"/>
      <c r="CN141" s="3" t="s">
        <v>161</v>
      </c>
      <c r="CO141" s="4" t="s">
        <v>751</v>
      </c>
      <c r="CP141" s="203"/>
      <c r="CQ141" s="4">
        <v>1</v>
      </c>
      <c r="CR141" s="4"/>
      <c r="CS141" s="4"/>
      <c r="CT141" s="4"/>
      <c r="CU141" s="4"/>
      <c r="CV141" s="39" t="s">
        <v>742</v>
      </c>
      <c r="CW141" s="12"/>
    </row>
    <row r="142" spans="1:106" s="8" customFormat="1" ht="161.1" customHeight="1">
      <c r="A142" s="22" t="s">
        <v>547</v>
      </c>
      <c r="B142" s="40" t="s">
        <v>823</v>
      </c>
      <c r="C142" s="40" t="s">
        <v>203</v>
      </c>
      <c r="D142" s="22" t="s">
        <v>824</v>
      </c>
      <c r="E142" s="22" t="s">
        <v>825</v>
      </c>
      <c r="F142" s="34" t="s">
        <v>390</v>
      </c>
      <c r="G142" s="22" t="s">
        <v>826</v>
      </c>
      <c r="H142" s="22"/>
      <c r="I142" s="22" t="s">
        <v>827</v>
      </c>
      <c r="J142" s="22" t="s">
        <v>828</v>
      </c>
      <c r="K142" s="109"/>
      <c r="L142" s="109"/>
      <c r="M142" s="109"/>
      <c r="N142" s="109"/>
      <c r="O142" s="109"/>
      <c r="P142" s="109"/>
      <c r="Q142" s="109"/>
      <c r="R142" s="108"/>
      <c r="S142" s="109"/>
      <c r="T142" s="109"/>
      <c r="U142" s="108"/>
      <c r="V142" s="109"/>
      <c r="W142" s="109"/>
      <c r="X142" s="109"/>
      <c r="Y142" s="128"/>
      <c r="Z142" s="109"/>
      <c r="AA142" s="110">
        <v>1</v>
      </c>
      <c r="AB142" s="109"/>
      <c r="AC142" s="108"/>
      <c r="AD142" s="108"/>
      <c r="AE142" s="108"/>
      <c r="AF142" s="109"/>
      <c r="AG142" s="108"/>
      <c r="AH142" s="108"/>
      <c r="AI142" s="108"/>
      <c r="AJ142" s="108"/>
      <c r="AK142" s="110">
        <v>1</v>
      </c>
      <c r="AL142" s="109"/>
      <c r="AM142" s="109"/>
      <c r="AN142" s="119"/>
      <c r="AO142" s="119"/>
      <c r="AP142" s="119"/>
      <c r="AQ142" s="119"/>
      <c r="AR142" s="119"/>
      <c r="AS142" s="126">
        <v>1</v>
      </c>
      <c r="AT142" s="119"/>
      <c r="AU142" s="108"/>
      <c r="AV142" s="119"/>
      <c r="AW142" s="119"/>
      <c r="AX142" s="108"/>
      <c r="AY142" s="119"/>
      <c r="AZ142" s="119"/>
      <c r="BA142" s="119"/>
      <c r="BB142" s="108"/>
      <c r="BC142" s="119"/>
      <c r="BD142" s="109"/>
      <c r="BE142" s="119"/>
      <c r="BF142" s="108"/>
      <c r="BG142" s="108"/>
      <c r="BH142" s="108"/>
      <c r="BI142" s="119"/>
      <c r="BJ142" s="108"/>
      <c r="BK142" s="108"/>
      <c r="BL142" s="108"/>
      <c r="BM142" s="108"/>
      <c r="BN142" s="109"/>
      <c r="BO142" s="111">
        <v>1</v>
      </c>
      <c r="BP142" s="111">
        <v>1</v>
      </c>
      <c r="BQ142" s="112">
        <v>1</v>
      </c>
      <c r="BR142" s="109"/>
      <c r="BS142" s="109"/>
      <c r="BT142" s="109"/>
      <c r="BU142" s="113">
        <v>1</v>
      </c>
      <c r="BV142" s="109"/>
      <c r="BW142" s="109"/>
      <c r="BX142" s="109"/>
      <c r="BY142" s="109"/>
      <c r="BZ142" s="109"/>
      <c r="CA142" s="125">
        <v>1</v>
      </c>
      <c r="CB142" s="109"/>
      <c r="CC142" s="109"/>
      <c r="CD142" s="109"/>
      <c r="CE142" s="109"/>
      <c r="CF142" s="109"/>
      <c r="CG142" s="115">
        <v>1</v>
      </c>
      <c r="CH142" s="109"/>
      <c r="CI142" s="109"/>
      <c r="CJ142" s="116">
        <v>1</v>
      </c>
      <c r="CK142" s="109"/>
      <c r="CL142" s="34" t="s">
        <v>829</v>
      </c>
      <c r="CM142" s="25"/>
      <c r="CN142" s="3" t="s">
        <v>161</v>
      </c>
      <c r="CO142" s="4" t="s">
        <v>830</v>
      </c>
      <c r="CP142" s="203"/>
      <c r="CQ142" s="4">
        <v>1</v>
      </c>
      <c r="CR142" s="4"/>
      <c r="CS142" s="4"/>
      <c r="CT142" s="4"/>
      <c r="CU142" s="4"/>
      <c r="CV142" s="12" t="s">
        <v>831</v>
      </c>
      <c r="CW142" s="12" t="s">
        <v>832</v>
      </c>
      <c r="CX142" s="21"/>
      <c r="CY142" s="21"/>
      <c r="CZ142" s="21"/>
      <c r="DA142" s="21"/>
      <c r="DB142" s="21"/>
    </row>
    <row r="143" spans="1:106" s="21" customFormat="1" ht="98.45" customHeight="1">
      <c r="A143" s="34" t="s">
        <v>547</v>
      </c>
      <c r="B143" s="72" t="s">
        <v>823</v>
      </c>
      <c r="C143" s="175" t="s">
        <v>203</v>
      </c>
      <c r="D143" s="34" t="s">
        <v>833</v>
      </c>
      <c r="E143" s="34" t="s">
        <v>754</v>
      </c>
      <c r="F143" s="33" t="s">
        <v>206</v>
      </c>
      <c r="G143" s="34" t="s">
        <v>834</v>
      </c>
      <c r="H143" s="34"/>
      <c r="I143" s="34" t="s">
        <v>835</v>
      </c>
      <c r="J143" s="34" t="s">
        <v>836</v>
      </c>
      <c r="K143" s="109"/>
      <c r="L143" s="109"/>
      <c r="M143" s="109"/>
      <c r="N143" s="109"/>
      <c r="O143" s="109"/>
      <c r="P143" s="109"/>
      <c r="Q143" s="109"/>
      <c r="R143" s="108"/>
      <c r="S143" s="109"/>
      <c r="T143" s="109"/>
      <c r="U143" s="108"/>
      <c r="V143" s="109"/>
      <c r="W143" s="109"/>
      <c r="X143" s="109"/>
      <c r="Y143" s="108"/>
      <c r="Z143" s="109"/>
      <c r="AA143" s="109"/>
      <c r="AB143" s="109"/>
      <c r="AC143" s="108"/>
      <c r="AD143" s="108"/>
      <c r="AE143" s="108"/>
      <c r="AF143" s="109"/>
      <c r="AG143" s="108"/>
      <c r="AH143" s="108"/>
      <c r="AI143" s="108"/>
      <c r="AJ143" s="108"/>
      <c r="AK143" s="110">
        <v>1</v>
      </c>
      <c r="AL143" s="109"/>
      <c r="AM143" s="109"/>
      <c r="AN143" s="109"/>
      <c r="AO143" s="109"/>
      <c r="AP143" s="109"/>
      <c r="AQ143" s="109"/>
      <c r="AR143" s="109"/>
      <c r="AS143" s="126">
        <v>1</v>
      </c>
      <c r="AT143" s="109"/>
      <c r="AU143" s="108"/>
      <c r="AV143" s="109"/>
      <c r="AW143" s="109"/>
      <c r="AX143" s="108"/>
      <c r="AY143" s="109"/>
      <c r="AZ143" s="109"/>
      <c r="BA143" s="109"/>
      <c r="BB143" s="108"/>
      <c r="BC143" s="109"/>
      <c r="BD143" s="109"/>
      <c r="BE143" s="109"/>
      <c r="BF143" s="108"/>
      <c r="BG143" s="108"/>
      <c r="BH143" s="108"/>
      <c r="BI143" s="129">
        <v>1</v>
      </c>
      <c r="BJ143" s="108"/>
      <c r="BK143" s="108"/>
      <c r="BL143" s="108"/>
      <c r="BM143" s="108"/>
      <c r="BN143" s="129">
        <v>1</v>
      </c>
      <c r="BO143" s="129">
        <v>1</v>
      </c>
      <c r="BP143" s="129">
        <v>1</v>
      </c>
      <c r="BQ143" s="112">
        <v>1</v>
      </c>
      <c r="BR143" s="109"/>
      <c r="BS143" s="109"/>
      <c r="BT143" s="109"/>
      <c r="BU143" s="113">
        <v>1</v>
      </c>
      <c r="BV143" s="109"/>
      <c r="BW143" s="109"/>
      <c r="BX143" s="109"/>
      <c r="BY143" s="109"/>
      <c r="BZ143" s="109"/>
      <c r="CA143" s="125">
        <v>1</v>
      </c>
      <c r="CB143" s="109"/>
      <c r="CC143" s="109"/>
      <c r="CD143" s="109"/>
      <c r="CE143" s="109"/>
      <c r="CF143" s="109"/>
      <c r="CG143" s="109"/>
      <c r="CH143" s="115">
        <v>1</v>
      </c>
      <c r="CI143" s="109"/>
      <c r="CJ143" s="118">
        <v>1</v>
      </c>
      <c r="CK143" s="109"/>
      <c r="CL143" s="34" t="s">
        <v>837</v>
      </c>
      <c r="CM143" s="67"/>
      <c r="CN143" s="49" t="s">
        <v>161</v>
      </c>
      <c r="CO143" s="39" t="s">
        <v>838</v>
      </c>
      <c r="CP143" s="203"/>
      <c r="CQ143" s="4">
        <v>1</v>
      </c>
      <c r="CR143" s="4"/>
      <c r="CS143" s="4"/>
      <c r="CT143" s="4"/>
      <c r="CU143" s="4"/>
      <c r="CV143" s="39" t="s">
        <v>839</v>
      </c>
      <c r="CW143" s="39" t="s">
        <v>840</v>
      </c>
      <c r="CX143" s="27"/>
      <c r="CY143" s="27"/>
      <c r="CZ143" s="27"/>
      <c r="DA143" s="64"/>
      <c r="DB143" s="64"/>
    </row>
    <row r="144" spans="1:106" s="21" customFormat="1" ht="155.1" customHeight="1">
      <c r="A144" s="22" t="s">
        <v>547</v>
      </c>
      <c r="B144" s="23" t="s">
        <v>711</v>
      </c>
      <c r="C144" s="40" t="s">
        <v>203</v>
      </c>
      <c r="D144" s="22" t="s">
        <v>841</v>
      </c>
      <c r="E144" s="22" t="s">
        <v>825</v>
      </c>
      <c r="F144" s="34" t="s">
        <v>390</v>
      </c>
      <c r="G144" s="22" t="s">
        <v>842</v>
      </c>
      <c r="H144" s="22"/>
      <c r="I144" s="22" t="s">
        <v>843</v>
      </c>
      <c r="J144" s="22" t="s">
        <v>844</v>
      </c>
      <c r="K144" s="109"/>
      <c r="L144" s="109"/>
      <c r="M144" s="109"/>
      <c r="N144" s="109"/>
      <c r="O144" s="109"/>
      <c r="P144" s="109"/>
      <c r="Q144" s="109"/>
      <c r="R144" s="108"/>
      <c r="S144" s="109"/>
      <c r="T144" s="109"/>
      <c r="U144" s="108"/>
      <c r="V144" s="109"/>
      <c r="W144" s="109"/>
      <c r="X144" s="109"/>
      <c r="Y144" s="128"/>
      <c r="Z144" s="109"/>
      <c r="AA144" s="110">
        <v>1</v>
      </c>
      <c r="AB144" s="109"/>
      <c r="AC144" s="108"/>
      <c r="AD144" s="108"/>
      <c r="AE144" s="108"/>
      <c r="AF144" s="109"/>
      <c r="AG144" s="108"/>
      <c r="AH144" s="108"/>
      <c r="AI144" s="108"/>
      <c r="AJ144" s="108"/>
      <c r="AK144" s="110">
        <v>1</v>
      </c>
      <c r="AL144" s="109"/>
      <c r="AM144" s="109"/>
      <c r="AN144" s="109"/>
      <c r="AO144" s="129">
        <v>1</v>
      </c>
      <c r="AP144" s="129">
        <v>1</v>
      </c>
      <c r="AQ144" s="109"/>
      <c r="AR144" s="109"/>
      <c r="AS144" s="126">
        <v>1</v>
      </c>
      <c r="AT144" s="129">
        <v>1</v>
      </c>
      <c r="AU144" s="108"/>
      <c r="AV144" s="129">
        <v>1</v>
      </c>
      <c r="AW144" s="109"/>
      <c r="AX144" s="108"/>
      <c r="AY144" s="109"/>
      <c r="AZ144" s="109"/>
      <c r="BA144" s="109"/>
      <c r="BB144" s="108"/>
      <c r="BC144" s="129">
        <v>1</v>
      </c>
      <c r="BD144" s="109"/>
      <c r="BE144" s="129">
        <v>1</v>
      </c>
      <c r="BF144" s="108"/>
      <c r="BG144" s="108"/>
      <c r="BH144" s="108"/>
      <c r="BI144" s="129">
        <v>1</v>
      </c>
      <c r="BJ144" s="108"/>
      <c r="BK144" s="108"/>
      <c r="BL144" s="108"/>
      <c r="BM144" s="108"/>
      <c r="BN144" s="109"/>
      <c r="BO144" s="129">
        <v>1</v>
      </c>
      <c r="BP144" s="129">
        <v>1</v>
      </c>
      <c r="BQ144" s="112">
        <v>1</v>
      </c>
      <c r="BR144" s="109"/>
      <c r="BS144" s="109"/>
      <c r="BT144" s="109"/>
      <c r="BU144" s="109"/>
      <c r="BV144" s="113">
        <v>1</v>
      </c>
      <c r="BW144" s="109"/>
      <c r="BX144" s="109"/>
      <c r="BY144" s="109"/>
      <c r="BZ144" s="109"/>
      <c r="CA144" s="109"/>
      <c r="CB144" s="125">
        <v>1</v>
      </c>
      <c r="CC144" s="109"/>
      <c r="CD144" s="109"/>
      <c r="CE144" s="109"/>
      <c r="CF144" s="109"/>
      <c r="CG144" s="109"/>
      <c r="CH144" s="115">
        <v>1</v>
      </c>
      <c r="CI144" s="109"/>
      <c r="CJ144" s="116">
        <v>1</v>
      </c>
      <c r="CK144" s="109"/>
      <c r="CL144" s="34" t="s">
        <v>845</v>
      </c>
      <c r="CM144" s="25"/>
      <c r="CN144" s="3" t="s">
        <v>161</v>
      </c>
      <c r="CO144" s="4" t="s">
        <v>830</v>
      </c>
      <c r="CP144" s="203"/>
      <c r="CQ144" s="4">
        <v>1</v>
      </c>
      <c r="CR144" s="4"/>
      <c r="CS144" s="4"/>
      <c r="CT144" s="4"/>
      <c r="CU144" s="4"/>
      <c r="CV144" s="12" t="s">
        <v>846</v>
      </c>
      <c r="CW144" s="12" t="s">
        <v>847</v>
      </c>
    </row>
    <row r="145" spans="1:106" s="21" customFormat="1" ht="63.75">
      <c r="A145" s="22" t="s">
        <v>547</v>
      </c>
      <c r="B145" s="23"/>
      <c r="C145" s="40" t="s">
        <v>262</v>
      </c>
      <c r="D145" s="22" t="s">
        <v>848</v>
      </c>
      <c r="E145" s="22" t="s">
        <v>253</v>
      </c>
      <c r="F145" s="34" t="s">
        <v>254</v>
      </c>
      <c r="G145" s="22" t="s">
        <v>849</v>
      </c>
      <c r="H145" s="22"/>
      <c r="I145" s="22"/>
      <c r="J145" s="22" t="s">
        <v>850</v>
      </c>
      <c r="K145" s="109"/>
      <c r="L145" s="109"/>
      <c r="M145" s="109"/>
      <c r="N145" s="109"/>
      <c r="O145" s="109"/>
      <c r="P145" s="109"/>
      <c r="Q145" s="109"/>
      <c r="R145" s="108"/>
      <c r="S145" s="109"/>
      <c r="T145" s="109"/>
      <c r="U145" s="108"/>
      <c r="V145" s="109"/>
      <c r="W145" s="109"/>
      <c r="X145" s="109"/>
      <c r="Y145" s="128"/>
      <c r="Z145" s="109"/>
      <c r="AA145" s="110">
        <v>1</v>
      </c>
      <c r="AB145" s="109"/>
      <c r="AC145" s="108"/>
      <c r="AD145" s="108"/>
      <c r="AE145" s="108"/>
      <c r="AF145" s="109"/>
      <c r="AG145" s="108"/>
      <c r="AH145" s="108"/>
      <c r="AI145" s="108"/>
      <c r="AJ145" s="108"/>
      <c r="AK145" s="110">
        <v>1</v>
      </c>
      <c r="AL145" s="109"/>
      <c r="AM145" s="109"/>
      <c r="AN145" s="109"/>
      <c r="AO145" s="129">
        <v>1</v>
      </c>
      <c r="AP145" s="129">
        <v>1</v>
      </c>
      <c r="AQ145" s="109"/>
      <c r="AR145" s="109"/>
      <c r="AS145" s="126">
        <v>1</v>
      </c>
      <c r="AT145" s="109"/>
      <c r="AU145" s="108"/>
      <c r="AV145" s="129">
        <v>1</v>
      </c>
      <c r="AW145" s="109"/>
      <c r="AX145" s="108"/>
      <c r="AY145" s="109"/>
      <c r="AZ145" s="109"/>
      <c r="BA145" s="109"/>
      <c r="BB145" s="108"/>
      <c r="BC145" s="109"/>
      <c r="BD145" s="109"/>
      <c r="BE145" s="109"/>
      <c r="BF145" s="108"/>
      <c r="BG145" s="108"/>
      <c r="BH145" s="108"/>
      <c r="BI145" s="109"/>
      <c r="BJ145" s="108"/>
      <c r="BK145" s="108"/>
      <c r="BL145" s="108"/>
      <c r="BM145" s="108"/>
      <c r="BN145" s="109"/>
      <c r="BO145" s="109"/>
      <c r="BP145" s="109"/>
      <c r="BQ145" s="112">
        <v>1</v>
      </c>
      <c r="BR145" s="109"/>
      <c r="BS145" s="109"/>
      <c r="BT145" s="109"/>
      <c r="BU145" s="113">
        <v>1</v>
      </c>
      <c r="BV145" s="109"/>
      <c r="BW145" s="109"/>
      <c r="BX145" s="109"/>
      <c r="BY145" s="109"/>
      <c r="BZ145" s="109"/>
      <c r="CA145" s="125">
        <v>1</v>
      </c>
      <c r="CB145" s="109"/>
      <c r="CC145" s="109"/>
      <c r="CD145" s="109"/>
      <c r="CE145" s="109"/>
      <c r="CF145" s="109"/>
      <c r="CG145" s="109"/>
      <c r="CH145" s="115">
        <v>1</v>
      </c>
      <c r="CI145" s="109"/>
      <c r="CJ145" s="116">
        <v>1</v>
      </c>
      <c r="CK145" s="109"/>
      <c r="CL145" s="34" t="s">
        <v>765</v>
      </c>
      <c r="CM145" s="25"/>
      <c r="CN145" s="3" t="s">
        <v>163</v>
      </c>
      <c r="CO145" s="39" t="s">
        <v>765</v>
      </c>
      <c r="CP145" s="203"/>
      <c r="CQ145" s="4">
        <v>1</v>
      </c>
      <c r="CR145" s="4"/>
      <c r="CS145" s="4">
        <v>1</v>
      </c>
      <c r="CT145" s="4">
        <v>1</v>
      </c>
      <c r="CU145" s="4"/>
      <c r="CV145" s="15" t="s">
        <v>851</v>
      </c>
      <c r="CW145" s="13"/>
    </row>
    <row r="146" spans="1:106" s="21" customFormat="1" ht="27">
      <c r="A146" s="22" t="s">
        <v>547</v>
      </c>
      <c r="B146" s="23"/>
      <c r="C146" s="40" t="s">
        <v>203</v>
      </c>
      <c r="D146" s="22" t="s">
        <v>852</v>
      </c>
      <c r="E146" s="22" t="s">
        <v>231</v>
      </c>
      <c r="F146" s="33" t="s">
        <v>231</v>
      </c>
      <c r="G146" s="22" t="s">
        <v>853</v>
      </c>
      <c r="H146" s="22"/>
      <c r="I146" s="22"/>
      <c r="J146" s="22" t="s">
        <v>854</v>
      </c>
      <c r="K146" s="109"/>
      <c r="L146" s="109"/>
      <c r="M146" s="109"/>
      <c r="N146" s="109"/>
      <c r="O146" s="109"/>
      <c r="P146" s="109"/>
      <c r="Q146" s="109"/>
      <c r="R146" s="108"/>
      <c r="S146" s="109"/>
      <c r="T146" s="109"/>
      <c r="U146" s="108"/>
      <c r="V146" s="109"/>
      <c r="W146" s="109"/>
      <c r="X146" s="109"/>
      <c r="Y146" s="128"/>
      <c r="Z146" s="109"/>
      <c r="AA146" s="110">
        <v>1</v>
      </c>
      <c r="AB146" s="109"/>
      <c r="AC146" s="108"/>
      <c r="AD146" s="108"/>
      <c r="AE146" s="108"/>
      <c r="AF146" s="109"/>
      <c r="AG146" s="108"/>
      <c r="AH146" s="108"/>
      <c r="AI146" s="108"/>
      <c r="AJ146" s="108"/>
      <c r="AK146" s="110">
        <v>1</v>
      </c>
      <c r="AL146" s="109"/>
      <c r="AM146" s="109"/>
      <c r="AN146" s="129">
        <v>1</v>
      </c>
      <c r="AO146" s="109"/>
      <c r="AP146" s="109"/>
      <c r="AQ146" s="109"/>
      <c r="AR146" s="109"/>
      <c r="AS146" s="109"/>
      <c r="AT146" s="109"/>
      <c r="AU146" s="108"/>
      <c r="AV146" s="109"/>
      <c r="AW146" s="109"/>
      <c r="AX146" s="108"/>
      <c r="AY146" s="109"/>
      <c r="AZ146" s="109"/>
      <c r="BA146" s="109"/>
      <c r="BB146" s="108"/>
      <c r="BC146" s="109"/>
      <c r="BD146" s="109"/>
      <c r="BE146" s="109"/>
      <c r="BF146" s="108"/>
      <c r="BG146" s="108"/>
      <c r="BH146" s="108"/>
      <c r="BI146" s="109"/>
      <c r="BJ146" s="108"/>
      <c r="BK146" s="108"/>
      <c r="BL146" s="108"/>
      <c r="BM146" s="108"/>
      <c r="BN146" s="109"/>
      <c r="BO146" s="109"/>
      <c r="BP146" s="109"/>
      <c r="BQ146" s="112">
        <v>1</v>
      </c>
      <c r="BR146" s="109"/>
      <c r="BS146" s="109"/>
      <c r="BT146" s="109"/>
      <c r="BU146" s="113">
        <v>1</v>
      </c>
      <c r="BV146" s="113">
        <v>1</v>
      </c>
      <c r="BW146" s="113">
        <v>1</v>
      </c>
      <c r="BX146" s="109"/>
      <c r="BY146" s="109"/>
      <c r="BZ146" s="109"/>
      <c r="CA146" s="125">
        <v>1</v>
      </c>
      <c r="CB146" s="125">
        <v>1</v>
      </c>
      <c r="CC146" s="125">
        <v>1</v>
      </c>
      <c r="CD146" s="125">
        <v>1</v>
      </c>
      <c r="CE146" s="109"/>
      <c r="CF146" s="109"/>
      <c r="CG146" s="109"/>
      <c r="CH146" s="115">
        <v>1</v>
      </c>
      <c r="CI146" s="109"/>
      <c r="CJ146" s="109"/>
      <c r="CK146" s="116">
        <v>1</v>
      </c>
      <c r="CL146" s="34"/>
      <c r="CM146" s="25"/>
      <c r="CN146" s="3" t="s">
        <v>158</v>
      </c>
      <c r="CO146" s="200"/>
      <c r="CP146" s="4"/>
      <c r="CQ146" s="4"/>
      <c r="CR146" s="4"/>
      <c r="CS146" s="4"/>
      <c r="CT146" s="4"/>
      <c r="CU146" s="4"/>
      <c r="CV146" s="137"/>
      <c r="CW146" s="137"/>
    </row>
    <row r="147" spans="1:106" s="21" customFormat="1" ht="108">
      <c r="A147" s="22" t="s">
        <v>547</v>
      </c>
      <c r="B147" s="23"/>
      <c r="C147" s="40" t="s">
        <v>262</v>
      </c>
      <c r="D147" s="22" t="s">
        <v>855</v>
      </c>
      <c r="E147" s="22" t="s">
        <v>231</v>
      </c>
      <c r="F147" s="33" t="s">
        <v>231</v>
      </c>
      <c r="G147" s="22" t="s">
        <v>856</v>
      </c>
      <c r="H147" s="22"/>
      <c r="I147" s="22"/>
      <c r="J147" s="22" t="s">
        <v>857</v>
      </c>
      <c r="K147" s="109"/>
      <c r="L147" s="109"/>
      <c r="M147" s="109"/>
      <c r="N147" s="109"/>
      <c r="O147" s="109"/>
      <c r="P147" s="109"/>
      <c r="Q147" s="109"/>
      <c r="R147" s="108"/>
      <c r="S147" s="109"/>
      <c r="T147" s="109"/>
      <c r="U147" s="108"/>
      <c r="V147" s="109"/>
      <c r="W147" s="109"/>
      <c r="X147" s="109"/>
      <c r="Y147" s="128"/>
      <c r="Z147" s="109"/>
      <c r="AA147" s="110">
        <v>1</v>
      </c>
      <c r="AB147" s="109"/>
      <c r="AC147" s="108"/>
      <c r="AD147" s="108"/>
      <c r="AE147" s="108"/>
      <c r="AF147" s="109"/>
      <c r="AG147" s="108"/>
      <c r="AH147" s="108"/>
      <c r="AI147" s="108"/>
      <c r="AJ147" s="108"/>
      <c r="AK147" s="109"/>
      <c r="AL147" s="109"/>
      <c r="AM147" s="109"/>
      <c r="AN147" s="129">
        <v>1</v>
      </c>
      <c r="AO147" s="109"/>
      <c r="AP147" s="109"/>
      <c r="AQ147" s="109"/>
      <c r="AR147" s="109"/>
      <c r="AS147" s="109"/>
      <c r="AT147" s="109"/>
      <c r="AU147" s="108"/>
      <c r="AV147" s="109"/>
      <c r="AW147" s="109"/>
      <c r="AX147" s="108"/>
      <c r="AY147" s="109"/>
      <c r="AZ147" s="109"/>
      <c r="BA147" s="109"/>
      <c r="BB147" s="108"/>
      <c r="BC147" s="109"/>
      <c r="BD147" s="109"/>
      <c r="BE147" s="109"/>
      <c r="BF147" s="108"/>
      <c r="BG147" s="108"/>
      <c r="BH147" s="108"/>
      <c r="BI147" s="109"/>
      <c r="BJ147" s="108"/>
      <c r="BK147" s="108"/>
      <c r="BL147" s="108"/>
      <c r="BM147" s="108"/>
      <c r="BN147" s="109"/>
      <c r="BO147" s="109"/>
      <c r="BP147" s="109"/>
      <c r="BQ147" s="112">
        <v>1</v>
      </c>
      <c r="BR147" s="109"/>
      <c r="BS147" s="109"/>
      <c r="BT147" s="109"/>
      <c r="BU147" s="113">
        <v>1</v>
      </c>
      <c r="BV147" s="113">
        <v>1</v>
      </c>
      <c r="BW147" s="113">
        <v>1</v>
      </c>
      <c r="BX147" s="109"/>
      <c r="BY147" s="109"/>
      <c r="BZ147" s="109"/>
      <c r="CA147" s="125">
        <v>1</v>
      </c>
      <c r="CB147" s="125">
        <v>1</v>
      </c>
      <c r="CC147" s="125">
        <v>1</v>
      </c>
      <c r="CD147" s="125">
        <v>1</v>
      </c>
      <c r="CE147" s="109"/>
      <c r="CF147" s="109"/>
      <c r="CG147" s="109"/>
      <c r="CH147" s="115">
        <v>1</v>
      </c>
      <c r="CI147" s="109"/>
      <c r="CJ147" s="116">
        <v>1</v>
      </c>
      <c r="CK147" s="109"/>
      <c r="CL147" s="34" t="s">
        <v>858</v>
      </c>
      <c r="CM147" s="25"/>
      <c r="CN147" s="3" t="s">
        <v>161</v>
      </c>
      <c r="CO147" s="15" t="s">
        <v>859</v>
      </c>
      <c r="CP147" s="203"/>
      <c r="CQ147" s="4"/>
      <c r="CR147" s="4"/>
      <c r="CS147" s="4">
        <v>1</v>
      </c>
      <c r="CT147" s="4"/>
      <c r="CU147" s="4"/>
      <c r="CV147" s="26" t="s">
        <v>860</v>
      </c>
      <c r="CW147" s="26" t="s">
        <v>861</v>
      </c>
    </row>
    <row r="148" spans="1:106" s="64" customFormat="1" ht="123.6" customHeight="1">
      <c r="A148" s="22" t="s">
        <v>547</v>
      </c>
      <c r="B148" s="40" t="s">
        <v>823</v>
      </c>
      <c r="C148" s="40" t="s">
        <v>203</v>
      </c>
      <c r="D148" s="22" t="s">
        <v>862</v>
      </c>
      <c r="E148" s="22" t="s">
        <v>863</v>
      </c>
      <c r="F148" s="22" t="s">
        <v>705</v>
      </c>
      <c r="G148" s="22" t="s">
        <v>864</v>
      </c>
      <c r="H148" s="22"/>
      <c r="I148" s="22" t="s">
        <v>865</v>
      </c>
      <c r="J148" s="22" t="s">
        <v>866</v>
      </c>
      <c r="K148" s="109"/>
      <c r="L148" s="109"/>
      <c r="M148" s="109"/>
      <c r="N148" s="109"/>
      <c r="O148" s="109"/>
      <c r="P148" s="109"/>
      <c r="Q148" s="109"/>
      <c r="R148" s="108"/>
      <c r="S148" s="109"/>
      <c r="T148" s="109"/>
      <c r="U148" s="108"/>
      <c r="V148" s="109"/>
      <c r="W148" s="109"/>
      <c r="X148" s="109"/>
      <c r="Y148" s="128"/>
      <c r="Z148" s="109"/>
      <c r="AA148" s="110">
        <v>1</v>
      </c>
      <c r="AB148" s="109"/>
      <c r="AC148" s="108"/>
      <c r="AD148" s="108"/>
      <c r="AE148" s="108"/>
      <c r="AF148" s="109"/>
      <c r="AG148" s="108"/>
      <c r="AH148" s="108"/>
      <c r="AI148" s="108"/>
      <c r="AJ148" s="108"/>
      <c r="AK148" s="109"/>
      <c r="AL148" s="109"/>
      <c r="AM148" s="109"/>
      <c r="AN148" s="109"/>
      <c r="AO148" s="109"/>
      <c r="AP148" s="109"/>
      <c r="AQ148" s="109"/>
      <c r="AR148" s="109"/>
      <c r="AS148" s="109"/>
      <c r="AT148" s="109"/>
      <c r="AU148" s="108"/>
      <c r="AV148" s="109"/>
      <c r="AW148" s="109"/>
      <c r="AX148" s="108"/>
      <c r="AY148" s="109"/>
      <c r="AZ148" s="109"/>
      <c r="BA148" s="109"/>
      <c r="BB148" s="108"/>
      <c r="BC148" s="109"/>
      <c r="BD148" s="109"/>
      <c r="BE148" s="109"/>
      <c r="BF148" s="108"/>
      <c r="BG148" s="108"/>
      <c r="BH148" s="108"/>
      <c r="BI148" s="109"/>
      <c r="BJ148" s="108"/>
      <c r="BK148" s="108"/>
      <c r="BL148" s="108"/>
      <c r="BM148" s="108"/>
      <c r="BN148" s="109"/>
      <c r="BO148" s="129">
        <v>1</v>
      </c>
      <c r="BP148" s="109"/>
      <c r="BQ148" s="112">
        <v>1</v>
      </c>
      <c r="BR148" s="109"/>
      <c r="BS148" s="109"/>
      <c r="BT148" s="109"/>
      <c r="BU148" s="109"/>
      <c r="BV148" s="113">
        <v>1</v>
      </c>
      <c r="BW148" s="109"/>
      <c r="BX148" s="109"/>
      <c r="BY148" s="109"/>
      <c r="BZ148" s="109"/>
      <c r="CA148" s="109"/>
      <c r="CB148" s="125">
        <v>1</v>
      </c>
      <c r="CC148" s="109"/>
      <c r="CD148" s="109"/>
      <c r="CE148" s="109"/>
      <c r="CF148" s="109"/>
      <c r="CG148" s="115">
        <v>1</v>
      </c>
      <c r="CH148" s="109"/>
      <c r="CI148" s="109"/>
      <c r="CJ148" s="116">
        <v>1</v>
      </c>
      <c r="CK148" s="109"/>
      <c r="CL148" s="34" t="s">
        <v>867</v>
      </c>
      <c r="CM148" s="25"/>
      <c r="CN148" s="3" t="s">
        <v>161</v>
      </c>
      <c r="CO148" s="4" t="s">
        <v>868</v>
      </c>
      <c r="CP148" s="203"/>
      <c r="CQ148" s="4"/>
      <c r="CR148" s="4"/>
      <c r="CS148" s="4"/>
      <c r="CT148" s="4"/>
      <c r="CU148" s="4">
        <v>1</v>
      </c>
      <c r="CV148" s="12" t="s">
        <v>869</v>
      </c>
      <c r="CW148" s="12"/>
      <c r="CX148" s="21"/>
      <c r="CY148" s="21"/>
      <c r="CZ148" s="21"/>
      <c r="DA148" s="21"/>
      <c r="DB148" s="21"/>
    </row>
    <row r="149" spans="1:106" s="64" customFormat="1" ht="40.5">
      <c r="A149" s="22" t="s">
        <v>761</v>
      </c>
      <c r="B149" s="40" t="s">
        <v>823</v>
      </c>
      <c r="C149" s="40" t="s">
        <v>203</v>
      </c>
      <c r="D149" s="22" t="s">
        <v>870</v>
      </c>
      <c r="E149" s="22" t="s">
        <v>825</v>
      </c>
      <c r="F149" s="34" t="s">
        <v>390</v>
      </c>
      <c r="G149" s="22" t="s">
        <v>871</v>
      </c>
      <c r="H149" s="22"/>
      <c r="I149" s="22" t="s">
        <v>872</v>
      </c>
      <c r="J149" s="22" t="s">
        <v>873</v>
      </c>
      <c r="K149" s="109"/>
      <c r="L149" s="109"/>
      <c r="M149" s="109"/>
      <c r="N149" s="109"/>
      <c r="O149" s="109"/>
      <c r="P149" s="109"/>
      <c r="Q149" s="109"/>
      <c r="R149" s="108"/>
      <c r="S149" s="109"/>
      <c r="T149" s="109"/>
      <c r="U149" s="108"/>
      <c r="V149" s="109"/>
      <c r="W149" s="109"/>
      <c r="X149" s="109"/>
      <c r="Y149" s="128"/>
      <c r="Z149" s="109"/>
      <c r="AA149" s="109"/>
      <c r="AB149" s="109"/>
      <c r="AC149" s="108"/>
      <c r="AD149" s="108"/>
      <c r="AE149" s="108"/>
      <c r="AF149" s="109"/>
      <c r="AG149" s="108"/>
      <c r="AH149" s="108"/>
      <c r="AI149" s="108"/>
      <c r="AJ149" s="108"/>
      <c r="AK149" s="110">
        <v>1</v>
      </c>
      <c r="AL149" s="109"/>
      <c r="AM149" s="109"/>
      <c r="AN149" s="109"/>
      <c r="AO149" s="129">
        <v>1</v>
      </c>
      <c r="AP149" s="129">
        <v>1</v>
      </c>
      <c r="AQ149" s="109"/>
      <c r="AR149" s="109"/>
      <c r="AS149" s="126">
        <v>1</v>
      </c>
      <c r="AT149" s="109"/>
      <c r="AU149" s="108"/>
      <c r="AV149" s="129">
        <v>1</v>
      </c>
      <c r="AW149" s="109"/>
      <c r="AX149" s="108"/>
      <c r="AY149" s="109"/>
      <c r="AZ149" s="109"/>
      <c r="BA149" s="109"/>
      <c r="BB149" s="108"/>
      <c r="BC149" s="129">
        <v>1</v>
      </c>
      <c r="BD149" s="129">
        <v>1</v>
      </c>
      <c r="BE149" s="109"/>
      <c r="BF149" s="108"/>
      <c r="BG149" s="108"/>
      <c r="BH149" s="108"/>
      <c r="BI149" s="109"/>
      <c r="BJ149" s="108"/>
      <c r="BK149" s="108"/>
      <c r="BL149" s="108"/>
      <c r="BM149" s="108"/>
      <c r="BN149" s="129">
        <v>1</v>
      </c>
      <c r="BO149" s="129">
        <v>1</v>
      </c>
      <c r="BP149" s="129">
        <v>1</v>
      </c>
      <c r="BQ149" s="112">
        <v>1</v>
      </c>
      <c r="BR149" s="109"/>
      <c r="BS149" s="109"/>
      <c r="BT149" s="109"/>
      <c r="BU149" s="109"/>
      <c r="BV149" s="113">
        <v>1</v>
      </c>
      <c r="BW149" s="109"/>
      <c r="BX149" s="109"/>
      <c r="BY149" s="109"/>
      <c r="BZ149" s="109"/>
      <c r="CA149" s="109"/>
      <c r="CB149" s="125">
        <v>1</v>
      </c>
      <c r="CC149" s="109"/>
      <c r="CD149" s="109"/>
      <c r="CE149" s="109"/>
      <c r="CF149" s="109"/>
      <c r="CG149" s="109"/>
      <c r="CH149" s="115">
        <v>1</v>
      </c>
      <c r="CI149" s="109"/>
      <c r="CJ149" s="116">
        <v>1</v>
      </c>
      <c r="CK149" s="109"/>
      <c r="CL149" s="34" t="s">
        <v>874</v>
      </c>
      <c r="CM149" s="25"/>
      <c r="CN149" s="3" t="s">
        <v>158</v>
      </c>
      <c r="CO149" s="200"/>
      <c r="CP149" s="4"/>
      <c r="CQ149" s="4"/>
      <c r="CR149" s="4"/>
      <c r="CS149" s="4"/>
      <c r="CT149" s="4"/>
      <c r="CU149" s="4"/>
      <c r="CV149" s="137"/>
      <c r="CW149" s="137"/>
      <c r="CX149" s="21"/>
      <c r="CY149" s="21"/>
      <c r="CZ149" s="21"/>
      <c r="DA149" s="21"/>
      <c r="DB149" s="21"/>
    </row>
    <row r="150" spans="1:106" s="64" customFormat="1" ht="108">
      <c r="A150" s="22" t="s">
        <v>761</v>
      </c>
      <c r="B150" s="23" t="s">
        <v>711</v>
      </c>
      <c r="C150" s="40" t="s">
        <v>262</v>
      </c>
      <c r="D150" s="22" t="s">
        <v>875</v>
      </c>
      <c r="E150" s="22" t="s">
        <v>211</v>
      </c>
      <c r="F150" s="34" t="s">
        <v>212</v>
      </c>
      <c r="G150" s="22" t="s">
        <v>876</v>
      </c>
      <c r="H150" s="22"/>
      <c r="I150" s="22"/>
      <c r="J150" s="22" t="s">
        <v>877</v>
      </c>
      <c r="K150" s="109"/>
      <c r="L150" s="109"/>
      <c r="M150" s="109"/>
      <c r="N150" s="109"/>
      <c r="O150" s="109"/>
      <c r="P150" s="109"/>
      <c r="Q150" s="109"/>
      <c r="R150" s="108"/>
      <c r="S150" s="109"/>
      <c r="T150" s="109"/>
      <c r="U150" s="108"/>
      <c r="V150" s="109"/>
      <c r="W150" s="109"/>
      <c r="X150" s="109"/>
      <c r="Y150" s="128"/>
      <c r="Z150" s="109"/>
      <c r="AA150" s="109"/>
      <c r="AB150" s="109"/>
      <c r="AC150" s="108"/>
      <c r="AD150" s="108"/>
      <c r="AE150" s="108"/>
      <c r="AF150" s="109"/>
      <c r="AG150" s="108"/>
      <c r="AH150" s="108"/>
      <c r="AI150" s="108"/>
      <c r="AJ150" s="108"/>
      <c r="AK150" s="110">
        <v>1</v>
      </c>
      <c r="AL150" s="109"/>
      <c r="AM150" s="109"/>
      <c r="AN150" s="109"/>
      <c r="AO150" s="109"/>
      <c r="AP150" s="109"/>
      <c r="AQ150" s="109"/>
      <c r="AR150" s="109"/>
      <c r="AS150" s="126">
        <v>1</v>
      </c>
      <c r="AT150" s="109"/>
      <c r="AU150" s="108"/>
      <c r="AV150" s="109"/>
      <c r="AW150" s="109"/>
      <c r="AX150" s="108"/>
      <c r="AY150" s="109"/>
      <c r="AZ150" s="109"/>
      <c r="BA150" s="109"/>
      <c r="BB150" s="108"/>
      <c r="BC150" s="129">
        <v>1</v>
      </c>
      <c r="BD150" s="129">
        <v>1</v>
      </c>
      <c r="BE150" s="109"/>
      <c r="BF150" s="108"/>
      <c r="BG150" s="108"/>
      <c r="BH150" s="108"/>
      <c r="BI150" s="109"/>
      <c r="BJ150" s="108"/>
      <c r="BK150" s="108"/>
      <c r="BL150" s="108"/>
      <c r="BM150" s="108"/>
      <c r="BN150" s="129">
        <v>1</v>
      </c>
      <c r="BO150" s="129">
        <v>1</v>
      </c>
      <c r="BP150" s="129">
        <v>1</v>
      </c>
      <c r="BQ150" s="112">
        <v>1</v>
      </c>
      <c r="BR150" s="109"/>
      <c r="BS150" s="109"/>
      <c r="BT150" s="109"/>
      <c r="BU150" s="113">
        <v>1</v>
      </c>
      <c r="BV150" s="113">
        <v>1</v>
      </c>
      <c r="BW150" s="113">
        <v>1</v>
      </c>
      <c r="BX150" s="109"/>
      <c r="BY150" s="109"/>
      <c r="BZ150" s="109"/>
      <c r="CA150" s="125">
        <v>1</v>
      </c>
      <c r="CB150" s="125">
        <v>1</v>
      </c>
      <c r="CC150" s="125">
        <v>1</v>
      </c>
      <c r="CD150" s="109"/>
      <c r="CE150" s="109"/>
      <c r="CF150" s="109"/>
      <c r="CG150" s="109"/>
      <c r="CH150" s="115">
        <v>1</v>
      </c>
      <c r="CI150" s="109"/>
      <c r="CJ150" s="116">
        <v>1</v>
      </c>
      <c r="CK150" s="109"/>
      <c r="CL150" s="34" t="s">
        <v>878</v>
      </c>
      <c r="CM150" s="25"/>
      <c r="CN150" s="3" t="s">
        <v>161</v>
      </c>
      <c r="CO150" s="4" t="s">
        <v>879</v>
      </c>
      <c r="CP150" s="203"/>
      <c r="CQ150" s="4"/>
      <c r="CR150" s="4"/>
      <c r="CS150" s="4">
        <v>1</v>
      </c>
      <c r="CT150" s="4"/>
      <c r="CU150" s="4">
        <v>1</v>
      </c>
      <c r="CV150" s="26" t="s">
        <v>880</v>
      </c>
      <c r="CW150" s="26" t="s">
        <v>861</v>
      </c>
      <c r="CX150" s="21"/>
      <c r="CY150" s="21"/>
      <c r="CZ150" s="21"/>
      <c r="DA150" s="21"/>
      <c r="DB150" s="21"/>
    </row>
    <row r="151" spans="1:106" s="8" customFormat="1" ht="38.25">
      <c r="A151" s="34" t="s">
        <v>761</v>
      </c>
      <c r="B151" s="65" t="s">
        <v>711</v>
      </c>
      <c r="C151" s="40" t="s">
        <v>262</v>
      </c>
      <c r="D151" s="34" t="s">
        <v>881</v>
      </c>
      <c r="E151" s="34" t="s">
        <v>882</v>
      </c>
      <c r="F151" s="34" t="s">
        <v>212</v>
      </c>
      <c r="G151" s="34" t="s">
        <v>883</v>
      </c>
      <c r="H151" s="34"/>
      <c r="I151" s="34" t="s">
        <v>884</v>
      </c>
      <c r="J151" s="34" t="s">
        <v>885</v>
      </c>
      <c r="K151" s="109"/>
      <c r="L151" s="109"/>
      <c r="M151" s="109"/>
      <c r="N151" s="109"/>
      <c r="O151" s="109"/>
      <c r="P151" s="109"/>
      <c r="Q151" s="109"/>
      <c r="R151" s="108"/>
      <c r="S151" s="109"/>
      <c r="T151" s="109"/>
      <c r="U151" s="108"/>
      <c r="V151" s="109"/>
      <c r="W151" s="109"/>
      <c r="X151" s="109"/>
      <c r="Y151" s="108"/>
      <c r="Z151" s="109"/>
      <c r="AA151" s="109"/>
      <c r="AB151" s="109"/>
      <c r="AC151" s="108"/>
      <c r="AD151" s="108"/>
      <c r="AE151" s="108"/>
      <c r="AF151" s="109"/>
      <c r="AG151" s="108"/>
      <c r="AH151" s="108"/>
      <c r="AI151" s="108"/>
      <c r="AJ151" s="108"/>
      <c r="AK151" s="110">
        <v>1</v>
      </c>
      <c r="AL151" s="109"/>
      <c r="AM151" s="109"/>
      <c r="AN151" s="109"/>
      <c r="AO151" s="129">
        <v>1</v>
      </c>
      <c r="AP151" s="129">
        <v>1</v>
      </c>
      <c r="AQ151" s="109"/>
      <c r="AR151" s="109"/>
      <c r="AS151" s="126">
        <v>1</v>
      </c>
      <c r="AT151" s="109"/>
      <c r="AU151" s="108"/>
      <c r="AV151" s="129">
        <v>1</v>
      </c>
      <c r="AW151" s="109"/>
      <c r="AX151" s="108"/>
      <c r="AY151" s="109"/>
      <c r="AZ151" s="109"/>
      <c r="BA151" s="109"/>
      <c r="BB151" s="108"/>
      <c r="BC151" s="129">
        <v>1</v>
      </c>
      <c r="BD151" s="129">
        <v>1</v>
      </c>
      <c r="BE151" s="109"/>
      <c r="BF151" s="108"/>
      <c r="BG151" s="108"/>
      <c r="BH151" s="108"/>
      <c r="BI151" s="109"/>
      <c r="BJ151" s="108"/>
      <c r="BK151" s="108"/>
      <c r="BL151" s="108"/>
      <c r="BM151" s="108"/>
      <c r="BN151" s="129">
        <v>1</v>
      </c>
      <c r="BO151" s="129">
        <v>1</v>
      </c>
      <c r="BP151" s="129">
        <v>1</v>
      </c>
      <c r="BQ151" s="112">
        <v>1</v>
      </c>
      <c r="BR151" s="109"/>
      <c r="BS151" s="109"/>
      <c r="BT151" s="109"/>
      <c r="BU151" s="113">
        <v>1</v>
      </c>
      <c r="BV151" s="109"/>
      <c r="BW151" s="109"/>
      <c r="BX151" s="109"/>
      <c r="BY151" s="109"/>
      <c r="BZ151" s="109"/>
      <c r="CA151" s="125">
        <v>1</v>
      </c>
      <c r="CB151" s="109"/>
      <c r="CC151" s="109"/>
      <c r="CD151" s="109"/>
      <c r="CE151" s="109"/>
      <c r="CF151" s="109"/>
      <c r="CG151" s="109"/>
      <c r="CH151" s="115">
        <v>1</v>
      </c>
      <c r="CI151" s="109"/>
      <c r="CJ151" s="118">
        <v>1</v>
      </c>
      <c r="CK151" s="109"/>
      <c r="CL151" s="34" t="s">
        <v>886</v>
      </c>
      <c r="CM151" s="67"/>
      <c r="CN151" s="49" t="s">
        <v>161</v>
      </c>
      <c r="CO151" s="39" t="s">
        <v>886</v>
      </c>
      <c r="CP151" s="203"/>
      <c r="CQ151" s="4"/>
      <c r="CR151" s="4"/>
      <c r="CS151" s="4"/>
      <c r="CT151" s="4"/>
      <c r="CU151" s="4">
        <v>1</v>
      </c>
      <c r="CV151" s="39" t="s">
        <v>887</v>
      </c>
      <c r="CW151" s="39"/>
      <c r="CX151" s="27"/>
      <c r="CY151" s="27"/>
      <c r="CZ151" s="27"/>
      <c r="DA151" s="64"/>
      <c r="DB151" s="64"/>
    </row>
    <row r="152" spans="1:106" s="21" customFormat="1" ht="25.5">
      <c r="A152" s="34" t="s">
        <v>761</v>
      </c>
      <c r="B152" s="65" t="s">
        <v>711</v>
      </c>
      <c r="C152" s="40" t="s">
        <v>262</v>
      </c>
      <c r="D152" s="34" t="s">
        <v>888</v>
      </c>
      <c r="E152" s="34" t="s">
        <v>882</v>
      </c>
      <c r="F152" s="34" t="s">
        <v>212</v>
      </c>
      <c r="G152" s="34" t="s">
        <v>883</v>
      </c>
      <c r="H152" s="34"/>
      <c r="I152" s="34" t="s">
        <v>889</v>
      </c>
      <c r="J152" s="34" t="s">
        <v>890</v>
      </c>
      <c r="K152" s="109"/>
      <c r="L152" s="109"/>
      <c r="M152" s="109"/>
      <c r="N152" s="109"/>
      <c r="O152" s="109"/>
      <c r="P152" s="109"/>
      <c r="Q152" s="109"/>
      <c r="R152" s="108"/>
      <c r="S152" s="109"/>
      <c r="T152" s="109"/>
      <c r="U152" s="108"/>
      <c r="V152" s="109"/>
      <c r="W152" s="109"/>
      <c r="X152" s="109"/>
      <c r="Y152" s="108"/>
      <c r="Z152" s="109"/>
      <c r="AA152" s="110">
        <v>1</v>
      </c>
      <c r="AB152" s="109"/>
      <c r="AC152" s="108"/>
      <c r="AD152" s="108"/>
      <c r="AE152" s="108"/>
      <c r="AF152" s="109"/>
      <c r="AG152" s="108"/>
      <c r="AH152" s="108"/>
      <c r="AI152" s="108"/>
      <c r="AJ152" s="108"/>
      <c r="AK152" s="110">
        <v>1</v>
      </c>
      <c r="AL152" s="109"/>
      <c r="AM152" s="109"/>
      <c r="AN152" s="109"/>
      <c r="AO152" s="109"/>
      <c r="AP152" s="109"/>
      <c r="AQ152" s="109"/>
      <c r="AR152" s="109"/>
      <c r="AS152" s="126">
        <v>1</v>
      </c>
      <c r="AT152" s="109"/>
      <c r="AU152" s="108"/>
      <c r="AV152" s="109"/>
      <c r="AW152" s="109"/>
      <c r="AX152" s="108"/>
      <c r="AY152" s="109"/>
      <c r="AZ152" s="109"/>
      <c r="BA152" s="109"/>
      <c r="BB152" s="108"/>
      <c r="BC152" s="129">
        <v>1</v>
      </c>
      <c r="BD152" s="109"/>
      <c r="BE152" s="109"/>
      <c r="BF152" s="108"/>
      <c r="BG152" s="108"/>
      <c r="BH152" s="108"/>
      <c r="BI152" s="109"/>
      <c r="BJ152" s="108"/>
      <c r="BK152" s="108"/>
      <c r="BL152" s="108"/>
      <c r="BM152" s="108"/>
      <c r="BN152" s="109"/>
      <c r="BO152" s="109"/>
      <c r="BP152" s="109"/>
      <c r="BQ152" s="109"/>
      <c r="BR152" s="112">
        <v>1</v>
      </c>
      <c r="BS152" s="109"/>
      <c r="BT152" s="109"/>
      <c r="BU152" s="109"/>
      <c r="BV152" s="109"/>
      <c r="BW152" s="113">
        <v>1</v>
      </c>
      <c r="BX152" s="109"/>
      <c r="BY152" s="109"/>
      <c r="BZ152" s="109"/>
      <c r="CA152" s="109"/>
      <c r="CB152" s="125">
        <v>1</v>
      </c>
      <c r="CC152" s="109"/>
      <c r="CD152" s="109"/>
      <c r="CE152" s="109"/>
      <c r="CF152" s="109"/>
      <c r="CG152" s="115">
        <v>1</v>
      </c>
      <c r="CH152" s="109"/>
      <c r="CI152" s="109"/>
      <c r="CJ152" s="116">
        <v>1</v>
      </c>
      <c r="CK152" s="109"/>
      <c r="CL152" s="34" t="s">
        <v>891</v>
      </c>
      <c r="CM152" s="67"/>
      <c r="CN152" s="49" t="s">
        <v>161</v>
      </c>
      <c r="CO152" s="27" t="s">
        <v>892</v>
      </c>
      <c r="CP152" s="203"/>
      <c r="CQ152" s="4"/>
      <c r="CR152" s="4"/>
      <c r="CS152" s="4"/>
      <c r="CT152" s="4"/>
      <c r="CU152" s="4">
        <v>1</v>
      </c>
      <c r="CV152" s="27" t="s">
        <v>893</v>
      </c>
      <c r="CW152" s="27"/>
      <c r="CX152" s="27"/>
      <c r="CY152" s="27"/>
      <c r="CZ152" s="27"/>
      <c r="DA152" s="64"/>
      <c r="DB152" s="64"/>
    </row>
    <row r="153" spans="1:106" s="21" customFormat="1" ht="25.5">
      <c r="A153" s="22" t="s">
        <v>761</v>
      </c>
      <c r="B153" s="23"/>
      <c r="C153" s="40" t="s">
        <v>273</v>
      </c>
      <c r="D153" s="22" t="s">
        <v>894</v>
      </c>
      <c r="E153" s="22" t="s">
        <v>595</v>
      </c>
      <c r="F153" s="22" t="s">
        <v>596</v>
      </c>
      <c r="G153" s="22" t="s">
        <v>895</v>
      </c>
      <c r="H153" s="22"/>
      <c r="I153" s="22"/>
      <c r="J153" s="22" t="s">
        <v>896</v>
      </c>
      <c r="K153" s="109"/>
      <c r="L153" s="109"/>
      <c r="M153" s="109"/>
      <c r="N153" s="109"/>
      <c r="O153" s="109"/>
      <c r="P153" s="109"/>
      <c r="Q153" s="109"/>
      <c r="R153" s="108"/>
      <c r="S153" s="109"/>
      <c r="T153" s="109"/>
      <c r="U153" s="108"/>
      <c r="V153" s="109"/>
      <c r="W153" s="109"/>
      <c r="X153" s="109"/>
      <c r="Y153" s="128"/>
      <c r="Z153" s="109"/>
      <c r="AA153" s="110">
        <v>1</v>
      </c>
      <c r="AB153" s="109"/>
      <c r="AC153" s="108"/>
      <c r="AD153" s="108"/>
      <c r="AE153" s="108"/>
      <c r="AF153" s="109"/>
      <c r="AG153" s="108"/>
      <c r="AH153" s="108"/>
      <c r="AI153" s="108"/>
      <c r="AJ153" s="108"/>
      <c r="AK153" s="110">
        <v>1</v>
      </c>
      <c r="AL153" s="109"/>
      <c r="AM153" s="109"/>
      <c r="AN153" s="109"/>
      <c r="AO153" s="109"/>
      <c r="AP153" s="109"/>
      <c r="AQ153" s="109"/>
      <c r="AR153" s="109"/>
      <c r="AS153" s="109"/>
      <c r="AT153" s="109"/>
      <c r="AU153" s="108"/>
      <c r="AV153" s="109"/>
      <c r="AW153" s="109"/>
      <c r="AX153" s="108"/>
      <c r="AY153" s="109"/>
      <c r="AZ153" s="109"/>
      <c r="BA153" s="109"/>
      <c r="BB153" s="108"/>
      <c r="BC153" s="129">
        <v>1</v>
      </c>
      <c r="BD153" s="109"/>
      <c r="BE153" s="109"/>
      <c r="BF153" s="108"/>
      <c r="BG153" s="108"/>
      <c r="BH153" s="108"/>
      <c r="BI153" s="109"/>
      <c r="BJ153" s="108"/>
      <c r="BK153" s="108"/>
      <c r="BL153" s="108"/>
      <c r="BM153" s="108"/>
      <c r="BN153" s="109"/>
      <c r="BO153" s="109"/>
      <c r="BP153" s="109"/>
      <c r="BQ153" s="112">
        <v>1</v>
      </c>
      <c r="BR153" s="109"/>
      <c r="BS153" s="109"/>
      <c r="BT153" s="109"/>
      <c r="BU153" s="113">
        <v>1</v>
      </c>
      <c r="BV153" s="109"/>
      <c r="BW153" s="109"/>
      <c r="BX153" s="109"/>
      <c r="BY153" s="109"/>
      <c r="BZ153" s="109"/>
      <c r="CA153" s="125">
        <v>1</v>
      </c>
      <c r="CB153" s="109"/>
      <c r="CC153" s="109"/>
      <c r="CD153" s="109"/>
      <c r="CE153" s="109"/>
      <c r="CF153" s="109"/>
      <c r="CG153" s="109"/>
      <c r="CH153" s="109"/>
      <c r="CI153" s="115">
        <v>1</v>
      </c>
      <c r="CJ153" s="109"/>
      <c r="CK153" s="116">
        <v>1</v>
      </c>
      <c r="CL153" s="34"/>
      <c r="CM153" s="25"/>
      <c r="CN153" s="3" t="s">
        <v>158</v>
      </c>
      <c r="CO153" s="200"/>
      <c r="CP153" s="4"/>
      <c r="CQ153" s="4"/>
      <c r="CR153" s="4"/>
      <c r="CS153" s="4"/>
      <c r="CT153" s="4"/>
      <c r="CU153" s="4"/>
      <c r="CV153" s="137"/>
      <c r="CW153" s="137"/>
    </row>
    <row r="154" spans="1:106" s="21" customFormat="1" ht="13.5">
      <c r="A154" s="22" t="s">
        <v>547</v>
      </c>
      <c r="B154" s="23"/>
      <c r="C154" s="40" t="s">
        <v>273</v>
      </c>
      <c r="D154" s="22" t="s">
        <v>897</v>
      </c>
      <c r="E154" s="22" t="s">
        <v>314</v>
      </c>
      <c r="F154" s="33" t="s">
        <v>231</v>
      </c>
      <c r="G154" s="22" t="s">
        <v>898</v>
      </c>
      <c r="H154" s="22"/>
      <c r="I154" s="22"/>
      <c r="J154" s="22" t="s">
        <v>899</v>
      </c>
      <c r="K154" s="109"/>
      <c r="L154" s="109"/>
      <c r="M154" s="109"/>
      <c r="N154" s="109"/>
      <c r="O154" s="109"/>
      <c r="P154" s="109"/>
      <c r="Q154" s="109"/>
      <c r="R154" s="108"/>
      <c r="S154" s="109"/>
      <c r="T154" s="109"/>
      <c r="U154" s="108"/>
      <c r="V154" s="109"/>
      <c r="W154" s="109"/>
      <c r="X154" s="109"/>
      <c r="Y154" s="128"/>
      <c r="Z154" s="109"/>
      <c r="AA154" s="110">
        <v>1</v>
      </c>
      <c r="AB154" s="109"/>
      <c r="AC154" s="108"/>
      <c r="AD154" s="108"/>
      <c r="AE154" s="108"/>
      <c r="AF154" s="109"/>
      <c r="AG154" s="108"/>
      <c r="AH154" s="108"/>
      <c r="AI154" s="108"/>
      <c r="AJ154" s="108"/>
      <c r="AK154" s="109"/>
      <c r="AL154" s="109"/>
      <c r="AM154" s="109"/>
      <c r="AN154" s="109"/>
      <c r="AO154" s="109"/>
      <c r="AP154" s="109"/>
      <c r="AQ154" s="111">
        <v>1</v>
      </c>
      <c r="AR154" s="109"/>
      <c r="AS154" s="109"/>
      <c r="AT154" s="109"/>
      <c r="AU154" s="108"/>
      <c r="AV154" s="109"/>
      <c r="AW154" s="109"/>
      <c r="AX154" s="108"/>
      <c r="AY154" s="109"/>
      <c r="AZ154" s="109"/>
      <c r="BA154" s="109"/>
      <c r="BB154" s="108"/>
      <c r="BC154" s="109"/>
      <c r="BD154" s="109"/>
      <c r="BE154" s="109"/>
      <c r="BF154" s="108"/>
      <c r="BG154" s="108"/>
      <c r="BH154" s="108"/>
      <c r="BI154" s="109"/>
      <c r="BJ154" s="108"/>
      <c r="BK154" s="108"/>
      <c r="BL154" s="108"/>
      <c r="BM154" s="108"/>
      <c r="BN154" s="109"/>
      <c r="BO154" s="109"/>
      <c r="BP154" s="109"/>
      <c r="BQ154" s="109"/>
      <c r="BR154" s="112">
        <v>1</v>
      </c>
      <c r="BS154" s="109"/>
      <c r="BT154" s="109"/>
      <c r="BU154" s="109"/>
      <c r="BV154" s="109"/>
      <c r="BW154" s="113">
        <v>1</v>
      </c>
      <c r="BX154" s="109"/>
      <c r="BY154" s="109"/>
      <c r="BZ154" s="109"/>
      <c r="CA154" s="109"/>
      <c r="CB154" s="109"/>
      <c r="CC154" s="125">
        <v>1</v>
      </c>
      <c r="CD154" s="109"/>
      <c r="CE154" s="109"/>
      <c r="CF154" s="109"/>
      <c r="CG154" s="115">
        <v>1</v>
      </c>
      <c r="CH154" s="109"/>
      <c r="CI154" s="109"/>
      <c r="CJ154" s="109"/>
      <c r="CK154" s="116">
        <v>1</v>
      </c>
      <c r="CL154" s="34"/>
      <c r="CM154" s="25"/>
      <c r="CN154" s="3" t="s">
        <v>158</v>
      </c>
      <c r="CO154" s="200"/>
      <c r="CP154" s="4"/>
      <c r="CQ154" s="4"/>
      <c r="CR154" s="4"/>
      <c r="CS154" s="4"/>
      <c r="CT154" s="4"/>
      <c r="CU154" s="4"/>
      <c r="CV154" s="137"/>
      <c r="CW154" s="137"/>
    </row>
    <row r="155" spans="1:106" s="21" customFormat="1" ht="108">
      <c r="A155" s="22" t="s">
        <v>547</v>
      </c>
      <c r="B155" s="23"/>
      <c r="C155" s="40" t="s">
        <v>262</v>
      </c>
      <c r="D155" s="22" t="s">
        <v>900</v>
      </c>
      <c r="E155" s="22" t="s">
        <v>787</v>
      </c>
      <c r="F155" s="22" t="s">
        <v>596</v>
      </c>
      <c r="G155" s="22" t="s">
        <v>901</v>
      </c>
      <c r="H155" s="22"/>
      <c r="I155" s="22"/>
      <c r="J155" s="22" t="s">
        <v>902</v>
      </c>
      <c r="K155" s="109"/>
      <c r="L155" s="109"/>
      <c r="M155" s="109"/>
      <c r="N155" s="109"/>
      <c r="O155" s="109"/>
      <c r="P155" s="109"/>
      <c r="Q155" s="109"/>
      <c r="R155" s="108"/>
      <c r="S155" s="109"/>
      <c r="T155" s="109"/>
      <c r="U155" s="108"/>
      <c r="V155" s="109"/>
      <c r="W155" s="109"/>
      <c r="X155" s="109"/>
      <c r="Y155" s="128"/>
      <c r="Z155" s="109"/>
      <c r="AA155" s="110">
        <v>1</v>
      </c>
      <c r="AB155" s="109"/>
      <c r="AC155" s="108"/>
      <c r="AD155" s="108"/>
      <c r="AE155" s="108"/>
      <c r="AF155" s="109"/>
      <c r="AG155" s="108"/>
      <c r="AH155" s="108"/>
      <c r="AI155" s="108"/>
      <c r="AJ155" s="108"/>
      <c r="AK155" s="110">
        <v>1</v>
      </c>
      <c r="AL155" s="109"/>
      <c r="AM155" s="109"/>
      <c r="AN155" s="109"/>
      <c r="AO155" s="109"/>
      <c r="AP155" s="109"/>
      <c r="AQ155" s="109"/>
      <c r="AR155" s="109"/>
      <c r="AS155" s="109"/>
      <c r="AT155" s="109"/>
      <c r="AU155" s="108"/>
      <c r="AV155" s="109"/>
      <c r="AW155" s="109"/>
      <c r="AX155" s="108"/>
      <c r="AY155" s="109"/>
      <c r="AZ155" s="109"/>
      <c r="BA155" s="109"/>
      <c r="BB155" s="108"/>
      <c r="BC155" s="129">
        <v>1</v>
      </c>
      <c r="BD155" s="109"/>
      <c r="BE155" s="109"/>
      <c r="BF155" s="108"/>
      <c r="BG155" s="108"/>
      <c r="BH155" s="108"/>
      <c r="BI155" s="109"/>
      <c r="BJ155" s="108"/>
      <c r="BK155" s="108"/>
      <c r="BL155" s="108"/>
      <c r="BM155" s="108"/>
      <c r="BN155" s="109"/>
      <c r="BO155" s="109"/>
      <c r="BP155" s="109"/>
      <c r="BQ155" s="109"/>
      <c r="BR155" s="112">
        <v>1</v>
      </c>
      <c r="BS155" s="109"/>
      <c r="BT155" s="109"/>
      <c r="BU155" s="109"/>
      <c r="BV155" s="109"/>
      <c r="BW155" s="113">
        <v>1</v>
      </c>
      <c r="BX155" s="109"/>
      <c r="BY155" s="109"/>
      <c r="BZ155" s="109"/>
      <c r="CA155" s="109"/>
      <c r="CB155" s="109"/>
      <c r="CC155" s="125">
        <v>1</v>
      </c>
      <c r="CD155" s="109"/>
      <c r="CE155" s="109"/>
      <c r="CF155" s="109"/>
      <c r="CG155" s="109"/>
      <c r="CH155" s="109"/>
      <c r="CI155" s="115">
        <v>1</v>
      </c>
      <c r="CJ155" s="116">
        <v>1</v>
      </c>
      <c r="CK155" s="109"/>
      <c r="CL155" s="34" t="s">
        <v>903</v>
      </c>
      <c r="CM155" s="25"/>
      <c r="CN155" s="3" t="s">
        <v>161</v>
      </c>
      <c r="CO155" s="39" t="s">
        <v>903</v>
      </c>
      <c r="CP155" s="203"/>
      <c r="CQ155" s="4"/>
      <c r="CR155" s="4"/>
      <c r="CS155" s="4">
        <v>1</v>
      </c>
      <c r="CT155" s="4"/>
      <c r="CU155" s="4"/>
      <c r="CV155" s="26" t="s">
        <v>904</v>
      </c>
      <c r="CW155" s="26" t="s">
        <v>861</v>
      </c>
    </row>
    <row r="156" spans="1:106" s="21" customFormat="1" ht="13.5">
      <c r="A156" s="22" t="s">
        <v>547</v>
      </c>
      <c r="B156" s="23"/>
      <c r="C156" s="40" t="s">
        <v>273</v>
      </c>
      <c r="D156" s="22" t="s">
        <v>897</v>
      </c>
      <c r="E156" s="22" t="s">
        <v>314</v>
      </c>
      <c r="F156" s="33" t="s">
        <v>231</v>
      </c>
      <c r="G156" s="22" t="s">
        <v>905</v>
      </c>
      <c r="H156" s="22"/>
      <c r="I156" s="22"/>
      <c r="J156" s="22" t="s">
        <v>906</v>
      </c>
      <c r="K156" s="109"/>
      <c r="L156" s="109"/>
      <c r="M156" s="109"/>
      <c r="N156" s="109"/>
      <c r="O156" s="109"/>
      <c r="P156" s="109"/>
      <c r="Q156" s="109"/>
      <c r="R156" s="108"/>
      <c r="S156" s="109"/>
      <c r="T156" s="109"/>
      <c r="U156" s="108"/>
      <c r="V156" s="109"/>
      <c r="W156" s="109"/>
      <c r="X156" s="109"/>
      <c r="Y156" s="128"/>
      <c r="Z156" s="109"/>
      <c r="AA156" s="109"/>
      <c r="AB156" s="109"/>
      <c r="AC156" s="108"/>
      <c r="AD156" s="108"/>
      <c r="AE156" s="108"/>
      <c r="AF156" s="109"/>
      <c r="AG156" s="108"/>
      <c r="AH156" s="108"/>
      <c r="AI156" s="108"/>
      <c r="AJ156" s="108"/>
      <c r="AK156" s="109"/>
      <c r="AL156" s="109"/>
      <c r="AM156" s="110">
        <v>1</v>
      </c>
      <c r="AN156" s="109"/>
      <c r="AO156" s="109"/>
      <c r="AP156" s="109"/>
      <c r="AQ156" s="111">
        <v>1</v>
      </c>
      <c r="AR156" s="109"/>
      <c r="AS156" s="109"/>
      <c r="AT156" s="109"/>
      <c r="AU156" s="108"/>
      <c r="AV156" s="109"/>
      <c r="AW156" s="109"/>
      <c r="AX156" s="108"/>
      <c r="AY156" s="109"/>
      <c r="AZ156" s="109"/>
      <c r="BA156" s="109"/>
      <c r="BB156" s="108"/>
      <c r="BC156" s="109"/>
      <c r="BD156" s="109"/>
      <c r="BE156" s="109"/>
      <c r="BF156" s="108"/>
      <c r="BG156" s="108"/>
      <c r="BH156" s="108"/>
      <c r="BI156" s="109"/>
      <c r="BJ156" s="108"/>
      <c r="BK156" s="108"/>
      <c r="BL156" s="108"/>
      <c r="BM156" s="108"/>
      <c r="BN156" s="109"/>
      <c r="BO156" s="109"/>
      <c r="BP156" s="109"/>
      <c r="BQ156" s="109"/>
      <c r="BR156" s="112">
        <v>1</v>
      </c>
      <c r="BS156" s="109"/>
      <c r="BT156" s="109"/>
      <c r="BU156" s="109"/>
      <c r="BV156" s="109"/>
      <c r="BW156" s="113">
        <v>1</v>
      </c>
      <c r="BX156" s="109"/>
      <c r="BY156" s="109"/>
      <c r="BZ156" s="109"/>
      <c r="CA156" s="109"/>
      <c r="CB156" s="109"/>
      <c r="CC156" s="125">
        <v>1</v>
      </c>
      <c r="CD156" s="109"/>
      <c r="CE156" s="109"/>
      <c r="CF156" s="109"/>
      <c r="CG156" s="115">
        <v>1</v>
      </c>
      <c r="CH156" s="109"/>
      <c r="CI156" s="109"/>
      <c r="CJ156" s="109"/>
      <c r="CK156" s="116">
        <v>1</v>
      </c>
      <c r="CL156" s="34"/>
      <c r="CM156" s="25"/>
      <c r="CN156" s="3" t="s">
        <v>158</v>
      </c>
      <c r="CO156" s="200"/>
      <c r="CP156" s="4"/>
      <c r="CQ156" s="4"/>
      <c r="CR156" s="4"/>
      <c r="CS156" s="4"/>
      <c r="CT156" s="4"/>
      <c r="CU156" s="4"/>
      <c r="CV156" s="137"/>
      <c r="CW156" s="137"/>
    </row>
    <row r="157" spans="1:106" s="21" customFormat="1" ht="40.5">
      <c r="A157" s="22" t="s">
        <v>761</v>
      </c>
      <c r="B157" s="40" t="s">
        <v>823</v>
      </c>
      <c r="C157" s="40" t="s">
        <v>273</v>
      </c>
      <c r="D157" s="22" t="s">
        <v>907</v>
      </c>
      <c r="E157" s="22" t="s">
        <v>825</v>
      </c>
      <c r="F157" s="34" t="s">
        <v>390</v>
      </c>
      <c r="G157" s="22" t="s">
        <v>908</v>
      </c>
      <c r="H157" s="22"/>
      <c r="I157" s="22" t="s">
        <v>909</v>
      </c>
      <c r="J157" s="22" t="s">
        <v>910</v>
      </c>
      <c r="K157" s="109"/>
      <c r="L157" s="109"/>
      <c r="M157" s="109"/>
      <c r="N157" s="109"/>
      <c r="O157" s="109"/>
      <c r="P157" s="109"/>
      <c r="Q157" s="109"/>
      <c r="R157" s="108"/>
      <c r="S157" s="109"/>
      <c r="T157" s="109"/>
      <c r="U157" s="108"/>
      <c r="V157" s="109"/>
      <c r="W157" s="109"/>
      <c r="X157" s="109"/>
      <c r="Y157" s="128"/>
      <c r="Z157" s="109"/>
      <c r="AA157" s="109"/>
      <c r="AB157" s="109"/>
      <c r="AC157" s="108"/>
      <c r="AD157" s="108"/>
      <c r="AE157" s="108"/>
      <c r="AF157" s="109"/>
      <c r="AG157" s="108"/>
      <c r="AH157" s="108"/>
      <c r="AI157" s="108"/>
      <c r="AJ157" s="108"/>
      <c r="AK157" s="109"/>
      <c r="AL157" s="109"/>
      <c r="AM157" s="110">
        <v>1</v>
      </c>
      <c r="AN157" s="109"/>
      <c r="AO157" s="109"/>
      <c r="AP157" s="109"/>
      <c r="AQ157" s="109"/>
      <c r="AR157" s="109"/>
      <c r="AS157" s="126">
        <v>1</v>
      </c>
      <c r="AT157" s="109"/>
      <c r="AU157" s="108"/>
      <c r="AV157" s="109"/>
      <c r="AW157" s="109"/>
      <c r="AX157" s="108"/>
      <c r="AY157" s="109"/>
      <c r="AZ157" s="109"/>
      <c r="BA157" s="109"/>
      <c r="BB157" s="108"/>
      <c r="BC157" s="129">
        <v>1</v>
      </c>
      <c r="BD157" s="129">
        <v>1</v>
      </c>
      <c r="BE157" s="109"/>
      <c r="BF157" s="108"/>
      <c r="BG157" s="108"/>
      <c r="BH157" s="108"/>
      <c r="BI157" s="109"/>
      <c r="BJ157" s="108"/>
      <c r="BK157" s="108"/>
      <c r="BL157" s="108"/>
      <c r="BM157" s="108"/>
      <c r="BN157" s="129">
        <v>1</v>
      </c>
      <c r="BO157" s="129">
        <v>1</v>
      </c>
      <c r="BP157" s="109"/>
      <c r="BQ157" s="112">
        <v>1</v>
      </c>
      <c r="BR157" s="109"/>
      <c r="BS157" s="109"/>
      <c r="BT157" s="109"/>
      <c r="BU157" s="109"/>
      <c r="BV157" s="113">
        <v>1</v>
      </c>
      <c r="BW157" s="109"/>
      <c r="BX157" s="109"/>
      <c r="BY157" s="109"/>
      <c r="BZ157" s="109"/>
      <c r="CA157" s="109"/>
      <c r="CB157" s="125">
        <v>1</v>
      </c>
      <c r="CC157" s="109"/>
      <c r="CD157" s="109"/>
      <c r="CE157" s="109"/>
      <c r="CF157" s="109"/>
      <c r="CG157" s="109"/>
      <c r="CH157" s="115">
        <v>1</v>
      </c>
      <c r="CI157" s="109"/>
      <c r="CJ157" s="109"/>
      <c r="CK157" s="116">
        <v>1</v>
      </c>
      <c r="CL157" s="34"/>
      <c r="CM157" s="25"/>
      <c r="CN157" s="3" t="s">
        <v>158</v>
      </c>
      <c r="CO157" s="200"/>
      <c r="CP157" s="4"/>
      <c r="CQ157" s="4"/>
      <c r="CR157" s="4"/>
      <c r="CS157" s="4"/>
      <c r="CT157" s="4"/>
      <c r="CU157" s="4"/>
      <c r="CV157" s="137"/>
      <c r="CW157" s="137"/>
    </row>
    <row r="158" spans="1:106" s="21" customFormat="1" ht="108">
      <c r="A158" s="22" t="s">
        <v>761</v>
      </c>
      <c r="B158" s="23"/>
      <c r="C158" s="40" t="s">
        <v>262</v>
      </c>
      <c r="D158" s="22" t="s">
        <v>911</v>
      </c>
      <c r="E158" s="22" t="s">
        <v>882</v>
      </c>
      <c r="F158" s="34" t="s">
        <v>212</v>
      </c>
      <c r="G158" s="22" t="s">
        <v>912</v>
      </c>
      <c r="H158" s="22"/>
      <c r="I158" s="22"/>
      <c r="J158" s="22" t="s">
        <v>913</v>
      </c>
      <c r="K158" s="109"/>
      <c r="L158" s="109"/>
      <c r="M158" s="109"/>
      <c r="N158" s="109"/>
      <c r="O158" s="109"/>
      <c r="P158" s="109"/>
      <c r="Q158" s="109"/>
      <c r="R158" s="108"/>
      <c r="S158" s="109"/>
      <c r="T158" s="109"/>
      <c r="U158" s="108"/>
      <c r="V158" s="109"/>
      <c r="W158" s="109"/>
      <c r="X158" s="109"/>
      <c r="Y158" s="128"/>
      <c r="Z158" s="109"/>
      <c r="AA158" s="109"/>
      <c r="AB158" s="109"/>
      <c r="AC158" s="108"/>
      <c r="AD158" s="108"/>
      <c r="AE158" s="108"/>
      <c r="AF158" s="109"/>
      <c r="AG158" s="108"/>
      <c r="AH158" s="108"/>
      <c r="AI158" s="108"/>
      <c r="AJ158" s="108"/>
      <c r="AK158" s="109"/>
      <c r="AL158" s="110">
        <v>1</v>
      </c>
      <c r="AM158" s="110">
        <v>1</v>
      </c>
      <c r="AN158" s="109"/>
      <c r="AO158" s="109"/>
      <c r="AP158" s="109"/>
      <c r="AQ158" s="109"/>
      <c r="AR158" s="109"/>
      <c r="AS158" s="126">
        <v>1</v>
      </c>
      <c r="AT158" s="109"/>
      <c r="AU158" s="108"/>
      <c r="AV158" s="109"/>
      <c r="AW158" s="109"/>
      <c r="AX158" s="108"/>
      <c r="AY158" s="109"/>
      <c r="AZ158" s="109"/>
      <c r="BA158" s="109"/>
      <c r="BB158" s="108"/>
      <c r="BC158" s="109"/>
      <c r="BD158" s="129">
        <v>1</v>
      </c>
      <c r="BE158" s="109"/>
      <c r="BF158" s="108"/>
      <c r="BG158" s="108"/>
      <c r="BH158" s="108"/>
      <c r="BI158" s="109"/>
      <c r="BJ158" s="108"/>
      <c r="BK158" s="108"/>
      <c r="BL158" s="108"/>
      <c r="BM158" s="108"/>
      <c r="BN158" s="129">
        <v>1</v>
      </c>
      <c r="BO158" s="129">
        <v>1</v>
      </c>
      <c r="BP158" s="109"/>
      <c r="BQ158" s="112">
        <v>1</v>
      </c>
      <c r="BR158" s="109"/>
      <c r="BS158" s="109"/>
      <c r="BT158" s="109"/>
      <c r="BU158" s="113">
        <v>1</v>
      </c>
      <c r="BV158" s="109"/>
      <c r="BW158" s="109"/>
      <c r="BX158" s="109"/>
      <c r="BY158" s="109"/>
      <c r="BZ158" s="109"/>
      <c r="CA158" s="125">
        <v>1</v>
      </c>
      <c r="CB158" s="109"/>
      <c r="CC158" s="109"/>
      <c r="CD158" s="109"/>
      <c r="CE158" s="109"/>
      <c r="CF158" s="109"/>
      <c r="CG158" s="109"/>
      <c r="CH158" s="115">
        <v>1</v>
      </c>
      <c r="CI158" s="109"/>
      <c r="CJ158" s="116">
        <v>1</v>
      </c>
      <c r="CK158" s="109"/>
      <c r="CL158" s="34" t="s">
        <v>914</v>
      </c>
      <c r="CM158" s="25"/>
      <c r="CN158" s="3" t="s">
        <v>163</v>
      </c>
      <c r="CO158" s="39" t="s">
        <v>914</v>
      </c>
      <c r="CP158" s="203"/>
      <c r="CQ158" s="4"/>
      <c r="CR158" s="4"/>
      <c r="CS158" s="4">
        <v>1</v>
      </c>
      <c r="CT158" s="4"/>
      <c r="CU158" s="4"/>
      <c r="CV158" s="26" t="s">
        <v>860</v>
      </c>
      <c r="CW158" s="26" t="s">
        <v>861</v>
      </c>
    </row>
    <row r="159" spans="1:106" s="21" customFormat="1" ht="25.5">
      <c r="A159" s="22" t="s">
        <v>761</v>
      </c>
      <c r="B159" s="23"/>
      <c r="C159" s="40" t="s">
        <v>262</v>
      </c>
      <c r="D159" s="22" t="s">
        <v>894</v>
      </c>
      <c r="E159" s="22" t="s">
        <v>595</v>
      </c>
      <c r="F159" s="22" t="s">
        <v>596</v>
      </c>
      <c r="G159" s="22" t="s">
        <v>915</v>
      </c>
      <c r="H159" s="22"/>
      <c r="I159" s="22"/>
      <c r="J159" s="22" t="s">
        <v>916</v>
      </c>
      <c r="K159" s="109"/>
      <c r="L159" s="109"/>
      <c r="M159" s="109"/>
      <c r="N159" s="109"/>
      <c r="O159" s="109"/>
      <c r="P159" s="109"/>
      <c r="Q159" s="109"/>
      <c r="R159" s="108"/>
      <c r="S159" s="109"/>
      <c r="T159" s="109"/>
      <c r="U159" s="108"/>
      <c r="V159" s="109"/>
      <c r="W159" s="109"/>
      <c r="X159" s="109"/>
      <c r="Y159" s="128"/>
      <c r="Z159" s="109"/>
      <c r="AA159" s="109"/>
      <c r="AB159" s="109"/>
      <c r="AC159" s="108"/>
      <c r="AD159" s="108"/>
      <c r="AE159" s="108"/>
      <c r="AF159" s="109"/>
      <c r="AG159" s="108"/>
      <c r="AH159" s="108"/>
      <c r="AI159" s="108"/>
      <c r="AJ159" s="108"/>
      <c r="AK159" s="109"/>
      <c r="AL159" s="110">
        <v>1</v>
      </c>
      <c r="AM159" s="110">
        <v>1</v>
      </c>
      <c r="AN159" s="109"/>
      <c r="AO159" s="109"/>
      <c r="AP159" s="109"/>
      <c r="AQ159" s="109"/>
      <c r="AR159" s="109"/>
      <c r="AS159" s="109"/>
      <c r="AT159" s="109"/>
      <c r="AU159" s="108"/>
      <c r="AV159" s="109"/>
      <c r="AW159" s="109"/>
      <c r="AX159" s="108"/>
      <c r="AY159" s="109"/>
      <c r="AZ159" s="109"/>
      <c r="BA159" s="109"/>
      <c r="BB159" s="108"/>
      <c r="BC159" s="129">
        <v>1</v>
      </c>
      <c r="BD159" s="109"/>
      <c r="BE159" s="109"/>
      <c r="BF159" s="108"/>
      <c r="BG159" s="108"/>
      <c r="BH159" s="108"/>
      <c r="BI159" s="109"/>
      <c r="BJ159" s="108"/>
      <c r="BK159" s="108"/>
      <c r="BL159" s="108"/>
      <c r="BM159" s="108"/>
      <c r="BN159" s="109"/>
      <c r="BO159" s="109"/>
      <c r="BP159" s="109"/>
      <c r="BQ159" s="112">
        <v>1</v>
      </c>
      <c r="BR159" s="109"/>
      <c r="BS159" s="109"/>
      <c r="BT159" s="109"/>
      <c r="BU159" s="113">
        <v>1</v>
      </c>
      <c r="BV159" s="109"/>
      <c r="BW159" s="109"/>
      <c r="BX159" s="109"/>
      <c r="BY159" s="109"/>
      <c r="BZ159" s="109"/>
      <c r="CA159" s="125">
        <v>1</v>
      </c>
      <c r="CB159" s="109"/>
      <c r="CC159" s="109"/>
      <c r="CD159" s="109"/>
      <c r="CE159" s="109"/>
      <c r="CF159" s="109"/>
      <c r="CG159" s="109"/>
      <c r="CH159" s="109"/>
      <c r="CI159" s="115">
        <v>1</v>
      </c>
      <c r="CJ159" s="109"/>
      <c r="CK159" s="116">
        <v>1</v>
      </c>
      <c r="CL159" s="34"/>
      <c r="CM159" s="25"/>
      <c r="CN159" s="3" t="s">
        <v>158</v>
      </c>
      <c r="CO159" s="200"/>
      <c r="CP159" s="4"/>
      <c r="CQ159" s="4"/>
      <c r="CR159" s="4"/>
      <c r="CS159" s="4"/>
      <c r="CT159" s="4"/>
      <c r="CU159" s="4"/>
      <c r="CV159" s="137"/>
      <c r="CW159" s="137"/>
    </row>
    <row r="160" spans="1:106" s="21" customFormat="1" ht="27">
      <c r="A160" s="22" t="s">
        <v>547</v>
      </c>
      <c r="B160" s="23"/>
      <c r="C160" s="40" t="s">
        <v>262</v>
      </c>
      <c r="D160" s="22" t="s">
        <v>900</v>
      </c>
      <c r="E160" s="22" t="s">
        <v>787</v>
      </c>
      <c r="F160" s="22" t="s">
        <v>596</v>
      </c>
      <c r="G160" s="22" t="s">
        <v>917</v>
      </c>
      <c r="H160" s="22"/>
      <c r="I160" s="22"/>
      <c r="J160" s="22" t="s">
        <v>918</v>
      </c>
      <c r="K160" s="109"/>
      <c r="L160" s="109"/>
      <c r="M160" s="109"/>
      <c r="N160" s="109"/>
      <c r="O160" s="109"/>
      <c r="P160" s="109"/>
      <c r="Q160" s="109"/>
      <c r="R160" s="108"/>
      <c r="S160" s="109"/>
      <c r="T160" s="109"/>
      <c r="U160" s="108"/>
      <c r="V160" s="109"/>
      <c r="W160" s="109"/>
      <c r="X160" s="109"/>
      <c r="Y160" s="128"/>
      <c r="Z160" s="109"/>
      <c r="AA160" s="109"/>
      <c r="AB160" s="109"/>
      <c r="AC160" s="108"/>
      <c r="AD160" s="108"/>
      <c r="AE160" s="108"/>
      <c r="AF160" s="109"/>
      <c r="AG160" s="108"/>
      <c r="AH160" s="108"/>
      <c r="AI160" s="108"/>
      <c r="AJ160" s="108"/>
      <c r="AK160" s="109"/>
      <c r="AL160" s="110">
        <v>1</v>
      </c>
      <c r="AM160" s="110">
        <v>1</v>
      </c>
      <c r="AN160" s="109"/>
      <c r="AO160" s="109"/>
      <c r="AP160" s="109"/>
      <c r="AQ160" s="109"/>
      <c r="AR160" s="109"/>
      <c r="AS160" s="109"/>
      <c r="AT160" s="109"/>
      <c r="AU160" s="108"/>
      <c r="AV160" s="109"/>
      <c r="AW160" s="109"/>
      <c r="AX160" s="108"/>
      <c r="AY160" s="109"/>
      <c r="AZ160" s="109"/>
      <c r="BA160" s="109"/>
      <c r="BB160" s="108"/>
      <c r="BC160" s="129">
        <v>1</v>
      </c>
      <c r="BD160" s="109"/>
      <c r="BE160" s="109"/>
      <c r="BF160" s="108"/>
      <c r="BG160" s="108"/>
      <c r="BH160" s="108"/>
      <c r="BI160" s="109"/>
      <c r="BJ160" s="108"/>
      <c r="BK160" s="108"/>
      <c r="BL160" s="108"/>
      <c r="BM160" s="108"/>
      <c r="BN160" s="109"/>
      <c r="BO160" s="109"/>
      <c r="BP160" s="109"/>
      <c r="BQ160" s="109"/>
      <c r="BR160" s="112">
        <v>1</v>
      </c>
      <c r="BS160" s="109"/>
      <c r="BT160" s="109"/>
      <c r="BU160" s="109"/>
      <c r="BV160" s="109"/>
      <c r="BW160" s="113">
        <v>1</v>
      </c>
      <c r="BX160" s="109"/>
      <c r="BY160" s="109"/>
      <c r="BZ160" s="109"/>
      <c r="CA160" s="109"/>
      <c r="CB160" s="109"/>
      <c r="CC160" s="125">
        <v>1</v>
      </c>
      <c r="CD160" s="109"/>
      <c r="CE160" s="109"/>
      <c r="CF160" s="109"/>
      <c r="CG160" s="109"/>
      <c r="CH160" s="109"/>
      <c r="CI160" s="115">
        <v>1</v>
      </c>
      <c r="CJ160" s="116">
        <v>1</v>
      </c>
      <c r="CK160" s="109"/>
      <c r="CL160" s="34" t="s">
        <v>903</v>
      </c>
      <c r="CM160" s="25"/>
      <c r="CN160" s="3" t="s">
        <v>161</v>
      </c>
      <c r="CO160" s="4" t="s">
        <v>919</v>
      </c>
      <c r="CP160" s="203"/>
      <c r="CQ160" s="4"/>
      <c r="CR160" s="4"/>
      <c r="CS160" s="4">
        <v>1</v>
      </c>
      <c r="CT160" s="4"/>
      <c r="CU160" s="4"/>
      <c r="CV160" s="26" t="s">
        <v>904</v>
      </c>
      <c r="CW160" s="12"/>
    </row>
    <row r="161" spans="1:106" s="21" customFormat="1" ht="27">
      <c r="A161" s="22" t="s">
        <v>547</v>
      </c>
      <c r="B161" s="23"/>
      <c r="C161" s="40" t="s">
        <v>203</v>
      </c>
      <c r="D161" s="22" t="s">
        <v>920</v>
      </c>
      <c r="E161" s="22" t="s">
        <v>231</v>
      </c>
      <c r="F161" s="33" t="s">
        <v>231</v>
      </c>
      <c r="G161" s="22" t="s">
        <v>921</v>
      </c>
      <c r="H161" s="22"/>
      <c r="I161" s="22"/>
      <c r="J161" s="22" t="s">
        <v>922</v>
      </c>
      <c r="K161" s="109"/>
      <c r="L161" s="109"/>
      <c r="M161" s="109"/>
      <c r="N161" s="109"/>
      <c r="O161" s="109"/>
      <c r="P161" s="109"/>
      <c r="Q161" s="109"/>
      <c r="R161" s="108"/>
      <c r="S161" s="109"/>
      <c r="T161" s="109"/>
      <c r="U161" s="108"/>
      <c r="V161" s="109"/>
      <c r="W161" s="109"/>
      <c r="X161" s="109"/>
      <c r="Y161" s="128"/>
      <c r="Z161" s="109"/>
      <c r="AA161" s="109"/>
      <c r="AB161" s="109"/>
      <c r="AC161" s="108"/>
      <c r="AD161" s="108"/>
      <c r="AE161" s="108"/>
      <c r="AF161" s="109"/>
      <c r="AG161" s="108"/>
      <c r="AH161" s="108"/>
      <c r="AI161" s="108"/>
      <c r="AJ161" s="108"/>
      <c r="AK161" s="109"/>
      <c r="AL161" s="109"/>
      <c r="AM161" s="110">
        <v>1</v>
      </c>
      <c r="AN161" s="109"/>
      <c r="AO161" s="109"/>
      <c r="AP161" s="109"/>
      <c r="AQ161" s="109"/>
      <c r="AR161" s="109"/>
      <c r="AS161" s="109"/>
      <c r="AT161" s="109"/>
      <c r="AU161" s="108"/>
      <c r="AV161" s="109"/>
      <c r="AW161" s="109"/>
      <c r="AX161" s="108"/>
      <c r="AY161" s="109"/>
      <c r="AZ161" s="109"/>
      <c r="BA161" s="109"/>
      <c r="BB161" s="108"/>
      <c r="BC161" s="109"/>
      <c r="BD161" s="129">
        <v>1</v>
      </c>
      <c r="BE161" s="109"/>
      <c r="BF161" s="108"/>
      <c r="BG161" s="108"/>
      <c r="BH161" s="108"/>
      <c r="BI161" s="109"/>
      <c r="BJ161" s="108"/>
      <c r="BK161" s="108"/>
      <c r="BL161" s="108"/>
      <c r="BM161" s="108"/>
      <c r="BN161" s="129">
        <v>1</v>
      </c>
      <c r="BO161" s="109"/>
      <c r="BP161" s="109"/>
      <c r="BQ161" s="112">
        <v>1</v>
      </c>
      <c r="BR161" s="109"/>
      <c r="BS161" s="109"/>
      <c r="BT161" s="109"/>
      <c r="BU161" s="113">
        <v>1</v>
      </c>
      <c r="BV161" s="113">
        <v>1</v>
      </c>
      <c r="BW161" s="113">
        <v>1</v>
      </c>
      <c r="BX161" s="109"/>
      <c r="BY161" s="109"/>
      <c r="BZ161" s="109"/>
      <c r="CA161" s="125">
        <v>1</v>
      </c>
      <c r="CB161" s="125">
        <v>1</v>
      </c>
      <c r="CC161" s="125">
        <v>1</v>
      </c>
      <c r="CD161" s="125">
        <v>1</v>
      </c>
      <c r="CE161" s="109"/>
      <c r="CF161" s="109"/>
      <c r="CG161" s="109"/>
      <c r="CH161" s="115">
        <v>1</v>
      </c>
      <c r="CI161" s="109"/>
      <c r="CJ161" s="109"/>
      <c r="CK161" s="116">
        <v>1</v>
      </c>
      <c r="CL161" s="34"/>
      <c r="CM161" s="25"/>
      <c r="CN161" s="3" t="s">
        <v>158</v>
      </c>
      <c r="CO161" s="200"/>
      <c r="CP161" s="4"/>
      <c r="CQ161" s="4"/>
      <c r="CR161" s="4"/>
      <c r="CS161" s="4"/>
      <c r="CT161" s="4"/>
      <c r="CU161" s="4"/>
      <c r="CV161" s="137"/>
      <c r="CW161" s="137"/>
    </row>
    <row r="162" spans="1:106" s="8" customFormat="1" ht="27">
      <c r="A162" s="22" t="s">
        <v>547</v>
      </c>
      <c r="B162" s="23"/>
      <c r="C162" s="40" t="s">
        <v>203</v>
      </c>
      <c r="D162" s="22" t="s">
        <v>855</v>
      </c>
      <c r="E162" s="22" t="s">
        <v>231</v>
      </c>
      <c r="F162" s="33" t="s">
        <v>231</v>
      </c>
      <c r="G162" s="22" t="s">
        <v>923</v>
      </c>
      <c r="H162" s="22"/>
      <c r="I162" s="22"/>
      <c r="J162" s="22" t="s">
        <v>924</v>
      </c>
      <c r="K162" s="109"/>
      <c r="L162" s="109"/>
      <c r="M162" s="109"/>
      <c r="N162" s="109"/>
      <c r="O162" s="109"/>
      <c r="P162" s="109"/>
      <c r="Q162" s="109"/>
      <c r="R162" s="108"/>
      <c r="S162" s="109"/>
      <c r="T162" s="109"/>
      <c r="U162" s="108"/>
      <c r="V162" s="109"/>
      <c r="W162" s="109"/>
      <c r="X162" s="109"/>
      <c r="Y162" s="128"/>
      <c r="Z162" s="109"/>
      <c r="AA162" s="109"/>
      <c r="AB162" s="109"/>
      <c r="AC162" s="108"/>
      <c r="AD162" s="108"/>
      <c r="AE162" s="108"/>
      <c r="AF162" s="109"/>
      <c r="AG162" s="108"/>
      <c r="AH162" s="108"/>
      <c r="AI162" s="108"/>
      <c r="AJ162" s="108"/>
      <c r="AK162" s="109"/>
      <c r="AL162" s="109"/>
      <c r="AM162" s="110">
        <v>1</v>
      </c>
      <c r="AN162" s="109"/>
      <c r="AO162" s="109"/>
      <c r="AP162" s="109"/>
      <c r="AQ162" s="109"/>
      <c r="AR162" s="109"/>
      <c r="AS162" s="109"/>
      <c r="AT162" s="109"/>
      <c r="AU162" s="108"/>
      <c r="AV162" s="109"/>
      <c r="AW162" s="109"/>
      <c r="AX162" s="108"/>
      <c r="AY162" s="109"/>
      <c r="AZ162" s="109"/>
      <c r="BA162" s="109"/>
      <c r="BB162" s="108"/>
      <c r="BC162" s="109"/>
      <c r="BD162" s="129">
        <v>1</v>
      </c>
      <c r="BE162" s="109"/>
      <c r="BF162" s="108"/>
      <c r="BG162" s="108"/>
      <c r="BH162" s="108"/>
      <c r="BI162" s="109"/>
      <c r="BJ162" s="108"/>
      <c r="BK162" s="108"/>
      <c r="BL162" s="108"/>
      <c r="BM162" s="108"/>
      <c r="BN162" s="129">
        <v>1</v>
      </c>
      <c r="BO162" s="109"/>
      <c r="BP162" s="109"/>
      <c r="BQ162" s="109"/>
      <c r="BR162" s="112">
        <v>1</v>
      </c>
      <c r="BS162" s="109"/>
      <c r="BT162" s="109"/>
      <c r="BU162" s="113">
        <v>1</v>
      </c>
      <c r="BV162" s="113">
        <v>1</v>
      </c>
      <c r="BW162" s="113">
        <v>1</v>
      </c>
      <c r="BX162" s="109"/>
      <c r="BY162" s="109"/>
      <c r="BZ162" s="109"/>
      <c r="CA162" s="125">
        <v>1</v>
      </c>
      <c r="CB162" s="125">
        <v>1</v>
      </c>
      <c r="CC162" s="125">
        <v>1</v>
      </c>
      <c r="CD162" s="125">
        <v>1</v>
      </c>
      <c r="CE162" s="109"/>
      <c r="CF162" s="109"/>
      <c r="CG162" s="109"/>
      <c r="CH162" s="115">
        <v>1</v>
      </c>
      <c r="CI162" s="109"/>
      <c r="CJ162" s="109"/>
      <c r="CK162" s="116">
        <v>1</v>
      </c>
      <c r="CL162" s="34"/>
      <c r="CM162" s="25"/>
      <c r="CN162" s="3" t="s">
        <v>158</v>
      </c>
      <c r="CO162" s="200"/>
      <c r="CP162" s="4"/>
      <c r="CQ162" s="4"/>
      <c r="CR162" s="4"/>
      <c r="CS162" s="4"/>
      <c r="CT162" s="4"/>
      <c r="CU162" s="4"/>
      <c r="CV162" s="137"/>
      <c r="CW162" s="137"/>
      <c r="CX162" s="21"/>
      <c r="CY162" s="21"/>
      <c r="CZ162" s="21"/>
      <c r="DA162" s="21"/>
      <c r="DB162" s="21"/>
    </row>
    <row r="163" spans="1:106" s="21" customFormat="1" ht="51">
      <c r="A163" s="22" t="s">
        <v>547</v>
      </c>
      <c r="B163" s="23"/>
      <c r="C163" s="40" t="s">
        <v>203</v>
      </c>
      <c r="D163" s="22" t="s">
        <v>925</v>
      </c>
      <c r="E163" s="22" t="s">
        <v>704</v>
      </c>
      <c r="F163" s="22" t="s">
        <v>705</v>
      </c>
      <c r="G163" s="22" t="s">
        <v>926</v>
      </c>
      <c r="H163" s="22"/>
      <c r="I163" s="22"/>
      <c r="J163" s="22" t="s">
        <v>927</v>
      </c>
      <c r="K163" s="109"/>
      <c r="L163" s="109"/>
      <c r="M163" s="109"/>
      <c r="N163" s="109"/>
      <c r="O163" s="109"/>
      <c r="P163" s="109"/>
      <c r="Q163" s="109"/>
      <c r="R163" s="108"/>
      <c r="S163" s="109"/>
      <c r="T163" s="109"/>
      <c r="U163" s="108"/>
      <c r="V163" s="109"/>
      <c r="W163" s="109"/>
      <c r="X163" s="109"/>
      <c r="Y163" s="128"/>
      <c r="Z163" s="109"/>
      <c r="AA163" s="109"/>
      <c r="AB163" s="109"/>
      <c r="AC163" s="108"/>
      <c r="AD163" s="108"/>
      <c r="AE163" s="108"/>
      <c r="AF163" s="109"/>
      <c r="AG163" s="108"/>
      <c r="AH163" s="108"/>
      <c r="AI163" s="108"/>
      <c r="AJ163" s="108"/>
      <c r="AK163" s="109"/>
      <c r="AL163" s="109"/>
      <c r="AM163" s="110">
        <v>1</v>
      </c>
      <c r="AN163" s="109"/>
      <c r="AO163" s="109"/>
      <c r="AP163" s="109"/>
      <c r="AQ163" s="109"/>
      <c r="AR163" s="109"/>
      <c r="AS163" s="109"/>
      <c r="AT163" s="109"/>
      <c r="AU163" s="108"/>
      <c r="AV163" s="109"/>
      <c r="AW163" s="109"/>
      <c r="AX163" s="108"/>
      <c r="AY163" s="109"/>
      <c r="AZ163" s="109"/>
      <c r="BA163" s="109"/>
      <c r="BB163" s="108"/>
      <c r="BC163" s="109"/>
      <c r="BD163" s="129">
        <v>1</v>
      </c>
      <c r="BE163" s="109"/>
      <c r="BF163" s="108"/>
      <c r="BG163" s="108"/>
      <c r="BH163" s="108"/>
      <c r="BI163" s="109"/>
      <c r="BJ163" s="108"/>
      <c r="BK163" s="108"/>
      <c r="BL163" s="108"/>
      <c r="BM163" s="108"/>
      <c r="BN163" s="109"/>
      <c r="BO163" s="129">
        <v>1</v>
      </c>
      <c r="BP163" s="109"/>
      <c r="BQ163" s="112">
        <v>1</v>
      </c>
      <c r="BR163" s="109"/>
      <c r="BS163" s="109"/>
      <c r="BT163" s="109"/>
      <c r="BU163" s="109"/>
      <c r="BV163" s="113">
        <v>1</v>
      </c>
      <c r="BW163" s="109"/>
      <c r="BX163" s="109"/>
      <c r="BY163" s="109"/>
      <c r="BZ163" s="109"/>
      <c r="CA163" s="109"/>
      <c r="CB163" s="125">
        <v>1</v>
      </c>
      <c r="CC163" s="109"/>
      <c r="CD163" s="109"/>
      <c r="CE163" s="109"/>
      <c r="CF163" s="109"/>
      <c r="CG163" s="109"/>
      <c r="CH163" s="115">
        <v>1</v>
      </c>
      <c r="CI163" s="115">
        <v>1</v>
      </c>
      <c r="CJ163" s="116">
        <v>1</v>
      </c>
      <c r="CK163" s="109"/>
      <c r="CL163" s="34" t="s">
        <v>811</v>
      </c>
      <c r="CM163" s="25"/>
      <c r="CN163" s="3" t="s">
        <v>161</v>
      </c>
      <c r="CO163" s="4" t="s">
        <v>812</v>
      </c>
      <c r="CP163" s="203"/>
      <c r="CQ163" s="4">
        <v>1</v>
      </c>
      <c r="CR163" s="4"/>
      <c r="CS163" s="4"/>
      <c r="CT163" s="4"/>
      <c r="CU163" s="4"/>
      <c r="CV163" s="12" t="s">
        <v>710</v>
      </c>
      <c r="CW163" s="12"/>
    </row>
    <row r="164" spans="1:106" s="64" customFormat="1" ht="175.5">
      <c r="A164" s="22" t="s">
        <v>761</v>
      </c>
      <c r="B164" s="23" t="s">
        <v>928</v>
      </c>
      <c r="C164" s="40" t="s">
        <v>262</v>
      </c>
      <c r="D164" s="22" t="s">
        <v>929</v>
      </c>
      <c r="E164" s="22" t="s">
        <v>930</v>
      </c>
      <c r="F164" s="34" t="s">
        <v>390</v>
      </c>
      <c r="G164" s="22" t="s">
        <v>931</v>
      </c>
      <c r="H164" s="22"/>
      <c r="I164" s="22" t="s">
        <v>932</v>
      </c>
      <c r="J164" s="22" t="s">
        <v>933</v>
      </c>
      <c r="K164" s="109"/>
      <c r="L164" s="109"/>
      <c r="M164" s="109"/>
      <c r="N164" s="44"/>
      <c r="O164" s="109"/>
      <c r="P164" s="109"/>
      <c r="Q164" s="44"/>
      <c r="R164" s="108"/>
      <c r="S164" s="109"/>
      <c r="T164" s="109"/>
      <c r="U164" s="108"/>
      <c r="V164" s="109"/>
      <c r="W164" s="109"/>
      <c r="X164" s="109"/>
      <c r="Y164" s="128"/>
      <c r="Z164" s="110">
        <v>1</v>
      </c>
      <c r="AA164" s="109"/>
      <c r="AB164" s="109"/>
      <c r="AC164" s="108"/>
      <c r="AD164" s="108"/>
      <c r="AE164" s="108"/>
      <c r="AF164" s="109"/>
      <c r="AG164" s="108"/>
      <c r="AH164" s="108"/>
      <c r="AI164" s="108"/>
      <c r="AJ164" s="108"/>
      <c r="AK164" s="109"/>
      <c r="AL164" s="109"/>
      <c r="AM164" s="109"/>
      <c r="AN164" s="109"/>
      <c r="AO164" s="109"/>
      <c r="AP164" s="109"/>
      <c r="AQ164" s="109"/>
      <c r="AR164" s="109"/>
      <c r="AS164" s="126">
        <v>1</v>
      </c>
      <c r="AT164" s="109"/>
      <c r="AU164" s="108"/>
      <c r="AV164" s="109"/>
      <c r="AW164" s="109"/>
      <c r="AX164" s="108"/>
      <c r="AY164" s="109"/>
      <c r="AZ164" s="109"/>
      <c r="BA164" s="109"/>
      <c r="BB164" s="108"/>
      <c r="BC164" s="129">
        <v>1</v>
      </c>
      <c r="BD164" s="109"/>
      <c r="BE164" s="109"/>
      <c r="BF164" s="108"/>
      <c r="BG164" s="108"/>
      <c r="BH164" s="108"/>
      <c r="BI164" s="109"/>
      <c r="BJ164" s="108"/>
      <c r="BK164" s="108"/>
      <c r="BL164" s="108"/>
      <c r="BM164" s="108"/>
      <c r="BN164" s="109"/>
      <c r="BO164" s="109"/>
      <c r="BP164" s="109"/>
      <c r="BQ164" s="112">
        <v>1</v>
      </c>
      <c r="BR164" s="112">
        <v>1</v>
      </c>
      <c r="BS164" s="109"/>
      <c r="BT164" s="112">
        <v>1</v>
      </c>
      <c r="BU164" s="113">
        <v>1</v>
      </c>
      <c r="BV164" s="109"/>
      <c r="BW164" s="109"/>
      <c r="BX164" s="109"/>
      <c r="BY164" s="109"/>
      <c r="BZ164" s="109"/>
      <c r="CA164" s="125">
        <v>1</v>
      </c>
      <c r="CB164" s="109"/>
      <c r="CC164" s="109"/>
      <c r="CD164" s="109"/>
      <c r="CE164" s="109"/>
      <c r="CF164" s="109"/>
      <c r="CG164" s="109"/>
      <c r="CH164" s="115">
        <v>1</v>
      </c>
      <c r="CI164" s="109"/>
      <c r="CJ164" s="116">
        <v>1</v>
      </c>
      <c r="CK164" s="109"/>
      <c r="CL164" s="34" t="s">
        <v>934</v>
      </c>
      <c r="CM164" s="25"/>
      <c r="CN164" s="3" t="s">
        <v>161</v>
      </c>
      <c r="CO164" s="4" t="s">
        <v>935</v>
      </c>
      <c r="CP164" s="203"/>
      <c r="CQ164" s="4">
        <v>1</v>
      </c>
      <c r="CR164" s="4"/>
      <c r="CS164" s="4">
        <v>1</v>
      </c>
      <c r="CT164" s="4"/>
      <c r="CU164" s="4">
        <v>1</v>
      </c>
      <c r="CV164" s="26" t="s">
        <v>936</v>
      </c>
      <c r="CW164" s="26" t="s">
        <v>937</v>
      </c>
      <c r="CX164" s="21"/>
      <c r="CY164" s="21"/>
      <c r="CZ164" s="21"/>
      <c r="DA164" s="8"/>
      <c r="DB164" s="8"/>
    </row>
    <row r="165" spans="1:106" s="21" customFormat="1" ht="27">
      <c r="A165" s="22" t="s">
        <v>938</v>
      </c>
      <c r="B165" s="23" t="s">
        <v>711</v>
      </c>
      <c r="C165" s="40" t="s">
        <v>203</v>
      </c>
      <c r="D165" s="22" t="s">
        <v>939</v>
      </c>
      <c r="E165" s="22" t="s">
        <v>940</v>
      </c>
      <c r="F165" s="34" t="s">
        <v>212</v>
      </c>
      <c r="G165" s="22" t="s">
        <v>941</v>
      </c>
      <c r="H165" s="22"/>
      <c r="I165" s="22" t="s">
        <v>942</v>
      </c>
      <c r="J165" s="22" t="s">
        <v>943</v>
      </c>
      <c r="K165" s="109"/>
      <c r="L165" s="109"/>
      <c r="M165" s="109"/>
      <c r="N165" s="109"/>
      <c r="O165" s="109"/>
      <c r="P165" s="109"/>
      <c r="Q165" s="109"/>
      <c r="R165" s="108"/>
      <c r="S165" s="109"/>
      <c r="T165" s="109"/>
      <c r="U165" s="108"/>
      <c r="V165" s="109"/>
      <c r="W165" s="109"/>
      <c r="X165" s="109"/>
      <c r="Y165" s="128"/>
      <c r="Z165" s="110">
        <v>1</v>
      </c>
      <c r="AA165" s="109"/>
      <c r="AB165" s="109"/>
      <c r="AC165" s="108"/>
      <c r="AD165" s="108"/>
      <c r="AE165" s="108"/>
      <c r="AF165" s="109"/>
      <c r="AG165" s="108"/>
      <c r="AH165" s="108"/>
      <c r="AI165" s="108"/>
      <c r="AJ165" s="108"/>
      <c r="AK165" s="109"/>
      <c r="AL165" s="109"/>
      <c r="AM165" s="109"/>
      <c r="AN165" s="109"/>
      <c r="AO165" s="109"/>
      <c r="AP165" s="109"/>
      <c r="AQ165" s="129">
        <v>1</v>
      </c>
      <c r="AR165" s="109"/>
      <c r="AS165" s="109"/>
      <c r="AT165" s="129">
        <v>1</v>
      </c>
      <c r="AU165" s="108"/>
      <c r="AV165" s="109"/>
      <c r="AW165" s="109"/>
      <c r="AX165" s="108"/>
      <c r="AY165" s="109"/>
      <c r="AZ165" s="109"/>
      <c r="BA165" s="109"/>
      <c r="BB165" s="108"/>
      <c r="BC165" s="109"/>
      <c r="BD165" s="109"/>
      <c r="BE165" s="109"/>
      <c r="BF165" s="108"/>
      <c r="BG165" s="108"/>
      <c r="BH165" s="108"/>
      <c r="BI165" s="109"/>
      <c r="BJ165" s="108"/>
      <c r="BK165" s="108"/>
      <c r="BL165" s="108"/>
      <c r="BM165" s="108"/>
      <c r="BN165" s="109"/>
      <c r="BO165" s="109"/>
      <c r="BP165" s="109"/>
      <c r="BQ165" s="112">
        <v>1</v>
      </c>
      <c r="BR165" s="109"/>
      <c r="BS165" s="109"/>
      <c r="BT165" s="112">
        <v>1</v>
      </c>
      <c r="BU165" s="109"/>
      <c r="BV165" s="113">
        <v>1</v>
      </c>
      <c r="BW165" s="109"/>
      <c r="BX165" s="109"/>
      <c r="BY165" s="109"/>
      <c r="BZ165" s="109"/>
      <c r="CA165" s="109"/>
      <c r="CB165" s="125">
        <v>1</v>
      </c>
      <c r="CC165" s="109"/>
      <c r="CD165" s="109"/>
      <c r="CE165" s="109"/>
      <c r="CF165" s="109"/>
      <c r="CG165" s="109"/>
      <c r="CH165" s="115">
        <v>1</v>
      </c>
      <c r="CI165" s="109"/>
      <c r="CJ165" s="109"/>
      <c r="CK165" s="116">
        <v>1</v>
      </c>
      <c r="CL165" s="34"/>
      <c r="CM165" s="25"/>
      <c r="CN165" s="3" t="s">
        <v>161</v>
      </c>
      <c r="CO165" s="4" t="s">
        <v>944</v>
      </c>
      <c r="CP165" s="203"/>
      <c r="CQ165" s="4"/>
      <c r="CR165" s="4"/>
      <c r="CS165" s="4">
        <v>1</v>
      </c>
      <c r="CT165" s="4"/>
      <c r="CU165" s="4"/>
      <c r="CV165" s="12" t="s">
        <v>460</v>
      </c>
      <c r="CW165" s="12"/>
      <c r="DA165" s="8"/>
      <c r="DB165" s="8"/>
    </row>
    <row r="166" spans="1:106" s="21" customFormat="1" ht="108">
      <c r="A166" s="22" t="s">
        <v>761</v>
      </c>
      <c r="B166" s="23" t="s">
        <v>711</v>
      </c>
      <c r="C166" s="40" t="s">
        <v>262</v>
      </c>
      <c r="D166" s="22" t="s">
        <v>945</v>
      </c>
      <c r="E166" s="22" t="s">
        <v>718</v>
      </c>
      <c r="F166" s="34" t="s">
        <v>390</v>
      </c>
      <c r="G166" s="22" t="s">
        <v>946</v>
      </c>
      <c r="H166" s="22"/>
      <c r="I166" s="22" t="s">
        <v>947</v>
      </c>
      <c r="J166" s="22" t="s">
        <v>948</v>
      </c>
      <c r="K166" s="44"/>
      <c r="L166" s="44"/>
      <c r="M166" s="44"/>
      <c r="N166" s="44"/>
      <c r="O166" s="44"/>
      <c r="P166" s="44"/>
      <c r="Q166" s="44"/>
      <c r="R166" s="108"/>
      <c r="S166" s="44"/>
      <c r="T166" s="44"/>
      <c r="U166" s="108"/>
      <c r="V166" s="44"/>
      <c r="W166" s="44"/>
      <c r="X166" s="44"/>
      <c r="Y166" s="128"/>
      <c r="Z166" s="44"/>
      <c r="AA166" s="44"/>
      <c r="AB166" s="44"/>
      <c r="AC166" s="108"/>
      <c r="AD166" s="108"/>
      <c r="AE166" s="108"/>
      <c r="AF166" s="44"/>
      <c r="AG166" s="108"/>
      <c r="AH166" s="108"/>
      <c r="AI166" s="108"/>
      <c r="AJ166" s="108"/>
      <c r="AK166" s="44"/>
      <c r="AL166" s="44"/>
      <c r="AM166" s="44"/>
      <c r="AN166" s="44"/>
      <c r="AO166" s="44"/>
      <c r="AP166" s="44"/>
      <c r="AQ166" s="44"/>
      <c r="AR166" s="44"/>
      <c r="AS166" s="44"/>
      <c r="AT166" s="44"/>
      <c r="AU166" s="108"/>
      <c r="AV166" s="44"/>
      <c r="AW166" s="44"/>
      <c r="AX166" s="108"/>
      <c r="AY166" s="44"/>
      <c r="AZ166" s="44"/>
      <c r="BA166" s="44"/>
      <c r="BB166" s="108"/>
      <c r="BC166" s="44"/>
      <c r="BD166" s="44"/>
      <c r="BE166" s="44"/>
      <c r="BF166" s="108"/>
      <c r="BG166" s="108"/>
      <c r="BH166" s="108"/>
      <c r="BI166" s="44"/>
      <c r="BJ166" s="108"/>
      <c r="BK166" s="108"/>
      <c r="BL166" s="108"/>
      <c r="BM166" s="108"/>
      <c r="BN166" s="44"/>
      <c r="BO166" s="44"/>
      <c r="BP166" s="44"/>
      <c r="BQ166" s="112">
        <v>1</v>
      </c>
      <c r="BR166" s="44"/>
      <c r="BS166" s="44"/>
      <c r="BT166" s="44"/>
      <c r="BU166" s="113">
        <v>1</v>
      </c>
      <c r="BV166" s="44"/>
      <c r="BW166" s="44"/>
      <c r="BX166" s="44"/>
      <c r="BY166" s="44"/>
      <c r="BZ166" s="44"/>
      <c r="CA166" s="125">
        <v>1</v>
      </c>
      <c r="CB166" s="109"/>
      <c r="CC166" s="109"/>
      <c r="CD166" s="109"/>
      <c r="CE166" s="109"/>
      <c r="CF166" s="109"/>
      <c r="CG166" s="44"/>
      <c r="CH166" s="115">
        <v>1</v>
      </c>
      <c r="CI166" s="44"/>
      <c r="CJ166" s="116">
        <v>1</v>
      </c>
      <c r="CK166" s="109"/>
      <c r="CL166" s="34" t="s">
        <v>949</v>
      </c>
      <c r="CM166" s="25"/>
      <c r="CN166" s="3" t="s">
        <v>161</v>
      </c>
      <c r="CO166" s="4" t="s">
        <v>950</v>
      </c>
      <c r="CP166" s="203"/>
      <c r="CQ166" s="4">
        <v>1</v>
      </c>
      <c r="CR166" s="4"/>
      <c r="CS166" s="4">
        <v>1</v>
      </c>
      <c r="CT166" s="4"/>
      <c r="CU166" s="4">
        <v>1</v>
      </c>
      <c r="CV166" s="26" t="s">
        <v>951</v>
      </c>
      <c r="CW166" s="26" t="s">
        <v>861</v>
      </c>
      <c r="DA166" s="8"/>
      <c r="DB166" s="8"/>
    </row>
    <row r="167" spans="1:106" s="21" customFormat="1" ht="153.6" customHeight="1">
      <c r="A167" s="22" t="s">
        <v>761</v>
      </c>
      <c r="B167" s="23" t="s">
        <v>711</v>
      </c>
      <c r="C167" s="40" t="s">
        <v>273</v>
      </c>
      <c r="D167" s="22" t="s">
        <v>841</v>
      </c>
      <c r="E167" s="22" t="s">
        <v>825</v>
      </c>
      <c r="F167" s="34" t="s">
        <v>390</v>
      </c>
      <c r="G167" s="22" t="s">
        <v>952</v>
      </c>
      <c r="H167" s="22"/>
      <c r="I167" s="22" t="s">
        <v>953</v>
      </c>
      <c r="J167" s="22" t="s">
        <v>954</v>
      </c>
      <c r="K167" s="109"/>
      <c r="L167" s="109"/>
      <c r="M167" s="109"/>
      <c r="N167" s="109"/>
      <c r="O167" s="109"/>
      <c r="P167" s="109"/>
      <c r="Q167" s="109"/>
      <c r="R167" s="108"/>
      <c r="S167" s="109"/>
      <c r="T167" s="109"/>
      <c r="U167" s="108"/>
      <c r="V167" s="109"/>
      <c r="W167" s="109"/>
      <c r="X167" s="109"/>
      <c r="Y167" s="128"/>
      <c r="Z167" s="109"/>
      <c r="AA167" s="110">
        <v>1</v>
      </c>
      <c r="AB167" s="109"/>
      <c r="AC167" s="108"/>
      <c r="AD167" s="108"/>
      <c r="AE167" s="108"/>
      <c r="AF167" s="109"/>
      <c r="AG167" s="108"/>
      <c r="AH167" s="108"/>
      <c r="AI167" s="108"/>
      <c r="AJ167" s="108"/>
      <c r="AK167" s="110">
        <v>1</v>
      </c>
      <c r="AL167" s="109"/>
      <c r="AM167" s="109"/>
      <c r="AN167" s="109"/>
      <c r="AO167" s="109"/>
      <c r="AP167" s="109"/>
      <c r="AQ167" s="109"/>
      <c r="AR167" s="109"/>
      <c r="AS167" s="126">
        <v>1</v>
      </c>
      <c r="AT167" s="109"/>
      <c r="AU167" s="108"/>
      <c r="AV167" s="109"/>
      <c r="AW167" s="109"/>
      <c r="AX167" s="108"/>
      <c r="AY167" s="109"/>
      <c r="AZ167" s="109"/>
      <c r="BA167" s="109"/>
      <c r="BB167" s="108"/>
      <c r="BC167" s="129">
        <v>1</v>
      </c>
      <c r="BD167" s="109"/>
      <c r="BE167" s="109"/>
      <c r="BF167" s="108"/>
      <c r="BG167" s="108"/>
      <c r="BH167" s="108"/>
      <c r="BI167" s="109"/>
      <c r="BJ167" s="108"/>
      <c r="BK167" s="108"/>
      <c r="BL167" s="108"/>
      <c r="BM167" s="108"/>
      <c r="BN167" s="109"/>
      <c r="BO167" s="109"/>
      <c r="BP167" s="109"/>
      <c r="BQ167" s="112">
        <v>1</v>
      </c>
      <c r="BR167" s="109"/>
      <c r="BS167" s="109"/>
      <c r="BT167" s="109"/>
      <c r="BU167" s="109"/>
      <c r="BV167" s="113">
        <v>1</v>
      </c>
      <c r="BW167" s="109"/>
      <c r="BX167" s="109"/>
      <c r="BY167" s="109"/>
      <c r="BZ167" s="109"/>
      <c r="CA167" s="125">
        <v>1</v>
      </c>
      <c r="CB167" s="109"/>
      <c r="CC167" s="109"/>
      <c r="CD167" s="109"/>
      <c r="CE167" s="109"/>
      <c r="CF167" s="109"/>
      <c r="CG167" s="109"/>
      <c r="CH167" s="115">
        <v>1</v>
      </c>
      <c r="CI167" s="109"/>
      <c r="CJ167" s="116">
        <v>1</v>
      </c>
      <c r="CK167" s="109"/>
      <c r="CL167" s="34" t="s">
        <v>955</v>
      </c>
      <c r="CM167" s="25"/>
      <c r="CN167" s="3" t="s">
        <v>161</v>
      </c>
      <c r="CO167" s="4" t="s">
        <v>830</v>
      </c>
      <c r="CP167" s="203"/>
      <c r="CQ167" s="4">
        <v>1</v>
      </c>
      <c r="CR167" s="4"/>
      <c r="CS167" s="4"/>
      <c r="CT167" s="4"/>
      <c r="CU167" s="4"/>
      <c r="CV167" s="12" t="s">
        <v>956</v>
      </c>
      <c r="CW167" s="12"/>
    </row>
    <row r="168" spans="1:106" s="21" customFormat="1" ht="51">
      <c r="A168" s="22" t="s">
        <v>938</v>
      </c>
      <c r="B168" s="23"/>
      <c r="C168" s="40" t="s">
        <v>203</v>
      </c>
      <c r="D168" s="22" t="s">
        <v>717</v>
      </c>
      <c r="E168" s="22" t="s">
        <v>957</v>
      </c>
      <c r="F168" s="22" t="s">
        <v>596</v>
      </c>
      <c r="G168" s="22" t="s">
        <v>958</v>
      </c>
      <c r="H168" s="22"/>
      <c r="I168" s="22"/>
      <c r="J168" s="22" t="s">
        <v>959</v>
      </c>
      <c r="K168" s="109"/>
      <c r="L168" s="109"/>
      <c r="M168" s="109"/>
      <c r="N168" s="109"/>
      <c r="O168" s="109"/>
      <c r="P168" s="109"/>
      <c r="Q168" s="109"/>
      <c r="R168" s="108"/>
      <c r="S168" s="109"/>
      <c r="T168" s="109"/>
      <c r="U168" s="108"/>
      <c r="V168" s="109"/>
      <c r="W168" s="109"/>
      <c r="X168" s="109"/>
      <c r="Y168" s="128"/>
      <c r="Z168" s="110">
        <v>1</v>
      </c>
      <c r="AA168" s="109"/>
      <c r="AB168" s="110">
        <v>1</v>
      </c>
      <c r="AC168" s="108"/>
      <c r="AD168" s="108"/>
      <c r="AE168" s="108"/>
      <c r="AF168" s="109"/>
      <c r="AG168" s="108"/>
      <c r="AH168" s="108"/>
      <c r="AI168" s="108"/>
      <c r="AJ168" s="108"/>
      <c r="AK168" s="109"/>
      <c r="AL168" s="109"/>
      <c r="AM168" s="109"/>
      <c r="AN168" s="109"/>
      <c r="AO168" s="109"/>
      <c r="AP168" s="109"/>
      <c r="AQ168" s="109"/>
      <c r="AR168" s="109"/>
      <c r="AS168" s="109"/>
      <c r="AT168" s="109"/>
      <c r="AU168" s="108"/>
      <c r="AV168" s="109"/>
      <c r="AW168" s="109"/>
      <c r="AX168" s="108"/>
      <c r="AY168" s="109"/>
      <c r="AZ168" s="109"/>
      <c r="BA168" s="109"/>
      <c r="BB168" s="108"/>
      <c r="BC168" s="109"/>
      <c r="BD168" s="109"/>
      <c r="BE168" s="109"/>
      <c r="BF168" s="108"/>
      <c r="BG168" s="108"/>
      <c r="BH168" s="108"/>
      <c r="BI168" s="129">
        <v>1</v>
      </c>
      <c r="BJ168" s="108"/>
      <c r="BK168" s="108"/>
      <c r="BL168" s="108"/>
      <c r="BM168" s="108"/>
      <c r="BN168" s="109"/>
      <c r="BO168" s="109"/>
      <c r="BP168" s="109"/>
      <c r="BQ168" s="112">
        <v>1</v>
      </c>
      <c r="BR168" s="109"/>
      <c r="BS168" s="109"/>
      <c r="BT168" s="112">
        <v>1</v>
      </c>
      <c r="BU168" s="113">
        <v>1</v>
      </c>
      <c r="BV168" s="109"/>
      <c r="BW168" s="109"/>
      <c r="BX168" s="109"/>
      <c r="BY168" s="109"/>
      <c r="BZ168" s="109"/>
      <c r="CA168" s="125">
        <v>1</v>
      </c>
      <c r="CB168" s="109"/>
      <c r="CC168" s="109"/>
      <c r="CD168" s="109"/>
      <c r="CE168" s="109"/>
      <c r="CF168" s="109"/>
      <c r="CG168" s="109"/>
      <c r="CH168" s="109"/>
      <c r="CI168" s="115">
        <v>1</v>
      </c>
      <c r="CJ168" s="116">
        <v>1</v>
      </c>
      <c r="CK168" s="109"/>
      <c r="CL168" s="34" t="s">
        <v>960</v>
      </c>
      <c r="CM168" s="25"/>
      <c r="CN168" s="3" t="s">
        <v>161</v>
      </c>
      <c r="CO168" s="4" t="s">
        <v>960</v>
      </c>
      <c r="CP168" s="203"/>
      <c r="CQ168" s="4"/>
      <c r="CR168" s="4"/>
      <c r="CS168" s="4">
        <v>1</v>
      </c>
      <c r="CT168" s="4"/>
      <c r="CU168" s="4"/>
      <c r="CV168" s="12" t="s">
        <v>961</v>
      </c>
    </row>
    <row r="169" spans="1:106" s="21" customFormat="1" ht="51">
      <c r="A169" s="34" t="s">
        <v>938</v>
      </c>
      <c r="B169" s="65" t="s">
        <v>711</v>
      </c>
      <c r="C169" s="72" t="s">
        <v>203</v>
      </c>
      <c r="D169" s="22"/>
      <c r="E169" s="34" t="s">
        <v>940</v>
      </c>
      <c r="F169" s="34" t="s">
        <v>212</v>
      </c>
      <c r="G169" s="34" t="s">
        <v>962</v>
      </c>
      <c r="H169" s="34"/>
      <c r="I169" s="34" t="s">
        <v>963</v>
      </c>
      <c r="J169" s="34" t="s">
        <v>964</v>
      </c>
      <c r="K169" s="109"/>
      <c r="L169" s="109"/>
      <c r="M169" s="109"/>
      <c r="N169" s="109"/>
      <c r="O169" s="109"/>
      <c r="P169" s="109"/>
      <c r="Q169" s="109"/>
      <c r="R169" s="108"/>
      <c r="S169" s="109"/>
      <c r="T169" s="109"/>
      <c r="U169" s="108"/>
      <c r="V169" s="109"/>
      <c r="W169" s="109"/>
      <c r="X169" s="109"/>
      <c r="Y169" s="108"/>
      <c r="Z169" s="109"/>
      <c r="AA169" s="110">
        <v>1</v>
      </c>
      <c r="AB169" s="109"/>
      <c r="AC169" s="108"/>
      <c r="AD169" s="108"/>
      <c r="AE169" s="108"/>
      <c r="AF169" s="109"/>
      <c r="AG169" s="108"/>
      <c r="AH169" s="108"/>
      <c r="AI169" s="108"/>
      <c r="AJ169" s="108"/>
      <c r="AK169" s="110">
        <v>1</v>
      </c>
      <c r="AL169" s="109"/>
      <c r="AM169" s="109"/>
      <c r="AN169" s="109"/>
      <c r="AO169" s="109"/>
      <c r="AP169" s="109"/>
      <c r="AQ169" s="109"/>
      <c r="AR169" s="109"/>
      <c r="AS169" s="126">
        <v>1</v>
      </c>
      <c r="AT169" s="109"/>
      <c r="AU169" s="108"/>
      <c r="AV169" s="109"/>
      <c r="AW169" s="109"/>
      <c r="AX169" s="108"/>
      <c r="AY169" s="109"/>
      <c r="AZ169" s="109"/>
      <c r="BA169" s="109"/>
      <c r="BB169" s="108"/>
      <c r="BC169" s="129">
        <v>1</v>
      </c>
      <c r="BD169" s="109"/>
      <c r="BE169" s="109"/>
      <c r="BF169" s="108"/>
      <c r="BG169" s="108"/>
      <c r="BH169" s="108"/>
      <c r="BI169" s="109"/>
      <c r="BJ169" s="108"/>
      <c r="BK169" s="108"/>
      <c r="BL169" s="108"/>
      <c r="BM169" s="108"/>
      <c r="BN169" s="109"/>
      <c r="BO169" s="109"/>
      <c r="BP169" s="109"/>
      <c r="BQ169" s="112">
        <v>1</v>
      </c>
      <c r="BR169" s="109"/>
      <c r="BS169" s="109"/>
      <c r="BT169" s="109"/>
      <c r="BU169" s="109"/>
      <c r="BV169" s="113">
        <v>1</v>
      </c>
      <c r="BW169" s="113">
        <v>1</v>
      </c>
      <c r="BX169" s="109"/>
      <c r="BY169" s="109"/>
      <c r="BZ169" s="109"/>
      <c r="CA169" s="109"/>
      <c r="CB169" s="125">
        <v>1</v>
      </c>
      <c r="CC169" s="125">
        <v>1</v>
      </c>
      <c r="CD169" s="109"/>
      <c r="CE169" s="109"/>
      <c r="CF169" s="109"/>
      <c r="CG169" s="109"/>
      <c r="CH169" s="115">
        <v>1</v>
      </c>
      <c r="CI169" s="109"/>
      <c r="CJ169" s="116">
        <v>1</v>
      </c>
      <c r="CK169" s="109"/>
      <c r="CL169" s="34" t="s">
        <v>960</v>
      </c>
      <c r="CM169" s="67"/>
      <c r="CN169" s="49" t="s">
        <v>161</v>
      </c>
      <c r="CO169" s="39" t="s">
        <v>965</v>
      </c>
      <c r="CP169" s="203"/>
      <c r="CQ169" s="4"/>
      <c r="CR169" s="4"/>
      <c r="CS169" s="4">
        <v>1</v>
      </c>
      <c r="CT169" s="4"/>
      <c r="CU169" s="4"/>
      <c r="CV169" s="12" t="s">
        <v>966</v>
      </c>
      <c r="CW169" s="39"/>
      <c r="CX169" s="27"/>
      <c r="CY169" s="27"/>
      <c r="CZ169" s="27"/>
      <c r="DA169" s="64"/>
      <c r="DB169" s="64"/>
    </row>
    <row r="170" spans="1:106" s="21" customFormat="1" ht="51">
      <c r="A170" s="22" t="s">
        <v>938</v>
      </c>
      <c r="B170" s="23"/>
      <c r="C170" s="40" t="s">
        <v>262</v>
      </c>
      <c r="D170" s="22" t="s">
        <v>717</v>
      </c>
      <c r="E170" s="22" t="s">
        <v>957</v>
      </c>
      <c r="F170" s="22" t="s">
        <v>596</v>
      </c>
      <c r="G170" s="22" t="s">
        <v>967</v>
      </c>
      <c r="H170" s="22"/>
      <c r="I170" s="22"/>
      <c r="J170" s="22" t="s">
        <v>968</v>
      </c>
      <c r="K170" s="109"/>
      <c r="L170" s="109"/>
      <c r="M170" s="109"/>
      <c r="N170" s="109"/>
      <c r="O170" s="109"/>
      <c r="P170" s="109"/>
      <c r="Q170" s="109"/>
      <c r="R170" s="108"/>
      <c r="S170" s="109"/>
      <c r="T170" s="109"/>
      <c r="U170" s="108"/>
      <c r="V170" s="109"/>
      <c r="W170" s="109"/>
      <c r="X170" s="109"/>
      <c r="Y170" s="128"/>
      <c r="Z170" s="110">
        <v>1</v>
      </c>
      <c r="AA170" s="109"/>
      <c r="AB170" s="109"/>
      <c r="AC170" s="108"/>
      <c r="AD170" s="108"/>
      <c r="AE170" s="108"/>
      <c r="AF170" s="109"/>
      <c r="AG170" s="108"/>
      <c r="AH170" s="108"/>
      <c r="AI170" s="108"/>
      <c r="AJ170" s="108"/>
      <c r="AK170" s="109"/>
      <c r="AL170" s="109"/>
      <c r="AM170" s="109"/>
      <c r="AN170" s="109"/>
      <c r="AO170" s="109"/>
      <c r="AP170" s="109"/>
      <c r="AQ170" s="109"/>
      <c r="AR170" s="109"/>
      <c r="AS170" s="109"/>
      <c r="AT170" s="109"/>
      <c r="AU170" s="108"/>
      <c r="AV170" s="109"/>
      <c r="AW170" s="109"/>
      <c r="AX170" s="108"/>
      <c r="AY170" s="109"/>
      <c r="AZ170" s="109"/>
      <c r="BA170" s="109"/>
      <c r="BB170" s="108"/>
      <c r="BC170" s="109"/>
      <c r="BD170" s="109"/>
      <c r="BE170" s="109"/>
      <c r="BF170" s="108"/>
      <c r="BG170" s="108"/>
      <c r="BH170" s="108"/>
      <c r="BI170" s="129">
        <v>1</v>
      </c>
      <c r="BJ170" s="108"/>
      <c r="BK170" s="108"/>
      <c r="BL170" s="108"/>
      <c r="BM170" s="108"/>
      <c r="BN170" s="109"/>
      <c r="BO170" s="109"/>
      <c r="BP170" s="109"/>
      <c r="BQ170" s="112">
        <v>1</v>
      </c>
      <c r="BR170" s="109"/>
      <c r="BS170" s="109"/>
      <c r="BT170" s="109"/>
      <c r="BU170" s="113">
        <v>1</v>
      </c>
      <c r="BV170" s="109"/>
      <c r="BW170" s="109"/>
      <c r="BX170" s="109"/>
      <c r="BY170" s="109"/>
      <c r="BZ170" s="109"/>
      <c r="CA170" s="125">
        <v>1</v>
      </c>
      <c r="CB170" s="109"/>
      <c r="CC170" s="109"/>
      <c r="CD170" s="109"/>
      <c r="CE170" s="109"/>
      <c r="CF170" s="109"/>
      <c r="CG170" s="109"/>
      <c r="CH170" s="109"/>
      <c r="CI170" s="115">
        <v>1</v>
      </c>
      <c r="CJ170" s="116">
        <v>1</v>
      </c>
      <c r="CK170" s="109"/>
      <c r="CL170" s="34" t="s">
        <v>960</v>
      </c>
      <c r="CM170" s="25"/>
      <c r="CN170" s="49" t="s">
        <v>161</v>
      </c>
      <c r="CO170" s="4" t="s">
        <v>960</v>
      </c>
      <c r="CP170" s="203"/>
      <c r="CQ170" s="4"/>
      <c r="CR170" s="4">
        <v>1</v>
      </c>
      <c r="CS170" s="4"/>
      <c r="CT170" s="4"/>
      <c r="CU170" s="4">
        <v>1</v>
      </c>
      <c r="CV170" s="12" t="s">
        <v>969</v>
      </c>
      <c r="CW170" s="12"/>
    </row>
    <row r="171" spans="1:106" s="21" customFormat="1" ht="135">
      <c r="A171" s="22" t="s">
        <v>761</v>
      </c>
      <c r="B171" s="23"/>
      <c r="C171" s="40" t="s">
        <v>203</v>
      </c>
      <c r="D171" s="22" t="s">
        <v>945</v>
      </c>
      <c r="E171" s="22" t="s">
        <v>940</v>
      </c>
      <c r="F171" s="34" t="s">
        <v>212</v>
      </c>
      <c r="G171" s="22" t="s">
        <v>970</v>
      </c>
      <c r="H171" s="22"/>
      <c r="I171" s="22"/>
      <c r="J171" s="22" t="s">
        <v>971</v>
      </c>
      <c r="K171" s="109"/>
      <c r="L171" s="109"/>
      <c r="M171" s="109"/>
      <c r="N171" s="109"/>
      <c r="O171" s="109"/>
      <c r="P171" s="109"/>
      <c r="Q171" s="109"/>
      <c r="R171" s="108"/>
      <c r="S171" s="109"/>
      <c r="T171" s="109"/>
      <c r="U171" s="108"/>
      <c r="V171" s="109"/>
      <c r="W171" s="109"/>
      <c r="X171" s="109"/>
      <c r="Y171" s="128"/>
      <c r="Z171" s="110">
        <v>1</v>
      </c>
      <c r="AA171" s="109"/>
      <c r="AB171" s="109"/>
      <c r="AC171" s="108"/>
      <c r="AD171" s="108"/>
      <c r="AE171" s="108"/>
      <c r="AF171" s="109"/>
      <c r="AG171" s="108"/>
      <c r="AH171" s="108"/>
      <c r="AI171" s="108"/>
      <c r="AJ171" s="108"/>
      <c r="AK171" s="109"/>
      <c r="AL171" s="109"/>
      <c r="AM171" s="109"/>
      <c r="AN171" s="109"/>
      <c r="AO171" s="109"/>
      <c r="AP171" s="109"/>
      <c r="AQ171" s="109"/>
      <c r="AR171" s="109"/>
      <c r="AS171" s="126">
        <v>1</v>
      </c>
      <c r="AT171" s="109"/>
      <c r="AU171" s="108"/>
      <c r="AV171" s="109"/>
      <c r="AW171" s="109"/>
      <c r="AX171" s="108"/>
      <c r="AY171" s="109"/>
      <c r="AZ171" s="109"/>
      <c r="BA171" s="109"/>
      <c r="BB171" s="108"/>
      <c r="BC171" s="109"/>
      <c r="BD171" s="109"/>
      <c r="BE171" s="109"/>
      <c r="BF171" s="108"/>
      <c r="BG171" s="108"/>
      <c r="BH171" s="108"/>
      <c r="BI171" s="129">
        <v>1</v>
      </c>
      <c r="BJ171" s="108"/>
      <c r="BK171" s="108"/>
      <c r="BL171" s="108"/>
      <c r="BM171" s="108"/>
      <c r="BN171" s="109"/>
      <c r="BO171" s="109"/>
      <c r="BP171" s="109"/>
      <c r="BQ171" s="112">
        <v>1</v>
      </c>
      <c r="BR171" s="109"/>
      <c r="BS171" s="109"/>
      <c r="BT171" s="109"/>
      <c r="BU171" s="109"/>
      <c r="BV171" s="113">
        <v>1</v>
      </c>
      <c r="BW171" s="109"/>
      <c r="BX171" s="109"/>
      <c r="BY171" s="109"/>
      <c r="BZ171" s="109"/>
      <c r="CA171" s="109"/>
      <c r="CB171" s="125">
        <v>1</v>
      </c>
      <c r="CC171" s="109"/>
      <c r="CD171" s="109"/>
      <c r="CE171" s="109"/>
      <c r="CF171" s="109"/>
      <c r="CG171" s="109"/>
      <c r="CH171" s="115">
        <v>1</v>
      </c>
      <c r="CI171" s="109"/>
      <c r="CJ171" s="116">
        <v>1</v>
      </c>
      <c r="CK171" s="109"/>
      <c r="CL171" s="34"/>
      <c r="CM171" s="25"/>
      <c r="CN171" s="49" t="s">
        <v>161</v>
      </c>
      <c r="CO171" s="4" t="s">
        <v>972</v>
      </c>
      <c r="CP171" s="203"/>
      <c r="CQ171" s="4"/>
      <c r="CR171" s="4"/>
      <c r="CS171" s="4"/>
      <c r="CT171" s="4"/>
      <c r="CU171" s="4">
        <v>1</v>
      </c>
      <c r="CV171" s="12" t="s">
        <v>887</v>
      </c>
      <c r="CW171" s="12"/>
    </row>
    <row r="172" spans="1:106" s="8" customFormat="1" ht="89.25">
      <c r="A172" s="22" t="s">
        <v>761</v>
      </c>
      <c r="B172" s="23"/>
      <c r="C172" s="40" t="s">
        <v>273</v>
      </c>
      <c r="D172" s="22" t="s">
        <v>973</v>
      </c>
      <c r="E172" s="22" t="s">
        <v>275</v>
      </c>
      <c r="F172" s="33" t="s">
        <v>231</v>
      </c>
      <c r="G172" s="22" t="s">
        <v>974</v>
      </c>
      <c r="H172" s="22"/>
      <c r="I172" s="22" t="s">
        <v>975</v>
      </c>
      <c r="J172" s="22" t="s">
        <v>426</v>
      </c>
      <c r="K172" s="109"/>
      <c r="L172" s="109"/>
      <c r="M172" s="109"/>
      <c r="N172" s="109"/>
      <c r="O172" s="109"/>
      <c r="P172" s="109"/>
      <c r="Q172" s="109"/>
      <c r="R172" s="108"/>
      <c r="S172" s="109"/>
      <c r="T172" s="109"/>
      <c r="U172" s="108"/>
      <c r="V172" s="109"/>
      <c r="W172" s="109"/>
      <c r="X172" s="109"/>
      <c r="Y172" s="128"/>
      <c r="Z172" s="110">
        <v>1</v>
      </c>
      <c r="AA172" s="109"/>
      <c r="AB172" s="109"/>
      <c r="AC172" s="108"/>
      <c r="AD172" s="108"/>
      <c r="AE172" s="108"/>
      <c r="AF172" s="109"/>
      <c r="AG172" s="108"/>
      <c r="AH172" s="108"/>
      <c r="AI172" s="108"/>
      <c r="AJ172" s="108"/>
      <c r="AK172" s="109"/>
      <c r="AL172" s="109"/>
      <c r="AM172" s="109"/>
      <c r="AN172" s="109"/>
      <c r="AO172" s="109"/>
      <c r="AP172" s="109"/>
      <c r="AQ172" s="129">
        <v>1</v>
      </c>
      <c r="AR172" s="109"/>
      <c r="AS172" s="109"/>
      <c r="AT172" s="129">
        <v>1</v>
      </c>
      <c r="AU172" s="108"/>
      <c r="AV172" s="109"/>
      <c r="AW172" s="109"/>
      <c r="AX172" s="108"/>
      <c r="AY172" s="109"/>
      <c r="AZ172" s="109"/>
      <c r="BA172" s="129">
        <v>1</v>
      </c>
      <c r="BB172" s="108"/>
      <c r="BC172" s="109"/>
      <c r="BD172" s="109"/>
      <c r="BE172" s="109"/>
      <c r="BF172" s="108"/>
      <c r="BG172" s="108"/>
      <c r="BH172" s="108"/>
      <c r="BI172" s="109"/>
      <c r="BJ172" s="108"/>
      <c r="BK172" s="108"/>
      <c r="BL172" s="108"/>
      <c r="BM172" s="108"/>
      <c r="BN172" s="109"/>
      <c r="BO172" s="109"/>
      <c r="BP172" s="109"/>
      <c r="BQ172" s="112">
        <v>1</v>
      </c>
      <c r="BR172" s="109"/>
      <c r="BS172" s="109"/>
      <c r="BT172" s="109"/>
      <c r="BU172" s="113">
        <v>1</v>
      </c>
      <c r="BV172" s="109"/>
      <c r="BW172" s="109"/>
      <c r="BX172" s="109"/>
      <c r="BY172" s="109"/>
      <c r="BZ172" s="109"/>
      <c r="CA172" s="125">
        <v>1</v>
      </c>
      <c r="CB172" s="109"/>
      <c r="CC172" s="109"/>
      <c r="CD172" s="109"/>
      <c r="CE172" s="109"/>
      <c r="CF172" s="109"/>
      <c r="CG172" s="109"/>
      <c r="CH172" s="115">
        <v>1</v>
      </c>
      <c r="CI172" s="109"/>
      <c r="CJ172" s="116">
        <v>1</v>
      </c>
      <c r="CK172" s="109"/>
      <c r="CL172" s="34" t="s">
        <v>976</v>
      </c>
      <c r="CM172" s="25"/>
      <c r="CN172" s="49" t="s">
        <v>161</v>
      </c>
      <c r="CO172" s="39" t="s">
        <v>977</v>
      </c>
      <c r="CP172" s="203"/>
      <c r="CQ172" s="4"/>
      <c r="CR172" s="4">
        <v>1</v>
      </c>
      <c r="CS172" s="4"/>
      <c r="CT172" s="4"/>
      <c r="CU172" s="4"/>
      <c r="CV172" s="12" t="s">
        <v>978</v>
      </c>
      <c r="CW172" s="13"/>
      <c r="CX172" s="21"/>
      <c r="CY172" s="21"/>
      <c r="CZ172" s="21"/>
      <c r="DA172" s="21"/>
      <c r="DB172" s="21"/>
    </row>
    <row r="173" spans="1:106" s="8" customFormat="1" ht="13.5">
      <c r="A173" s="22" t="s">
        <v>938</v>
      </c>
      <c r="B173" s="23"/>
      <c r="C173" s="40" t="s">
        <v>273</v>
      </c>
      <c r="D173" s="22" t="s">
        <v>979</v>
      </c>
      <c r="E173" s="22" t="s">
        <v>595</v>
      </c>
      <c r="F173" s="22" t="s">
        <v>596</v>
      </c>
      <c r="G173" s="22" t="s">
        <v>980</v>
      </c>
      <c r="H173" s="22"/>
      <c r="I173" s="22"/>
      <c r="J173" s="22" t="s">
        <v>981</v>
      </c>
      <c r="K173" s="109"/>
      <c r="L173" s="109"/>
      <c r="M173" s="109"/>
      <c r="N173" s="109"/>
      <c r="O173" s="109"/>
      <c r="P173" s="109"/>
      <c r="Q173" s="109"/>
      <c r="R173" s="108"/>
      <c r="S173" s="109"/>
      <c r="T173" s="109"/>
      <c r="U173" s="108"/>
      <c r="V173" s="109"/>
      <c r="W173" s="109"/>
      <c r="X173" s="109"/>
      <c r="Y173" s="128"/>
      <c r="Z173" s="109"/>
      <c r="AA173" s="109"/>
      <c r="AB173" s="109"/>
      <c r="AC173" s="108"/>
      <c r="AD173" s="108"/>
      <c r="AE173" s="108"/>
      <c r="AF173" s="110">
        <v>1</v>
      </c>
      <c r="AG173" s="108"/>
      <c r="AH173" s="108"/>
      <c r="AI173" s="108"/>
      <c r="AJ173" s="108"/>
      <c r="AK173" s="109"/>
      <c r="AL173" s="109"/>
      <c r="AM173" s="109"/>
      <c r="AN173" s="109"/>
      <c r="AO173" s="109"/>
      <c r="AP173" s="109"/>
      <c r="AQ173" s="109"/>
      <c r="AR173" s="109"/>
      <c r="AS173" s="109"/>
      <c r="AT173" s="109"/>
      <c r="AU173" s="108"/>
      <c r="AV173" s="109"/>
      <c r="AW173" s="109"/>
      <c r="AX173" s="108"/>
      <c r="AY173" s="109"/>
      <c r="AZ173" s="109"/>
      <c r="BA173" s="109"/>
      <c r="BB173" s="108"/>
      <c r="BC173" s="129">
        <v>1</v>
      </c>
      <c r="BD173" s="109"/>
      <c r="BE173" s="109"/>
      <c r="BF173" s="108"/>
      <c r="BG173" s="108"/>
      <c r="BH173" s="108"/>
      <c r="BI173" s="109"/>
      <c r="BJ173" s="108"/>
      <c r="BK173" s="108"/>
      <c r="BL173" s="108"/>
      <c r="BM173" s="108"/>
      <c r="BN173" s="109"/>
      <c r="BO173" s="109"/>
      <c r="BP173" s="109"/>
      <c r="BQ173" s="112">
        <v>1</v>
      </c>
      <c r="BR173" s="109"/>
      <c r="BS173" s="109"/>
      <c r="BT173" s="109"/>
      <c r="BU173" s="113">
        <v>1</v>
      </c>
      <c r="BV173" s="109"/>
      <c r="BW173" s="109"/>
      <c r="BX173" s="109"/>
      <c r="BY173" s="109"/>
      <c r="BZ173" s="109"/>
      <c r="CA173" s="125">
        <v>1</v>
      </c>
      <c r="CB173" s="109"/>
      <c r="CC173" s="109"/>
      <c r="CD173" s="109"/>
      <c r="CE173" s="109"/>
      <c r="CF173" s="109"/>
      <c r="CG173" s="109"/>
      <c r="CH173" s="109"/>
      <c r="CI173" s="115">
        <v>1</v>
      </c>
      <c r="CJ173" s="109"/>
      <c r="CK173" s="116">
        <v>1</v>
      </c>
      <c r="CL173" s="34"/>
      <c r="CM173" s="25"/>
      <c r="CN173" s="3" t="s">
        <v>158</v>
      </c>
      <c r="CO173" s="200"/>
      <c r="CP173" s="4"/>
      <c r="CQ173" s="4"/>
      <c r="CR173" s="4"/>
      <c r="CS173" s="4"/>
      <c r="CT173" s="4"/>
      <c r="CU173" s="4"/>
      <c r="CV173" s="137"/>
      <c r="CW173" s="137"/>
      <c r="CX173" s="21"/>
      <c r="CY173" s="21"/>
      <c r="CZ173" s="21"/>
      <c r="DA173" s="21"/>
      <c r="DB173" s="21"/>
    </row>
    <row r="174" spans="1:106" s="8" customFormat="1" ht="135">
      <c r="A174" s="22" t="s">
        <v>547</v>
      </c>
      <c r="B174" s="23" t="s">
        <v>555</v>
      </c>
      <c r="C174" s="40" t="s">
        <v>262</v>
      </c>
      <c r="D174" s="22" t="s">
        <v>982</v>
      </c>
      <c r="E174" s="22" t="s">
        <v>940</v>
      </c>
      <c r="F174" s="34" t="s">
        <v>212</v>
      </c>
      <c r="G174" s="22" t="s">
        <v>983</v>
      </c>
      <c r="H174" s="22"/>
      <c r="I174" s="22" t="s">
        <v>984</v>
      </c>
      <c r="J174" s="22" t="s">
        <v>985</v>
      </c>
      <c r="K174" s="109"/>
      <c r="L174" s="109"/>
      <c r="M174" s="109"/>
      <c r="N174" s="109"/>
      <c r="O174" s="109"/>
      <c r="P174" s="109"/>
      <c r="Q174" s="109"/>
      <c r="R174" s="108"/>
      <c r="S174" s="109"/>
      <c r="T174" s="109"/>
      <c r="U174" s="108"/>
      <c r="V174" s="109"/>
      <c r="W174" s="109"/>
      <c r="X174" s="109"/>
      <c r="Y174" s="128"/>
      <c r="Z174" s="110">
        <v>1</v>
      </c>
      <c r="AA174" s="109"/>
      <c r="AB174" s="109"/>
      <c r="AC174" s="108"/>
      <c r="AD174" s="108"/>
      <c r="AE174" s="108"/>
      <c r="AF174" s="109"/>
      <c r="AG174" s="108"/>
      <c r="AH174" s="108"/>
      <c r="AI174" s="108"/>
      <c r="AJ174" s="108"/>
      <c r="AK174" s="109"/>
      <c r="AL174" s="109"/>
      <c r="AM174" s="109"/>
      <c r="AN174" s="109"/>
      <c r="AO174" s="109"/>
      <c r="AP174" s="109"/>
      <c r="AQ174" s="129">
        <v>1</v>
      </c>
      <c r="AR174" s="109"/>
      <c r="AS174" s="109"/>
      <c r="AT174" s="109"/>
      <c r="AU174" s="108"/>
      <c r="AV174" s="109"/>
      <c r="AW174" s="109"/>
      <c r="AX174" s="108"/>
      <c r="AY174" s="109"/>
      <c r="AZ174" s="109"/>
      <c r="BA174" s="129">
        <v>1</v>
      </c>
      <c r="BB174" s="108"/>
      <c r="BC174" s="109"/>
      <c r="BD174" s="109"/>
      <c r="BE174" s="109"/>
      <c r="BF174" s="108"/>
      <c r="BG174" s="108"/>
      <c r="BH174" s="108"/>
      <c r="BI174" s="109"/>
      <c r="BJ174" s="108"/>
      <c r="BK174" s="108"/>
      <c r="BL174" s="108"/>
      <c r="BM174" s="108"/>
      <c r="BN174" s="109"/>
      <c r="BO174" s="109"/>
      <c r="BP174" s="109"/>
      <c r="BQ174" s="112">
        <v>1</v>
      </c>
      <c r="BR174" s="109"/>
      <c r="BS174" s="109"/>
      <c r="BT174" s="109"/>
      <c r="BU174" s="109"/>
      <c r="BV174" s="113">
        <v>1</v>
      </c>
      <c r="BW174" s="109"/>
      <c r="BX174" s="109"/>
      <c r="BY174" s="109"/>
      <c r="BZ174" s="109"/>
      <c r="CA174" s="125">
        <v>1</v>
      </c>
      <c r="CB174" s="109"/>
      <c r="CC174" s="109"/>
      <c r="CD174" s="109"/>
      <c r="CE174" s="109"/>
      <c r="CF174" s="109"/>
      <c r="CG174" s="109"/>
      <c r="CH174" s="115">
        <v>1</v>
      </c>
      <c r="CI174" s="109"/>
      <c r="CJ174" s="116">
        <v>1</v>
      </c>
      <c r="CK174" s="109"/>
      <c r="CL174" s="34"/>
      <c r="CM174" s="25"/>
      <c r="CN174" s="49" t="s">
        <v>161</v>
      </c>
      <c r="CO174" s="4" t="s">
        <v>972</v>
      </c>
      <c r="CP174" s="203"/>
      <c r="CQ174" s="4"/>
      <c r="CR174" s="4"/>
      <c r="CS174" s="4"/>
      <c r="CT174" s="4">
        <v>1</v>
      </c>
      <c r="CU174" s="4">
        <v>1</v>
      </c>
      <c r="CV174" s="12" t="s">
        <v>986</v>
      </c>
      <c r="CW174" s="12"/>
      <c r="CX174" s="21"/>
      <c r="CY174" s="21"/>
      <c r="CZ174" s="21"/>
      <c r="DA174" s="21"/>
      <c r="DB174" s="21"/>
    </row>
    <row r="175" spans="1:106" s="8" customFormat="1" ht="13.5">
      <c r="A175" s="22" t="s">
        <v>547</v>
      </c>
      <c r="B175" s="23" t="s">
        <v>555</v>
      </c>
      <c r="C175" s="40" t="s">
        <v>273</v>
      </c>
      <c r="D175" s="22" t="s">
        <v>987</v>
      </c>
      <c r="E175" s="22" t="s">
        <v>550</v>
      </c>
      <c r="F175" s="22" t="s">
        <v>206</v>
      </c>
      <c r="G175" s="22" t="s">
        <v>988</v>
      </c>
      <c r="H175" s="22"/>
      <c r="I175" s="22" t="s">
        <v>989</v>
      </c>
      <c r="J175" s="22" t="s">
        <v>990</v>
      </c>
      <c r="K175" s="109"/>
      <c r="L175" s="109"/>
      <c r="M175" s="109"/>
      <c r="N175" s="109"/>
      <c r="O175" s="109"/>
      <c r="P175" s="109"/>
      <c r="Q175" s="109"/>
      <c r="R175" s="108"/>
      <c r="S175" s="109"/>
      <c r="T175" s="109"/>
      <c r="U175" s="108"/>
      <c r="V175" s="109"/>
      <c r="W175" s="109"/>
      <c r="X175" s="109"/>
      <c r="Y175" s="128"/>
      <c r="Z175" s="109"/>
      <c r="AA175" s="109"/>
      <c r="AB175" s="109"/>
      <c r="AC175" s="108"/>
      <c r="AD175" s="108"/>
      <c r="AE175" s="108"/>
      <c r="AF175" s="109"/>
      <c r="AG175" s="108"/>
      <c r="AH175" s="108"/>
      <c r="AI175" s="108"/>
      <c r="AJ175" s="108"/>
      <c r="AK175" s="109"/>
      <c r="AL175" s="110">
        <v>1</v>
      </c>
      <c r="AM175" s="109"/>
      <c r="AN175" s="109"/>
      <c r="AO175" s="109"/>
      <c r="AP175" s="109"/>
      <c r="AQ175" s="109"/>
      <c r="AR175" s="109"/>
      <c r="AS175" s="109"/>
      <c r="AT175" s="109"/>
      <c r="AU175" s="108"/>
      <c r="AV175" s="109"/>
      <c r="AW175" s="109"/>
      <c r="AX175" s="108"/>
      <c r="AY175" s="109"/>
      <c r="AZ175" s="109"/>
      <c r="BA175" s="109"/>
      <c r="BB175" s="108"/>
      <c r="BC175" s="129">
        <v>1</v>
      </c>
      <c r="BD175" s="109"/>
      <c r="BE175" s="109"/>
      <c r="BF175" s="108"/>
      <c r="BG175" s="108"/>
      <c r="BH175" s="108"/>
      <c r="BI175" s="109"/>
      <c r="BJ175" s="108"/>
      <c r="BK175" s="108"/>
      <c r="BL175" s="108"/>
      <c r="BM175" s="108"/>
      <c r="BN175" s="109"/>
      <c r="BO175" s="109"/>
      <c r="BP175" s="109"/>
      <c r="BQ175" s="112">
        <v>1</v>
      </c>
      <c r="BR175" s="109"/>
      <c r="BS175" s="109"/>
      <c r="BT175" s="109"/>
      <c r="BU175" s="113">
        <v>1</v>
      </c>
      <c r="BV175" s="109"/>
      <c r="BW175" s="109"/>
      <c r="BX175" s="109"/>
      <c r="BY175" s="109"/>
      <c r="BZ175" s="109"/>
      <c r="CA175" s="125">
        <v>1</v>
      </c>
      <c r="CB175" s="109"/>
      <c r="CC175" s="109"/>
      <c r="CD175" s="109"/>
      <c r="CE175" s="109"/>
      <c r="CF175" s="109"/>
      <c r="CG175" s="115">
        <v>1</v>
      </c>
      <c r="CH175" s="109"/>
      <c r="CI175" s="109"/>
      <c r="CJ175" s="109"/>
      <c r="CK175" s="116">
        <v>1</v>
      </c>
      <c r="CL175" s="34"/>
      <c r="CM175" s="25"/>
      <c r="CN175" s="3" t="s">
        <v>158</v>
      </c>
      <c r="CO175" s="200"/>
      <c r="CP175" s="4"/>
      <c r="CQ175" s="4"/>
      <c r="CR175" s="4"/>
      <c r="CS175" s="4"/>
      <c r="CT175" s="4"/>
      <c r="CU175" s="4"/>
      <c r="CV175" s="137"/>
      <c r="CW175" s="137"/>
      <c r="CX175" s="21"/>
      <c r="CY175" s="21"/>
      <c r="CZ175" s="21"/>
      <c r="DA175" s="21"/>
      <c r="DB175" s="21"/>
    </row>
    <row r="176" spans="1:106" s="8" customFormat="1" ht="102">
      <c r="A176" s="22" t="s">
        <v>938</v>
      </c>
      <c r="B176" s="23"/>
      <c r="C176" s="40" t="s">
        <v>203</v>
      </c>
      <c r="D176" s="22" t="s">
        <v>991</v>
      </c>
      <c r="E176" s="22" t="s">
        <v>992</v>
      </c>
      <c r="F176" s="34" t="s">
        <v>254</v>
      </c>
      <c r="G176" s="22" t="s">
        <v>993</v>
      </c>
      <c r="H176" s="22"/>
      <c r="I176" s="22"/>
      <c r="J176" s="22" t="s">
        <v>994</v>
      </c>
      <c r="K176" s="109"/>
      <c r="L176" s="109"/>
      <c r="M176" s="109"/>
      <c r="N176" s="109"/>
      <c r="O176" s="109"/>
      <c r="P176" s="109"/>
      <c r="Q176" s="109"/>
      <c r="R176" s="108"/>
      <c r="S176" s="109"/>
      <c r="T176" s="109"/>
      <c r="U176" s="108"/>
      <c r="V176" s="109"/>
      <c r="W176" s="109"/>
      <c r="X176" s="109"/>
      <c r="Y176" s="128"/>
      <c r="Z176" s="110">
        <v>1</v>
      </c>
      <c r="AA176" s="109"/>
      <c r="AB176" s="109"/>
      <c r="AC176" s="108"/>
      <c r="AD176" s="108"/>
      <c r="AE176" s="108"/>
      <c r="AF176" s="109"/>
      <c r="AG176" s="108"/>
      <c r="AH176" s="108"/>
      <c r="AI176" s="108"/>
      <c r="AJ176" s="108"/>
      <c r="AK176" s="109"/>
      <c r="AL176" s="109"/>
      <c r="AM176" s="109"/>
      <c r="AN176" s="109"/>
      <c r="AO176" s="109"/>
      <c r="AP176" s="109"/>
      <c r="AQ176" s="109"/>
      <c r="AR176" s="109"/>
      <c r="AS176" s="126">
        <v>1</v>
      </c>
      <c r="AT176" s="109"/>
      <c r="AU176" s="108"/>
      <c r="AV176" s="109"/>
      <c r="AW176" s="109"/>
      <c r="AX176" s="108"/>
      <c r="AY176" s="109"/>
      <c r="AZ176" s="109"/>
      <c r="BA176" s="109"/>
      <c r="BB176" s="108"/>
      <c r="BC176" s="109"/>
      <c r="BD176" s="109"/>
      <c r="BE176" s="109"/>
      <c r="BF176" s="108"/>
      <c r="BG176" s="108"/>
      <c r="BH176" s="108"/>
      <c r="BI176" s="129">
        <v>1</v>
      </c>
      <c r="BJ176" s="108"/>
      <c r="BK176" s="108"/>
      <c r="BL176" s="108"/>
      <c r="BM176" s="108"/>
      <c r="BN176" s="109"/>
      <c r="BO176" s="109"/>
      <c r="BP176" s="109"/>
      <c r="BQ176" s="112">
        <v>1</v>
      </c>
      <c r="BR176" s="109"/>
      <c r="BS176" s="109"/>
      <c r="BT176" s="109"/>
      <c r="BU176" s="113">
        <v>1</v>
      </c>
      <c r="BV176" s="109"/>
      <c r="BW176" s="109"/>
      <c r="BX176" s="109"/>
      <c r="BY176" s="109"/>
      <c r="BZ176" s="109"/>
      <c r="CA176" s="125">
        <v>1</v>
      </c>
      <c r="CB176" s="109"/>
      <c r="CC176" s="109"/>
      <c r="CD176" s="109"/>
      <c r="CE176" s="109"/>
      <c r="CF176" s="109"/>
      <c r="CG176" s="115">
        <v>1</v>
      </c>
      <c r="CH176" s="109"/>
      <c r="CI176" s="109"/>
      <c r="CJ176" s="116">
        <v>1</v>
      </c>
      <c r="CK176" s="109"/>
      <c r="CL176" s="34" t="s">
        <v>995</v>
      </c>
      <c r="CM176" s="25"/>
      <c r="CN176" s="49" t="s">
        <v>161</v>
      </c>
      <c r="CO176" s="4" t="s">
        <v>996</v>
      </c>
      <c r="CP176" s="203"/>
      <c r="CQ176" s="4">
        <v>1</v>
      </c>
      <c r="CR176" s="4"/>
      <c r="CS176" s="4"/>
      <c r="CT176" s="4"/>
      <c r="CU176" s="4"/>
      <c r="CV176" s="12" t="s">
        <v>997</v>
      </c>
      <c r="CW176" s="12"/>
      <c r="CX176" s="21"/>
      <c r="CY176" s="21"/>
      <c r="CZ176" s="21"/>
      <c r="DA176" s="21"/>
      <c r="DB176" s="21"/>
    </row>
    <row r="177" spans="1:106" s="8" customFormat="1" ht="61.5" customHeight="1">
      <c r="A177" s="22" t="s">
        <v>938</v>
      </c>
      <c r="B177" s="23"/>
      <c r="C177" s="40" t="s">
        <v>203</v>
      </c>
      <c r="D177" s="22" t="s">
        <v>998</v>
      </c>
      <c r="E177" s="22" t="s">
        <v>787</v>
      </c>
      <c r="F177" s="22" t="s">
        <v>596</v>
      </c>
      <c r="G177" s="22" t="s">
        <v>999</v>
      </c>
      <c r="H177" s="22"/>
      <c r="I177" s="22"/>
      <c r="J177" s="22" t="s">
        <v>1000</v>
      </c>
      <c r="K177" s="109"/>
      <c r="L177" s="109"/>
      <c r="M177" s="109"/>
      <c r="N177" s="109"/>
      <c r="O177" s="109"/>
      <c r="P177" s="109"/>
      <c r="Q177" s="109"/>
      <c r="R177" s="108"/>
      <c r="S177" s="109"/>
      <c r="T177" s="109"/>
      <c r="U177" s="108"/>
      <c r="V177" s="109"/>
      <c r="W177" s="109"/>
      <c r="X177" s="109"/>
      <c r="Y177" s="128"/>
      <c r="Z177" s="110">
        <v>1</v>
      </c>
      <c r="AA177" s="109"/>
      <c r="AB177" s="109"/>
      <c r="AC177" s="108"/>
      <c r="AD177" s="108"/>
      <c r="AE177" s="108"/>
      <c r="AF177" s="109"/>
      <c r="AG177" s="108"/>
      <c r="AH177" s="108"/>
      <c r="AI177" s="108"/>
      <c r="AJ177" s="108"/>
      <c r="AK177" s="109"/>
      <c r="AL177" s="109"/>
      <c r="AM177" s="109"/>
      <c r="AN177" s="109"/>
      <c r="AO177" s="109"/>
      <c r="AP177" s="109"/>
      <c r="AQ177" s="109"/>
      <c r="AR177" s="109"/>
      <c r="AS177" s="109"/>
      <c r="AT177" s="109"/>
      <c r="AU177" s="108"/>
      <c r="AV177" s="109"/>
      <c r="AW177" s="109"/>
      <c r="AX177" s="108"/>
      <c r="AY177" s="109"/>
      <c r="AZ177" s="109"/>
      <c r="BA177" s="109"/>
      <c r="BB177" s="108"/>
      <c r="BC177" s="109"/>
      <c r="BD177" s="109"/>
      <c r="BE177" s="109"/>
      <c r="BF177" s="108"/>
      <c r="BG177" s="108"/>
      <c r="BH177" s="108"/>
      <c r="BI177" s="129">
        <v>1</v>
      </c>
      <c r="BJ177" s="108"/>
      <c r="BK177" s="108"/>
      <c r="BL177" s="108"/>
      <c r="BM177" s="108"/>
      <c r="BN177" s="109"/>
      <c r="BO177" s="109"/>
      <c r="BP177" s="109"/>
      <c r="BQ177" s="112">
        <v>1</v>
      </c>
      <c r="BR177" s="109"/>
      <c r="BS177" s="109"/>
      <c r="BT177" s="109"/>
      <c r="BU177" s="109"/>
      <c r="BV177" s="109"/>
      <c r="BW177" s="113">
        <v>1</v>
      </c>
      <c r="BX177" s="109"/>
      <c r="BY177" s="109"/>
      <c r="BZ177" s="109"/>
      <c r="CA177" s="109"/>
      <c r="CB177" s="109"/>
      <c r="CC177" s="125">
        <v>1</v>
      </c>
      <c r="CD177" s="109"/>
      <c r="CE177" s="109"/>
      <c r="CF177" s="109"/>
      <c r="CG177" s="109"/>
      <c r="CH177" s="115">
        <v>1</v>
      </c>
      <c r="CI177" s="109"/>
      <c r="CJ177" s="109"/>
      <c r="CK177" s="116">
        <v>1</v>
      </c>
      <c r="CL177" s="34" t="s">
        <v>1001</v>
      </c>
      <c r="CM177" s="25"/>
      <c r="CN177" s="3" t="s">
        <v>158</v>
      </c>
      <c r="CO177" s="200"/>
      <c r="CP177" s="4"/>
      <c r="CQ177" s="4"/>
      <c r="CR177" s="4"/>
      <c r="CS177" s="4"/>
      <c r="CT177" s="4"/>
      <c r="CU177" s="4"/>
      <c r="CV177" s="137"/>
      <c r="CW177" s="137"/>
      <c r="CX177" s="21"/>
      <c r="CY177" s="21"/>
      <c r="CZ177" s="21"/>
      <c r="DA177" s="21"/>
      <c r="DB177" s="21"/>
    </row>
    <row r="178" spans="1:106" s="8" customFormat="1" ht="27">
      <c r="A178" s="22" t="s">
        <v>547</v>
      </c>
      <c r="B178" s="23"/>
      <c r="C178" s="40" t="s">
        <v>203</v>
      </c>
      <c r="D178" s="22" t="s">
        <v>791</v>
      </c>
      <c r="E178" s="22" t="s">
        <v>787</v>
      </c>
      <c r="F178" s="22" t="s">
        <v>596</v>
      </c>
      <c r="G178" s="22" t="s">
        <v>1002</v>
      </c>
      <c r="H178" s="22"/>
      <c r="I178" s="22"/>
      <c r="J178" s="22" t="s">
        <v>1003</v>
      </c>
      <c r="K178" s="109"/>
      <c r="L178" s="109"/>
      <c r="M178" s="109"/>
      <c r="N178" s="109"/>
      <c r="O178" s="109"/>
      <c r="P178" s="109"/>
      <c r="Q178" s="109"/>
      <c r="R178" s="108"/>
      <c r="S178" s="109"/>
      <c r="T178" s="109"/>
      <c r="U178" s="108"/>
      <c r="V178" s="109"/>
      <c r="W178" s="109"/>
      <c r="X178" s="109"/>
      <c r="Y178" s="128"/>
      <c r="Z178" s="110">
        <v>1</v>
      </c>
      <c r="AA178" s="109"/>
      <c r="AB178" s="109"/>
      <c r="AC178" s="108"/>
      <c r="AD178" s="108"/>
      <c r="AE178" s="108"/>
      <c r="AF178" s="109"/>
      <c r="AG178" s="108"/>
      <c r="AH178" s="108"/>
      <c r="AI178" s="108"/>
      <c r="AJ178" s="108"/>
      <c r="AK178" s="109"/>
      <c r="AL178" s="109"/>
      <c r="AM178" s="109"/>
      <c r="AN178" s="109"/>
      <c r="AO178" s="109"/>
      <c r="AP178" s="109"/>
      <c r="AQ178" s="129">
        <v>1</v>
      </c>
      <c r="AR178" s="109"/>
      <c r="AS178" s="109"/>
      <c r="AT178" s="129">
        <v>1</v>
      </c>
      <c r="AU178" s="108"/>
      <c r="AV178" s="109"/>
      <c r="AW178" s="109"/>
      <c r="AX178" s="108"/>
      <c r="AY178" s="109"/>
      <c r="AZ178" s="109"/>
      <c r="BA178" s="109"/>
      <c r="BB178" s="108"/>
      <c r="BC178" s="109"/>
      <c r="BD178" s="109"/>
      <c r="BE178" s="109"/>
      <c r="BF178" s="108"/>
      <c r="BG178" s="108"/>
      <c r="BH178" s="108"/>
      <c r="BI178" s="109"/>
      <c r="BJ178" s="108"/>
      <c r="BK178" s="108"/>
      <c r="BL178" s="108"/>
      <c r="BM178" s="108"/>
      <c r="BN178" s="109"/>
      <c r="BO178" s="109"/>
      <c r="BP178" s="109"/>
      <c r="BQ178" s="109"/>
      <c r="BR178" s="112">
        <v>1</v>
      </c>
      <c r="BS178" s="109"/>
      <c r="BT178" s="109"/>
      <c r="BU178" s="109"/>
      <c r="BV178" s="109"/>
      <c r="BW178" s="113">
        <v>1</v>
      </c>
      <c r="BX178" s="109"/>
      <c r="BY178" s="109"/>
      <c r="BZ178" s="109"/>
      <c r="CA178" s="109"/>
      <c r="CB178" s="109"/>
      <c r="CC178" s="125">
        <v>1</v>
      </c>
      <c r="CD178" s="109"/>
      <c r="CE178" s="109"/>
      <c r="CF178" s="109"/>
      <c r="CG178" s="109"/>
      <c r="CH178" s="115">
        <v>1</v>
      </c>
      <c r="CI178" s="109"/>
      <c r="CJ178" s="109"/>
      <c r="CK178" s="116">
        <v>1</v>
      </c>
      <c r="CL178" s="34"/>
      <c r="CM178" s="25"/>
      <c r="CN178" s="3" t="s">
        <v>158</v>
      </c>
      <c r="CO178" s="200"/>
      <c r="CP178" s="4"/>
      <c r="CQ178" s="4"/>
      <c r="CR178" s="4"/>
      <c r="CS178" s="4"/>
      <c r="CT178" s="4"/>
      <c r="CU178" s="4"/>
      <c r="CV178" s="137"/>
      <c r="CW178" s="137"/>
      <c r="CX178" s="21"/>
      <c r="CY178" s="21"/>
      <c r="CZ178" s="21"/>
      <c r="DA178" s="21"/>
      <c r="DB178" s="21"/>
    </row>
    <row r="179" spans="1:106" s="8" customFormat="1" ht="63.75">
      <c r="A179" s="22" t="s">
        <v>547</v>
      </c>
      <c r="B179" s="23" t="s">
        <v>680</v>
      </c>
      <c r="C179" s="40" t="s">
        <v>203</v>
      </c>
      <c r="D179" s="22" t="s">
        <v>723</v>
      </c>
      <c r="E179" s="22" t="s">
        <v>253</v>
      </c>
      <c r="F179" s="34" t="s">
        <v>254</v>
      </c>
      <c r="G179" s="22" t="s">
        <v>1004</v>
      </c>
      <c r="H179" s="22"/>
      <c r="I179" s="22" t="s">
        <v>1005</v>
      </c>
      <c r="J179" s="22" t="s">
        <v>1006</v>
      </c>
      <c r="K179" s="109"/>
      <c r="L179" s="109"/>
      <c r="M179" s="109"/>
      <c r="N179" s="110">
        <v>1</v>
      </c>
      <c r="O179" s="109"/>
      <c r="P179" s="109"/>
      <c r="Q179" s="110">
        <v>1</v>
      </c>
      <c r="R179" s="108"/>
      <c r="S179" s="109"/>
      <c r="T179" s="109"/>
      <c r="U179" s="108"/>
      <c r="V179" s="109"/>
      <c r="W179" s="109"/>
      <c r="X179" s="110">
        <v>1</v>
      </c>
      <c r="Y179" s="128"/>
      <c r="Z179" s="109"/>
      <c r="AA179" s="109"/>
      <c r="AB179" s="109"/>
      <c r="AC179" s="108"/>
      <c r="AD179" s="108"/>
      <c r="AE179" s="108"/>
      <c r="AF179" s="109"/>
      <c r="AG179" s="108"/>
      <c r="AH179" s="108"/>
      <c r="AI179" s="108"/>
      <c r="AJ179" s="108"/>
      <c r="AK179" s="109"/>
      <c r="AL179" s="109"/>
      <c r="AM179" s="109"/>
      <c r="AN179" s="109"/>
      <c r="AO179" s="109"/>
      <c r="AP179" s="109"/>
      <c r="AQ179" s="109"/>
      <c r="AR179" s="109"/>
      <c r="AS179" s="126">
        <v>1</v>
      </c>
      <c r="AT179" s="109"/>
      <c r="AU179" s="108"/>
      <c r="AV179" s="109"/>
      <c r="AW179" s="109"/>
      <c r="AX179" s="108"/>
      <c r="AY179" s="109"/>
      <c r="AZ179" s="109"/>
      <c r="BA179" s="109"/>
      <c r="BB179" s="108"/>
      <c r="BC179" s="129">
        <v>1</v>
      </c>
      <c r="BD179" s="109"/>
      <c r="BE179" s="109"/>
      <c r="BF179" s="108"/>
      <c r="BG179" s="108"/>
      <c r="BH179" s="108"/>
      <c r="BI179" s="109"/>
      <c r="BJ179" s="108"/>
      <c r="BK179" s="108"/>
      <c r="BL179" s="108"/>
      <c r="BM179" s="108"/>
      <c r="BN179" s="109"/>
      <c r="BO179" s="109"/>
      <c r="BP179" s="109"/>
      <c r="BQ179" s="112">
        <v>1</v>
      </c>
      <c r="BR179" s="109"/>
      <c r="BS179" s="109"/>
      <c r="BT179" s="109"/>
      <c r="BU179" s="113">
        <v>1</v>
      </c>
      <c r="BV179" s="109"/>
      <c r="BW179" s="109"/>
      <c r="BX179" s="109"/>
      <c r="BY179" s="109"/>
      <c r="BZ179" s="109"/>
      <c r="CA179" s="125">
        <v>1</v>
      </c>
      <c r="CB179" s="109"/>
      <c r="CC179" s="109"/>
      <c r="CD179" s="109"/>
      <c r="CE179" s="109"/>
      <c r="CF179" s="109"/>
      <c r="CG179" s="109"/>
      <c r="CH179" s="115">
        <v>1</v>
      </c>
      <c r="CI179" s="109"/>
      <c r="CJ179" s="116">
        <v>1</v>
      </c>
      <c r="CK179" s="109"/>
      <c r="CL179" s="34" t="s">
        <v>765</v>
      </c>
      <c r="CM179" s="25"/>
      <c r="CN179" s="49" t="s">
        <v>163</v>
      </c>
      <c r="CO179" s="4" t="s">
        <v>1007</v>
      </c>
      <c r="CP179" s="203"/>
      <c r="CQ179" s="4"/>
      <c r="CR179" s="4"/>
      <c r="CS179" s="4">
        <v>1</v>
      </c>
      <c r="CT179" s="4"/>
      <c r="CU179" s="4"/>
      <c r="CV179" s="15" t="s">
        <v>395</v>
      </c>
      <c r="CW179" s="12"/>
      <c r="CX179" s="21"/>
      <c r="CY179" s="21"/>
      <c r="CZ179" s="21"/>
      <c r="DA179" s="21"/>
      <c r="DB179" s="21"/>
    </row>
    <row r="180" spans="1:106" s="8" customFormat="1" ht="81">
      <c r="A180" s="22" t="s">
        <v>938</v>
      </c>
      <c r="B180" s="23"/>
      <c r="C180" s="40" t="s">
        <v>262</v>
      </c>
      <c r="D180" s="22" t="s">
        <v>1008</v>
      </c>
      <c r="E180" s="22" t="s">
        <v>825</v>
      </c>
      <c r="F180" s="34" t="s">
        <v>390</v>
      </c>
      <c r="G180" s="22" t="s">
        <v>1009</v>
      </c>
      <c r="H180" s="22"/>
      <c r="I180" s="22"/>
      <c r="J180" s="22" t="s">
        <v>1010</v>
      </c>
      <c r="K180" s="109"/>
      <c r="L180" s="109"/>
      <c r="M180" s="109"/>
      <c r="N180" s="109"/>
      <c r="O180" s="109"/>
      <c r="P180" s="109"/>
      <c r="Q180" s="109"/>
      <c r="R180" s="108"/>
      <c r="S180" s="109"/>
      <c r="T180" s="109"/>
      <c r="U180" s="108"/>
      <c r="V180" s="109"/>
      <c r="W180" s="109"/>
      <c r="X180" s="109"/>
      <c r="Y180" s="128"/>
      <c r="Z180" s="109"/>
      <c r="AA180" s="109"/>
      <c r="AB180" s="109"/>
      <c r="AC180" s="108"/>
      <c r="AD180" s="108"/>
      <c r="AE180" s="108"/>
      <c r="AF180" s="109"/>
      <c r="AG180" s="108"/>
      <c r="AH180" s="108"/>
      <c r="AI180" s="108"/>
      <c r="AJ180" s="108"/>
      <c r="AK180" s="110">
        <v>1</v>
      </c>
      <c r="AL180" s="109"/>
      <c r="AM180" s="109"/>
      <c r="AN180" s="109"/>
      <c r="AO180" s="129">
        <v>1</v>
      </c>
      <c r="AP180" s="129">
        <v>1</v>
      </c>
      <c r="AQ180" s="109"/>
      <c r="AR180" s="109"/>
      <c r="AS180" s="126">
        <v>1</v>
      </c>
      <c r="AT180" s="109"/>
      <c r="AU180" s="108"/>
      <c r="AV180" s="129">
        <v>1</v>
      </c>
      <c r="AW180" s="109"/>
      <c r="AX180" s="108"/>
      <c r="AY180" s="109"/>
      <c r="AZ180" s="109"/>
      <c r="BA180" s="109"/>
      <c r="BB180" s="108"/>
      <c r="BC180" s="129">
        <v>1</v>
      </c>
      <c r="BD180" s="109"/>
      <c r="BE180" s="129">
        <v>1</v>
      </c>
      <c r="BF180" s="108"/>
      <c r="BG180" s="108"/>
      <c r="BH180" s="108"/>
      <c r="BI180" s="109"/>
      <c r="BJ180" s="108"/>
      <c r="BK180" s="108"/>
      <c r="BL180" s="108"/>
      <c r="BM180" s="108"/>
      <c r="BN180" s="109"/>
      <c r="BO180" s="129">
        <v>1</v>
      </c>
      <c r="BP180" s="109"/>
      <c r="BQ180" s="112">
        <v>1</v>
      </c>
      <c r="BR180" s="109"/>
      <c r="BS180" s="109"/>
      <c r="BT180" s="109"/>
      <c r="BU180" s="113">
        <v>1</v>
      </c>
      <c r="BV180" s="109"/>
      <c r="BW180" s="109"/>
      <c r="BX180" s="109"/>
      <c r="BY180" s="109"/>
      <c r="BZ180" s="109"/>
      <c r="CA180" s="125">
        <v>1</v>
      </c>
      <c r="CB180" s="109"/>
      <c r="CC180" s="109"/>
      <c r="CD180" s="109"/>
      <c r="CE180" s="109"/>
      <c r="CF180" s="109"/>
      <c r="CG180" s="109"/>
      <c r="CH180" s="115">
        <v>1</v>
      </c>
      <c r="CI180" s="109"/>
      <c r="CJ180" s="116">
        <v>1</v>
      </c>
      <c r="CK180" s="109"/>
      <c r="CL180" s="34" t="s">
        <v>1011</v>
      </c>
      <c r="CM180" s="25"/>
      <c r="CN180" s="49" t="s">
        <v>163</v>
      </c>
      <c r="CO180" s="4" t="s">
        <v>1012</v>
      </c>
      <c r="CP180" s="203"/>
      <c r="CQ180" s="4">
        <v>1</v>
      </c>
      <c r="CR180" s="4"/>
      <c r="CS180" s="4"/>
      <c r="CT180" s="4"/>
      <c r="CU180" s="4">
        <v>1</v>
      </c>
      <c r="CV180" s="12" t="s">
        <v>1013</v>
      </c>
      <c r="CW180" s="207" t="s">
        <v>832</v>
      </c>
      <c r="CX180" s="21"/>
      <c r="CY180" s="21"/>
      <c r="CZ180" s="21"/>
      <c r="DA180" s="21"/>
      <c r="DB180" s="21"/>
    </row>
    <row r="181" spans="1:106" s="8" customFormat="1" ht="160.5" customHeight="1">
      <c r="A181" s="22" t="s">
        <v>938</v>
      </c>
      <c r="B181" s="23"/>
      <c r="C181" s="40" t="s">
        <v>262</v>
      </c>
      <c r="D181" s="22" t="s">
        <v>1008</v>
      </c>
      <c r="E181" s="22" t="s">
        <v>825</v>
      </c>
      <c r="F181" s="34" t="s">
        <v>390</v>
      </c>
      <c r="G181" s="22" t="s">
        <v>1014</v>
      </c>
      <c r="H181" s="22"/>
      <c r="I181" s="22"/>
      <c r="J181" s="22" t="s">
        <v>1015</v>
      </c>
      <c r="K181" s="109"/>
      <c r="L181" s="109"/>
      <c r="M181" s="109"/>
      <c r="N181" s="109"/>
      <c r="O181" s="109"/>
      <c r="P181" s="109"/>
      <c r="Q181" s="109"/>
      <c r="R181" s="108"/>
      <c r="S181" s="109"/>
      <c r="T181" s="109"/>
      <c r="U181" s="108"/>
      <c r="V181" s="109"/>
      <c r="W181" s="109"/>
      <c r="X181" s="109"/>
      <c r="Y181" s="128"/>
      <c r="Z181" s="110">
        <v>1</v>
      </c>
      <c r="AA181" s="109"/>
      <c r="AB181" s="109"/>
      <c r="AC181" s="108"/>
      <c r="AD181" s="108"/>
      <c r="AE181" s="108"/>
      <c r="AF181" s="109"/>
      <c r="AG181" s="108"/>
      <c r="AH181" s="108"/>
      <c r="AI181" s="108"/>
      <c r="AJ181" s="108"/>
      <c r="AK181" s="109"/>
      <c r="AL181" s="109"/>
      <c r="AM181" s="109"/>
      <c r="AN181" s="109"/>
      <c r="AO181" s="109"/>
      <c r="AP181" s="109"/>
      <c r="AQ181" s="109"/>
      <c r="AR181" s="109"/>
      <c r="AS181" s="126">
        <v>1</v>
      </c>
      <c r="AT181" s="109"/>
      <c r="AU181" s="108"/>
      <c r="AV181" s="109"/>
      <c r="AW181" s="109"/>
      <c r="AX181" s="108"/>
      <c r="AY181" s="109"/>
      <c r="AZ181" s="109"/>
      <c r="BA181" s="109"/>
      <c r="BB181" s="108"/>
      <c r="BC181" s="129">
        <v>1</v>
      </c>
      <c r="BD181" s="109"/>
      <c r="BE181" s="129">
        <v>1</v>
      </c>
      <c r="BF181" s="108"/>
      <c r="BG181" s="108"/>
      <c r="BH181" s="108"/>
      <c r="BI181" s="109"/>
      <c r="BJ181" s="108"/>
      <c r="BK181" s="108"/>
      <c r="BL181" s="108"/>
      <c r="BM181" s="108"/>
      <c r="BN181" s="109"/>
      <c r="BO181" s="129">
        <v>1</v>
      </c>
      <c r="BP181" s="109"/>
      <c r="BQ181" s="112">
        <v>1</v>
      </c>
      <c r="BR181" s="109"/>
      <c r="BS181" s="109"/>
      <c r="BT181" s="109"/>
      <c r="BU181" s="113">
        <v>1</v>
      </c>
      <c r="BV181" s="109"/>
      <c r="BW181" s="109"/>
      <c r="BX181" s="109"/>
      <c r="BY181" s="109"/>
      <c r="BZ181" s="109"/>
      <c r="CA181" s="125">
        <v>1</v>
      </c>
      <c r="CB181" s="109"/>
      <c r="CC181" s="109"/>
      <c r="CD181" s="109"/>
      <c r="CE181" s="109"/>
      <c r="CF181" s="109"/>
      <c r="CG181" s="109"/>
      <c r="CH181" s="115">
        <v>1</v>
      </c>
      <c r="CI181" s="109"/>
      <c r="CJ181" s="116">
        <v>1</v>
      </c>
      <c r="CK181" s="109"/>
      <c r="CL181" s="34" t="s">
        <v>1016</v>
      </c>
      <c r="CM181" s="25"/>
      <c r="CN181" s="49" t="s">
        <v>161</v>
      </c>
      <c r="CO181" s="4" t="s">
        <v>830</v>
      </c>
      <c r="CP181" s="203"/>
      <c r="CQ181" s="4"/>
      <c r="CR181" s="4">
        <v>1</v>
      </c>
      <c r="CS181" s="4">
        <v>1</v>
      </c>
      <c r="CT181" s="4">
        <v>1</v>
      </c>
      <c r="CU181" s="4"/>
      <c r="CV181" s="12" t="s">
        <v>1017</v>
      </c>
      <c r="CW181" s="12"/>
      <c r="CX181" s="21"/>
      <c r="CY181" s="21"/>
      <c r="CZ181" s="21"/>
      <c r="DA181" s="21"/>
      <c r="DB181" s="21"/>
    </row>
    <row r="182" spans="1:106" s="8" customFormat="1" ht="108">
      <c r="A182" s="22" t="s">
        <v>938</v>
      </c>
      <c r="B182" s="23" t="s">
        <v>1018</v>
      </c>
      <c r="C182" s="40" t="s">
        <v>262</v>
      </c>
      <c r="D182" s="22" t="s">
        <v>1019</v>
      </c>
      <c r="E182" s="22" t="s">
        <v>882</v>
      </c>
      <c r="F182" s="34" t="s">
        <v>212</v>
      </c>
      <c r="G182" s="22" t="s">
        <v>1020</v>
      </c>
      <c r="H182" s="22"/>
      <c r="I182" s="22" t="s">
        <v>1021</v>
      </c>
      <c r="J182" s="22" t="s">
        <v>1022</v>
      </c>
      <c r="K182" s="109"/>
      <c r="L182" s="109"/>
      <c r="M182" s="109"/>
      <c r="N182" s="109"/>
      <c r="O182" s="109"/>
      <c r="P182" s="109"/>
      <c r="Q182" s="109"/>
      <c r="R182" s="108"/>
      <c r="S182" s="109"/>
      <c r="T182" s="109"/>
      <c r="U182" s="108"/>
      <c r="V182" s="109"/>
      <c r="W182" s="109"/>
      <c r="X182" s="109"/>
      <c r="Y182" s="128"/>
      <c r="Z182" s="109"/>
      <c r="AA182" s="110">
        <v>1</v>
      </c>
      <c r="AB182" s="110">
        <v>1</v>
      </c>
      <c r="AC182" s="108"/>
      <c r="AD182" s="108"/>
      <c r="AE182" s="108"/>
      <c r="AF182" s="109"/>
      <c r="AG182" s="108"/>
      <c r="AH182" s="108"/>
      <c r="AI182" s="108"/>
      <c r="AJ182" s="108"/>
      <c r="AK182" s="110">
        <v>1</v>
      </c>
      <c r="AL182" s="110">
        <v>1</v>
      </c>
      <c r="AM182" s="110">
        <v>1</v>
      </c>
      <c r="AN182" s="109"/>
      <c r="AO182" s="109"/>
      <c r="AP182" s="109"/>
      <c r="AQ182" s="109"/>
      <c r="AR182" s="109"/>
      <c r="AS182" s="109"/>
      <c r="AT182" s="109"/>
      <c r="AU182" s="108"/>
      <c r="AV182" s="109"/>
      <c r="AW182" s="109"/>
      <c r="AX182" s="108"/>
      <c r="AY182" s="109"/>
      <c r="AZ182" s="109"/>
      <c r="BA182" s="109"/>
      <c r="BB182" s="108"/>
      <c r="BC182" s="129">
        <v>1</v>
      </c>
      <c r="BD182" s="109"/>
      <c r="BE182" s="109"/>
      <c r="BF182" s="108"/>
      <c r="BG182" s="108"/>
      <c r="BH182" s="108"/>
      <c r="BI182" s="109"/>
      <c r="BJ182" s="108"/>
      <c r="BK182" s="108"/>
      <c r="BL182" s="108"/>
      <c r="BM182" s="108"/>
      <c r="BN182" s="109"/>
      <c r="BO182" s="109"/>
      <c r="BP182" s="109"/>
      <c r="BQ182" s="109"/>
      <c r="BR182" s="109"/>
      <c r="BS182" s="112">
        <v>1</v>
      </c>
      <c r="BT182" s="109"/>
      <c r="BU182" s="109"/>
      <c r="BV182" s="109"/>
      <c r="BW182" s="113">
        <v>1</v>
      </c>
      <c r="BX182" s="113">
        <v>1</v>
      </c>
      <c r="BY182" s="113">
        <v>1</v>
      </c>
      <c r="BZ182" s="113">
        <v>1</v>
      </c>
      <c r="CA182" s="109"/>
      <c r="CB182" s="109"/>
      <c r="CC182" s="125">
        <v>1</v>
      </c>
      <c r="CD182" s="109"/>
      <c r="CE182" s="109"/>
      <c r="CF182" s="109"/>
      <c r="CG182" s="109"/>
      <c r="CH182" s="109"/>
      <c r="CI182" s="115">
        <v>1</v>
      </c>
      <c r="CJ182" s="116">
        <v>1</v>
      </c>
      <c r="CK182" s="109"/>
      <c r="CL182" s="34" t="s">
        <v>1023</v>
      </c>
      <c r="CM182" s="25"/>
      <c r="CN182" s="49" t="s">
        <v>161</v>
      </c>
      <c r="CO182" s="208" t="s">
        <v>1024</v>
      </c>
      <c r="CP182" s="203"/>
      <c r="CQ182" s="4"/>
      <c r="CR182" s="4"/>
      <c r="CS182" s="4">
        <v>1</v>
      </c>
      <c r="CT182" s="4"/>
      <c r="CU182" s="4">
        <v>1</v>
      </c>
      <c r="CV182" s="26" t="s">
        <v>1025</v>
      </c>
      <c r="CW182" s="26" t="s">
        <v>861</v>
      </c>
      <c r="CX182" s="21"/>
      <c r="CY182" s="21"/>
      <c r="CZ182" s="21"/>
      <c r="DA182" s="21"/>
      <c r="DB182" s="21"/>
    </row>
    <row r="183" spans="1:106" s="8" customFormat="1" ht="25.5">
      <c r="A183" s="22" t="s">
        <v>547</v>
      </c>
      <c r="B183" s="23" t="s">
        <v>555</v>
      </c>
      <c r="C183" s="40" t="s">
        <v>273</v>
      </c>
      <c r="D183" s="22" t="s">
        <v>423</v>
      </c>
      <c r="E183" s="22" t="s">
        <v>561</v>
      </c>
      <c r="F183" s="33" t="s">
        <v>206</v>
      </c>
      <c r="G183" s="22" t="s">
        <v>1026</v>
      </c>
      <c r="H183" s="22"/>
      <c r="I183" s="22" t="s">
        <v>1027</v>
      </c>
      <c r="J183" s="22" t="s">
        <v>1028</v>
      </c>
      <c r="K183" s="109"/>
      <c r="L183" s="109"/>
      <c r="M183" s="109"/>
      <c r="N183" s="109"/>
      <c r="O183" s="109"/>
      <c r="P183" s="109"/>
      <c r="Q183" s="109"/>
      <c r="R183" s="108"/>
      <c r="S183" s="109"/>
      <c r="T183" s="109"/>
      <c r="U183" s="108"/>
      <c r="V183" s="109"/>
      <c r="W183" s="109"/>
      <c r="X183" s="109"/>
      <c r="Y183" s="128"/>
      <c r="Z183" s="109"/>
      <c r="AA183" s="110">
        <v>1</v>
      </c>
      <c r="AB183" s="109"/>
      <c r="AC183" s="108"/>
      <c r="AD183" s="108"/>
      <c r="AE183" s="108"/>
      <c r="AF183" s="109"/>
      <c r="AG183" s="108"/>
      <c r="AH183" s="108"/>
      <c r="AI183" s="108"/>
      <c r="AJ183" s="108"/>
      <c r="AK183" s="110">
        <v>1</v>
      </c>
      <c r="AL183" s="109"/>
      <c r="AM183" s="109"/>
      <c r="AN183" s="109"/>
      <c r="AO183" s="109"/>
      <c r="AP183" s="109"/>
      <c r="AQ183" s="109"/>
      <c r="AR183" s="109"/>
      <c r="AS183" s="109"/>
      <c r="AT183" s="109"/>
      <c r="AU183" s="108"/>
      <c r="AV183" s="109"/>
      <c r="AW183" s="109"/>
      <c r="AX183" s="108"/>
      <c r="AY183" s="109"/>
      <c r="AZ183" s="109"/>
      <c r="BA183" s="109"/>
      <c r="BB183" s="108"/>
      <c r="BC183" s="129">
        <v>1</v>
      </c>
      <c r="BD183" s="109"/>
      <c r="BE183" s="109"/>
      <c r="BF183" s="108"/>
      <c r="BG183" s="108"/>
      <c r="BH183" s="108"/>
      <c r="BI183" s="109"/>
      <c r="BJ183" s="108"/>
      <c r="BK183" s="108"/>
      <c r="BL183" s="108"/>
      <c r="BM183" s="108"/>
      <c r="BN183" s="109"/>
      <c r="BO183" s="109"/>
      <c r="BP183" s="109"/>
      <c r="BQ183" s="112">
        <v>1</v>
      </c>
      <c r="BR183" s="109"/>
      <c r="BS183" s="109"/>
      <c r="BT183" s="109"/>
      <c r="BU183" s="109"/>
      <c r="BV183" s="109"/>
      <c r="BW183" s="109"/>
      <c r="BX183" s="109"/>
      <c r="BY183" s="109"/>
      <c r="BZ183" s="113">
        <v>1</v>
      </c>
      <c r="CA183" s="109"/>
      <c r="CB183" s="109"/>
      <c r="CC183" s="109"/>
      <c r="CD183" s="109"/>
      <c r="CE183" s="109"/>
      <c r="CF183" s="125">
        <v>1</v>
      </c>
      <c r="CG183" s="109"/>
      <c r="CH183" s="115">
        <v>1</v>
      </c>
      <c r="CI183" s="109"/>
      <c r="CJ183" s="109"/>
      <c r="CK183" s="116">
        <v>1</v>
      </c>
      <c r="CL183" s="34"/>
      <c r="CM183" s="25"/>
      <c r="CN183" s="3" t="s">
        <v>158</v>
      </c>
      <c r="CO183" s="200"/>
      <c r="CP183" s="4"/>
      <c r="CQ183" s="4"/>
      <c r="CR183" s="4"/>
      <c r="CS183" s="4"/>
      <c r="CT183" s="4"/>
      <c r="CU183" s="4"/>
      <c r="CV183" s="137"/>
      <c r="CW183" s="137"/>
      <c r="CX183" s="21"/>
      <c r="CY183" s="21"/>
      <c r="CZ183" s="21"/>
      <c r="DA183" s="21"/>
      <c r="DB183" s="21"/>
    </row>
    <row r="184" spans="1:106" s="8" customFormat="1" ht="13.5">
      <c r="A184" s="22" t="s">
        <v>547</v>
      </c>
      <c r="B184" s="23" t="s">
        <v>555</v>
      </c>
      <c r="C184" s="40" t="s">
        <v>273</v>
      </c>
      <c r="D184" s="22" t="s">
        <v>800</v>
      </c>
      <c r="E184" s="22" t="s">
        <v>389</v>
      </c>
      <c r="F184" s="33" t="s">
        <v>390</v>
      </c>
      <c r="G184" s="22" t="s">
        <v>1029</v>
      </c>
      <c r="H184" s="22"/>
      <c r="I184" s="22" t="s">
        <v>1030</v>
      </c>
      <c r="J184" s="22" t="s">
        <v>1031</v>
      </c>
      <c r="K184" s="109"/>
      <c r="L184" s="109"/>
      <c r="M184" s="109"/>
      <c r="N184" s="109"/>
      <c r="O184" s="109"/>
      <c r="P184" s="109"/>
      <c r="Q184" s="109"/>
      <c r="R184" s="108"/>
      <c r="S184" s="109"/>
      <c r="T184" s="109"/>
      <c r="U184" s="108"/>
      <c r="V184" s="109"/>
      <c r="W184" s="109"/>
      <c r="X184" s="109"/>
      <c r="Y184" s="128"/>
      <c r="Z184" s="110">
        <v>1</v>
      </c>
      <c r="AA184" s="109"/>
      <c r="AB184" s="109"/>
      <c r="AC184" s="108"/>
      <c r="AD184" s="108"/>
      <c r="AE184" s="108"/>
      <c r="AF184" s="109"/>
      <c r="AG184" s="108"/>
      <c r="AH184" s="108"/>
      <c r="AI184" s="108"/>
      <c r="AJ184" s="108"/>
      <c r="AK184" s="109"/>
      <c r="AL184" s="109"/>
      <c r="AM184" s="109"/>
      <c r="AN184" s="109"/>
      <c r="AO184" s="109"/>
      <c r="AP184" s="109"/>
      <c r="AQ184" s="109"/>
      <c r="AR184" s="109"/>
      <c r="AS184" s="109"/>
      <c r="AT184" s="109"/>
      <c r="AU184" s="108"/>
      <c r="AV184" s="109"/>
      <c r="AW184" s="109"/>
      <c r="AX184" s="108"/>
      <c r="AY184" s="109"/>
      <c r="AZ184" s="109"/>
      <c r="BA184" s="129">
        <v>1</v>
      </c>
      <c r="BB184" s="108"/>
      <c r="BC184" s="109"/>
      <c r="BD184" s="109"/>
      <c r="BE184" s="109"/>
      <c r="BF184" s="108"/>
      <c r="BG184" s="108"/>
      <c r="BH184" s="108"/>
      <c r="BI184" s="109"/>
      <c r="BJ184" s="108"/>
      <c r="BK184" s="108"/>
      <c r="BL184" s="108"/>
      <c r="BM184" s="108"/>
      <c r="BN184" s="109"/>
      <c r="BO184" s="109"/>
      <c r="BP184" s="109"/>
      <c r="BQ184" s="112">
        <v>1</v>
      </c>
      <c r="BR184" s="112">
        <v>1</v>
      </c>
      <c r="BS184" s="109"/>
      <c r="BT184" s="109"/>
      <c r="BU184" s="109"/>
      <c r="BV184" s="109"/>
      <c r="BW184" s="109"/>
      <c r="BX184" s="109"/>
      <c r="BY184" s="109"/>
      <c r="BZ184" s="113">
        <v>1</v>
      </c>
      <c r="CA184" s="109"/>
      <c r="CB184" s="109"/>
      <c r="CC184" s="125">
        <v>1</v>
      </c>
      <c r="CD184" s="109"/>
      <c r="CE184" s="109"/>
      <c r="CF184" s="109"/>
      <c r="CG184" s="109"/>
      <c r="CH184" s="115">
        <v>1</v>
      </c>
      <c r="CI184" s="109"/>
      <c r="CJ184" s="109"/>
      <c r="CK184" s="116">
        <v>1</v>
      </c>
      <c r="CL184" s="34"/>
      <c r="CM184" s="25"/>
      <c r="CN184" s="3" t="s">
        <v>158</v>
      </c>
      <c r="CO184" s="200"/>
      <c r="CP184" s="4"/>
      <c r="CQ184" s="4"/>
      <c r="CR184" s="4"/>
      <c r="CS184" s="4"/>
      <c r="CT184" s="4"/>
      <c r="CU184" s="4"/>
      <c r="CV184" s="137"/>
      <c r="CW184" s="137"/>
      <c r="CX184" s="21"/>
      <c r="CY184" s="21"/>
      <c r="CZ184" s="21"/>
    </row>
    <row r="185" spans="1:106" s="8" customFormat="1" ht="27">
      <c r="A185" s="22" t="s">
        <v>547</v>
      </c>
      <c r="B185" s="23"/>
      <c r="C185" s="40" t="s">
        <v>203</v>
      </c>
      <c r="D185" s="22" t="s">
        <v>800</v>
      </c>
      <c r="E185" s="22" t="s">
        <v>389</v>
      </c>
      <c r="F185" s="33" t="s">
        <v>390</v>
      </c>
      <c r="G185" s="22" t="s">
        <v>1032</v>
      </c>
      <c r="H185" s="22"/>
      <c r="I185" s="22"/>
      <c r="J185" s="22" t="s">
        <v>1033</v>
      </c>
      <c r="K185" s="109"/>
      <c r="L185" s="109"/>
      <c r="M185" s="109"/>
      <c r="N185" s="109"/>
      <c r="O185" s="109"/>
      <c r="P185" s="109"/>
      <c r="Q185" s="109"/>
      <c r="R185" s="108"/>
      <c r="S185" s="109"/>
      <c r="T185" s="109"/>
      <c r="U185" s="108"/>
      <c r="V185" s="109"/>
      <c r="W185" s="109"/>
      <c r="X185" s="109"/>
      <c r="Y185" s="128"/>
      <c r="Z185" s="110">
        <v>1</v>
      </c>
      <c r="AA185" s="109"/>
      <c r="AB185" s="109"/>
      <c r="AC185" s="108"/>
      <c r="AD185" s="108"/>
      <c r="AE185" s="108"/>
      <c r="AF185" s="109"/>
      <c r="AG185" s="108"/>
      <c r="AH185" s="108"/>
      <c r="AI185" s="108"/>
      <c r="AJ185" s="108"/>
      <c r="AK185" s="109"/>
      <c r="AL185" s="109"/>
      <c r="AM185" s="109"/>
      <c r="AN185" s="109"/>
      <c r="AO185" s="109"/>
      <c r="AP185" s="109"/>
      <c r="AQ185" s="109"/>
      <c r="AR185" s="109"/>
      <c r="AS185" s="109"/>
      <c r="AT185" s="109"/>
      <c r="AU185" s="108"/>
      <c r="AV185" s="109"/>
      <c r="AW185" s="129">
        <v>1</v>
      </c>
      <c r="AX185" s="108"/>
      <c r="AY185" s="109"/>
      <c r="AZ185" s="129">
        <v>1</v>
      </c>
      <c r="BA185" s="109"/>
      <c r="BB185" s="108"/>
      <c r="BC185" s="109"/>
      <c r="BD185" s="109"/>
      <c r="BE185" s="109"/>
      <c r="BF185" s="108"/>
      <c r="BG185" s="108"/>
      <c r="BH185" s="108"/>
      <c r="BI185" s="109"/>
      <c r="BJ185" s="108"/>
      <c r="BK185" s="108"/>
      <c r="BL185" s="108"/>
      <c r="BM185" s="108"/>
      <c r="BN185" s="109"/>
      <c r="BO185" s="109"/>
      <c r="BP185" s="109"/>
      <c r="BQ185" s="109"/>
      <c r="BR185" s="112">
        <v>1</v>
      </c>
      <c r="BS185" s="109"/>
      <c r="BT185" s="109"/>
      <c r="BU185" s="109"/>
      <c r="BV185" s="109"/>
      <c r="BW185" s="113">
        <v>1</v>
      </c>
      <c r="BX185" s="109"/>
      <c r="BY185" s="109"/>
      <c r="BZ185" s="109"/>
      <c r="CA185" s="109"/>
      <c r="CB185" s="109"/>
      <c r="CC185" s="125">
        <v>1</v>
      </c>
      <c r="CD185" s="109"/>
      <c r="CE185" s="109"/>
      <c r="CF185" s="109"/>
      <c r="CG185" s="115">
        <v>1</v>
      </c>
      <c r="CH185" s="109"/>
      <c r="CI185" s="109"/>
      <c r="CJ185" s="116">
        <v>1</v>
      </c>
      <c r="CK185" s="109"/>
      <c r="CL185" s="34"/>
      <c r="CM185" s="25"/>
      <c r="CN185" s="49" t="s">
        <v>161</v>
      </c>
      <c r="CO185" s="15" t="s">
        <v>1034</v>
      </c>
      <c r="CP185" s="203"/>
      <c r="CQ185" s="4"/>
      <c r="CR185" s="4"/>
      <c r="CS185" s="4">
        <v>1</v>
      </c>
      <c r="CT185" s="4"/>
      <c r="CU185" s="4"/>
      <c r="CV185" s="12" t="s">
        <v>799</v>
      </c>
      <c r="CW185" s="15"/>
      <c r="CX185" s="21"/>
      <c r="CY185" s="21"/>
      <c r="CZ185" s="21"/>
      <c r="DA185" s="21"/>
      <c r="DB185" s="21"/>
    </row>
    <row r="186" spans="1:106" s="8" customFormat="1" ht="105" customHeight="1">
      <c r="A186" s="22" t="s">
        <v>547</v>
      </c>
      <c r="B186" s="23" t="s">
        <v>555</v>
      </c>
      <c r="C186" s="40" t="s">
        <v>203</v>
      </c>
      <c r="D186" s="22" t="s">
        <v>1035</v>
      </c>
      <c r="E186" s="22" t="s">
        <v>595</v>
      </c>
      <c r="F186" s="22" t="s">
        <v>596</v>
      </c>
      <c r="G186" s="22" t="s">
        <v>1036</v>
      </c>
      <c r="H186" s="22" t="s">
        <v>1037</v>
      </c>
      <c r="I186" s="22" t="s">
        <v>1038</v>
      </c>
      <c r="J186" s="22" t="s">
        <v>1039</v>
      </c>
      <c r="K186" s="131"/>
      <c r="L186" s="131"/>
      <c r="M186" s="131"/>
      <c r="N186" s="131"/>
      <c r="O186" s="131"/>
      <c r="P186" s="131"/>
      <c r="Q186" s="131"/>
      <c r="R186" s="108"/>
      <c r="S186" s="131"/>
      <c r="T186" s="131"/>
      <c r="U186" s="108"/>
      <c r="V186" s="131"/>
      <c r="W186" s="131"/>
      <c r="X186" s="110">
        <v>1</v>
      </c>
      <c r="Y186" s="128"/>
      <c r="Z186" s="131"/>
      <c r="AA186" s="131"/>
      <c r="AB186" s="131"/>
      <c r="AC186" s="108"/>
      <c r="AD186" s="108"/>
      <c r="AE186" s="108"/>
      <c r="AF186" s="131"/>
      <c r="AG186" s="108"/>
      <c r="AH186" s="108"/>
      <c r="AI186" s="108"/>
      <c r="AJ186" s="108"/>
      <c r="AK186" s="131"/>
      <c r="AL186" s="131"/>
      <c r="AM186" s="131"/>
      <c r="AN186" s="131"/>
      <c r="AO186" s="131"/>
      <c r="AP186" s="131"/>
      <c r="AQ186" s="131"/>
      <c r="AR186" s="131"/>
      <c r="AS186" s="131"/>
      <c r="AT186" s="129">
        <v>1</v>
      </c>
      <c r="AU186" s="108"/>
      <c r="AV186" s="131"/>
      <c r="AW186" s="131"/>
      <c r="AX186" s="108"/>
      <c r="AY186" s="131"/>
      <c r="AZ186" s="131"/>
      <c r="BA186" s="131"/>
      <c r="BB186" s="108"/>
      <c r="BC186" s="131"/>
      <c r="BD186" s="131"/>
      <c r="BE186" s="131"/>
      <c r="BF186" s="108"/>
      <c r="BG186" s="108"/>
      <c r="BH186" s="108"/>
      <c r="BI186" s="131"/>
      <c r="BJ186" s="108"/>
      <c r="BK186" s="108"/>
      <c r="BL186" s="108"/>
      <c r="BM186" s="108"/>
      <c r="BN186" s="131"/>
      <c r="BO186" s="131"/>
      <c r="BP186" s="131"/>
      <c r="BQ186" s="112">
        <v>1</v>
      </c>
      <c r="BR186" s="131"/>
      <c r="BS186" s="131"/>
      <c r="BT186" s="131"/>
      <c r="BU186" s="113">
        <v>1</v>
      </c>
      <c r="BV186" s="131"/>
      <c r="BW186" s="131"/>
      <c r="BX186" s="131"/>
      <c r="BY186" s="131"/>
      <c r="BZ186" s="131"/>
      <c r="CA186" s="125">
        <v>1</v>
      </c>
      <c r="CB186" s="131"/>
      <c r="CC186" s="131"/>
      <c r="CD186" s="131"/>
      <c r="CE186" s="131"/>
      <c r="CF186" s="131"/>
      <c r="CG186" s="131"/>
      <c r="CH186" s="109"/>
      <c r="CI186" s="115">
        <v>1</v>
      </c>
      <c r="CJ186" s="116">
        <v>1</v>
      </c>
      <c r="CK186" s="131"/>
      <c r="CL186" s="34" t="s">
        <v>976</v>
      </c>
      <c r="CM186" s="29"/>
      <c r="CN186" s="49" t="s">
        <v>161</v>
      </c>
      <c r="CO186" s="39" t="s">
        <v>977</v>
      </c>
      <c r="CP186" s="203"/>
      <c r="CQ186" s="4"/>
      <c r="CR186" s="4">
        <v>1</v>
      </c>
      <c r="CS186" s="4"/>
      <c r="CT186" s="4"/>
      <c r="CU186" s="4"/>
      <c r="CV186" s="13" t="s">
        <v>384</v>
      </c>
      <c r="CW186" s="170"/>
      <c r="CX186" s="21"/>
      <c r="CY186" s="21"/>
      <c r="CZ186" s="21"/>
      <c r="DA186" s="21"/>
      <c r="DB186" s="21"/>
    </row>
    <row r="187" spans="1:106" s="21" customFormat="1" ht="54">
      <c r="A187" s="22" t="s">
        <v>547</v>
      </c>
      <c r="B187" s="23" t="s">
        <v>555</v>
      </c>
      <c r="C187" s="40" t="s">
        <v>273</v>
      </c>
      <c r="D187" s="22" t="s">
        <v>723</v>
      </c>
      <c r="E187" s="22" t="s">
        <v>253</v>
      </c>
      <c r="F187" s="34" t="s">
        <v>254</v>
      </c>
      <c r="G187" s="22" t="s">
        <v>1040</v>
      </c>
      <c r="H187" s="22" t="s">
        <v>1037</v>
      </c>
      <c r="I187" s="22" t="s">
        <v>1041</v>
      </c>
      <c r="J187" s="22" t="s">
        <v>1042</v>
      </c>
      <c r="K187" s="109"/>
      <c r="L187" s="109"/>
      <c r="M187" s="109"/>
      <c r="N187" s="109"/>
      <c r="O187" s="109"/>
      <c r="P187" s="109"/>
      <c r="Q187" s="109"/>
      <c r="R187" s="108"/>
      <c r="S187" s="109"/>
      <c r="T187" s="109"/>
      <c r="U187" s="108"/>
      <c r="V187" s="109"/>
      <c r="W187" s="109"/>
      <c r="X187" s="110">
        <v>1</v>
      </c>
      <c r="Y187" s="128"/>
      <c r="Z187" s="109"/>
      <c r="AA187" s="109"/>
      <c r="AB187" s="109"/>
      <c r="AC187" s="108"/>
      <c r="AD187" s="108"/>
      <c r="AE187" s="108"/>
      <c r="AF187" s="109"/>
      <c r="AG187" s="108"/>
      <c r="AH187" s="108"/>
      <c r="AI187" s="108"/>
      <c r="AJ187" s="108"/>
      <c r="AK187" s="109"/>
      <c r="AL187" s="109"/>
      <c r="AM187" s="109"/>
      <c r="AN187" s="109"/>
      <c r="AO187" s="109"/>
      <c r="AP187" s="109"/>
      <c r="AQ187" s="109"/>
      <c r="AR187" s="109"/>
      <c r="AS187" s="126">
        <v>1</v>
      </c>
      <c r="AT187" s="109"/>
      <c r="AU187" s="108"/>
      <c r="AV187" s="109"/>
      <c r="AW187" s="109"/>
      <c r="AX187" s="108"/>
      <c r="AY187" s="109"/>
      <c r="AZ187" s="109"/>
      <c r="BA187" s="109"/>
      <c r="BB187" s="108"/>
      <c r="BC187" s="129">
        <v>1</v>
      </c>
      <c r="BD187" s="109"/>
      <c r="BE187" s="109"/>
      <c r="BF187" s="108"/>
      <c r="BG187" s="108"/>
      <c r="BH187" s="108"/>
      <c r="BI187" s="109"/>
      <c r="BJ187" s="108"/>
      <c r="BK187" s="108"/>
      <c r="BL187" s="108"/>
      <c r="BM187" s="108"/>
      <c r="BN187" s="109"/>
      <c r="BO187" s="129">
        <v>1</v>
      </c>
      <c r="BP187" s="109"/>
      <c r="BQ187" s="112">
        <v>1</v>
      </c>
      <c r="BR187" s="109"/>
      <c r="BS187" s="109"/>
      <c r="BT187" s="109"/>
      <c r="BU187" s="113">
        <v>1</v>
      </c>
      <c r="BV187" s="109"/>
      <c r="BW187" s="109"/>
      <c r="BX187" s="109"/>
      <c r="BY187" s="109"/>
      <c r="BZ187" s="109"/>
      <c r="CA187" s="109"/>
      <c r="CB187" s="109"/>
      <c r="CC187" s="125">
        <v>1</v>
      </c>
      <c r="CD187" s="109"/>
      <c r="CE187" s="109"/>
      <c r="CF187" s="109"/>
      <c r="CG187" s="109"/>
      <c r="CH187" s="115">
        <v>1</v>
      </c>
      <c r="CI187" s="109"/>
      <c r="CJ187" s="116">
        <v>1</v>
      </c>
      <c r="CK187" s="109"/>
      <c r="CL187" s="34" t="s">
        <v>1043</v>
      </c>
      <c r="CM187" s="25"/>
      <c r="CN187" s="49" t="s">
        <v>161</v>
      </c>
      <c r="CO187" s="4" t="s">
        <v>996</v>
      </c>
      <c r="CP187" s="203"/>
      <c r="CQ187" s="4"/>
      <c r="CR187" s="4"/>
      <c r="CS187" s="4"/>
      <c r="CT187" s="4"/>
      <c r="CU187" s="4">
        <v>1</v>
      </c>
      <c r="CV187" s="12" t="s">
        <v>1044</v>
      </c>
      <c r="CW187" s="12"/>
    </row>
    <row r="188" spans="1:106" s="8" customFormat="1" ht="108">
      <c r="A188" s="22" t="s">
        <v>547</v>
      </c>
      <c r="B188" s="23"/>
      <c r="C188" s="40" t="s">
        <v>262</v>
      </c>
      <c r="D188" s="22" t="s">
        <v>939</v>
      </c>
      <c r="E188" s="22" t="s">
        <v>882</v>
      </c>
      <c r="F188" s="34" t="s">
        <v>212</v>
      </c>
      <c r="G188" s="22" t="s">
        <v>1045</v>
      </c>
      <c r="H188" s="22"/>
      <c r="I188" s="22"/>
      <c r="J188" s="22" t="s">
        <v>1046</v>
      </c>
      <c r="K188" s="109"/>
      <c r="L188" s="109"/>
      <c r="M188" s="109"/>
      <c r="N188" s="109"/>
      <c r="O188" s="109"/>
      <c r="P188" s="109"/>
      <c r="Q188" s="109"/>
      <c r="R188" s="108"/>
      <c r="S188" s="109"/>
      <c r="T188" s="109"/>
      <c r="U188" s="108"/>
      <c r="V188" s="109"/>
      <c r="W188" s="109"/>
      <c r="X188" s="110">
        <v>1</v>
      </c>
      <c r="Y188" s="128"/>
      <c r="Z188" s="109"/>
      <c r="AA188" s="109"/>
      <c r="AB188" s="109"/>
      <c r="AC188" s="108"/>
      <c r="AD188" s="108"/>
      <c r="AE188" s="108"/>
      <c r="AF188" s="109"/>
      <c r="AG188" s="108"/>
      <c r="AH188" s="108"/>
      <c r="AI188" s="108"/>
      <c r="AJ188" s="108"/>
      <c r="AK188" s="109"/>
      <c r="AL188" s="109"/>
      <c r="AM188" s="109"/>
      <c r="AN188" s="109"/>
      <c r="AO188" s="109"/>
      <c r="AP188" s="109"/>
      <c r="AQ188" s="109"/>
      <c r="AR188" s="109"/>
      <c r="AS188" s="126">
        <v>1</v>
      </c>
      <c r="AT188" s="109"/>
      <c r="AU188" s="108"/>
      <c r="AV188" s="109"/>
      <c r="AW188" s="109"/>
      <c r="AX188" s="108"/>
      <c r="AY188" s="109"/>
      <c r="AZ188" s="109"/>
      <c r="BA188" s="109"/>
      <c r="BB188" s="108"/>
      <c r="BC188" s="129">
        <v>1</v>
      </c>
      <c r="BD188" s="129">
        <v>1</v>
      </c>
      <c r="BE188" s="109"/>
      <c r="BF188" s="108"/>
      <c r="BG188" s="108"/>
      <c r="BH188" s="108"/>
      <c r="BI188" s="109"/>
      <c r="BJ188" s="108"/>
      <c r="BK188" s="108"/>
      <c r="BL188" s="108"/>
      <c r="BM188" s="108"/>
      <c r="BN188" s="129">
        <v>1</v>
      </c>
      <c r="BO188" s="129">
        <v>1</v>
      </c>
      <c r="BP188" s="109"/>
      <c r="BQ188" s="112">
        <v>1</v>
      </c>
      <c r="BR188" s="109"/>
      <c r="BS188" s="109"/>
      <c r="BT188" s="109"/>
      <c r="BU188" s="113">
        <v>1</v>
      </c>
      <c r="BV188" s="109"/>
      <c r="BW188" s="109"/>
      <c r="BX188" s="109"/>
      <c r="BY188" s="109"/>
      <c r="BZ188" s="109"/>
      <c r="CA188" s="125">
        <v>1</v>
      </c>
      <c r="CB188" s="109"/>
      <c r="CC188" s="109"/>
      <c r="CD188" s="109"/>
      <c r="CE188" s="109"/>
      <c r="CF188" s="109"/>
      <c r="CG188" s="115">
        <v>1</v>
      </c>
      <c r="CH188" s="109"/>
      <c r="CI188" s="109"/>
      <c r="CJ188" s="116">
        <v>1</v>
      </c>
      <c r="CK188" s="109"/>
      <c r="CL188" s="34" t="s">
        <v>1023</v>
      </c>
      <c r="CM188" s="25"/>
      <c r="CN188" s="49" t="s">
        <v>161</v>
      </c>
      <c r="CO188" s="208" t="s">
        <v>1024</v>
      </c>
      <c r="CP188" s="203"/>
      <c r="CQ188" s="4"/>
      <c r="CR188" s="4"/>
      <c r="CS188" s="4">
        <v>1</v>
      </c>
      <c r="CT188" s="4">
        <v>1</v>
      </c>
      <c r="CU188" s="4">
        <v>1</v>
      </c>
      <c r="CV188" s="26" t="s">
        <v>1047</v>
      </c>
      <c r="CW188" s="26" t="s">
        <v>861</v>
      </c>
      <c r="CX188" s="21"/>
      <c r="CY188" s="21"/>
      <c r="CZ188" s="21"/>
      <c r="DA188" s="21"/>
      <c r="DB188" s="21"/>
    </row>
    <row r="189" spans="1:106" s="21" customFormat="1" ht="25.5">
      <c r="A189" s="34" t="s">
        <v>547</v>
      </c>
      <c r="B189" s="65" t="s">
        <v>711</v>
      </c>
      <c r="C189" s="72" t="s">
        <v>262</v>
      </c>
      <c r="D189" s="34" t="s">
        <v>1048</v>
      </c>
      <c r="E189" s="34" t="s">
        <v>882</v>
      </c>
      <c r="F189" s="34" t="s">
        <v>212</v>
      </c>
      <c r="G189" s="34" t="s">
        <v>1049</v>
      </c>
      <c r="H189" s="34"/>
      <c r="I189" s="34" t="s">
        <v>1050</v>
      </c>
      <c r="J189" s="34" t="s">
        <v>1051</v>
      </c>
      <c r="K189" s="109"/>
      <c r="L189" s="109"/>
      <c r="M189" s="109"/>
      <c r="N189" s="109"/>
      <c r="O189" s="109"/>
      <c r="P189" s="109"/>
      <c r="Q189" s="109"/>
      <c r="R189" s="108"/>
      <c r="S189" s="109"/>
      <c r="T189" s="109"/>
      <c r="U189" s="108"/>
      <c r="V189" s="109"/>
      <c r="W189" s="109"/>
      <c r="X189" s="110">
        <v>1</v>
      </c>
      <c r="Y189" s="108"/>
      <c r="Z189" s="109"/>
      <c r="AA189" s="109"/>
      <c r="AB189" s="109"/>
      <c r="AC189" s="108"/>
      <c r="AD189" s="108"/>
      <c r="AE189" s="108"/>
      <c r="AF189" s="109"/>
      <c r="AG189" s="108"/>
      <c r="AH189" s="108"/>
      <c r="AI189" s="108"/>
      <c r="AJ189" s="108"/>
      <c r="AK189" s="109"/>
      <c r="AL189" s="109"/>
      <c r="AM189" s="109"/>
      <c r="AN189" s="109"/>
      <c r="AO189" s="109"/>
      <c r="AP189" s="109"/>
      <c r="AQ189" s="109"/>
      <c r="AR189" s="109"/>
      <c r="AS189" s="126">
        <v>1</v>
      </c>
      <c r="AT189" s="109"/>
      <c r="AU189" s="108"/>
      <c r="AV189" s="109"/>
      <c r="AW189" s="109"/>
      <c r="AX189" s="108"/>
      <c r="AY189" s="109"/>
      <c r="AZ189" s="109"/>
      <c r="BA189" s="109"/>
      <c r="BB189" s="108"/>
      <c r="BC189" s="129">
        <v>1</v>
      </c>
      <c r="BD189" s="129">
        <v>1</v>
      </c>
      <c r="BE189" s="109"/>
      <c r="BF189" s="108"/>
      <c r="BG189" s="108"/>
      <c r="BH189" s="108"/>
      <c r="BI189" s="109"/>
      <c r="BJ189" s="108"/>
      <c r="BK189" s="108"/>
      <c r="BL189" s="108"/>
      <c r="BM189" s="108"/>
      <c r="BN189" s="129">
        <v>1</v>
      </c>
      <c r="BO189" s="129">
        <v>1</v>
      </c>
      <c r="BP189" s="109"/>
      <c r="BQ189" s="112">
        <v>1</v>
      </c>
      <c r="BR189" s="109"/>
      <c r="BS189" s="109"/>
      <c r="BT189" s="109"/>
      <c r="BU189" s="109"/>
      <c r="BV189" s="109"/>
      <c r="BW189" s="109"/>
      <c r="BX189" s="109"/>
      <c r="BY189" s="109"/>
      <c r="BZ189" s="113">
        <v>1</v>
      </c>
      <c r="CA189" s="109"/>
      <c r="CB189" s="109"/>
      <c r="CC189" s="109"/>
      <c r="CD189" s="109"/>
      <c r="CE189" s="109"/>
      <c r="CF189" s="125">
        <v>1</v>
      </c>
      <c r="CG189" s="109"/>
      <c r="CH189" s="115">
        <v>1</v>
      </c>
      <c r="CI189" s="109"/>
      <c r="CJ189" s="116">
        <v>1</v>
      </c>
      <c r="CK189" s="109"/>
      <c r="CL189" s="34"/>
      <c r="CM189" s="67"/>
      <c r="CN189" s="49" t="s">
        <v>161</v>
      </c>
      <c r="CO189" s="39" t="s">
        <v>892</v>
      </c>
      <c r="CP189" s="203"/>
      <c r="CQ189" s="4"/>
      <c r="CR189" s="4"/>
      <c r="CS189" s="4">
        <v>1</v>
      </c>
      <c r="CT189" s="4"/>
      <c r="CU189" s="4">
        <v>1</v>
      </c>
      <c r="CV189" s="39" t="s">
        <v>1052</v>
      </c>
      <c r="CW189" s="39"/>
      <c r="CX189" s="27"/>
      <c r="CY189" s="27"/>
      <c r="CZ189" s="27"/>
      <c r="DA189" s="64"/>
      <c r="DB189" s="64"/>
    </row>
    <row r="190" spans="1:106" s="21" customFormat="1" ht="25.5">
      <c r="A190" s="34" t="s">
        <v>547</v>
      </c>
      <c r="B190" s="65" t="s">
        <v>711</v>
      </c>
      <c r="C190" s="72" t="s">
        <v>262</v>
      </c>
      <c r="D190" s="34" t="s">
        <v>1053</v>
      </c>
      <c r="E190" s="34" t="s">
        <v>1054</v>
      </c>
      <c r="F190" s="34" t="s">
        <v>212</v>
      </c>
      <c r="G190" s="34" t="s">
        <v>1049</v>
      </c>
      <c r="H190" s="34"/>
      <c r="I190" s="34" t="s">
        <v>1055</v>
      </c>
      <c r="J190" s="34" t="s">
        <v>1056</v>
      </c>
      <c r="K190" s="109"/>
      <c r="L190" s="109"/>
      <c r="M190" s="109"/>
      <c r="N190" s="109"/>
      <c r="O190" s="109"/>
      <c r="P190" s="109"/>
      <c r="Q190" s="109"/>
      <c r="R190" s="108"/>
      <c r="S190" s="109"/>
      <c r="T190" s="109"/>
      <c r="U190" s="108"/>
      <c r="V190" s="109"/>
      <c r="W190" s="109"/>
      <c r="X190" s="110">
        <v>1</v>
      </c>
      <c r="Y190" s="108"/>
      <c r="Z190" s="109"/>
      <c r="AA190" s="109"/>
      <c r="AB190" s="109"/>
      <c r="AC190" s="108"/>
      <c r="AD190" s="108"/>
      <c r="AE190" s="108"/>
      <c r="AF190" s="109"/>
      <c r="AG190" s="108"/>
      <c r="AH190" s="108"/>
      <c r="AI190" s="108"/>
      <c r="AJ190" s="108"/>
      <c r="AK190" s="109"/>
      <c r="AL190" s="109"/>
      <c r="AM190" s="109"/>
      <c r="AN190" s="109"/>
      <c r="AO190" s="109"/>
      <c r="AP190" s="109"/>
      <c r="AQ190" s="109"/>
      <c r="AR190" s="109"/>
      <c r="AS190" s="126">
        <v>1</v>
      </c>
      <c r="AT190" s="109"/>
      <c r="AU190" s="108"/>
      <c r="AV190" s="109"/>
      <c r="AW190" s="109"/>
      <c r="AX190" s="108"/>
      <c r="AY190" s="109"/>
      <c r="AZ190" s="109"/>
      <c r="BA190" s="109"/>
      <c r="BB190" s="108"/>
      <c r="BC190" s="129">
        <v>1</v>
      </c>
      <c r="BD190" s="129">
        <v>1</v>
      </c>
      <c r="BE190" s="109"/>
      <c r="BF190" s="108"/>
      <c r="BG190" s="108"/>
      <c r="BH190" s="108"/>
      <c r="BI190" s="109"/>
      <c r="BJ190" s="108"/>
      <c r="BK190" s="108"/>
      <c r="BL190" s="108"/>
      <c r="BM190" s="108"/>
      <c r="BN190" s="129">
        <v>1</v>
      </c>
      <c r="BO190" s="129">
        <v>1</v>
      </c>
      <c r="BP190" s="109"/>
      <c r="BQ190" s="112">
        <v>1</v>
      </c>
      <c r="BR190" s="109"/>
      <c r="BS190" s="109"/>
      <c r="BT190" s="109"/>
      <c r="BU190" s="113">
        <v>1</v>
      </c>
      <c r="BV190" s="109"/>
      <c r="BW190" s="109"/>
      <c r="BX190" s="109"/>
      <c r="BY190" s="109"/>
      <c r="BZ190" s="109"/>
      <c r="CA190" s="109"/>
      <c r="CB190" s="125">
        <v>1</v>
      </c>
      <c r="CC190" s="109"/>
      <c r="CD190" s="109"/>
      <c r="CE190" s="109"/>
      <c r="CF190" s="125">
        <v>1</v>
      </c>
      <c r="CG190" s="109"/>
      <c r="CH190" s="115">
        <v>1</v>
      </c>
      <c r="CI190" s="109"/>
      <c r="CJ190" s="116">
        <v>1</v>
      </c>
      <c r="CK190" s="109"/>
      <c r="CL190" s="34"/>
      <c r="CM190" s="67"/>
      <c r="CN190" s="49" t="s">
        <v>163</v>
      </c>
      <c r="CO190" s="39" t="s">
        <v>1057</v>
      </c>
      <c r="CP190" s="203"/>
      <c r="CQ190" s="4"/>
      <c r="CR190" s="4"/>
      <c r="CS190" s="4"/>
      <c r="CT190" s="4">
        <v>1</v>
      </c>
      <c r="CU190" s="4"/>
      <c r="CV190" s="26" t="s">
        <v>1058</v>
      </c>
      <c r="CW190" s="39"/>
      <c r="CX190" s="27"/>
      <c r="CY190" s="27"/>
      <c r="CZ190" s="27"/>
      <c r="DA190" s="64"/>
      <c r="DB190" s="64"/>
    </row>
    <row r="191" spans="1:106" s="8" customFormat="1" ht="25.5">
      <c r="A191" s="34" t="s">
        <v>547</v>
      </c>
      <c r="B191" s="65" t="s">
        <v>711</v>
      </c>
      <c r="C191" s="72" t="s">
        <v>262</v>
      </c>
      <c r="D191" s="34" t="s">
        <v>1059</v>
      </c>
      <c r="E191" s="34" t="s">
        <v>1054</v>
      </c>
      <c r="F191" s="34" t="s">
        <v>212</v>
      </c>
      <c r="G191" s="34" t="s">
        <v>1049</v>
      </c>
      <c r="H191" s="34"/>
      <c r="I191" s="34" t="s">
        <v>1060</v>
      </c>
      <c r="J191" s="34" t="s">
        <v>1061</v>
      </c>
      <c r="K191" s="109"/>
      <c r="L191" s="109"/>
      <c r="M191" s="109"/>
      <c r="N191" s="109"/>
      <c r="O191" s="109"/>
      <c r="P191" s="109"/>
      <c r="Q191" s="109"/>
      <c r="R191" s="108"/>
      <c r="S191" s="109"/>
      <c r="T191" s="109"/>
      <c r="U191" s="108"/>
      <c r="V191" s="109"/>
      <c r="W191" s="109"/>
      <c r="X191" s="109"/>
      <c r="Y191" s="108"/>
      <c r="Z191" s="109"/>
      <c r="AA191" s="109"/>
      <c r="AB191" s="110">
        <v>1</v>
      </c>
      <c r="AC191" s="108"/>
      <c r="AD191" s="108"/>
      <c r="AE191" s="108"/>
      <c r="AF191" s="109"/>
      <c r="AG191" s="108"/>
      <c r="AH191" s="108"/>
      <c r="AI191" s="108"/>
      <c r="AJ191" s="108"/>
      <c r="AK191" s="109"/>
      <c r="AL191" s="109"/>
      <c r="AM191" s="109"/>
      <c r="AN191" s="109"/>
      <c r="AO191" s="109"/>
      <c r="AP191" s="109"/>
      <c r="AQ191" s="109"/>
      <c r="AR191" s="109"/>
      <c r="AS191" s="126">
        <v>1</v>
      </c>
      <c r="AT191" s="109"/>
      <c r="AU191" s="108"/>
      <c r="AV191" s="109"/>
      <c r="AW191" s="109"/>
      <c r="AX191" s="108"/>
      <c r="AY191" s="109"/>
      <c r="AZ191" s="109"/>
      <c r="BA191" s="109"/>
      <c r="BB191" s="108"/>
      <c r="BC191" s="129">
        <v>1</v>
      </c>
      <c r="BD191" s="109"/>
      <c r="BE191" s="109"/>
      <c r="BF191" s="108"/>
      <c r="BG191" s="108"/>
      <c r="BH191" s="108"/>
      <c r="BI191" s="109"/>
      <c r="BJ191" s="108"/>
      <c r="BK191" s="108"/>
      <c r="BL191" s="108"/>
      <c r="BM191" s="108"/>
      <c r="BN191" s="109"/>
      <c r="BO191" s="109"/>
      <c r="BP191" s="109"/>
      <c r="BQ191" s="109"/>
      <c r="BR191" s="112">
        <v>1</v>
      </c>
      <c r="BS191" s="109"/>
      <c r="BT191" s="109"/>
      <c r="BU191" s="109"/>
      <c r="BV191" s="109"/>
      <c r="BW191" s="113">
        <v>1</v>
      </c>
      <c r="BX191" s="109"/>
      <c r="BY191" s="109"/>
      <c r="BZ191" s="109"/>
      <c r="CA191" s="109"/>
      <c r="CB191" s="125">
        <v>1</v>
      </c>
      <c r="CC191" s="109"/>
      <c r="CD191" s="109"/>
      <c r="CE191" s="109"/>
      <c r="CF191" s="109"/>
      <c r="CG191" s="115">
        <v>1</v>
      </c>
      <c r="CH191" s="109"/>
      <c r="CI191" s="109"/>
      <c r="CJ191" s="116">
        <v>1</v>
      </c>
      <c r="CK191" s="109"/>
      <c r="CL191" s="34" t="s">
        <v>891</v>
      </c>
      <c r="CM191" s="67"/>
      <c r="CN191" s="49" t="s">
        <v>163</v>
      </c>
      <c r="CO191" s="39" t="s">
        <v>1057</v>
      </c>
      <c r="CP191" s="203"/>
      <c r="CQ191" s="4"/>
      <c r="CR191" s="4"/>
      <c r="CS191" s="4"/>
      <c r="CT191" s="4"/>
      <c r="CU191" s="4">
        <v>1</v>
      </c>
      <c r="CV191" s="39" t="s">
        <v>893</v>
      </c>
      <c r="CW191" s="39"/>
      <c r="CX191" s="27"/>
      <c r="CY191" s="27"/>
      <c r="CZ191" s="27"/>
      <c r="DA191" s="64"/>
      <c r="DB191" s="64"/>
    </row>
    <row r="192" spans="1:106" s="8" customFormat="1" ht="77.099999999999994" customHeight="1">
      <c r="A192" s="22" t="s">
        <v>761</v>
      </c>
      <c r="B192" s="23"/>
      <c r="C192" s="40" t="s">
        <v>262</v>
      </c>
      <c r="D192" s="22" t="s">
        <v>939</v>
      </c>
      <c r="E192" s="22" t="s">
        <v>882</v>
      </c>
      <c r="F192" s="34" t="s">
        <v>212</v>
      </c>
      <c r="G192" s="22" t="s">
        <v>1062</v>
      </c>
      <c r="H192" s="22"/>
      <c r="I192" s="22"/>
      <c r="J192" s="22" t="s">
        <v>1063</v>
      </c>
      <c r="K192" s="109"/>
      <c r="L192" s="109"/>
      <c r="M192" s="109"/>
      <c r="N192" s="109"/>
      <c r="O192" s="109"/>
      <c r="P192" s="109"/>
      <c r="Q192" s="109"/>
      <c r="R192" s="108"/>
      <c r="S192" s="109"/>
      <c r="T192" s="109"/>
      <c r="U192" s="108"/>
      <c r="V192" s="109"/>
      <c r="W192" s="109"/>
      <c r="X192" s="109"/>
      <c r="Y192" s="128"/>
      <c r="Z192" s="109"/>
      <c r="AA192" s="109"/>
      <c r="AB192" s="110">
        <v>1</v>
      </c>
      <c r="AC192" s="108"/>
      <c r="AD192" s="108"/>
      <c r="AE192" s="108"/>
      <c r="AF192" s="109"/>
      <c r="AG192" s="108"/>
      <c r="AH192" s="108"/>
      <c r="AI192" s="108"/>
      <c r="AJ192" s="108"/>
      <c r="AK192" s="109"/>
      <c r="AL192" s="109"/>
      <c r="AM192" s="109"/>
      <c r="AN192" s="109"/>
      <c r="AO192" s="109"/>
      <c r="AP192" s="109"/>
      <c r="AQ192" s="109"/>
      <c r="AR192" s="109"/>
      <c r="AS192" s="109"/>
      <c r="AT192" s="109"/>
      <c r="AU192" s="108"/>
      <c r="AV192" s="109"/>
      <c r="AW192" s="109"/>
      <c r="AX192" s="108"/>
      <c r="AY192" s="109"/>
      <c r="AZ192" s="109"/>
      <c r="BA192" s="109"/>
      <c r="BB192" s="108"/>
      <c r="BC192" s="129">
        <v>1</v>
      </c>
      <c r="BD192" s="109"/>
      <c r="BE192" s="109"/>
      <c r="BF192" s="108"/>
      <c r="BG192" s="108"/>
      <c r="BH192" s="108"/>
      <c r="BI192" s="109"/>
      <c r="BJ192" s="108"/>
      <c r="BK192" s="108"/>
      <c r="BL192" s="108"/>
      <c r="BM192" s="108"/>
      <c r="BN192" s="109"/>
      <c r="BO192" s="109"/>
      <c r="BP192" s="109"/>
      <c r="BQ192" s="112">
        <v>1</v>
      </c>
      <c r="BR192" s="109"/>
      <c r="BS192" s="109"/>
      <c r="BT192" s="109"/>
      <c r="BU192" s="113">
        <v>1</v>
      </c>
      <c r="BV192" s="109"/>
      <c r="BW192" s="109"/>
      <c r="BX192" s="109"/>
      <c r="BY192" s="109"/>
      <c r="BZ192" s="109"/>
      <c r="CA192" s="125">
        <v>1</v>
      </c>
      <c r="CB192" s="109"/>
      <c r="CC192" s="109"/>
      <c r="CD192" s="109"/>
      <c r="CE192" s="109"/>
      <c r="CF192" s="109"/>
      <c r="CG192" s="109"/>
      <c r="CH192" s="115">
        <v>1</v>
      </c>
      <c r="CI192" s="109"/>
      <c r="CJ192" s="116">
        <v>1</v>
      </c>
      <c r="CK192" s="109"/>
      <c r="CL192" s="34" t="s">
        <v>1064</v>
      </c>
      <c r="CM192" s="25"/>
      <c r="CN192" s="49" t="s">
        <v>161</v>
      </c>
      <c r="CO192" s="4" t="s">
        <v>1064</v>
      </c>
      <c r="CP192" s="203"/>
      <c r="CQ192" s="4"/>
      <c r="CR192" s="4"/>
      <c r="CS192" s="4"/>
      <c r="CT192" s="4"/>
      <c r="CU192" s="4">
        <v>1</v>
      </c>
      <c r="CV192" s="12" t="s">
        <v>893</v>
      </c>
      <c r="CW192" s="12"/>
      <c r="CX192" s="21"/>
      <c r="CY192" s="21"/>
      <c r="CZ192" s="21"/>
    </row>
    <row r="193" spans="1:106" s="8" customFormat="1" ht="108">
      <c r="A193" s="22" t="s">
        <v>547</v>
      </c>
      <c r="B193" s="23"/>
      <c r="C193" s="40" t="s">
        <v>262</v>
      </c>
      <c r="D193" s="22" t="s">
        <v>998</v>
      </c>
      <c r="E193" s="22" t="s">
        <v>787</v>
      </c>
      <c r="F193" s="22" t="s">
        <v>596</v>
      </c>
      <c r="G193" s="22" t="s">
        <v>1065</v>
      </c>
      <c r="H193" s="22"/>
      <c r="I193" s="22"/>
      <c r="J193" s="22" t="s">
        <v>1066</v>
      </c>
      <c r="K193" s="109"/>
      <c r="L193" s="109"/>
      <c r="M193" s="109"/>
      <c r="N193" s="109"/>
      <c r="O193" s="109"/>
      <c r="P193" s="109"/>
      <c r="Q193" s="109"/>
      <c r="R193" s="108"/>
      <c r="S193" s="109"/>
      <c r="T193" s="109"/>
      <c r="U193" s="108"/>
      <c r="V193" s="109"/>
      <c r="W193" s="109"/>
      <c r="X193" s="109"/>
      <c r="Y193" s="128"/>
      <c r="Z193" s="109"/>
      <c r="AA193" s="109"/>
      <c r="AB193" s="110">
        <v>1</v>
      </c>
      <c r="AC193" s="108"/>
      <c r="AD193" s="108"/>
      <c r="AE193" s="108"/>
      <c r="AF193" s="109"/>
      <c r="AG193" s="108"/>
      <c r="AH193" s="108"/>
      <c r="AI193" s="108"/>
      <c r="AJ193" s="108"/>
      <c r="AK193" s="109"/>
      <c r="AL193" s="109"/>
      <c r="AM193" s="109"/>
      <c r="AN193" s="109"/>
      <c r="AO193" s="109"/>
      <c r="AP193" s="109"/>
      <c r="AQ193" s="109"/>
      <c r="AR193" s="109"/>
      <c r="AS193" s="109"/>
      <c r="AT193" s="109"/>
      <c r="AU193" s="108"/>
      <c r="AV193" s="109"/>
      <c r="AW193" s="109"/>
      <c r="AX193" s="108"/>
      <c r="AY193" s="109"/>
      <c r="AZ193" s="109"/>
      <c r="BA193" s="109"/>
      <c r="BB193" s="108"/>
      <c r="BC193" s="129">
        <v>1</v>
      </c>
      <c r="BD193" s="109"/>
      <c r="BE193" s="109"/>
      <c r="BF193" s="108"/>
      <c r="BG193" s="108"/>
      <c r="BH193" s="108"/>
      <c r="BI193" s="109"/>
      <c r="BJ193" s="108"/>
      <c r="BK193" s="108"/>
      <c r="BL193" s="108"/>
      <c r="BM193" s="108"/>
      <c r="BN193" s="109"/>
      <c r="BO193" s="109"/>
      <c r="BP193" s="109"/>
      <c r="BQ193" s="109"/>
      <c r="BR193" s="112">
        <v>1</v>
      </c>
      <c r="BS193" s="109"/>
      <c r="BT193" s="109"/>
      <c r="BU193" s="109"/>
      <c r="BV193" s="109"/>
      <c r="BW193" s="113">
        <v>1</v>
      </c>
      <c r="BX193" s="109"/>
      <c r="BY193" s="109"/>
      <c r="BZ193" s="109"/>
      <c r="CA193" s="109"/>
      <c r="CB193" s="109"/>
      <c r="CC193" s="125">
        <v>1</v>
      </c>
      <c r="CD193" s="109"/>
      <c r="CE193" s="109"/>
      <c r="CF193" s="109"/>
      <c r="CG193" s="109"/>
      <c r="CH193" s="109"/>
      <c r="CI193" s="115">
        <v>1</v>
      </c>
      <c r="CJ193" s="116">
        <v>1</v>
      </c>
      <c r="CK193" s="109"/>
      <c r="CL193" s="34" t="s">
        <v>919</v>
      </c>
      <c r="CM193" s="25"/>
      <c r="CN193" s="49" t="s">
        <v>161</v>
      </c>
      <c r="CO193" s="4" t="s">
        <v>1067</v>
      </c>
      <c r="CP193" s="203"/>
      <c r="CQ193" s="4"/>
      <c r="CR193" s="4"/>
      <c r="CS193" s="4">
        <v>1</v>
      </c>
      <c r="CT193" s="4"/>
      <c r="CU193" s="4"/>
      <c r="CV193" s="26" t="s">
        <v>904</v>
      </c>
      <c r="CW193" s="26" t="s">
        <v>861</v>
      </c>
      <c r="CX193" s="21"/>
      <c r="CY193" s="21"/>
      <c r="CZ193" s="21"/>
      <c r="DA193" s="21"/>
      <c r="DB193" s="21"/>
    </row>
    <row r="194" spans="1:106" s="8" customFormat="1" ht="27">
      <c r="A194" s="22" t="s">
        <v>547</v>
      </c>
      <c r="B194" s="23"/>
      <c r="C194" s="40" t="s">
        <v>203</v>
      </c>
      <c r="D194" s="22" t="s">
        <v>531</v>
      </c>
      <c r="E194" s="22" t="s">
        <v>205</v>
      </c>
      <c r="F194" s="33" t="s">
        <v>206</v>
      </c>
      <c r="G194" s="22" t="s">
        <v>1068</v>
      </c>
      <c r="H194" s="22"/>
      <c r="I194" s="22"/>
      <c r="J194" s="22" t="s">
        <v>1069</v>
      </c>
      <c r="K194" s="109"/>
      <c r="L194" s="109"/>
      <c r="M194" s="109"/>
      <c r="N194" s="110">
        <v>1</v>
      </c>
      <c r="O194" s="109"/>
      <c r="P194" s="109"/>
      <c r="Q194" s="109"/>
      <c r="R194" s="108"/>
      <c r="S194" s="109"/>
      <c r="T194" s="109"/>
      <c r="U194" s="108"/>
      <c r="V194" s="109"/>
      <c r="W194" s="109"/>
      <c r="X194" s="109"/>
      <c r="Y194" s="128"/>
      <c r="Z194" s="110">
        <v>1</v>
      </c>
      <c r="AA194" s="109"/>
      <c r="AB194" s="109"/>
      <c r="AC194" s="108"/>
      <c r="AD194" s="108"/>
      <c r="AE194" s="108"/>
      <c r="AF194" s="109"/>
      <c r="AG194" s="108"/>
      <c r="AH194" s="108"/>
      <c r="AI194" s="108"/>
      <c r="AJ194" s="108"/>
      <c r="AK194" s="109"/>
      <c r="AL194" s="109"/>
      <c r="AM194" s="109"/>
      <c r="AN194" s="109"/>
      <c r="AO194" s="109"/>
      <c r="AP194" s="109"/>
      <c r="AQ194" s="109"/>
      <c r="AR194" s="109"/>
      <c r="AS194" s="126">
        <v>1</v>
      </c>
      <c r="AT194" s="109"/>
      <c r="AU194" s="108"/>
      <c r="AV194" s="109"/>
      <c r="AW194" s="109"/>
      <c r="AX194" s="108"/>
      <c r="AY194" s="109"/>
      <c r="AZ194" s="109"/>
      <c r="BA194" s="109"/>
      <c r="BB194" s="108"/>
      <c r="BC194" s="109"/>
      <c r="BD194" s="129">
        <v>1</v>
      </c>
      <c r="BE194" s="109"/>
      <c r="BF194" s="108"/>
      <c r="BG194" s="108"/>
      <c r="BH194" s="108"/>
      <c r="BI194" s="109"/>
      <c r="BJ194" s="108"/>
      <c r="BK194" s="108"/>
      <c r="BL194" s="108"/>
      <c r="BM194" s="108"/>
      <c r="BN194" s="109"/>
      <c r="BO194" s="109"/>
      <c r="BP194" s="109"/>
      <c r="BQ194" s="109"/>
      <c r="BR194" s="109"/>
      <c r="BS194" s="109"/>
      <c r="BT194" s="112">
        <v>1</v>
      </c>
      <c r="BU194" s="109"/>
      <c r="BV194" s="109"/>
      <c r="BW194" s="113">
        <v>1</v>
      </c>
      <c r="BX194" s="109"/>
      <c r="BY194" s="109"/>
      <c r="BZ194" s="109"/>
      <c r="CA194" s="109"/>
      <c r="CB194" s="109"/>
      <c r="CC194" s="125">
        <v>1</v>
      </c>
      <c r="CD194" s="109"/>
      <c r="CE194" s="109"/>
      <c r="CF194" s="109"/>
      <c r="CG194" s="109"/>
      <c r="CH194" s="115">
        <v>1</v>
      </c>
      <c r="CI194" s="109"/>
      <c r="CJ194" s="109"/>
      <c r="CK194" s="116">
        <v>1</v>
      </c>
      <c r="CL194" s="34"/>
      <c r="CM194" s="25"/>
      <c r="CN194" s="3" t="s">
        <v>158</v>
      </c>
      <c r="CO194" s="200"/>
      <c r="CP194" s="4"/>
      <c r="CQ194" s="4"/>
      <c r="CR194" s="4"/>
      <c r="CS194" s="4"/>
      <c r="CT194" s="4"/>
      <c r="CU194" s="4"/>
      <c r="CV194" s="137"/>
      <c r="CW194" s="137"/>
      <c r="CX194" s="21"/>
      <c r="CY194" s="21"/>
      <c r="CZ194" s="21"/>
      <c r="DA194" s="21"/>
      <c r="DB194" s="21"/>
    </row>
    <row r="195" spans="1:106" s="8" customFormat="1" ht="27">
      <c r="A195" s="22" t="s">
        <v>547</v>
      </c>
      <c r="B195" s="23"/>
      <c r="C195" s="40" t="s">
        <v>203</v>
      </c>
      <c r="D195" s="22" t="s">
        <v>791</v>
      </c>
      <c r="E195" s="22" t="s">
        <v>787</v>
      </c>
      <c r="F195" s="22" t="s">
        <v>596</v>
      </c>
      <c r="G195" s="22" t="s">
        <v>1070</v>
      </c>
      <c r="H195" s="22"/>
      <c r="I195" s="22"/>
      <c r="J195" s="22" t="s">
        <v>1071</v>
      </c>
      <c r="K195" s="109"/>
      <c r="L195" s="109"/>
      <c r="M195" s="109"/>
      <c r="N195" s="109"/>
      <c r="O195" s="109"/>
      <c r="P195" s="109"/>
      <c r="Q195" s="109"/>
      <c r="R195" s="108"/>
      <c r="S195" s="109"/>
      <c r="T195" s="109"/>
      <c r="U195" s="108"/>
      <c r="V195" s="109"/>
      <c r="W195" s="109"/>
      <c r="X195" s="109"/>
      <c r="Y195" s="128"/>
      <c r="Z195" s="110">
        <v>1</v>
      </c>
      <c r="AA195" s="109"/>
      <c r="AB195" s="109"/>
      <c r="AC195" s="108"/>
      <c r="AD195" s="108"/>
      <c r="AE195" s="108"/>
      <c r="AF195" s="109"/>
      <c r="AG195" s="108"/>
      <c r="AH195" s="108"/>
      <c r="AI195" s="108"/>
      <c r="AJ195" s="108"/>
      <c r="AK195" s="109"/>
      <c r="AL195" s="109"/>
      <c r="AM195" s="109"/>
      <c r="AN195" s="109"/>
      <c r="AO195" s="109"/>
      <c r="AP195" s="109"/>
      <c r="AQ195" s="129">
        <v>1</v>
      </c>
      <c r="AR195" s="109"/>
      <c r="AS195" s="109"/>
      <c r="AT195" s="129">
        <v>1</v>
      </c>
      <c r="AU195" s="108"/>
      <c r="AV195" s="109"/>
      <c r="AW195" s="109"/>
      <c r="AX195" s="108"/>
      <c r="AY195" s="109"/>
      <c r="AZ195" s="109"/>
      <c r="BA195" s="109"/>
      <c r="BB195" s="108"/>
      <c r="BC195" s="109"/>
      <c r="BD195" s="109"/>
      <c r="BE195" s="109"/>
      <c r="BF195" s="108"/>
      <c r="BG195" s="108"/>
      <c r="BH195" s="108"/>
      <c r="BI195" s="109"/>
      <c r="BJ195" s="108"/>
      <c r="BK195" s="108"/>
      <c r="BL195" s="108"/>
      <c r="BM195" s="108"/>
      <c r="BN195" s="109"/>
      <c r="BO195" s="109"/>
      <c r="BP195" s="109"/>
      <c r="BQ195" s="109"/>
      <c r="BR195" s="112">
        <v>1</v>
      </c>
      <c r="BS195" s="109"/>
      <c r="BT195" s="109"/>
      <c r="BU195" s="109"/>
      <c r="BV195" s="109"/>
      <c r="BW195" s="113">
        <v>1</v>
      </c>
      <c r="BX195" s="109"/>
      <c r="BY195" s="109"/>
      <c r="BZ195" s="109"/>
      <c r="CA195" s="109"/>
      <c r="CB195" s="109"/>
      <c r="CC195" s="125">
        <v>1</v>
      </c>
      <c r="CD195" s="109"/>
      <c r="CE195" s="109"/>
      <c r="CF195" s="109"/>
      <c r="CG195" s="109"/>
      <c r="CH195" s="115">
        <v>1</v>
      </c>
      <c r="CI195" s="109"/>
      <c r="CJ195" s="109"/>
      <c r="CK195" s="116">
        <v>1</v>
      </c>
      <c r="CL195" s="34"/>
      <c r="CM195" s="25"/>
      <c r="CN195" s="3" t="s">
        <v>158</v>
      </c>
      <c r="CO195" s="200"/>
      <c r="CP195" s="4"/>
      <c r="CQ195" s="4"/>
      <c r="CR195" s="4"/>
      <c r="CS195" s="4"/>
      <c r="CT195" s="4"/>
      <c r="CU195" s="4"/>
      <c r="CV195" s="137"/>
      <c r="CW195" s="137"/>
      <c r="CX195" s="21"/>
      <c r="CY195" s="21"/>
      <c r="CZ195" s="21"/>
      <c r="DA195" s="21"/>
      <c r="DB195" s="21"/>
    </row>
    <row r="196" spans="1:106" s="8" customFormat="1" ht="27">
      <c r="A196" s="22" t="s">
        <v>547</v>
      </c>
      <c r="B196" s="23"/>
      <c r="C196" s="40" t="s">
        <v>203</v>
      </c>
      <c r="D196" s="22" t="s">
        <v>281</v>
      </c>
      <c r="E196" s="22" t="s">
        <v>205</v>
      </c>
      <c r="F196" s="33" t="s">
        <v>206</v>
      </c>
      <c r="G196" s="22" t="s">
        <v>1072</v>
      </c>
      <c r="H196" s="22"/>
      <c r="I196" s="22"/>
      <c r="J196" s="22" t="s">
        <v>1073</v>
      </c>
      <c r="K196" s="109"/>
      <c r="L196" s="109"/>
      <c r="M196" s="109"/>
      <c r="N196" s="109"/>
      <c r="O196" s="109"/>
      <c r="P196" s="109"/>
      <c r="Q196" s="109"/>
      <c r="R196" s="108"/>
      <c r="S196" s="109"/>
      <c r="T196" s="109"/>
      <c r="U196" s="108"/>
      <c r="V196" s="109"/>
      <c r="W196" s="109"/>
      <c r="X196" s="109"/>
      <c r="Y196" s="128"/>
      <c r="Z196" s="110">
        <v>1</v>
      </c>
      <c r="AA196" s="109"/>
      <c r="AB196" s="109"/>
      <c r="AC196" s="108"/>
      <c r="AD196" s="108"/>
      <c r="AE196" s="108"/>
      <c r="AF196" s="109"/>
      <c r="AG196" s="108"/>
      <c r="AH196" s="108"/>
      <c r="AI196" s="108"/>
      <c r="AJ196" s="108"/>
      <c r="AK196" s="109"/>
      <c r="AL196" s="109"/>
      <c r="AM196" s="109"/>
      <c r="AN196" s="109"/>
      <c r="AO196" s="109"/>
      <c r="AP196" s="109"/>
      <c r="AQ196" s="129">
        <v>1</v>
      </c>
      <c r="AR196" s="109"/>
      <c r="AS196" s="109"/>
      <c r="AT196" s="129">
        <v>1</v>
      </c>
      <c r="AU196" s="108"/>
      <c r="AV196" s="109"/>
      <c r="AW196" s="109"/>
      <c r="AX196" s="108"/>
      <c r="AY196" s="109"/>
      <c r="AZ196" s="109"/>
      <c r="BA196" s="109"/>
      <c r="BB196" s="108"/>
      <c r="BC196" s="109"/>
      <c r="BD196" s="109"/>
      <c r="BE196" s="109"/>
      <c r="BF196" s="108"/>
      <c r="BG196" s="108"/>
      <c r="BH196" s="108"/>
      <c r="BI196" s="109"/>
      <c r="BJ196" s="108"/>
      <c r="BK196" s="108"/>
      <c r="BL196" s="108"/>
      <c r="BM196" s="108"/>
      <c r="BN196" s="109"/>
      <c r="BO196" s="109"/>
      <c r="BP196" s="109"/>
      <c r="BQ196" s="109"/>
      <c r="BR196" s="112">
        <v>1</v>
      </c>
      <c r="BS196" s="109"/>
      <c r="BT196" s="109"/>
      <c r="BU196" s="113">
        <v>1</v>
      </c>
      <c r="BV196" s="109"/>
      <c r="BW196" s="109"/>
      <c r="BX196" s="109"/>
      <c r="BY196" s="109"/>
      <c r="BZ196" s="109"/>
      <c r="CA196" s="125">
        <v>1</v>
      </c>
      <c r="CB196" s="109"/>
      <c r="CC196" s="109"/>
      <c r="CD196" s="109"/>
      <c r="CE196" s="109"/>
      <c r="CF196" s="109"/>
      <c r="CG196" s="109"/>
      <c r="CH196" s="115">
        <v>1</v>
      </c>
      <c r="CI196" s="109"/>
      <c r="CJ196" s="109"/>
      <c r="CK196" s="116">
        <v>1</v>
      </c>
      <c r="CL196" s="34"/>
      <c r="CM196" s="25"/>
      <c r="CN196" s="3" t="s">
        <v>158</v>
      </c>
      <c r="CO196" s="200"/>
      <c r="CP196" s="4"/>
      <c r="CQ196" s="4"/>
      <c r="CR196" s="4"/>
      <c r="CS196" s="4"/>
      <c r="CT196" s="4"/>
      <c r="CU196" s="4"/>
      <c r="CV196" s="137"/>
      <c r="CW196" s="137"/>
      <c r="CX196" s="21"/>
      <c r="CY196" s="21"/>
      <c r="CZ196" s="21"/>
      <c r="DA196" s="21"/>
      <c r="DB196" s="21"/>
    </row>
    <row r="197" spans="1:106" s="21" customFormat="1" ht="93" customHeight="1">
      <c r="A197" s="22" t="s">
        <v>547</v>
      </c>
      <c r="B197" s="23" t="s">
        <v>680</v>
      </c>
      <c r="C197" s="40" t="s">
        <v>203</v>
      </c>
      <c r="D197" s="22" t="s">
        <v>1074</v>
      </c>
      <c r="E197" s="22" t="s">
        <v>595</v>
      </c>
      <c r="F197" s="22" t="s">
        <v>596</v>
      </c>
      <c r="G197" s="22" t="s">
        <v>1075</v>
      </c>
      <c r="H197" s="22"/>
      <c r="I197" s="22" t="s">
        <v>1076</v>
      </c>
      <c r="J197" s="22" t="s">
        <v>1077</v>
      </c>
      <c r="K197" s="109"/>
      <c r="L197" s="109"/>
      <c r="M197" s="109"/>
      <c r="N197" s="109"/>
      <c r="O197" s="109"/>
      <c r="P197" s="109"/>
      <c r="Q197" s="109"/>
      <c r="R197" s="108"/>
      <c r="S197" s="109"/>
      <c r="T197" s="109"/>
      <c r="U197" s="108"/>
      <c r="V197" s="109"/>
      <c r="W197" s="109"/>
      <c r="X197" s="109"/>
      <c r="Y197" s="128"/>
      <c r="Z197" s="110">
        <v>1</v>
      </c>
      <c r="AA197" s="109"/>
      <c r="AB197" s="110">
        <v>1</v>
      </c>
      <c r="AC197" s="108"/>
      <c r="AD197" s="108"/>
      <c r="AE197" s="108"/>
      <c r="AF197" s="109"/>
      <c r="AG197" s="108"/>
      <c r="AH197" s="108"/>
      <c r="AI197" s="108"/>
      <c r="AJ197" s="108"/>
      <c r="AK197" s="109"/>
      <c r="AL197" s="109"/>
      <c r="AM197" s="109"/>
      <c r="AN197" s="109"/>
      <c r="AO197" s="109"/>
      <c r="AP197" s="109"/>
      <c r="AQ197" s="109"/>
      <c r="AR197" s="109"/>
      <c r="AS197" s="126">
        <v>1</v>
      </c>
      <c r="AT197" s="109"/>
      <c r="AU197" s="108"/>
      <c r="AV197" s="109"/>
      <c r="AW197" s="109"/>
      <c r="AX197" s="108"/>
      <c r="AY197" s="109"/>
      <c r="AZ197" s="109"/>
      <c r="BA197" s="109"/>
      <c r="BB197" s="108"/>
      <c r="BC197" s="109"/>
      <c r="BD197" s="109"/>
      <c r="BE197" s="109"/>
      <c r="BF197" s="108"/>
      <c r="BG197" s="108"/>
      <c r="BH197" s="108"/>
      <c r="BI197" s="129">
        <v>1</v>
      </c>
      <c r="BJ197" s="108"/>
      <c r="BK197" s="108"/>
      <c r="BL197" s="108"/>
      <c r="BM197" s="108"/>
      <c r="BN197" s="109"/>
      <c r="BO197" s="109"/>
      <c r="BP197" s="109"/>
      <c r="BQ197" s="112">
        <v>1</v>
      </c>
      <c r="BR197" s="109"/>
      <c r="BS197" s="109"/>
      <c r="BT197" s="109"/>
      <c r="BU197" s="113">
        <v>1</v>
      </c>
      <c r="BV197" s="109"/>
      <c r="BW197" s="113">
        <v>1</v>
      </c>
      <c r="BX197" s="113">
        <v>1</v>
      </c>
      <c r="BY197" s="109"/>
      <c r="BZ197" s="109"/>
      <c r="CA197" s="125">
        <v>1</v>
      </c>
      <c r="CB197" s="109"/>
      <c r="CC197" s="109"/>
      <c r="CD197" s="109"/>
      <c r="CE197" s="109"/>
      <c r="CF197" s="109"/>
      <c r="CG197" s="109"/>
      <c r="CH197" s="115">
        <v>1</v>
      </c>
      <c r="CI197" s="109"/>
      <c r="CJ197" s="116">
        <v>1</v>
      </c>
      <c r="CK197" s="109"/>
      <c r="CL197" s="34" t="s">
        <v>1078</v>
      </c>
      <c r="CM197" s="25"/>
      <c r="CN197" s="49" t="s">
        <v>163</v>
      </c>
      <c r="CO197" s="4" t="s">
        <v>1079</v>
      </c>
      <c r="CP197" s="203"/>
      <c r="CQ197" s="4">
        <v>1</v>
      </c>
      <c r="CR197" s="4">
        <v>1</v>
      </c>
      <c r="CS197" s="4">
        <v>1</v>
      </c>
      <c r="CT197" s="4"/>
      <c r="CU197" s="4"/>
      <c r="CV197" s="15" t="s">
        <v>1080</v>
      </c>
      <c r="CW197" s="12"/>
    </row>
    <row r="198" spans="1:106" s="21" customFormat="1" ht="153">
      <c r="A198" s="22" t="s">
        <v>547</v>
      </c>
      <c r="B198" s="23" t="s">
        <v>1081</v>
      </c>
      <c r="C198" s="40" t="s">
        <v>203</v>
      </c>
      <c r="D198" s="22" t="s">
        <v>723</v>
      </c>
      <c r="E198" s="22" t="s">
        <v>253</v>
      </c>
      <c r="F198" s="34" t="s">
        <v>254</v>
      </c>
      <c r="G198" s="22" t="s">
        <v>1082</v>
      </c>
      <c r="H198" s="22"/>
      <c r="I198" s="22" t="s">
        <v>1083</v>
      </c>
      <c r="J198" s="22" t="s">
        <v>1084</v>
      </c>
      <c r="K198" s="109"/>
      <c r="L198" s="109"/>
      <c r="M198" s="109"/>
      <c r="N198" s="109"/>
      <c r="O198" s="109"/>
      <c r="P198" s="109"/>
      <c r="Q198" s="109"/>
      <c r="R198" s="108"/>
      <c r="S198" s="109"/>
      <c r="T198" s="109"/>
      <c r="U198" s="108"/>
      <c r="V198" s="109"/>
      <c r="W198" s="109"/>
      <c r="X198" s="110">
        <v>1</v>
      </c>
      <c r="Y198" s="128"/>
      <c r="Z198" s="109"/>
      <c r="AA198" s="109"/>
      <c r="AB198" s="109"/>
      <c r="AC198" s="108"/>
      <c r="AD198" s="108"/>
      <c r="AE198" s="108"/>
      <c r="AF198" s="109"/>
      <c r="AG198" s="108"/>
      <c r="AH198" s="108"/>
      <c r="AI198" s="108"/>
      <c r="AJ198" s="108"/>
      <c r="AK198" s="109"/>
      <c r="AL198" s="109"/>
      <c r="AM198" s="109"/>
      <c r="AN198" s="109"/>
      <c r="AO198" s="109"/>
      <c r="AP198" s="129">
        <v>1</v>
      </c>
      <c r="AQ198" s="109"/>
      <c r="AR198" s="109"/>
      <c r="AS198" s="126">
        <v>1</v>
      </c>
      <c r="AT198" s="109"/>
      <c r="AU198" s="108"/>
      <c r="AV198" s="109"/>
      <c r="AW198" s="109"/>
      <c r="AX198" s="108"/>
      <c r="AY198" s="109"/>
      <c r="AZ198" s="109"/>
      <c r="BA198" s="109"/>
      <c r="BB198" s="108"/>
      <c r="BC198" s="109"/>
      <c r="BD198" s="109"/>
      <c r="BE198" s="109"/>
      <c r="BF198" s="108"/>
      <c r="BG198" s="108"/>
      <c r="BH198" s="108"/>
      <c r="BI198" s="109"/>
      <c r="BJ198" s="108"/>
      <c r="BK198" s="108"/>
      <c r="BL198" s="108"/>
      <c r="BM198" s="108"/>
      <c r="BN198" s="109"/>
      <c r="BO198" s="109"/>
      <c r="BP198" s="109"/>
      <c r="BQ198" s="112">
        <v>1</v>
      </c>
      <c r="BR198" s="109"/>
      <c r="BS198" s="109"/>
      <c r="BT198" s="109"/>
      <c r="BU198" s="113">
        <v>1</v>
      </c>
      <c r="BV198" s="109"/>
      <c r="BW198" s="109"/>
      <c r="BX198" s="109"/>
      <c r="BY198" s="109"/>
      <c r="BZ198" s="109"/>
      <c r="CA198" s="125">
        <v>1</v>
      </c>
      <c r="CB198" s="109"/>
      <c r="CC198" s="109"/>
      <c r="CD198" s="109"/>
      <c r="CE198" s="109"/>
      <c r="CF198" s="109"/>
      <c r="CG198" s="115">
        <v>1</v>
      </c>
      <c r="CH198" s="109"/>
      <c r="CI198" s="109"/>
      <c r="CJ198" s="116">
        <v>1</v>
      </c>
      <c r="CK198" s="109"/>
      <c r="CL198" s="34" t="s">
        <v>1085</v>
      </c>
      <c r="CM198" s="25"/>
      <c r="CN198" s="49" t="s">
        <v>163</v>
      </c>
      <c r="CO198" s="4" t="s">
        <v>1079</v>
      </c>
      <c r="CP198" s="203"/>
      <c r="CQ198" s="4">
        <v>1</v>
      </c>
      <c r="CR198" s="4">
        <v>1</v>
      </c>
      <c r="CS198" s="4">
        <v>1</v>
      </c>
      <c r="CT198" s="4"/>
      <c r="CU198" s="4"/>
      <c r="CV198" s="15" t="s">
        <v>1080</v>
      </c>
      <c r="CW198" s="12"/>
    </row>
    <row r="199" spans="1:106" s="21" customFormat="1" ht="89.25">
      <c r="A199" s="22" t="s">
        <v>547</v>
      </c>
      <c r="B199" s="23" t="s">
        <v>680</v>
      </c>
      <c r="C199" s="40" t="s">
        <v>273</v>
      </c>
      <c r="D199" s="22" t="s">
        <v>1086</v>
      </c>
      <c r="E199" s="22" t="s">
        <v>253</v>
      </c>
      <c r="F199" s="34" t="s">
        <v>254</v>
      </c>
      <c r="G199" s="22" t="s">
        <v>1087</v>
      </c>
      <c r="H199" s="22"/>
      <c r="I199" s="22" t="s">
        <v>1088</v>
      </c>
      <c r="J199" s="22" t="s">
        <v>1089</v>
      </c>
      <c r="K199" s="109"/>
      <c r="L199" s="109"/>
      <c r="M199" s="110">
        <v>1</v>
      </c>
      <c r="N199" s="109"/>
      <c r="O199" s="109"/>
      <c r="P199" s="109"/>
      <c r="Q199" s="109"/>
      <c r="R199" s="108"/>
      <c r="S199" s="109"/>
      <c r="T199" s="109"/>
      <c r="U199" s="108"/>
      <c r="V199" s="109"/>
      <c r="W199" s="109"/>
      <c r="X199" s="109"/>
      <c r="Y199" s="128"/>
      <c r="Z199" s="109"/>
      <c r="AA199" s="109"/>
      <c r="AB199" s="109"/>
      <c r="AC199" s="108"/>
      <c r="AD199" s="108"/>
      <c r="AE199" s="108"/>
      <c r="AF199" s="109"/>
      <c r="AG199" s="108"/>
      <c r="AH199" s="108"/>
      <c r="AI199" s="108"/>
      <c r="AJ199" s="108"/>
      <c r="AK199" s="109"/>
      <c r="AL199" s="109"/>
      <c r="AM199" s="109"/>
      <c r="AN199" s="109"/>
      <c r="AO199" s="129">
        <v>1</v>
      </c>
      <c r="AP199" s="109"/>
      <c r="AQ199" s="109"/>
      <c r="AR199" s="109"/>
      <c r="AS199" s="126">
        <v>1</v>
      </c>
      <c r="AT199" s="109"/>
      <c r="AU199" s="108"/>
      <c r="AV199" s="109"/>
      <c r="AW199" s="109"/>
      <c r="AX199" s="108"/>
      <c r="AY199" s="109"/>
      <c r="AZ199" s="109"/>
      <c r="BA199" s="109"/>
      <c r="BB199" s="108"/>
      <c r="BC199" s="109"/>
      <c r="BD199" s="109"/>
      <c r="BE199" s="109"/>
      <c r="BF199" s="108"/>
      <c r="BG199" s="108"/>
      <c r="BH199" s="108"/>
      <c r="BI199" s="109"/>
      <c r="BJ199" s="108"/>
      <c r="BK199" s="108"/>
      <c r="BL199" s="108"/>
      <c r="BM199" s="108"/>
      <c r="BN199" s="109"/>
      <c r="BO199" s="109"/>
      <c r="BP199" s="109"/>
      <c r="BQ199" s="109"/>
      <c r="BR199" s="112">
        <v>1</v>
      </c>
      <c r="BS199" s="109"/>
      <c r="BT199" s="109"/>
      <c r="BU199" s="109"/>
      <c r="BV199" s="113">
        <v>1</v>
      </c>
      <c r="BW199" s="109"/>
      <c r="BX199" s="109"/>
      <c r="BY199" s="109"/>
      <c r="BZ199" s="109"/>
      <c r="CA199" s="109"/>
      <c r="CB199" s="125">
        <v>1</v>
      </c>
      <c r="CC199" s="109"/>
      <c r="CD199" s="109"/>
      <c r="CE199" s="109"/>
      <c r="CF199" s="109"/>
      <c r="CG199" s="109"/>
      <c r="CH199" s="115">
        <v>1</v>
      </c>
      <c r="CI199" s="109"/>
      <c r="CJ199" s="116">
        <v>1</v>
      </c>
      <c r="CK199" s="109"/>
      <c r="CL199" s="34" t="s">
        <v>1090</v>
      </c>
      <c r="CM199" s="25"/>
      <c r="CN199" s="49" t="s">
        <v>163</v>
      </c>
      <c r="CO199" s="4" t="s">
        <v>684</v>
      </c>
      <c r="CP199" s="203"/>
      <c r="CQ199" s="4"/>
      <c r="CR199" s="4"/>
      <c r="CS199" s="4">
        <v>1</v>
      </c>
      <c r="CT199" s="4">
        <v>1</v>
      </c>
      <c r="CU199" s="4"/>
      <c r="CV199" s="4" t="s">
        <v>1091</v>
      </c>
      <c r="CW199" s="12"/>
    </row>
    <row r="200" spans="1:106" s="21" customFormat="1" ht="108">
      <c r="A200" s="22" t="s">
        <v>547</v>
      </c>
      <c r="B200" s="23" t="s">
        <v>680</v>
      </c>
      <c r="C200" s="40" t="s">
        <v>203</v>
      </c>
      <c r="D200" s="22" t="s">
        <v>1092</v>
      </c>
      <c r="E200" s="22" t="s">
        <v>253</v>
      </c>
      <c r="F200" s="34" t="s">
        <v>254</v>
      </c>
      <c r="G200" s="22" t="s">
        <v>1093</v>
      </c>
      <c r="H200" s="22"/>
      <c r="I200" s="22" t="s">
        <v>1094</v>
      </c>
      <c r="J200" s="22" t="s">
        <v>1092</v>
      </c>
      <c r="K200" s="109"/>
      <c r="L200" s="110">
        <v>1</v>
      </c>
      <c r="M200" s="109"/>
      <c r="N200" s="109"/>
      <c r="O200" s="109"/>
      <c r="P200" s="109"/>
      <c r="Q200" s="109"/>
      <c r="R200" s="108"/>
      <c r="S200" s="109"/>
      <c r="T200" s="109"/>
      <c r="U200" s="108"/>
      <c r="V200" s="109"/>
      <c r="W200" s="109"/>
      <c r="X200" s="109"/>
      <c r="Y200" s="128"/>
      <c r="Z200" s="109"/>
      <c r="AA200" s="109"/>
      <c r="AB200" s="109"/>
      <c r="AC200" s="108"/>
      <c r="AD200" s="108"/>
      <c r="AE200" s="108"/>
      <c r="AF200" s="109"/>
      <c r="AG200" s="108"/>
      <c r="AH200" s="108"/>
      <c r="AI200" s="108"/>
      <c r="AJ200" s="108"/>
      <c r="AK200" s="109"/>
      <c r="AL200" s="109"/>
      <c r="AM200" s="109"/>
      <c r="AN200" s="129">
        <v>1</v>
      </c>
      <c r="AO200" s="109"/>
      <c r="AP200" s="109"/>
      <c r="AQ200" s="109"/>
      <c r="AR200" s="109"/>
      <c r="AS200" s="126">
        <v>1</v>
      </c>
      <c r="AT200" s="109"/>
      <c r="AU200" s="108"/>
      <c r="AV200" s="109"/>
      <c r="AW200" s="109"/>
      <c r="AX200" s="108"/>
      <c r="AY200" s="109"/>
      <c r="AZ200" s="109"/>
      <c r="BA200" s="109"/>
      <c r="BB200" s="108"/>
      <c r="BC200" s="109"/>
      <c r="BD200" s="109"/>
      <c r="BE200" s="109"/>
      <c r="BF200" s="108"/>
      <c r="BG200" s="108"/>
      <c r="BH200" s="108"/>
      <c r="BI200" s="109"/>
      <c r="BJ200" s="108"/>
      <c r="BK200" s="108"/>
      <c r="BL200" s="108"/>
      <c r="BM200" s="108"/>
      <c r="BN200" s="109"/>
      <c r="BO200" s="109"/>
      <c r="BP200" s="109"/>
      <c r="BQ200" s="112">
        <v>1</v>
      </c>
      <c r="BR200" s="109"/>
      <c r="BS200" s="109"/>
      <c r="BT200" s="109"/>
      <c r="BU200" s="113">
        <v>1</v>
      </c>
      <c r="BV200" s="109"/>
      <c r="BW200" s="109"/>
      <c r="BX200" s="109"/>
      <c r="BY200" s="109"/>
      <c r="BZ200" s="109"/>
      <c r="CA200" s="109"/>
      <c r="CB200" s="125">
        <v>1</v>
      </c>
      <c r="CC200" s="109"/>
      <c r="CD200" s="109"/>
      <c r="CE200" s="109"/>
      <c r="CF200" s="109"/>
      <c r="CG200" s="109"/>
      <c r="CH200" s="115">
        <v>1</v>
      </c>
      <c r="CI200" s="109"/>
      <c r="CJ200" s="116">
        <v>1</v>
      </c>
      <c r="CK200" s="109"/>
      <c r="CL200" s="34" t="s">
        <v>1090</v>
      </c>
      <c r="CM200" s="25"/>
      <c r="CN200" s="49" t="s">
        <v>163</v>
      </c>
      <c r="CO200" s="4" t="s">
        <v>684</v>
      </c>
      <c r="CP200" s="203"/>
      <c r="CQ200" s="4">
        <v>1</v>
      </c>
      <c r="CR200" s="4">
        <v>1</v>
      </c>
      <c r="CS200" s="4">
        <v>1</v>
      </c>
      <c r="CT200" s="4">
        <v>1</v>
      </c>
      <c r="CU200" s="4">
        <v>1</v>
      </c>
      <c r="CV200" s="15" t="s">
        <v>1095</v>
      </c>
      <c r="CW200" s="12"/>
    </row>
    <row r="201" spans="1:106" s="21" customFormat="1" ht="27">
      <c r="A201" s="34" t="s">
        <v>547</v>
      </c>
      <c r="B201" s="65" t="s">
        <v>680</v>
      </c>
      <c r="C201" s="72" t="s">
        <v>262</v>
      </c>
      <c r="D201" s="34" t="s">
        <v>1096</v>
      </c>
      <c r="E201" s="22" t="s">
        <v>825</v>
      </c>
      <c r="F201" s="34" t="s">
        <v>390</v>
      </c>
      <c r="G201" s="34" t="s">
        <v>1097</v>
      </c>
      <c r="H201" s="34" t="s">
        <v>1098</v>
      </c>
      <c r="I201" s="34" t="s">
        <v>1099</v>
      </c>
      <c r="J201" s="34" t="s">
        <v>1100</v>
      </c>
      <c r="K201" s="109"/>
      <c r="L201" s="109"/>
      <c r="M201" s="109"/>
      <c r="N201" s="109"/>
      <c r="O201" s="109"/>
      <c r="P201" s="109"/>
      <c r="Q201" s="109"/>
      <c r="R201" s="108"/>
      <c r="S201" s="109"/>
      <c r="T201" s="109"/>
      <c r="U201" s="108"/>
      <c r="V201" s="109"/>
      <c r="W201" s="109"/>
      <c r="X201" s="109"/>
      <c r="Y201" s="108"/>
      <c r="Z201" s="109"/>
      <c r="AA201" s="110">
        <v>1</v>
      </c>
      <c r="AB201" s="109"/>
      <c r="AC201" s="108"/>
      <c r="AD201" s="108"/>
      <c r="AE201" s="108"/>
      <c r="AF201" s="109"/>
      <c r="AG201" s="108"/>
      <c r="AH201" s="108"/>
      <c r="AI201" s="108"/>
      <c r="AJ201" s="108"/>
      <c r="AK201" s="109"/>
      <c r="AL201" s="109"/>
      <c r="AM201" s="109"/>
      <c r="AN201" s="109"/>
      <c r="AO201" s="129">
        <v>1</v>
      </c>
      <c r="AP201" s="129">
        <v>1</v>
      </c>
      <c r="AQ201" s="109"/>
      <c r="AR201" s="109"/>
      <c r="AS201" s="126">
        <v>1</v>
      </c>
      <c r="AT201" s="109"/>
      <c r="AU201" s="108"/>
      <c r="AV201" s="129">
        <v>1</v>
      </c>
      <c r="AW201" s="109"/>
      <c r="AX201" s="108"/>
      <c r="AY201" s="109"/>
      <c r="AZ201" s="109"/>
      <c r="BA201" s="109"/>
      <c r="BB201" s="108"/>
      <c r="BC201" s="109"/>
      <c r="BD201" s="109"/>
      <c r="BE201" s="109"/>
      <c r="BF201" s="108"/>
      <c r="BG201" s="108"/>
      <c r="BH201" s="108"/>
      <c r="BI201" s="109"/>
      <c r="BJ201" s="108"/>
      <c r="BK201" s="108"/>
      <c r="BL201" s="108"/>
      <c r="BM201" s="108"/>
      <c r="BN201" s="109"/>
      <c r="BO201" s="109"/>
      <c r="BP201" s="109"/>
      <c r="BQ201" s="112">
        <v>1</v>
      </c>
      <c r="BR201" s="109"/>
      <c r="BS201" s="109"/>
      <c r="BT201" s="109"/>
      <c r="BU201" s="113">
        <v>1</v>
      </c>
      <c r="BV201" s="109"/>
      <c r="BW201" s="109"/>
      <c r="BX201" s="109"/>
      <c r="BY201" s="109"/>
      <c r="BZ201" s="109"/>
      <c r="CA201" s="125">
        <v>1</v>
      </c>
      <c r="CB201" s="109"/>
      <c r="CC201" s="109"/>
      <c r="CD201" s="109"/>
      <c r="CE201" s="109"/>
      <c r="CF201" s="109"/>
      <c r="CG201" s="109"/>
      <c r="CH201" s="115">
        <v>1</v>
      </c>
      <c r="CI201" s="109"/>
      <c r="CJ201" s="118">
        <v>1</v>
      </c>
      <c r="CK201" s="109"/>
      <c r="CL201" s="34" t="s">
        <v>1101</v>
      </c>
      <c r="CM201" s="67"/>
      <c r="CN201" s="49" t="s">
        <v>161</v>
      </c>
      <c r="CO201" s="27" t="s">
        <v>1102</v>
      </c>
      <c r="CP201" s="203"/>
      <c r="CQ201" s="4"/>
      <c r="CR201" s="4"/>
      <c r="CS201" s="4">
        <v>1</v>
      </c>
      <c r="CT201" s="4">
        <v>1</v>
      </c>
      <c r="CU201" s="4"/>
      <c r="CV201" s="15" t="s">
        <v>1103</v>
      </c>
      <c r="CW201" s="27"/>
      <c r="CX201" s="27"/>
      <c r="CY201" s="27"/>
      <c r="CZ201" s="27"/>
      <c r="DA201" s="64"/>
      <c r="DB201" s="64"/>
    </row>
    <row r="202" spans="1:106" s="21" customFormat="1" ht="158.44999999999999" customHeight="1">
      <c r="A202" s="22" t="s">
        <v>547</v>
      </c>
      <c r="B202" s="23" t="s">
        <v>680</v>
      </c>
      <c r="C202" s="40" t="s">
        <v>203</v>
      </c>
      <c r="D202" s="22" t="s">
        <v>1104</v>
      </c>
      <c r="E202" s="22" t="s">
        <v>253</v>
      </c>
      <c r="F202" s="34" t="s">
        <v>254</v>
      </c>
      <c r="G202" s="22" t="s">
        <v>1105</v>
      </c>
      <c r="H202" s="22"/>
      <c r="I202" s="22" t="s">
        <v>1106</v>
      </c>
      <c r="J202" s="22" t="s">
        <v>1107</v>
      </c>
      <c r="K202" s="109"/>
      <c r="L202" s="109"/>
      <c r="M202" s="110">
        <v>1</v>
      </c>
      <c r="N202" s="109"/>
      <c r="O202" s="109"/>
      <c r="P202" s="109"/>
      <c r="Q202" s="109"/>
      <c r="R202" s="108"/>
      <c r="S202" s="109"/>
      <c r="T202" s="109"/>
      <c r="U202" s="108"/>
      <c r="V202" s="109"/>
      <c r="W202" s="109"/>
      <c r="X202" s="109"/>
      <c r="Y202" s="128"/>
      <c r="Z202" s="109"/>
      <c r="AA202" s="109"/>
      <c r="AB202" s="109"/>
      <c r="AC202" s="108"/>
      <c r="AD202" s="108"/>
      <c r="AE202" s="108"/>
      <c r="AF202" s="109"/>
      <c r="AG202" s="108"/>
      <c r="AH202" s="108"/>
      <c r="AI202" s="108"/>
      <c r="AJ202" s="108"/>
      <c r="AK202" s="109"/>
      <c r="AL202" s="109"/>
      <c r="AM202" s="109"/>
      <c r="AN202" s="109"/>
      <c r="AO202" s="129">
        <v>1</v>
      </c>
      <c r="AP202" s="109"/>
      <c r="AQ202" s="109"/>
      <c r="AR202" s="109"/>
      <c r="AS202" s="126">
        <v>1</v>
      </c>
      <c r="AT202" s="109"/>
      <c r="AU202" s="108"/>
      <c r="AV202" s="129">
        <v>1</v>
      </c>
      <c r="AW202" s="109"/>
      <c r="AX202" s="108"/>
      <c r="AY202" s="109"/>
      <c r="AZ202" s="109"/>
      <c r="BA202" s="109"/>
      <c r="BB202" s="108"/>
      <c r="BC202" s="109"/>
      <c r="BD202" s="109"/>
      <c r="BE202" s="109"/>
      <c r="BF202" s="108"/>
      <c r="BG202" s="108"/>
      <c r="BH202" s="108"/>
      <c r="BI202" s="109"/>
      <c r="BJ202" s="108"/>
      <c r="BK202" s="108"/>
      <c r="BL202" s="108"/>
      <c r="BM202" s="108"/>
      <c r="BN202" s="109"/>
      <c r="BO202" s="109"/>
      <c r="BP202" s="109"/>
      <c r="BQ202" s="112">
        <v>1</v>
      </c>
      <c r="BR202" s="109"/>
      <c r="BS202" s="109"/>
      <c r="BT202" s="109"/>
      <c r="BU202" s="109"/>
      <c r="BV202" s="109"/>
      <c r="BW202" s="113">
        <v>1</v>
      </c>
      <c r="BX202" s="109"/>
      <c r="BY202" s="109"/>
      <c r="BZ202" s="109"/>
      <c r="CA202" s="109"/>
      <c r="CB202" s="109"/>
      <c r="CC202" s="125">
        <v>1</v>
      </c>
      <c r="CD202" s="109"/>
      <c r="CE202" s="109"/>
      <c r="CF202" s="109"/>
      <c r="CG202" s="109"/>
      <c r="CH202" s="115">
        <v>1</v>
      </c>
      <c r="CI202" s="109"/>
      <c r="CJ202" s="116">
        <v>1</v>
      </c>
      <c r="CK202" s="109"/>
      <c r="CL202" s="34" t="s">
        <v>1090</v>
      </c>
      <c r="CM202" s="25"/>
      <c r="CN202" s="49" t="s">
        <v>163</v>
      </c>
      <c r="CO202" s="4" t="s">
        <v>1108</v>
      </c>
      <c r="CP202" s="203"/>
      <c r="CQ202" s="4">
        <v>1</v>
      </c>
      <c r="CR202" s="4">
        <v>1</v>
      </c>
      <c r="CS202" s="4">
        <v>1</v>
      </c>
      <c r="CT202" s="4"/>
      <c r="CU202" s="4"/>
      <c r="CV202" s="15" t="s">
        <v>1080</v>
      </c>
      <c r="CW202" s="12"/>
    </row>
    <row r="203" spans="1:106" s="21" customFormat="1" ht="89.25">
      <c r="A203" s="22" t="s">
        <v>547</v>
      </c>
      <c r="B203" s="23" t="s">
        <v>680</v>
      </c>
      <c r="C203" s="40" t="s">
        <v>273</v>
      </c>
      <c r="D203" s="22" t="s">
        <v>1109</v>
      </c>
      <c r="E203" s="22" t="s">
        <v>389</v>
      </c>
      <c r="F203" s="33" t="s">
        <v>390</v>
      </c>
      <c r="G203" s="22" t="s">
        <v>1110</v>
      </c>
      <c r="H203" s="22"/>
      <c r="I203" s="22" t="s">
        <v>1111</v>
      </c>
      <c r="J203" s="22" t="s">
        <v>1112</v>
      </c>
      <c r="K203" s="109"/>
      <c r="L203" s="110">
        <v>1</v>
      </c>
      <c r="M203" s="109"/>
      <c r="N203" s="109"/>
      <c r="O203" s="109"/>
      <c r="P203" s="109"/>
      <c r="Q203" s="109"/>
      <c r="R203" s="108"/>
      <c r="S203" s="109"/>
      <c r="T203" s="109"/>
      <c r="U203" s="108"/>
      <c r="V203" s="109"/>
      <c r="W203" s="109"/>
      <c r="X203" s="109"/>
      <c r="Y203" s="128"/>
      <c r="Z203" s="109"/>
      <c r="AA203" s="109"/>
      <c r="AB203" s="109"/>
      <c r="AC203" s="108"/>
      <c r="AD203" s="108"/>
      <c r="AE203" s="108"/>
      <c r="AF203" s="109"/>
      <c r="AG203" s="108"/>
      <c r="AH203" s="108"/>
      <c r="AI203" s="108"/>
      <c r="AJ203" s="108"/>
      <c r="AK203" s="109"/>
      <c r="AL203" s="109"/>
      <c r="AM203" s="109"/>
      <c r="AN203" s="109"/>
      <c r="AO203" s="109"/>
      <c r="AP203" s="129">
        <v>1</v>
      </c>
      <c r="AQ203" s="109"/>
      <c r="AR203" s="109"/>
      <c r="AS203" s="126">
        <v>1</v>
      </c>
      <c r="AT203" s="109"/>
      <c r="AU203" s="108"/>
      <c r="AV203" s="129">
        <v>1</v>
      </c>
      <c r="AW203" s="109"/>
      <c r="AX203" s="108"/>
      <c r="AY203" s="109"/>
      <c r="AZ203" s="109"/>
      <c r="BA203" s="109"/>
      <c r="BB203" s="108"/>
      <c r="BC203" s="109"/>
      <c r="BD203" s="109"/>
      <c r="BE203" s="109"/>
      <c r="BF203" s="108"/>
      <c r="BG203" s="108"/>
      <c r="BH203" s="108"/>
      <c r="BI203" s="109"/>
      <c r="BJ203" s="108"/>
      <c r="BK203" s="108"/>
      <c r="BL203" s="108"/>
      <c r="BM203" s="108"/>
      <c r="BN203" s="109"/>
      <c r="BO203" s="109"/>
      <c r="BP203" s="109"/>
      <c r="BQ203" s="112">
        <v>1</v>
      </c>
      <c r="BR203" s="109"/>
      <c r="BS203" s="109"/>
      <c r="BT203" s="109"/>
      <c r="BU203" s="113">
        <v>1</v>
      </c>
      <c r="BV203" s="109"/>
      <c r="BW203" s="109"/>
      <c r="BX203" s="109"/>
      <c r="BY203" s="109"/>
      <c r="BZ203" s="109"/>
      <c r="CA203" s="125">
        <v>1</v>
      </c>
      <c r="CB203" s="109"/>
      <c r="CC203" s="109"/>
      <c r="CD203" s="109"/>
      <c r="CE203" s="109"/>
      <c r="CF203" s="109"/>
      <c r="CG203" s="109"/>
      <c r="CH203" s="115">
        <v>1</v>
      </c>
      <c r="CI203" s="109"/>
      <c r="CJ203" s="116">
        <v>1</v>
      </c>
      <c r="CK203" s="109"/>
      <c r="CL203" s="34" t="s">
        <v>1090</v>
      </c>
      <c r="CM203" s="25"/>
      <c r="CN203" s="49" t="s">
        <v>163</v>
      </c>
      <c r="CO203" s="4" t="s">
        <v>684</v>
      </c>
      <c r="CP203" s="203"/>
      <c r="CQ203" s="4"/>
      <c r="CR203" s="4"/>
      <c r="CS203" s="4">
        <v>1</v>
      </c>
      <c r="CT203" s="4"/>
      <c r="CU203" s="4"/>
      <c r="CV203" s="4" t="s">
        <v>395</v>
      </c>
      <c r="CW203" s="12"/>
    </row>
    <row r="204" spans="1:106" s="21" customFormat="1" ht="40.5">
      <c r="A204" s="22" t="s">
        <v>547</v>
      </c>
      <c r="B204" s="23" t="s">
        <v>1113</v>
      </c>
      <c r="C204" s="40" t="s">
        <v>203</v>
      </c>
      <c r="D204" s="22" t="s">
        <v>1114</v>
      </c>
      <c r="E204" s="22" t="s">
        <v>557</v>
      </c>
      <c r="F204" s="34" t="s">
        <v>390</v>
      </c>
      <c r="G204" s="22" t="s">
        <v>1115</v>
      </c>
      <c r="H204" s="22"/>
      <c r="I204" s="22"/>
      <c r="J204" s="22" t="s">
        <v>1116</v>
      </c>
      <c r="K204" s="110">
        <v>1</v>
      </c>
      <c r="L204" s="110">
        <v>1</v>
      </c>
      <c r="M204" s="110">
        <v>1</v>
      </c>
      <c r="N204" s="109"/>
      <c r="O204" s="110">
        <v>1</v>
      </c>
      <c r="P204" s="109"/>
      <c r="Q204" s="109"/>
      <c r="R204" s="108"/>
      <c r="S204" s="110">
        <v>1</v>
      </c>
      <c r="T204" s="110">
        <v>1</v>
      </c>
      <c r="U204" s="108"/>
      <c r="V204" s="110">
        <v>1</v>
      </c>
      <c r="W204" s="110">
        <v>1</v>
      </c>
      <c r="X204" s="110">
        <v>1</v>
      </c>
      <c r="Y204" s="128"/>
      <c r="Z204" s="110">
        <v>1</v>
      </c>
      <c r="AA204" s="110">
        <v>1</v>
      </c>
      <c r="AB204" s="110">
        <v>1</v>
      </c>
      <c r="AC204" s="108"/>
      <c r="AD204" s="108"/>
      <c r="AE204" s="108"/>
      <c r="AF204" s="110">
        <v>1</v>
      </c>
      <c r="AG204" s="108"/>
      <c r="AH204" s="108"/>
      <c r="AI204" s="108"/>
      <c r="AJ204" s="108"/>
      <c r="AK204" s="110">
        <v>1</v>
      </c>
      <c r="AL204" s="110">
        <v>1</v>
      </c>
      <c r="AM204" s="110">
        <v>1</v>
      </c>
      <c r="AN204" s="129">
        <v>1</v>
      </c>
      <c r="AO204" s="129">
        <v>1</v>
      </c>
      <c r="AP204" s="129">
        <v>1</v>
      </c>
      <c r="AQ204" s="129">
        <v>1</v>
      </c>
      <c r="AR204" s="129">
        <v>1</v>
      </c>
      <c r="AS204" s="126">
        <v>1</v>
      </c>
      <c r="AT204" s="129">
        <v>1</v>
      </c>
      <c r="AU204" s="108"/>
      <c r="AV204" s="129">
        <v>1</v>
      </c>
      <c r="AW204" s="129">
        <v>1</v>
      </c>
      <c r="AX204" s="108"/>
      <c r="AY204" s="129">
        <v>1</v>
      </c>
      <c r="AZ204" s="129">
        <v>1</v>
      </c>
      <c r="BA204" s="129">
        <v>1</v>
      </c>
      <c r="BB204" s="108"/>
      <c r="BC204" s="129">
        <v>1</v>
      </c>
      <c r="BD204" s="129">
        <v>1</v>
      </c>
      <c r="BE204" s="129">
        <v>1</v>
      </c>
      <c r="BF204" s="108"/>
      <c r="BG204" s="108"/>
      <c r="BH204" s="108"/>
      <c r="BI204" s="129">
        <v>1</v>
      </c>
      <c r="BJ204" s="108"/>
      <c r="BK204" s="108"/>
      <c r="BL204" s="108"/>
      <c r="BM204" s="108"/>
      <c r="BN204" s="129">
        <v>1</v>
      </c>
      <c r="BO204" s="129">
        <v>1</v>
      </c>
      <c r="BP204" s="129">
        <v>1</v>
      </c>
      <c r="BQ204" s="112">
        <v>1</v>
      </c>
      <c r="BR204" s="109"/>
      <c r="BS204" s="109"/>
      <c r="BT204" s="109"/>
      <c r="BU204" s="113">
        <v>1</v>
      </c>
      <c r="BV204" s="109"/>
      <c r="BW204" s="109"/>
      <c r="BX204" s="109"/>
      <c r="BY204" s="109"/>
      <c r="BZ204" s="109"/>
      <c r="CA204" s="125">
        <v>1</v>
      </c>
      <c r="CB204" s="109"/>
      <c r="CC204" s="109"/>
      <c r="CD204" s="109"/>
      <c r="CE204" s="109"/>
      <c r="CF204" s="109"/>
      <c r="CG204" s="109"/>
      <c r="CH204" s="109"/>
      <c r="CI204" s="115">
        <v>1</v>
      </c>
      <c r="CJ204" s="116">
        <v>1</v>
      </c>
      <c r="CK204" s="109"/>
      <c r="CL204" s="34"/>
      <c r="CM204" s="25"/>
      <c r="CN204" s="49" t="s">
        <v>163</v>
      </c>
      <c r="CO204" s="4" t="s">
        <v>1117</v>
      </c>
      <c r="CP204" s="203"/>
      <c r="CQ204" s="4"/>
      <c r="CR204" s="4"/>
      <c r="CS204" s="4"/>
      <c r="CT204" s="4"/>
      <c r="CU204" s="4">
        <v>1</v>
      </c>
      <c r="CV204" s="12" t="s">
        <v>893</v>
      </c>
      <c r="CW204" s="12"/>
      <c r="DA204" s="8"/>
      <c r="DB204" s="8"/>
    </row>
    <row r="205" spans="1:106" s="8" customFormat="1" ht="63.75">
      <c r="A205" s="22" t="s">
        <v>547</v>
      </c>
      <c r="B205" s="40" t="s">
        <v>823</v>
      </c>
      <c r="C205" s="40" t="s">
        <v>273</v>
      </c>
      <c r="D205" s="22" t="s">
        <v>1118</v>
      </c>
      <c r="E205" s="22" t="s">
        <v>825</v>
      </c>
      <c r="F205" s="34" t="s">
        <v>390</v>
      </c>
      <c r="G205" s="22" t="s">
        <v>1119</v>
      </c>
      <c r="H205" s="22"/>
      <c r="I205" s="22" t="s">
        <v>1120</v>
      </c>
      <c r="J205" s="22" t="s">
        <v>1121</v>
      </c>
      <c r="K205" s="109"/>
      <c r="L205" s="109"/>
      <c r="M205" s="109"/>
      <c r="N205" s="109"/>
      <c r="O205" s="109"/>
      <c r="P205" s="109"/>
      <c r="Q205" s="109"/>
      <c r="R205" s="108"/>
      <c r="S205" s="109"/>
      <c r="T205" s="109"/>
      <c r="U205" s="108"/>
      <c r="V205" s="109"/>
      <c r="W205" s="109"/>
      <c r="X205" s="109"/>
      <c r="Y205" s="128"/>
      <c r="Z205" s="109"/>
      <c r="AA205" s="109"/>
      <c r="AB205" s="109"/>
      <c r="AC205" s="108"/>
      <c r="AD205" s="108"/>
      <c r="AE205" s="108"/>
      <c r="AF205" s="109"/>
      <c r="AG205" s="108"/>
      <c r="AH205" s="108"/>
      <c r="AI205" s="108"/>
      <c r="AJ205" s="108"/>
      <c r="AK205" s="109"/>
      <c r="AL205" s="109"/>
      <c r="AM205" s="110">
        <v>1</v>
      </c>
      <c r="AN205" s="119"/>
      <c r="AO205" s="119"/>
      <c r="AP205" s="119"/>
      <c r="AQ205" s="119"/>
      <c r="AR205" s="119"/>
      <c r="AS205" s="109"/>
      <c r="AT205" s="119"/>
      <c r="AU205" s="108"/>
      <c r="AV205" s="109"/>
      <c r="AW205" s="109"/>
      <c r="AX205" s="108"/>
      <c r="AY205" s="119"/>
      <c r="AZ205" s="109"/>
      <c r="BA205" s="119"/>
      <c r="BB205" s="108"/>
      <c r="BC205" s="119"/>
      <c r="BD205" s="109"/>
      <c r="BE205" s="119"/>
      <c r="BF205" s="108"/>
      <c r="BG205" s="108"/>
      <c r="BH205" s="108"/>
      <c r="BI205" s="109"/>
      <c r="BJ205" s="108"/>
      <c r="BK205" s="108"/>
      <c r="BL205" s="108"/>
      <c r="BM205" s="108"/>
      <c r="BN205" s="109"/>
      <c r="BO205" s="129">
        <v>1</v>
      </c>
      <c r="BP205" s="109"/>
      <c r="BQ205" s="109"/>
      <c r="BR205" s="109"/>
      <c r="BS205" s="109"/>
      <c r="BT205" s="112">
        <v>1</v>
      </c>
      <c r="BU205" s="113">
        <v>1</v>
      </c>
      <c r="BV205" s="109"/>
      <c r="BW205" s="109"/>
      <c r="BX205" s="109"/>
      <c r="BY205" s="109"/>
      <c r="BZ205" s="109"/>
      <c r="CA205" s="125">
        <v>1</v>
      </c>
      <c r="CB205" s="109"/>
      <c r="CC205" s="109"/>
      <c r="CD205" s="109"/>
      <c r="CE205" s="109"/>
      <c r="CF205" s="109"/>
      <c r="CG205" s="115">
        <v>1</v>
      </c>
      <c r="CH205" s="109"/>
      <c r="CI205" s="109"/>
      <c r="CJ205" s="116">
        <v>1</v>
      </c>
      <c r="CK205" s="109"/>
      <c r="CL205" s="34" t="s">
        <v>1122</v>
      </c>
      <c r="CM205" s="25"/>
      <c r="CN205" s="49" t="s">
        <v>161</v>
      </c>
      <c r="CO205" s="4" t="s">
        <v>1123</v>
      </c>
      <c r="CP205" s="203"/>
      <c r="CQ205" s="4">
        <v>1</v>
      </c>
      <c r="CR205" s="4"/>
      <c r="CS205" s="4"/>
      <c r="CT205" s="4"/>
      <c r="CU205" s="4"/>
      <c r="CV205" s="39" t="s">
        <v>1124</v>
      </c>
      <c r="CW205" s="12"/>
      <c r="CX205" s="21"/>
      <c r="CY205" s="21"/>
      <c r="CZ205" s="21"/>
    </row>
    <row r="206" spans="1:106" s="8" customFormat="1" ht="40.5">
      <c r="A206" s="22" t="s">
        <v>547</v>
      </c>
      <c r="B206" s="40" t="s">
        <v>823</v>
      </c>
      <c r="C206" s="40" t="s">
        <v>203</v>
      </c>
      <c r="D206" s="22" t="s">
        <v>1125</v>
      </c>
      <c r="E206" s="22" t="s">
        <v>724</v>
      </c>
      <c r="F206" s="34" t="s">
        <v>254</v>
      </c>
      <c r="G206" s="22" t="s">
        <v>1126</v>
      </c>
      <c r="H206" s="22"/>
      <c r="I206" s="22" t="s">
        <v>1127</v>
      </c>
      <c r="J206" s="22" t="s">
        <v>1128</v>
      </c>
      <c r="K206" s="109"/>
      <c r="L206" s="109"/>
      <c r="M206" s="109"/>
      <c r="N206" s="109"/>
      <c r="O206" s="109"/>
      <c r="P206" s="109"/>
      <c r="Q206" s="109"/>
      <c r="R206" s="108"/>
      <c r="S206" s="109"/>
      <c r="T206" s="109"/>
      <c r="U206" s="108"/>
      <c r="V206" s="109"/>
      <c r="W206" s="109"/>
      <c r="X206" s="109"/>
      <c r="Y206" s="128"/>
      <c r="Z206" s="109"/>
      <c r="AA206" s="109"/>
      <c r="AB206" s="109"/>
      <c r="AC206" s="108"/>
      <c r="AD206" s="108"/>
      <c r="AE206" s="108"/>
      <c r="AF206" s="109"/>
      <c r="AG206" s="108"/>
      <c r="AH206" s="108"/>
      <c r="AI206" s="108"/>
      <c r="AJ206" s="108"/>
      <c r="AK206" s="109"/>
      <c r="AL206" s="109"/>
      <c r="AM206" s="110">
        <v>1</v>
      </c>
      <c r="AN206" s="109"/>
      <c r="AO206" s="109"/>
      <c r="AP206" s="109"/>
      <c r="AQ206" s="109"/>
      <c r="AR206" s="109"/>
      <c r="AS206" s="126">
        <v>1</v>
      </c>
      <c r="AT206" s="109"/>
      <c r="AU206" s="108"/>
      <c r="AV206" s="119"/>
      <c r="AW206" s="109"/>
      <c r="AX206" s="108"/>
      <c r="AY206" s="109"/>
      <c r="AZ206" s="109"/>
      <c r="BA206" s="109"/>
      <c r="BB206" s="108"/>
      <c r="BC206" s="109"/>
      <c r="BD206" s="109"/>
      <c r="BE206" s="109"/>
      <c r="BF206" s="108"/>
      <c r="BG206" s="108"/>
      <c r="BH206" s="108"/>
      <c r="BI206" s="109"/>
      <c r="BJ206" s="108"/>
      <c r="BK206" s="108"/>
      <c r="BL206" s="108"/>
      <c r="BM206" s="108"/>
      <c r="BN206" s="109"/>
      <c r="BO206" s="129">
        <v>1</v>
      </c>
      <c r="BP206" s="109"/>
      <c r="BQ206" s="112">
        <v>1</v>
      </c>
      <c r="BR206" s="109"/>
      <c r="BS206" s="109"/>
      <c r="BT206" s="109"/>
      <c r="BU206" s="113">
        <v>1</v>
      </c>
      <c r="BV206" s="109"/>
      <c r="BW206" s="109"/>
      <c r="BX206" s="109"/>
      <c r="BY206" s="109"/>
      <c r="BZ206" s="109"/>
      <c r="CA206" s="109"/>
      <c r="CB206" s="125">
        <v>1</v>
      </c>
      <c r="CC206" s="109"/>
      <c r="CD206" s="109"/>
      <c r="CE206" s="109"/>
      <c r="CF206" s="109"/>
      <c r="CG206" s="115">
        <v>1</v>
      </c>
      <c r="CH206" s="109"/>
      <c r="CI206" s="109"/>
      <c r="CJ206" s="116">
        <v>1</v>
      </c>
      <c r="CK206" s="109"/>
      <c r="CL206" s="34" t="s">
        <v>1129</v>
      </c>
      <c r="CM206" s="25"/>
      <c r="CN206" s="49" t="s">
        <v>161</v>
      </c>
      <c r="CO206" s="4" t="s">
        <v>1130</v>
      </c>
      <c r="CP206" s="203"/>
      <c r="CQ206" s="4">
        <v>1</v>
      </c>
      <c r="CR206" s="4"/>
      <c r="CS206" s="4"/>
      <c r="CT206" s="4"/>
      <c r="CU206" s="4"/>
      <c r="CV206" s="39" t="s">
        <v>1131</v>
      </c>
      <c r="CW206" s="12"/>
      <c r="CX206" s="21"/>
      <c r="CY206" s="21"/>
      <c r="CZ206" s="21"/>
    </row>
    <row r="207" spans="1:106" s="8" customFormat="1" ht="40.5">
      <c r="A207" s="22" t="s">
        <v>547</v>
      </c>
      <c r="B207" s="40" t="s">
        <v>823</v>
      </c>
      <c r="C207" s="40" t="s">
        <v>203</v>
      </c>
      <c r="D207" s="22" t="s">
        <v>1132</v>
      </c>
      <c r="E207" s="22" t="s">
        <v>863</v>
      </c>
      <c r="F207" s="22" t="s">
        <v>705</v>
      </c>
      <c r="G207" s="22" t="s">
        <v>1133</v>
      </c>
      <c r="H207" s="22"/>
      <c r="I207" s="22" t="s">
        <v>1134</v>
      </c>
      <c r="J207" s="22" t="s">
        <v>1135</v>
      </c>
      <c r="K207" s="109"/>
      <c r="L207" s="109"/>
      <c r="M207" s="109"/>
      <c r="N207" s="109"/>
      <c r="O207" s="109"/>
      <c r="P207" s="109"/>
      <c r="Q207" s="109"/>
      <c r="R207" s="108"/>
      <c r="S207" s="109"/>
      <c r="T207" s="109"/>
      <c r="U207" s="108"/>
      <c r="V207" s="109"/>
      <c r="W207" s="109"/>
      <c r="X207" s="109"/>
      <c r="Y207" s="128"/>
      <c r="Z207" s="109"/>
      <c r="AA207" s="109"/>
      <c r="AB207" s="109"/>
      <c r="AC207" s="108"/>
      <c r="AD207" s="108"/>
      <c r="AE207" s="108"/>
      <c r="AF207" s="109"/>
      <c r="AG207" s="108"/>
      <c r="AH207" s="108"/>
      <c r="AI207" s="108"/>
      <c r="AJ207" s="108"/>
      <c r="AK207" s="109"/>
      <c r="AL207" s="109"/>
      <c r="AM207" s="110">
        <v>1</v>
      </c>
      <c r="AN207" s="109"/>
      <c r="AO207" s="109"/>
      <c r="AP207" s="109"/>
      <c r="AQ207" s="109"/>
      <c r="AR207" s="109"/>
      <c r="AS207" s="126">
        <v>1</v>
      </c>
      <c r="AT207" s="109"/>
      <c r="AU207" s="108"/>
      <c r="AV207" s="109"/>
      <c r="AW207" s="109"/>
      <c r="AX207" s="108"/>
      <c r="AY207" s="109"/>
      <c r="AZ207" s="109"/>
      <c r="BA207" s="109"/>
      <c r="BB207" s="108"/>
      <c r="BC207" s="109"/>
      <c r="BD207" s="109"/>
      <c r="BE207" s="109"/>
      <c r="BF207" s="108"/>
      <c r="BG207" s="108"/>
      <c r="BH207" s="108"/>
      <c r="BI207" s="109"/>
      <c r="BJ207" s="108"/>
      <c r="BK207" s="108"/>
      <c r="BL207" s="108"/>
      <c r="BM207" s="108"/>
      <c r="BN207" s="109"/>
      <c r="BO207" s="129">
        <v>1</v>
      </c>
      <c r="BP207" s="109"/>
      <c r="BQ207" s="112">
        <v>1</v>
      </c>
      <c r="BR207" s="109"/>
      <c r="BS207" s="109"/>
      <c r="BT207" s="109"/>
      <c r="BU207" s="109"/>
      <c r="BV207" s="113">
        <v>1</v>
      </c>
      <c r="BW207" s="109"/>
      <c r="BX207" s="109"/>
      <c r="BY207" s="109"/>
      <c r="BZ207" s="109"/>
      <c r="CA207" s="109"/>
      <c r="CB207" s="125">
        <v>1</v>
      </c>
      <c r="CC207" s="109"/>
      <c r="CD207" s="109"/>
      <c r="CE207" s="109"/>
      <c r="CF207" s="109"/>
      <c r="CG207" s="115">
        <v>1</v>
      </c>
      <c r="CH207" s="109"/>
      <c r="CI207" s="109"/>
      <c r="CJ207" s="109"/>
      <c r="CK207" s="116">
        <v>1</v>
      </c>
      <c r="CL207" s="34"/>
      <c r="CM207" s="25"/>
      <c r="CN207" s="3" t="s">
        <v>158</v>
      </c>
      <c r="CO207" s="200"/>
      <c r="CP207" s="4"/>
      <c r="CQ207" s="4"/>
      <c r="CR207" s="4"/>
      <c r="CS207" s="4"/>
      <c r="CT207" s="4"/>
      <c r="CU207" s="4"/>
      <c r="CV207" s="137"/>
      <c r="CW207" s="137"/>
      <c r="CX207" s="21"/>
      <c r="CY207" s="21"/>
      <c r="CZ207" s="21"/>
    </row>
    <row r="208" spans="1:106" s="21" customFormat="1" ht="67.5">
      <c r="A208" s="22" t="s">
        <v>761</v>
      </c>
      <c r="B208" s="23" t="s">
        <v>711</v>
      </c>
      <c r="C208" s="175" t="s">
        <v>203</v>
      </c>
      <c r="D208" s="22" t="s">
        <v>1136</v>
      </c>
      <c r="E208" s="22" t="s">
        <v>718</v>
      </c>
      <c r="F208" s="34" t="s">
        <v>390</v>
      </c>
      <c r="G208" s="22" t="s">
        <v>1137</v>
      </c>
      <c r="H208" s="22"/>
      <c r="I208" s="22" t="s">
        <v>1138</v>
      </c>
      <c r="J208" s="22" t="s">
        <v>1139</v>
      </c>
      <c r="K208" s="109"/>
      <c r="L208" s="109"/>
      <c r="M208" s="109"/>
      <c r="N208" s="109"/>
      <c r="O208" s="109"/>
      <c r="P208" s="109"/>
      <c r="Q208" s="109"/>
      <c r="R208" s="108"/>
      <c r="S208" s="109"/>
      <c r="T208" s="109"/>
      <c r="U208" s="108"/>
      <c r="V208" s="109"/>
      <c r="W208" s="109"/>
      <c r="X208" s="109"/>
      <c r="Y208" s="128"/>
      <c r="Z208" s="110">
        <v>1</v>
      </c>
      <c r="AA208" s="109"/>
      <c r="AB208" s="109"/>
      <c r="AC208" s="108"/>
      <c r="AD208" s="108"/>
      <c r="AE208" s="108"/>
      <c r="AF208" s="109"/>
      <c r="AG208" s="108"/>
      <c r="AH208" s="108"/>
      <c r="AI208" s="108"/>
      <c r="AJ208" s="108"/>
      <c r="AK208" s="109"/>
      <c r="AL208" s="109"/>
      <c r="AM208" s="109"/>
      <c r="AN208" s="119"/>
      <c r="AO208" s="119"/>
      <c r="AP208" s="119"/>
      <c r="AQ208" s="109"/>
      <c r="AR208" s="119"/>
      <c r="AS208" s="126">
        <v>1</v>
      </c>
      <c r="AT208" s="109"/>
      <c r="AU208" s="108"/>
      <c r="AV208" s="119"/>
      <c r="AW208" s="119"/>
      <c r="AX208" s="108"/>
      <c r="AY208" s="119"/>
      <c r="AZ208" s="119"/>
      <c r="BA208" s="129">
        <v>1</v>
      </c>
      <c r="BB208" s="108"/>
      <c r="BC208" s="129">
        <v>1</v>
      </c>
      <c r="BD208" s="109"/>
      <c r="BE208" s="109"/>
      <c r="BF208" s="108"/>
      <c r="BG208" s="108"/>
      <c r="BH208" s="108"/>
      <c r="BI208" s="129">
        <v>1</v>
      </c>
      <c r="BJ208" s="108"/>
      <c r="BK208" s="108"/>
      <c r="BL208" s="108"/>
      <c r="BM208" s="108"/>
      <c r="BN208" s="109"/>
      <c r="BO208" s="129">
        <v>1</v>
      </c>
      <c r="BP208" s="109"/>
      <c r="BQ208" s="112">
        <v>1</v>
      </c>
      <c r="BR208" s="109"/>
      <c r="BS208" s="109"/>
      <c r="BT208" s="109"/>
      <c r="BU208" s="113">
        <v>1</v>
      </c>
      <c r="BV208" s="109"/>
      <c r="BW208" s="109"/>
      <c r="BX208" s="109"/>
      <c r="BY208" s="109"/>
      <c r="BZ208" s="109"/>
      <c r="CA208" s="125">
        <v>1</v>
      </c>
      <c r="CB208" s="109"/>
      <c r="CC208" s="109"/>
      <c r="CD208" s="109"/>
      <c r="CE208" s="109"/>
      <c r="CF208" s="109"/>
      <c r="CG208" s="109"/>
      <c r="CH208" s="115">
        <v>1</v>
      </c>
      <c r="CI208" s="109"/>
      <c r="CJ208" s="116">
        <v>1</v>
      </c>
      <c r="CK208" s="109"/>
      <c r="CL208" s="34" t="s">
        <v>949</v>
      </c>
      <c r="CM208" s="25"/>
      <c r="CN208" s="49" t="s">
        <v>161</v>
      </c>
      <c r="CO208" s="4" t="s">
        <v>1140</v>
      </c>
      <c r="CP208" s="203"/>
      <c r="CQ208" s="4">
        <v>1</v>
      </c>
      <c r="CR208" s="4">
        <v>1</v>
      </c>
      <c r="CS208" s="4"/>
      <c r="CT208" s="4">
        <v>1</v>
      </c>
      <c r="CU208" s="4"/>
      <c r="CV208" s="26" t="s">
        <v>1141</v>
      </c>
      <c r="CW208" s="12"/>
      <c r="DA208" s="8"/>
      <c r="DB208" s="8"/>
    </row>
    <row r="209" spans="1:106" s="21" customFormat="1" ht="67.5">
      <c r="A209" s="22" t="s">
        <v>547</v>
      </c>
      <c r="B209" s="23" t="s">
        <v>711</v>
      </c>
      <c r="C209" s="40" t="s">
        <v>262</v>
      </c>
      <c r="D209" s="22" t="s">
        <v>1142</v>
      </c>
      <c r="E209" s="22" t="s">
        <v>718</v>
      </c>
      <c r="F209" s="34" t="s">
        <v>390</v>
      </c>
      <c r="G209" s="22" t="s">
        <v>1143</v>
      </c>
      <c r="H209" s="22"/>
      <c r="I209" s="22" t="s">
        <v>1144</v>
      </c>
      <c r="J209" s="22" t="s">
        <v>1145</v>
      </c>
      <c r="K209" s="109"/>
      <c r="L209" s="109"/>
      <c r="M209" s="109"/>
      <c r="N209" s="109"/>
      <c r="O209" s="109"/>
      <c r="P209" s="109"/>
      <c r="Q209" s="109"/>
      <c r="R209" s="108"/>
      <c r="S209" s="109"/>
      <c r="T209" s="109"/>
      <c r="U209" s="108"/>
      <c r="V209" s="109"/>
      <c r="W209" s="109"/>
      <c r="X209" s="109"/>
      <c r="Y209" s="128"/>
      <c r="Z209" s="110">
        <v>1</v>
      </c>
      <c r="AA209" s="109"/>
      <c r="AB209" s="110">
        <v>1</v>
      </c>
      <c r="AC209" s="108"/>
      <c r="AD209" s="108"/>
      <c r="AE209" s="108"/>
      <c r="AF209" s="109"/>
      <c r="AG209" s="108"/>
      <c r="AH209" s="108"/>
      <c r="AI209" s="108"/>
      <c r="AJ209" s="108"/>
      <c r="AK209" s="109"/>
      <c r="AL209" s="109"/>
      <c r="AM209" s="109"/>
      <c r="AN209" s="119"/>
      <c r="AO209" s="119"/>
      <c r="AP209" s="119"/>
      <c r="AQ209" s="109"/>
      <c r="AR209" s="119"/>
      <c r="AS209" s="126">
        <v>1</v>
      </c>
      <c r="AT209" s="109"/>
      <c r="AU209" s="108"/>
      <c r="AV209" s="119"/>
      <c r="AW209" s="119"/>
      <c r="AX209" s="108"/>
      <c r="AY209" s="119"/>
      <c r="AZ209" s="119"/>
      <c r="BA209" s="109"/>
      <c r="BB209" s="108"/>
      <c r="BC209" s="109"/>
      <c r="BD209" s="109"/>
      <c r="BE209" s="129">
        <v>1</v>
      </c>
      <c r="BF209" s="108"/>
      <c r="BG209" s="108"/>
      <c r="BH209" s="108"/>
      <c r="BI209" s="129">
        <v>1</v>
      </c>
      <c r="BJ209" s="108"/>
      <c r="BK209" s="108"/>
      <c r="BL209" s="108"/>
      <c r="BM209" s="108"/>
      <c r="BN209" s="109"/>
      <c r="BO209" s="129">
        <v>1</v>
      </c>
      <c r="BP209" s="109"/>
      <c r="BQ209" s="112">
        <v>1</v>
      </c>
      <c r="BR209" s="109"/>
      <c r="BS209" s="109"/>
      <c r="BT209" s="109"/>
      <c r="BU209" s="113">
        <v>1</v>
      </c>
      <c r="BV209" s="109"/>
      <c r="BW209" s="109"/>
      <c r="BX209" s="109"/>
      <c r="BY209" s="109"/>
      <c r="BZ209" s="109"/>
      <c r="CA209" s="125">
        <v>1</v>
      </c>
      <c r="CB209" s="109"/>
      <c r="CC209" s="109"/>
      <c r="CD209" s="109"/>
      <c r="CE209" s="109"/>
      <c r="CF209" s="109"/>
      <c r="CG209" s="115">
        <v>1</v>
      </c>
      <c r="CH209" s="109"/>
      <c r="CI209" s="109"/>
      <c r="CJ209" s="116">
        <v>1</v>
      </c>
      <c r="CK209" s="109"/>
      <c r="CL209" s="34" t="s">
        <v>949</v>
      </c>
      <c r="CM209" s="25"/>
      <c r="CN209" s="49" t="s">
        <v>161</v>
      </c>
      <c r="CO209" s="4" t="s">
        <v>1140</v>
      </c>
      <c r="CP209" s="203"/>
      <c r="CQ209" s="4">
        <v>1</v>
      </c>
      <c r="CR209" s="4"/>
      <c r="CS209" s="4"/>
      <c r="CT209" s="4">
        <v>1</v>
      </c>
      <c r="CU209" s="4">
        <v>1</v>
      </c>
      <c r="CV209" s="26" t="s">
        <v>1146</v>
      </c>
      <c r="CW209" s="12"/>
      <c r="DA209" s="8"/>
      <c r="DB209" s="8"/>
    </row>
    <row r="210" spans="1:106" s="21" customFormat="1" ht="40.5">
      <c r="A210" s="22" t="s">
        <v>761</v>
      </c>
      <c r="B210" s="23" t="s">
        <v>711</v>
      </c>
      <c r="C210" s="40" t="s">
        <v>262</v>
      </c>
      <c r="D210" s="22" t="s">
        <v>1147</v>
      </c>
      <c r="E210" s="22" t="s">
        <v>882</v>
      </c>
      <c r="F210" s="34" t="s">
        <v>212</v>
      </c>
      <c r="G210" s="22" t="s">
        <v>1148</v>
      </c>
      <c r="H210" s="22"/>
      <c r="I210" s="22" t="s">
        <v>1149</v>
      </c>
      <c r="J210" s="22" t="s">
        <v>1150</v>
      </c>
      <c r="K210" s="109"/>
      <c r="L210" s="109"/>
      <c r="M210" s="109"/>
      <c r="N210" s="109"/>
      <c r="O210" s="109"/>
      <c r="P210" s="109"/>
      <c r="Q210" s="109"/>
      <c r="R210" s="108"/>
      <c r="S210" s="109"/>
      <c r="T210" s="109"/>
      <c r="U210" s="108"/>
      <c r="V210" s="109"/>
      <c r="W210" s="109"/>
      <c r="X210" s="109"/>
      <c r="Y210" s="128"/>
      <c r="Z210" s="109"/>
      <c r="AA210" s="109"/>
      <c r="AB210" s="109"/>
      <c r="AC210" s="108"/>
      <c r="AD210" s="108"/>
      <c r="AE210" s="108"/>
      <c r="AF210" s="109"/>
      <c r="AG210" s="108"/>
      <c r="AH210" s="108"/>
      <c r="AI210" s="108"/>
      <c r="AJ210" s="108"/>
      <c r="AK210" s="109"/>
      <c r="AL210" s="110">
        <v>1</v>
      </c>
      <c r="AM210" s="109"/>
      <c r="AN210" s="109"/>
      <c r="AO210" s="109"/>
      <c r="AP210" s="109"/>
      <c r="AQ210" s="109"/>
      <c r="AR210" s="109"/>
      <c r="AS210" s="126">
        <v>1</v>
      </c>
      <c r="AT210" s="109"/>
      <c r="AU210" s="108"/>
      <c r="AV210" s="109"/>
      <c r="AW210" s="109"/>
      <c r="AX210" s="108"/>
      <c r="AY210" s="109"/>
      <c r="AZ210" s="109"/>
      <c r="BA210" s="109"/>
      <c r="BB210" s="108"/>
      <c r="BC210" s="129">
        <v>1</v>
      </c>
      <c r="BD210" s="109"/>
      <c r="BE210" s="109"/>
      <c r="BF210" s="108"/>
      <c r="BG210" s="108"/>
      <c r="BH210" s="108"/>
      <c r="BI210" s="109"/>
      <c r="BJ210" s="108"/>
      <c r="BK210" s="108"/>
      <c r="BL210" s="108"/>
      <c r="BM210" s="108"/>
      <c r="BN210" s="129">
        <v>1</v>
      </c>
      <c r="BO210" s="109"/>
      <c r="BP210" s="109"/>
      <c r="BQ210" s="112">
        <v>1</v>
      </c>
      <c r="BR210" s="109"/>
      <c r="BS210" s="109"/>
      <c r="BT210" s="109"/>
      <c r="BU210" s="109"/>
      <c r="BV210" s="113">
        <v>1</v>
      </c>
      <c r="BW210" s="109"/>
      <c r="BX210" s="109"/>
      <c r="BY210" s="109"/>
      <c r="BZ210" s="109"/>
      <c r="CA210" s="109"/>
      <c r="CB210" s="125">
        <v>1</v>
      </c>
      <c r="CC210" s="109"/>
      <c r="CD210" s="109"/>
      <c r="CE210" s="109"/>
      <c r="CF210" s="109"/>
      <c r="CG210" s="109"/>
      <c r="CH210" s="115">
        <v>1</v>
      </c>
      <c r="CI210" s="109"/>
      <c r="CJ210" s="116">
        <v>1</v>
      </c>
      <c r="CK210" s="109"/>
      <c r="CL210" s="34" t="s">
        <v>1023</v>
      </c>
      <c r="CM210" s="25"/>
      <c r="CN210" s="49" t="s">
        <v>161</v>
      </c>
      <c r="CO210" s="208" t="s">
        <v>1024</v>
      </c>
      <c r="CP210" s="203"/>
      <c r="CQ210" s="4">
        <v>1</v>
      </c>
      <c r="CR210" s="4"/>
      <c r="CS210" s="4"/>
      <c r="CT210" s="4"/>
      <c r="CU210" s="4"/>
      <c r="CV210" s="39" t="s">
        <v>1151</v>
      </c>
      <c r="CW210" s="141"/>
      <c r="DA210" s="8"/>
      <c r="DB210" s="8"/>
    </row>
    <row r="211" spans="1:106" s="21" customFormat="1" ht="108">
      <c r="A211" s="22" t="s">
        <v>761</v>
      </c>
      <c r="B211" s="23" t="s">
        <v>711</v>
      </c>
      <c r="C211" s="40" t="s">
        <v>262</v>
      </c>
      <c r="D211" s="22" t="s">
        <v>1152</v>
      </c>
      <c r="E211" s="22" t="s">
        <v>882</v>
      </c>
      <c r="F211" s="34" t="s">
        <v>212</v>
      </c>
      <c r="G211" s="22" t="s">
        <v>1153</v>
      </c>
      <c r="H211" s="22"/>
      <c r="I211" s="22" t="s">
        <v>1154</v>
      </c>
      <c r="J211" s="22" t="s">
        <v>1155</v>
      </c>
      <c r="K211" s="109"/>
      <c r="L211" s="109"/>
      <c r="M211" s="109"/>
      <c r="N211" s="109"/>
      <c r="O211" s="109"/>
      <c r="P211" s="109"/>
      <c r="Q211" s="109"/>
      <c r="R211" s="108"/>
      <c r="S211" s="109"/>
      <c r="T211" s="109"/>
      <c r="U211" s="108"/>
      <c r="V211" s="109"/>
      <c r="W211" s="109"/>
      <c r="X211" s="109"/>
      <c r="Y211" s="128"/>
      <c r="Z211" s="109"/>
      <c r="AA211" s="109"/>
      <c r="AB211" s="109"/>
      <c r="AC211" s="108"/>
      <c r="AD211" s="108"/>
      <c r="AE211" s="108"/>
      <c r="AF211" s="109"/>
      <c r="AG211" s="108"/>
      <c r="AH211" s="108"/>
      <c r="AI211" s="108"/>
      <c r="AJ211" s="108"/>
      <c r="AK211" s="109"/>
      <c r="AL211" s="110">
        <v>1</v>
      </c>
      <c r="AM211" s="109"/>
      <c r="AN211" s="109"/>
      <c r="AO211" s="109"/>
      <c r="AP211" s="109"/>
      <c r="AQ211" s="109"/>
      <c r="AR211" s="109"/>
      <c r="AS211" s="126">
        <v>1</v>
      </c>
      <c r="AT211" s="109"/>
      <c r="AU211" s="108"/>
      <c r="AV211" s="109"/>
      <c r="AW211" s="109"/>
      <c r="AX211" s="108"/>
      <c r="AY211" s="109"/>
      <c r="AZ211" s="109"/>
      <c r="BA211" s="109"/>
      <c r="BB211" s="108"/>
      <c r="BC211" s="129">
        <v>1</v>
      </c>
      <c r="BD211" s="129">
        <v>1</v>
      </c>
      <c r="BE211" s="109"/>
      <c r="BF211" s="108"/>
      <c r="BG211" s="108"/>
      <c r="BH211" s="108"/>
      <c r="BI211" s="109"/>
      <c r="BJ211" s="108"/>
      <c r="BK211" s="108"/>
      <c r="BL211" s="108"/>
      <c r="BM211" s="108"/>
      <c r="BN211" s="129">
        <v>1</v>
      </c>
      <c r="BO211" s="129">
        <v>1</v>
      </c>
      <c r="BP211" s="109"/>
      <c r="BQ211" s="112">
        <v>1</v>
      </c>
      <c r="BR211" s="109"/>
      <c r="BS211" s="109"/>
      <c r="BT211" s="109"/>
      <c r="BU211" s="109"/>
      <c r="BV211" s="109"/>
      <c r="BW211" s="113">
        <v>1</v>
      </c>
      <c r="BX211" s="109"/>
      <c r="BY211" s="109"/>
      <c r="BZ211" s="109"/>
      <c r="CA211" s="109"/>
      <c r="CB211" s="109"/>
      <c r="CC211" s="125">
        <v>1</v>
      </c>
      <c r="CD211" s="109"/>
      <c r="CE211" s="109"/>
      <c r="CF211" s="109"/>
      <c r="CG211" s="115">
        <v>1</v>
      </c>
      <c r="CH211" s="109"/>
      <c r="CI211" s="109"/>
      <c r="CJ211" s="116">
        <v>1</v>
      </c>
      <c r="CK211" s="109"/>
      <c r="CL211" s="34" t="s">
        <v>1023</v>
      </c>
      <c r="CM211" s="25"/>
      <c r="CN211" s="49" t="s">
        <v>161</v>
      </c>
      <c r="CO211" s="208" t="s">
        <v>1024</v>
      </c>
      <c r="CP211" s="203"/>
      <c r="CQ211" s="4"/>
      <c r="CR211" s="4"/>
      <c r="CS211" s="4">
        <v>1</v>
      </c>
      <c r="CT211" s="4"/>
      <c r="CU211" s="4">
        <v>1</v>
      </c>
      <c r="CV211" s="26" t="s">
        <v>880</v>
      </c>
      <c r="CW211" s="26" t="s">
        <v>861</v>
      </c>
    </row>
    <row r="212" spans="1:106" s="21" customFormat="1" ht="54">
      <c r="A212" s="22" t="s">
        <v>547</v>
      </c>
      <c r="B212" s="23"/>
      <c r="C212" s="40" t="s">
        <v>273</v>
      </c>
      <c r="D212" s="22" t="s">
        <v>1156</v>
      </c>
      <c r="E212" s="22" t="s">
        <v>557</v>
      </c>
      <c r="F212" s="34" t="s">
        <v>390</v>
      </c>
      <c r="G212" s="22" t="s">
        <v>1157</v>
      </c>
      <c r="H212" s="22"/>
      <c r="I212" s="22"/>
      <c r="J212" s="22" t="s">
        <v>1158</v>
      </c>
      <c r="K212" s="109"/>
      <c r="L212" s="109"/>
      <c r="M212" s="109"/>
      <c r="N212" s="109"/>
      <c r="O212" s="109"/>
      <c r="P212" s="109"/>
      <c r="Q212" s="109"/>
      <c r="R212" s="108"/>
      <c r="S212" s="109"/>
      <c r="T212" s="109"/>
      <c r="U212" s="108"/>
      <c r="V212" s="109"/>
      <c r="W212" s="109"/>
      <c r="X212" s="109"/>
      <c r="Y212" s="128"/>
      <c r="Z212" s="109"/>
      <c r="AA212" s="109"/>
      <c r="AB212" s="109"/>
      <c r="AC212" s="108"/>
      <c r="AD212" s="108"/>
      <c r="AE212" s="108"/>
      <c r="AF212" s="109"/>
      <c r="AG212" s="108"/>
      <c r="AH212" s="108"/>
      <c r="AI212" s="108"/>
      <c r="AJ212" s="108"/>
      <c r="AK212" s="110">
        <v>1</v>
      </c>
      <c r="AL212" s="109"/>
      <c r="AM212" s="109"/>
      <c r="AN212" s="109"/>
      <c r="AO212" s="109"/>
      <c r="AP212" s="109"/>
      <c r="AQ212" s="109"/>
      <c r="AR212" s="109"/>
      <c r="AS212" s="109"/>
      <c r="AT212" s="109"/>
      <c r="AU212" s="108"/>
      <c r="AV212" s="109"/>
      <c r="AW212" s="109"/>
      <c r="AX212" s="108"/>
      <c r="AY212" s="109"/>
      <c r="AZ212" s="109"/>
      <c r="BA212" s="109"/>
      <c r="BB212" s="108"/>
      <c r="BC212" s="109"/>
      <c r="BD212" s="129">
        <v>1</v>
      </c>
      <c r="BE212" s="109"/>
      <c r="BF212" s="108"/>
      <c r="BG212" s="108"/>
      <c r="BH212" s="108"/>
      <c r="BI212" s="109"/>
      <c r="BJ212" s="108"/>
      <c r="BK212" s="108"/>
      <c r="BL212" s="108"/>
      <c r="BM212" s="108"/>
      <c r="BN212" s="109"/>
      <c r="BO212" s="129">
        <v>1</v>
      </c>
      <c r="BP212" s="129">
        <v>1</v>
      </c>
      <c r="BQ212" s="112">
        <v>1</v>
      </c>
      <c r="BR212" s="109"/>
      <c r="BS212" s="109"/>
      <c r="BT212" s="109"/>
      <c r="BU212" s="113">
        <v>1</v>
      </c>
      <c r="BV212" s="109"/>
      <c r="BW212" s="109"/>
      <c r="BX212" s="109"/>
      <c r="BY212" s="109"/>
      <c r="BZ212" s="109"/>
      <c r="CA212" s="125">
        <v>1</v>
      </c>
      <c r="CB212" s="109"/>
      <c r="CC212" s="109"/>
      <c r="CD212" s="109"/>
      <c r="CE212" s="109"/>
      <c r="CF212" s="109"/>
      <c r="CG212" s="109"/>
      <c r="CH212" s="109"/>
      <c r="CI212" s="115">
        <v>1</v>
      </c>
      <c r="CJ212" s="116">
        <v>1</v>
      </c>
      <c r="CK212" s="109"/>
      <c r="CL212" s="34"/>
      <c r="CM212" s="25"/>
      <c r="CN212" s="49" t="s">
        <v>161</v>
      </c>
      <c r="CO212" s="4" t="s">
        <v>1159</v>
      </c>
      <c r="CP212" s="203"/>
      <c r="CQ212" s="4">
        <v>1</v>
      </c>
      <c r="CR212" s="4"/>
      <c r="CS212" s="4"/>
      <c r="CT212" s="4"/>
      <c r="CU212" s="4">
        <v>1</v>
      </c>
      <c r="CV212" s="12" t="s">
        <v>1160</v>
      </c>
      <c r="CW212" s="12"/>
      <c r="DA212" s="8"/>
      <c r="DB212" s="8"/>
    </row>
    <row r="213" spans="1:106" s="21" customFormat="1" ht="25.5">
      <c r="A213" s="22" t="s">
        <v>547</v>
      </c>
      <c r="B213" s="23"/>
      <c r="C213" s="40" t="s">
        <v>273</v>
      </c>
      <c r="D213" s="22" t="s">
        <v>1156</v>
      </c>
      <c r="E213" s="22" t="s">
        <v>557</v>
      </c>
      <c r="F213" s="34" t="s">
        <v>390</v>
      </c>
      <c r="G213" s="22" t="s">
        <v>1161</v>
      </c>
      <c r="H213" s="22"/>
      <c r="I213" s="22"/>
      <c r="J213" s="22" t="s">
        <v>1162</v>
      </c>
      <c r="K213" s="109"/>
      <c r="L213" s="109"/>
      <c r="M213" s="109"/>
      <c r="N213" s="109"/>
      <c r="O213" s="109"/>
      <c r="P213" s="109"/>
      <c r="Q213" s="109"/>
      <c r="R213" s="108"/>
      <c r="S213" s="109"/>
      <c r="T213" s="109"/>
      <c r="U213" s="108"/>
      <c r="V213" s="109"/>
      <c r="W213" s="109"/>
      <c r="X213" s="109"/>
      <c r="Y213" s="128"/>
      <c r="Z213" s="109"/>
      <c r="AA213" s="110">
        <v>1</v>
      </c>
      <c r="AB213" s="109"/>
      <c r="AC213" s="108"/>
      <c r="AD213" s="108"/>
      <c r="AE213" s="108"/>
      <c r="AF213" s="109"/>
      <c r="AG213" s="108"/>
      <c r="AH213" s="108"/>
      <c r="AI213" s="108"/>
      <c r="AJ213" s="108"/>
      <c r="AK213" s="109"/>
      <c r="AL213" s="109"/>
      <c r="AM213" s="109"/>
      <c r="AN213" s="109"/>
      <c r="AO213" s="109"/>
      <c r="AP213" s="109"/>
      <c r="AQ213" s="109"/>
      <c r="AR213" s="109"/>
      <c r="AS213" s="109"/>
      <c r="AT213" s="109"/>
      <c r="AU213" s="108"/>
      <c r="AV213" s="109"/>
      <c r="AW213" s="109"/>
      <c r="AX213" s="108"/>
      <c r="AY213" s="109"/>
      <c r="AZ213" s="109"/>
      <c r="BA213" s="109"/>
      <c r="BB213" s="108"/>
      <c r="BC213" s="109"/>
      <c r="BD213" s="109"/>
      <c r="BE213" s="109"/>
      <c r="BF213" s="108"/>
      <c r="BG213" s="108"/>
      <c r="BH213" s="108"/>
      <c r="BI213" s="109"/>
      <c r="BJ213" s="108"/>
      <c r="BK213" s="108"/>
      <c r="BL213" s="108"/>
      <c r="BM213" s="108"/>
      <c r="BN213" s="109"/>
      <c r="BO213" s="109"/>
      <c r="BP213" s="109"/>
      <c r="BQ213" s="112">
        <v>1</v>
      </c>
      <c r="BR213" s="109"/>
      <c r="BS213" s="109"/>
      <c r="BT213" s="109"/>
      <c r="BU213" s="113">
        <v>1</v>
      </c>
      <c r="BV213" s="109"/>
      <c r="BW213" s="109"/>
      <c r="BX213" s="109"/>
      <c r="BY213" s="109"/>
      <c r="BZ213" s="109"/>
      <c r="CA213" s="125">
        <v>1</v>
      </c>
      <c r="CB213" s="109"/>
      <c r="CC213" s="109"/>
      <c r="CD213" s="109"/>
      <c r="CE213" s="109"/>
      <c r="CF213" s="109"/>
      <c r="CG213" s="109"/>
      <c r="CH213" s="109"/>
      <c r="CI213" s="115">
        <v>1</v>
      </c>
      <c r="CJ213" s="109"/>
      <c r="CK213" s="116">
        <v>1</v>
      </c>
      <c r="CL213" s="34"/>
      <c r="CM213" s="25"/>
      <c r="CN213" s="3" t="s">
        <v>158</v>
      </c>
      <c r="CO213" s="200"/>
      <c r="CP213" s="4"/>
      <c r="CQ213" s="4"/>
      <c r="CR213" s="4"/>
      <c r="CS213" s="4"/>
      <c r="CT213" s="4"/>
      <c r="CU213" s="4"/>
      <c r="CV213" s="137"/>
      <c r="CW213" s="137"/>
    </row>
    <row r="214" spans="1:106" s="21" customFormat="1" ht="40.5">
      <c r="A214" s="22" t="s">
        <v>547</v>
      </c>
      <c r="B214" s="23"/>
      <c r="C214" s="40" t="s">
        <v>273</v>
      </c>
      <c r="D214" s="22" t="s">
        <v>1163</v>
      </c>
      <c r="E214" s="22" t="s">
        <v>557</v>
      </c>
      <c r="F214" s="34" t="s">
        <v>390</v>
      </c>
      <c r="G214" s="22" t="s">
        <v>1164</v>
      </c>
      <c r="H214" s="22"/>
      <c r="I214" s="22"/>
      <c r="J214" s="22" t="s">
        <v>1165</v>
      </c>
      <c r="K214" s="109"/>
      <c r="L214" s="109"/>
      <c r="M214" s="109"/>
      <c r="N214" s="109"/>
      <c r="O214" s="109"/>
      <c r="P214" s="109"/>
      <c r="Q214" s="109"/>
      <c r="R214" s="108"/>
      <c r="S214" s="109"/>
      <c r="T214" s="109"/>
      <c r="U214" s="108"/>
      <c r="V214" s="109"/>
      <c r="W214" s="109"/>
      <c r="X214" s="109"/>
      <c r="Y214" s="128"/>
      <c r="Z214" s="109"/>
      <c r="AA214" s="109"/>
      <c r="AB214" s="109"/>
      <c r="AC214" s="108"/>
      <c r="AD214" s="108"/>
      <c r="AE214" s="108"/>
      <c r="AF214" s="109"/>
      <c r="AG214" s="108"/>
      <c r="AH214" s="108"/>
      <c r="AI214" s="108"/>
      <c r="AJ214" s="108"/>
      <c r="AK214" s="109"/>
      <c r="AL214" s="109"/>
      <c r="AM214" s="110">
        <v>1</v>
      </c>
      <c r="AN214" s="109"/>
      <c r="AO214" s="109"/>
      <c r="AP214" s="109"/>
      <c r="AQ214" s="109"/>
      <c r="AR214" s="109"/>
      <c r="AS214" s="109"/>
      <c r="AT214" s="109"/>
      <c r="AU214" s="108"/>
      <c r="AV214" s="109"/>
      <c r="AW214" s="109"/>
      <c r="AX214" s="108"/>
      <c r="AY214" s="109"/>
      <c r="AZ214" s="109"/>
      <c r="BA214" s="109"/>
      <c r="BB214" s="108"/>
      <c r="BC214" s="109"/>
      <c r="BD214" s="109"/>
      <c r="BE214" s="109"/>
      <c r="BF214" s="108"/>
      <c r="BG214" s="108"/>
      <c r="BH214" s="108"/>
      <c r="BI214" s="109"/>
      <c r="BJ214" s="108"/>
      <c r="BK214" s="108"/>
      <c r="BL214" s="108"/>
      <c r="BM214" s="108"/>
      <c r="BN214" s="109"/>
      <c r="BO214" s="129">
        <v>1</v>
      </c>
      <c r="BP214" s="109"/>
      <c r="BQ214" s="112">
        <v>1</v>
      </c>
      <c r="BR214" s="109"/>
      <c r="BS214" s="109"/>
      <c r="BT214" s="109"/>
      <c r="BU214" s="113">
        <v>1</v>
      </c>
      <c r="BV214" s="109"/>
      <c r="BW214" s="109"/>
      <c r="BX214" s="109"/>
      <c r="BY214" s="109"/>
      <c r="BZ214" s="109"/>
      <c r="CA214" s="125">
        <v>1</v>
      </c>
      <c r="CB214" s="109"/>
      <c r="CC214" s="109"/>
      <c r="CD214" s="109"/>
      <c r="CE214" s="109"/>
      <c r="CF214" s="109"/>
      <c r="CG214" s="109"/>
      <c r="CH214" s="109"/>
      <c r="CI214" s="115">
        <v>1</v>
      </c>
      <c r="CJ214" s="116">
        <v>1</v>
      </c>
      <c r="CK214" s="109"/>
      <c r="CL214" s="34"/>
      <c r="CM214" s="25"/>
      <c r="CN214" s="49" t="s">
        <v>161</v>
      </c>
      <c r="CO214" s="4" t="s">
        <v>741</v>
      </c>
      <c r="CP214" s="203"/>
      <c r="CQ214" s="4">
        <v>1</v>
      </c>
      <c r="CR214" s="4"/>
      <c r="CS214" s="4"/>
      <c r="CT214" s="4"/>
      <c r="CU214" s="4"/>
      <c r="CV214" s="39" t="s">
        <v>1124</v>
      </c>
      <c r="CW214" s="12"/>
    </row>
    <row r="215" spans="1:106" s="21" customFormat="1" ht="25.5">
      <c r="A215" s="22" t="s">
        <v>547</v>
      </c>
      <c r="B215" s="23"/>
      <c r="C215" s="40" t="s">
        <v>273</v>
      </c>
      <c r="D215" s="22" t="s">
        <v>1163</v>
      </c>
      <c r="E215" s="22" t="s">
        <v>557</v>
      </c>
      <c r="F215" s="34" t="s">
        <v>390</v>
      </c>
      <c r="G215" s="22" t="s">
        <v>1166</v>
      </c>
      <c r="H215" s="22"/>
      <c r="I215" s="22"/>
      <c r="J215" s="22" t="s">
        <v>1167</v>
      </c>
      <c r="K215" s="109"/>
      <c r="L215" s="109"/>
      <c r="M215" s="109"/>
      <c r="N215" s="109"/>
      <c r="O215" s="109"/>
      <c r="P215" s="109"/>
      <c r="Q215" s="109"/>
      <c r="R215" s="108"/>
      <c r="S215" s="109"/>
      <c r="T215" s="109"/>
      <c r="U215" s="108"/>
      <c r="V215" s="109"/>
      <c r="W215" s="109"/>
      <c r="X215" s="109"/>
      <c r="Y215" s="128"/>
      <c r="Z215" s="109"/>
      <c r="AA215" s="109"/>
      <c r="AB215" s="109"/>
      <c r="AC215" s="108"/>
      <c r="AD215" s="108"/>
      <c r="AE215" s="108"/>
      <c r="AF215" s="109"/>
      <c r="AG215" s="108"/>
      <c r="AH215" s="108"/>
      <c r="AI215" s="108"/>
      <c r="AJ215" s="108"/>
      <c r="AK215" s="109"/>
      <c r="AL215" s="109"/>
      <c r="AM215" s="110">
        <v>1</v>
      </c>
      <c r="AN215" s="109"/>
      <c r="AO215" s="109"/>
      <c r="AP215" s="109"/>
      <c r="AQ215" s="109"/>
      <c r="AR215" s="109"/>
      <c r="AS215" s="109"/>
      <c r="AT215" s="109"/>
      <c r="AU215" s="108"/>
      <c r="AV215" s="109"/>
      <c r="AW215" s="109"/>
      <c r="AX215" s="108"/>
      <c r="AY215" s="109"/>
      <c r="AZ215" s="109"/>
      <c r="BA215" s="109"/>
      <c r="BB215" s="108"/>
      <c r="BC215" s="109"/>
      <c r="BD215" s="109"/>
      <c r="BE215" s="109"/>
      <c r="BF215" s="108"/>
      <c r="BG215" s="108"/>
      <c r="BH215" s="108"/>
      <c r="BI215" s="132"/>
      <c r="BJ215" s="108"/>
      <c r="BK215" s="108"/>
      <c r="BL215" s="108"/>
      <c r="BM215" s="108"/>
      <c r="BN215" s="109"/>
      <c r="BO215" s="129">
        <v>1</v>
      </c>
      <c r="BP215" s="109"/>
      <c r="BQ215" s="112">
        <v>1</v>
      </c>
      <c r="BR215" s="109"/>
      <c r="BS215" s="109"/>
      <c r="BT215" s="109"/>
      <c r="BU215" s="113">
        <v>1</v>
      </c>
      <c r="BV215" s="109"/>
      <c r="BW215" s="109"/>
      <c r="BX215" s="109"/>
      <c r="BY215" s="109"/>
      <c r="BZ215" s="109"/>
      <c r="CA215" s="125">
        <v>1</v>
      </c>
      <c r="CB215" s="109"/>
      <c r="CC215" s="109"/>
      <c r="CD215" s="109"/>
      <c r="CE215" s="109"/>
      <c r="CF215" s="109"/>
      <c r="CG215" s="109"/>
      <c r="CH215" s="109"/>
      <c r="CI215" s="115">
        <v>1</v>
      </c>
      <c r="CJ215" s="109"/>
      <c r="CK215" s="116">
        <v>1</v>
      </c>
      <c r="CL215" s="34"/>
      <c r="CM215" s="25"/>
      <c r="CN215" s="3" t="s">
        <v>158</v>
      </c>
      <c r="CO215" s="200"/>
      <c r="CP215" s="4"/>
      <c r="CQ215" s="4"/>
      <c r="CR215" s="4"/>
      <c r="CS215" s="4"/>
      <c r="CT215" s="4"/>
      <c r="CU215" s="4"/>
      <c r="CV215" s="137"/>
      <c r="CW215" s="137"/>
      <c r="DA215" s="8"/>
      <c r="DB215" s="8"/>
    </row>
    <row r="216" spans="1:106" s="21" customFormat="1" ht="131.44999999999999" customHeight="1">
      <c r="A216" s="22" t="s">
        <v>547</v>
      </c>
      <c r="B216" s="23" t="s">
        <v>680</v>
      </c>
      <c r="C216" s="40" t="s">
        <v>262</v>
      </c>
      <c r="D216" s="22" t="s">
        <v>1168</v>
      </c>
      <c r="E216" s="22" t="s">
        <v>389</v>
      </c>
      <c r="F216" s="33" t="s">
        <v>390</v>
      </c>
      <c r="G216" s="22" t="s">
        <v>1169</v>
      </c>
      <c r="H216" s="22"/>
      <c r="I216" s="22" t="s">
        <v>1170</v>
      </c>
      <c r="J216" s="22" t="s">
        <v>1171</v>
      </c>
      <c r="K216" s="109"/>
      <c r="L216" s="110">
        <v>1</v>
      </c>
      <c r="M216" s="109"/>
      <c r="N216" s="109"/>
      <c r="O216" s="109"/>
      <c r="P216" s="109"/>
      <c r="Q216" s="109"/>
      <c r="R216" s="108"/>
      <c r="S216" s="109"/>
      <c r="T216" s="109"/>
      <c r="U216" s="108"/>
      <c r="V216" s="109"/>
      <c r="W216" s="109"/>
      <c r="X216" s="109"/>
      <c r="Y216" s="128"/>
      <c r="Z216" s="109"/>
      <c r="AA216" s="109"/>
      <c r="AB216" s="109"/>
      <c r="AC216" s="108"/>
      <c r="AD216" s="108"/>
      <c r="AE216" s="108"/>
      <c r="AF216" s="109"/>
      <c r="AG216" s="108"/>
      <c r="AH216" s="108"/>
      <c r="AI216" s="108"/>
      <c r="AJ216" s="108"/>
      <c r="AK216" s="109"/>
      <c r="AL216" s="109"/>
      <c r="AM216" s="109"/>
      <c r="AN216" s="109"/>
      <c r="AO216" s="109"/>
      <c r="AP216" s="109"/>
      <c r="AQ216" s="109"/>
      <c r="AR216" s="109"/>
      <c r="AS216" s="126">
        <v>1</v>
      </c>
      <c r="AT216" s="109"/>
      <c r="AU216" s="108"/>
      <c r="AV216" s="129">
        <v>1</v>
      </c>
      <c r="AW216" s="129">
        <v>1</v>
      </c>
      <c r="AX216" s="108"/>
      <c r="AY216" s="132"/>
      <c r="AZ216" s="129">
        <v>1</v>
      </c>
      <c r="BA216" s="109"/>
      <c r="BB216" s="108"/>
      <c r="BC216" s="109"/>
      <c r="BD216" s="109"/>
      <c r="BE216" s="109"/>
      <c r="BF216" s="108"/>
      <c r="BG216" s="108"/>
      <c r="BH216" s="108"/>
      <c r="BI216" s="109"/>
      <c r="BJ216" s="108"/>
      <c r="BK216" s="108"/>
      <c r="BL216" s="108"/>
      <c r="BM216" s="108"/>
      <c r="BN216" s="109"/>
      <c r="BO216" s="109"/>
      <c r="BP216" s="109"/>
      <c r="BQ216" s="109"/>
      <c r="BR216" s="112">
        <v>1</v>
      </c>
      <c r="BS216" s="109"/>
      <c r="BT216" s="109"/>
      <c r="BU216" s="109"/>
      <c r="BV216" s="109"/>
      <c r="BW216" s="113">
        <v>1</v>
      </c>
      <c r="BX216" s="109"/>
      <c r="BY216" s="109"/>
      <c r="BZ216" s="109"/>
      <c r="CA216" s="109"/>
      <c r="CB216" s="109"/>
      <c r="CC216" s="125">
        <v>1</v>
      </c>
      <c r="CD216" s="109"/>
      <c r="CE216" s="109"/>
      <c r="CF216" s="109"/>
      <c r="CG216" s="109"/>
      <c r="CH216" s="115">
        <v>1</v>
      </c>
      <c r="CI216" s="109"/>
      <c r="CJ216" s="116">
        <v>1</v>
      </c>
      <c r="CK216" s="109"/>
      <c r="CL216" s="34" t="s">
        <v>1172</v>
      </c>
      <c r="CM216" s="25"/>
      <c r="CN216" s="49" t="s">
        <v>163</v>
      </c>
      <c r="CO216" s="4" t="s">
        <v>684</v>
      </c>
      <c r="CP216" s="203"/>
      <c r="CQ216" s="4"/>
      <c r="CR216" s="4"/>
      <c r="CS216" s="4">
        <v>1</v>
      </c>
      <c r="CT216" s="4">
        <v>1</v>
      </c>
      <c r="CU216" s="4">
        <v>1</v>
      </c>
      <c r="CV216" s="15" t="s">
        <v>1173</v>
      </c>
      <c r="CW216" s="12"/>
      <c r="DA216" s="8"/>
      <c r="DB216" s="8"/>
    </row>
    <row r="217" spans="1:106" s="21" customFormat="1" ht="40.5">
      <c r="A217" s="22" t="s">
        <v>547</v>
      </c>
      <c r="B217" s="23"/>
      <c r="C217" s="40" t="s">
        <v>203</v>
      </c>
      <c r="D217" s="22" t="s">
        <v>1174</v>
      </c>
      <c r="E217" s="22" t="s">
        <v>754</v>
      </c>
      <c r="F217" s="33" t="s">
        <v>206</v>
      </c>
      <c r="G217" s="22" t="s">
        <v>1175</v>
      </c>
      <c r="H217" s="22"/>
      <c r="I217" s="22"/>
      <c r="J217" s="22" t="s">
        <v>1176</v>
      </c>
      <c r="K217" s="109"/>
      <c r="L217" s="109"/>
      <c r="M217" s="109"/>
      <c r="N217" s="109"/>
      <c r="O217" s="109"/>
      <c r="P217" s="109"/>
      <c r="Q217" s="109"/>
      <c r="R217" s="108"/>
      <c r="S217" s="109"/>
      <c r="T217" s="109"/>
      <c r="U217" s="108"/>
      <c r="V217" s="109"/>
      <c r="W217" s="109"/>
      <c r="X217" s="109"/>
      <c r="Y217" s="128"/>
      <c r="Z217" s="109"/>
      <c r="AA217" s="109"/>
      <c r="AB217" s="109"/>
      <c r="AC217" s="108"/>
      <c r="AD217" s="108"/>
      <c r="AE217" s="108"/>
      <c r="AF217" s="109"/>
      <c r="AG217" s="108"/>
      <c r="AH217" s="108"/>
      <c r="AI217" s="108"/>
      <c r="AJ217" s="108"/>
      <c r="AK217" s="110">
        <v>1</v>
      </c>
      <c r="AL217" s="109"/>
      <c r="AM217" s="109"/>
      <c r="AN217" s="109"/>
      <c r="AO217" s="109"/>
      <c r="AP217" s="109"/>
      <c r="AQ217" s="109"/>
      <c r="AR217" s="109"/>
      <c r="AS217" s="109"/>
      <c r="AT217" s="109"/>
      <c r="AU217" s="108"/>
      <c r="AV217" s="109"/>
      <c r="AW217" s="109"/>
      <c r="AX217" s="108"/>
      <c r="AY217" s="109"/>
      <c r="AZ217" s="109"/>
      <c r="BA217" s="109"/>
      <c r="BB217" s="108"/>
      <c r="BC217" s="109"/>
      <c r="BD217" s="109"/>
      <c r="BE217" s="109"/>
      <c r="BF217" s="108"/>
      <c r="BG217" s="108"/>
      <c r="BH217" s="108"/>
      <c r="BI217" s="109"/>
      <c r="BJ217" s="108"/>
      <c r="BK217" s="108"/>
      <c r="BL217" s="108"/>
      <c r="BM217" s="108"/>
      <c r="BN217" s="109"/>
      <c r="BO217" s="109"/>
      <c r="BP217" s="109"/>
      <c r="BQ217" s="112">
        <v>1</v>
      </c>
      <c r="BR217" s="109"/>
      <c r="BS217" s="109"/>
      <c r="BT217" s="109"/>
      <c r="BU217" s="113">
        <v>1</v>
      </c>
      <c r="BV217" s="109"/>
      <c r="BW217" s="109"/>
      <c r="BX217" s="109"/>
      <c r="BY217" s="109"/>
      <c r="BZ217" s="109"/>
      <c r="CA217" s="125">
        <v>1</v>
      </c>
      <c r="CB217" s="109"/>
      <c r="CC217" s="109"/>
      <c r="CD217" s="109"/>
      <c r="CE217" s="109"/>
      <c r="CF217" s="109"/>
      <c r="CG217" s="109"/>
      <c r="CH217" s="109"/>
      <c r="CI217" s="115">
        <v>1</v>
      </c>
      <c r="CJ217" s="116">
        <v>1</v>
      </c>
      <c r="CK217" s="109"/>
      <c r="CL217" s="34" t="s">
        <v>740</v>
      </c>
      <c r="CM217" s="25"/>
      <c r="CN217" s="49" t="s">
        <v>161</v>
      </c>
      <c r="CO217" s="4" t="s">
        <v>741</v>
      </c>
      <c r="CP217" s="203"/>
      <c r="CQ217" s="4">
        <v>1</v>
      </c>
      <c r="CR217" s="4"/>
      <c r="CS217" s="4">
        <v>1</v>
      </c>
      <c r="CT217" s="4"/>
      <c r="CU217" s="4"/>
      <c r="CV217" s="12" t="s">
        <v>1177</v>
      </c>
      <c r="CW217" s="12"/>
      <c r="DA217" s="8"/>
      <c r="DB217" s="8"/>
    </row>
    <row r="218" spans="1:106" s="18" customFormat="1" ht="51">
      <c r="A218" s="22" t="s">
        <v>547</v>
      </c>
      <c r="B218" s="23" t="s">
        <v>711</v>
      </c>
      <c r="C218" s="40" t="s">
        <v>203</v>
      </c>
      <c r="D218" s="22" t="s">
        <v>1178</v>
      </c>
      <c r="E218" s="22" t="s">
        <v>718</v>
      </c>
      <c r="F218" s="34" t="s">
        <v>390</v>
      </c>
      <c r="G218" s="22" t="s">
        <v>1179</v>
      </c>
      <c r="H218" s="22"/>
      <c r="I218" s="22"/>
      <c r="J218" s="22" t="s">
        <v>1180</v>
      </c>
      <c r="K218" s="109"/>
      <c r="L218" s="109"/>
      <c r="M218" s="109"/>
      <c r="N218" s="109"/>
      <c r="O218" s="109"/>
      <c r="P218" s="109"/>
      <c r="Q218" s="109"/>
      <c r="R218" s="108"/>
      <c r="S218" s="109"/>
      <c r="T218" s="109"/>
      <c r="U218" s="108"/>
      <c r="V218" s="109"/>
      <c r="W218" s="109"/>
      <c r="X218" s="109"/>
      <c r="Y218" s="128"/>
      <c r="Z218" s="109"/>
      <c r="AA218" s="109"/>
      <c r="AB218" s="109"/>
      <c r="AC218" s="108"/>
      <c r="AD218" s="108"/>
      <c r="AE218" s="108"/>
      <c r="AF218" s="109"/>
      <c r="AG218" s="108"/>
      <c r="AH218" s="108"/>
      <c r="AI218" s="108"/>
      <c r="AJ218" s="108"/>
      <c r="AK218" s="110">
        <v>1</v>
      </c>
      <c r="AL218" s="109"/>
      <c r="AM218" s="109"/>
      <c r="AN218" s="109"/>
      <c r="AO218" s="109"/>
      <c r="AP218" s="109"/>
      <c r="AQ218" s="109"/>
      <c r="AR218" s="109"/>
      <c r="AS218" s="126">
        <v>1</v>
      </c>
      <c r="AT218" s="109"/>
      <c r="AU218" s="108"/>
      <c r="AV218" s="109"/>
      <c r="AW218" s="109"/>
      <c r="AX218" s="108"/>
      <c r="AY218" s="109"/>
      <c r="AZ218" s="109"/>
      <c r="BA218" s="109"/>
      <c r="BB218" s="108"/>
      <c r="BC218" s="109"/>
      <c r="BD218" s="129">
        <v>1</v>
      </c>
      <c r="BE218" s="109"/>
      <c r="BF218" s="108"/>
      <c r="BG218" s="108"/>
      <c r="BH218" s="108"/>
      <c r="BI218" s="109"/>
      <c r="BJ218" s="108"/>
      <c r="BK218" s="108"/>
      <c r="BL218" s="108"/>
      <c r="BM218" s="108"/>
      <c r="BN218" s="109"/>
      <c r="BO218" s="129">
        <v>1</v>
      </c>
      <c r="BP218" s="129">
        <v>1</v>
      </c>
      <c r="BQ218" s="112">
        <v>1</v>
      </c>
      <c r="BR218" s="109"/>
      <c r="BS218" s="109"/>
      <c r="BT218" s="109"/>
      <c r="BU218" s="113">
        <v>1</v>
      </c>
      <c r="BV218" s="109"/>
      <c r="BW218" s="109"/>
      <c r="BX218" s="109"/>
      <c r="BY218" s="109"/>
      <c r="BZ218" s="109"/>
      <c r="CA218" s="125">
        <v>1</v>
      </c>
      <c r="CB218" s="109"/>
      <c r="CC218" s="109"/>
      <c r="CD218" s="109"/>
      <c r="CE218" s="109"/>
      <c r="CF218" s="109"/>
      <c r="CG218" s="109"/>
      <c r="CH218" s="109"/>
      <c r="CI218" s="115">
        <v>1</v>
      </c>
      <c r="CJ218" s="116">
        <v>1</v>
      </c>
      <c r="CK218" s="109"/>
      <c r="CL218" s="34" t="s">
        <v>822</v>
      </c>
      <c r="CM218" s="25"/>
      <c r="CN218" s="49" t="s">
        <v>161</v>
      </c>
      <c r="CO218" s="4" t="s">
        <v>751</v>
      </c>
      <c r="CP218" s="203"/>
      <c r="CQ218" s="4">
        <v>1</v>
      </c>
      <c r="CR218" s="4"/>
      <c r="CS218" s="4"/>
      <c r="CT218" s="4"/>
      <c r="CU218" s="4"/>
      <c r="CV218" s="12" t="s">
        <v>1131</v>
      </c>
      <c r="CW218" s="12"/>
      <c r="CX218" s="21"/>
      <c r="CY218" s="21"/>
      <c r="CZ218" s="21"/>
      <c r="DA218" s="8"/>
      <c r="DB218" s="8"/>
    </row>
    <row r="219" spans="1:106" ht="51">
      <c r="A219" s="22" t="s">
        <v>761</v>
      </c>
      <c r="B219" s="23"/>
      <c r="C219" s="40" t="s">
        <v>262</v>
      </c>
      <c r="D219" s="22" t="s">
        <v>1181</v>
      </c>
      <c r="E219" s="22" t="s">
        <v>205</v>
      </c>
      <c r="F219" s="33" t="s">
        <v>206</v>
      </c>
      <c r="G219" s="22" t="s">
        <v>1182</v>
      </c>
      <c r="H219" s="22"/>
      <c r="I219" s="22"/>
      <c r="J219" s="22" t="s">
        <v>1183</v>
      </c>
      <c r="K219" s="109"/>
      <c r="L219" s="109"/>
      <c r="M219" s="109"/>
      <c r="N219" s="109"/>
      <c r="O219" s="109"/>
      <c r="P219" s="109"/>
      <c r="Q219" s="109"/>
      <c r="R219" s="108"/>
      <c r="S219" s="109"/>
      <c r="T219" s="109"/>
      <c r="U219" s="108"/>
      <c r="V219" s="109"/>
      <c r="W219" s="109"/>
      <c r="X219" s="109"/>
      <c r="Y219" s="128"/>
      <c r="Z219" s="109"/>
      <c r="AA219" s="110">
        <v>1</v>
      </c>
      <c r="AB219" s="109"/>
      <c r="AC219" s="108"/>
      <c r="AD219" s="108"/>
      <c r="AE219" s="108"/>
      <c r="AF219" s="109"/>
      <c r="AG219" s="108"/>
      <c r="AH219" s="108"/>
      <c r="AI219" s="108"/>
      <c r="AJ219" s="108"/>
      <c r="AK219" s="109"/>
      <c r="AL219" s="109"/>
      <c r="AM219" s="109"/>
      <c r="AN219" s="109"/>
      <c r="AO219" s="109"/>
      <c r="AP219" s="109"/>
      <c r="AQ219" s="129">
        <v>1</v>
      </c>
      <c r="AR219" s="109"/>
      <c r="AS219" s="109"/>
      <c r="AT219" s="129">
        <v>1</v>
      </c>
      <c r="AU219" s="108"/>
      <c r="AV219" s="109"/>
      <c r="AW219" s="109"/>
      <c r="AX219" s="108"/>
      <c r="AY219" s="109"/>
      <c r="AZ219" s="109"/>
      <c r="BA219" s="109"/>
      <c r="BB219" s="108"/>
      <c r="BC219" s="129">
        <v>1</v>
      </c>
      <c r="BD219" s="109"/>
      <c r="BE219" s="109"/>
      <c r="BF219" s="108"/>
      <c r="BG219" s="108"/>
      <c r="BH219" s="108"/>
      <c r="BI219" s="109"/>
      <c r="BJ219" s="108"/>
      <c r="BK219" s="108"/>
      <c r="BL219" s="108"/>
      <c r="BM219" s="108"/>
      <c r="BN219" s="109"/>
      <c r="BO219" s="109"/>
      <c r="BP219" s="109"/>
      <c r="BQ219" s="112">
        <v>1</v>
      </c>
      <c r="BR219" s="109"/>
      <c r="BS219" s="109"/>
      <c r="BT219" s="109"/>
      <c r="BU219" s="113">
        <v>1</v>
      </c>
      <c r="BV219" s="109"/>
      <c r="BW219" s="109"/>
      <c r="BX219" s="109"/>
      <c r="BY219" s="109"/>
      <c r="BZ219" s="109"/>
      <c r="CA219" s="125">
        <v>1</v>
      </c>
      <c r="CB219" s="109"/>
      <c r="CC219" s="109"/>
      <c r="CD219" s="109"/>
      <c r="CE219" s="109"/>
      <c r="CF219" s="109"/>
      <c r="CG219" s="115">
        <v>1</v>
      </c>
      <c r="CH219" s="109"/>
      <c r="CI219" s="109"/>
      <c r="CJ219" s="116">
        <v>1</v>
      </c>
      <c r="CK219" s="109"/>
      <c r="CL219" s="34" t="s">
        <v>1184</v>
      </c>
      <c r="CM219" s="25"/>
      <c r="CN219" s="49" t="s">
        <v>161</v>
      </c>
      <c r="CO219" s="4" t="s">
        <v>1185</v>
      </c>
      <c r="CP219" s="203"/>
      <c r="CQ219" s="4"/>
      <c r="CR219" s="4"/>
      <c r="CS219" s="4"/>
      <c r="CT219" s="4"/>
      <c r="CU219" s="4">
        <v>1</v>
      </c>
      <c r="CV219" s="12" t="s">
        <v>1186</v>
      </c>
      <c r="CW219" s="12"/>
      <c r="CX219" s="21"/>
      <c r="CY219" s="21"/>
      <c r="CZ219" s="21"/>
      <c r="DA219" s="8"/>
      <c r="DB219" s="8"/>
    </row>
    <row r="220" spans="1:106" ht="63.75">
      <c r="A220" s="22" t="s">
        <v>547</v>
      </c>
      <c r="B220" s="23" t="s">
        <v>555</v>
      </c>
      <c r="C220" s="40" t="s">
        <v>203</v>
      </c>
      <c r="D220" s="22" t="s">
        <v>1035</v>
      </c>
      <c r="E220" s="22" t="s">
        <v>595</v>
      </c>
      <c r="F220" s="22" t="s">
        <v>596</v>
      </c>
      <c r="G220" s="22" t="s">
        <v>1187</v>
      </c>
      <c r="H220" s="22" t="s">
        <v>974</v>
      </c>
      <c r="I220" s="22" t="s">
        <v>1188</v>
      </c>
      <c r="J220" s="22" t="s">
        <v>1189</v>
      </c>
      <c r="K220" s="131"/>
      <c r="L220" s="131"/>
      <c r="M220" s="131"/>
      <c r="N220" s="131"/>
      <c r="O220" s="131"/>
      <c r="P220" s="131"/>
      <c r="Q220" s="131"/>
      <c r="R220" s="108"/>
      <c r="S220" s="131"/>
      <c r="T220" s="131"/>
      <c r="U220" s="108"/>
      <c r="V220" s="131"/>
      <c r="W220" s="131"/>
      <c r="X220" s="131"/>
      <c r="Y220" s="128"/>
      <c r="Z220" s="133">
        <v>1</v>
      </c>
      <c r="AA220" s="131"/>
      <c r="AB220" s="131"/>
      <c r="AC220" s="108"/>
      <c r="AD220" s="108"/>
      <c r="AE220" s="108"/>
      <c r="AF220" s="131"/>
      <c r="AG220" s="108"/>
      <c r="AH220" s="108"/>
      <c r="AI220" s="108"/>
      <c r="AJ220" s="108"/>
      <c r="AK220" s="131"/>
      <c r="AL220" s="131"/>
      <c r="AM220" s="131"/>
      <c r="AN220" s="131"/>
      <c r="AO220" s="131"/>
      <c r="AP220" s="131"/>
      <c r="AQ220" s="131"/>
      <c r="AR220" s="131"/>
      <c r="AS220" s="131"/>
      <c r="AT220" s="131"/>
      <c r="AU220" s="108"/>
      <c r="AV220" s="131"/>
      <c r="AW220" s="131"/>
      <c r="AX220" s="108"/>
      <c r="AY220" s="131"/>
      <c r="AZ220" s="131"/>
      <c r="BA220" s="134">
        <v>1</v>
      </c>
      <c r="BB220" s="108"/>
      <c r="BC220" s="131"/>
      <c r="BD220" s="131"/>
      <c r="BE220" s="131"/>
      <c r="BF220" s="108"/>
      <c r="BG220" s="108"/>
      <c r="BH220" s="108"/>
      <c r="BI220" s="131"/>
      <c r="BJ220" s="108"/>
      <c r="BK220" s="108"/>
      <c r="BL220" s="108"/>
      <c r="BM220" s="108"/>
      <c r="BN220" s="131"/>
      <c r="BO220" s="131"/>
      <c r="BP220" s="131"/>
      <c r="BQ220" s="112">
        <v>1</v>
      </c>
      <c r="BR220" s="131"/>
      <c r="BS220" s="131"/>
      <c r="BT220" s="131"/>
      <c r="BU220" s="113">
        <v>1</v>
      </c>
      <c r="BV220" s="131"/>
      <c r="BW220" s="131"/>
      <c r="BX220" s="131"/>
      <c r="BY220" s="131"/>
      <c r="BZ220" s="131"/>
      <c r="CA220" s="125">
        <v>1</v>
      </c>
      <c r="CB220" s="131"/>
      <c r="CC220" s="131"/>
      <c r="CD220" s="131"/>
      <c r="CE220" s="131"/>
      <c r="CF220" s="131"/>
      <c r="CG220" s="131"/>
      <c r="CH220" s="109"/>
      <c r="CI220" s="115">
        <v>1</v>
      </c>
      <c r="CJ220" s="116">
        <v>1</v>
      </c>
      <c r="CK220" s="131"/>
      <c r="CL220" s="34" t="s">
        <v>1190</v>
      </c>
      <c r="CM220" s="29"/>
      <c r="CN220" s="49" t="s">
        <v>161</v>
      </c>
      <c r="CO220" s="34" t="s">
        <v>1191</v>
      </c>
      <c r="CP220" s="203"/>
      <c r="CQ220" s="4"/>
      <c r="CR220" s="4"/>
      <c r="CS220" s="4"/>
      <c r="CT220" s="4">
        <v>1</v>
      </c>
      <c r="CU220" s="4"/>
      <c r="CV220" s="15" t="s">
        <v>622</v>
      </c>
      <c r="CW220" s="34"/>
      <c r="CX220" s="21"/>
      <c r="CY220" s="21"/>
      <c r="CZ220" s="21"/>
      <c r="DA220" s="21"/>
      <c r="DB220" s="21"/>
    </row>
    <row r="221" spans="1:106" s="18" customFormat="1" ht="104.45" customHeight="1">
      <c r="A221" s="22" t="s">
        <v>1192</v>
      </c>
      <c r="B221" s="23" t="s">
        <v>202</v>
      </c>
      <c r="C221" s="40" t="s">
        <v>203</v>
      </c>
      <c r="D221" s="22" t="s">
        <v>1193</v>
      </c>
      <c r="E221" s="22" t="s">
        <v>930</v>
      </c>
      <c r="F221" s="34" t="s">
        <v>390</v>
      </c>
      <c r="G221" s="22" t="s">
        <v>1194</v>
      </c>
      <c r="H221" s="22"/>
      <c r="I221" s="22" t="s">
        <v>1195</v>
      </c>
      <c r="J221" s="22" t="s">
        <v>1196</v>
      </c>
      <c r="K221" s="108"/>
      <c r="L221" s="109"/>
      <c r="M221" s="109"/>
      <c r="N221" s="108"/>
      <c r="O221" s="109"/>
      <c r="P221" s="109"/>
      <c r="Q221" s="108"/>
      <c r="R221" s="109"/>
      <c r="S221" s="109"/>
      <c r="T221" s="108"/>
      <c r="U221" s="109"/>
      <c r="V221" s="110">
        <v>1</v>
      </c>
      <c r="W221" s="108"/>
      <c r="X221" s="108"/>
      <c r="Y221" s="108"/>
      <c r="Z221" s="109"/>
      <c r="AA221" s="109"/>
      <c r="AB221" s="109"/>
      <c r="AC221" s="108"/>
      <c r="AD221" s="109"/>
      <c r="AE221" s="108"/>
      <c r="AF221" s="109"/>
      <c r="AG221" s="109"/>
      <c r="AH221" s="108"/>
      <c r="AI221" s="109"/>
      <c r="AJ221" s="109"/>
      <c r="AK221" s="109"/>
      <c r="AL221" s="109"/>
      <c r="AM221" s="109"/>
      <c r="AN221" s="108"/>
      <c r="AO221" s="119"/>
      <c r="AP221" s="111">
        <v>1</v>
      </c>
      <c r="AQ221" s="108"/>
      <c r="AR221" s="111">
        <v>1</v>
      </c>
      <c r="AS221" s="119"/>
      <c r="AT221" s="108"/>
      <c r="AU221" s="111">
        <v>1</v>
      </c>
      <c r="AV221" s="119"/>
      <c r="AW221" s="108"/>
      <c r="AX221" s="119"/>
      <c r="AY221" s="119"/>
      <c r="AZ221" s="108"/>
      <c r="BA221" s="108"/>
      <c r="BB221" s="108"/>
      <c r="BC221" s="111">
        <v>1</v>
      </c>
      <c r="BD221" s="111">
        <v>1</v>
      </c>
      <c r="BE221" s="111">
        <v>1</v>
      </c>
      <c r="BF221" s="108"/>
      <c r="BG221" s="119"/>
      <c r="BH221" s="111">
        <v>1</v>
      </c>
      <c r="BI221" s="111">
        <v>1</v>
      </c>
      <c r="BJ221" s="108"/>
      <c r="BK221" s="108"/>
      <c r="BL221" s="111">
        <v>1</v>
      </c>
      <c r="BM221" s="119"/>
      <c r="BN221" s="111">
        <v>1</v>
      </c>
      <c r="BO221" s="111">
        <v>1</v>
      </c>
      <c r="BP221" s="111">
        <v>1</v>
      </c>
      <c r="BQ221" s="109"/>
      <c r="BR221" s="109"/>
      <c r="BS221" s="112">
        <v>1</v>
      </c>
      <c r="BT221" s="109"/>
      <c r="BU221" s="109"/>
      <c r="BV221" s="109"/>
      <c r="BW221" s="109"/>
      <c r="BX221" s="109"/>
      <c r="BY221" s="113">
        <v>1</v>
      </c>
      <c r="BZ221" s="113">
        <v>1</v>
      </c>
      <c r="CA221" s="109"/>
      <c r="CB221" s="109"/>
      <c r="CC221" s="109"/>
      <c r="CD221" s="109"/>
      <c r="CE221" s="114">
        <v>1</v>
      </c>
      <c r="CF221" s="114">
        <v>1</v>
      </c>
      <c r="CG221" s="115">
        <v>1</v>
      </c>
      <c r="CH221" s="109"/>
      <c r="CI221" s="109"/>
      <c r="CJ221" s="109"/>
      <c r="CK221" s="116">
        <v>1</v>
      </c>
      <c r="CL221" s="34"/>
      <c r="CM221" s="31"/>
      <c r="CN221" s="49" t="s">
        <v>161</v>
      </c>
      <c r="CO221" s="4" t="s">
        <v>1197</v>
      </c>
      <c r="CP221" s="203"/>
      <c r="CQ221" s="4"/>
      <c r="CR221" s="4"/>
      <c r="CS221" s="4">
        <v>1</v>
      </c>
      <c r="CT221" s="4"/>
      <c r="CU221" s="4"/>
      <c r="CV221" s="15" t="s">
        <v>1198</v>
      </c>
      <c r="CW221" s="4"/>
      <c r="CX221" s="21"/>
      <c r="CY221" s="21"/>
      <c r="CZ221" s="21"/>
      <c r="DA221" s="21"/>
      <c r="DB221" s="21"/>
    </row>
    <row r="222" spans="1:106" s="18" customFormat="1" ht="76.5" customHeight="1">
      <c r="A222" s="22" t="s">
        <v>1199</v>
      </c>
      <c r="B222" s="23"/>
      <c r="C222" s="40" t="s">
        <v>203</v>
      </c>
      <c r="D222" s="22" t="s">
        <v>1200</v>
      </c>
      <c r="E222" s="22" t="s">
        <v>930</v>
      </c>
      <c r="F222" s="34" t="s">
        <v>390</v>
      </c>
      <c r="G222" s="22" t="s">
        <v>1201</v>
      </c>
      <c r="H222" s="22"/>
      <c r="I222" s="22"/>
      <c r="J222" s="22" t="s">
        <v>1202</v>
      </c>
      <c r="K222" s="108"/>
      <c r="L222" s="109"/>
      <c r="M222" s="109"/>
      <c r="N222" s="108"/>
      <c r="O222" s="109"/>
      <c r="P222" s="109"/>
      <c r="Q222" s="108"/>
      <c r="R222" s="109"/>
      <c r="S222" s="109"/>
      <c r="T222" s="108"/>
      <c r="U222" s="109"/>
      <c r="V222" s="110">
        <v>1</v>
      </c>
      <c r="W222" s="108"/>
      <c r="X222" s="108"/>
      <c r="Y222" s="108"/>
      <c r="Z222" s="109"/>
      <c r="AA222" s="109"/>
      <c r="AB222" s="109"/>
      <c r="AC222" s="108"/>
      <c r="AD222" s="109"/>
      <c r="AE222" s="108"/>
      <c r="AF222" s="109"/>
      <c r="AG222" s="109"/>
      <c r="AH222" s="108"/>
      <c r="AI222" s="109"/>
      <c r="AJ222" s="109"/>
      <c r="AK222" s="109"/>
      <c r="AL222" s="109"/>
      <c r="AM222" s="109"/>
      <c r="AN222" s="108"/>
      <c r="AO222" s="119"/>
      <c r="AP222" s="111">
        <v>1</v>
      </c>
      <c r="AQ222" s="108"/>
      <c r="AR222" s="111">
        <v>1</v>
      </c>
      <c r="AS222" s="119"/>
      <c r="AT222" s="108"/>
      <c r="AU222" s="111">
        <v>1</v>
      </c>
      <c r="AV222" s="119"/>
      <c r="AW222" s="108"/>
      <c r="AX222" s="119"/>
      <c r="AY222" s="119"/>
      <c r="AZ222" s="108"/>
      <c r="BA222" s="108"/>
      <c r="BB222" s="108"/>
      <c r="BC222" s="111">
        <v>1</v>
      </c>
      <c r="BD222" s="111">
        <v>1</v>
      </c>
      <c r="BE222" s="111">
        <v>1</v>
      </c>
      <c r="BF222" s="108"/>
      <c r="BG222" s="119"/>
      <c r="BH222" s="111">
        <v>1</v>
      </c>
      <c r="BI222" s="111">
        <v>1</v>
      </c>
      <c r="BJ222" s="108"/>
      <c r="BK222" s="108"/>
      <c r="BL222" s="111">
        <v>1</v>
      </c>
      <c r="BM222" s="119"/>
      <c r="BN222" s="111">
        <v>1</v>
      </c>
      <c r="BO222" s="111">
        <v>1</v>
      </c>
      <c r="BP222" s="111">
        <v>1</v>
      </c>
      <c r="BQ222" s="109"/>
      <c r="BR222" s="109"/>
      <c r="BS222" s="112">
        <v>1</v>
      </c>
      <c r="BT222" s="112">
        <v>1</v>
      </c>
      <c r="BU222" s="109"/>
      <c r="BV222" s="109"/>
      <c r="BW222" s="113">
        <v>1</v>
      </c>
      <c r="BX222" s="109"/>
      <c r="BY222" s="113">
        <v>1</v>
      </c>
      <c r="BZ222" s="113">
        <v>1</v>
      </c>
      <c r="CA222" s="109"/>
      <c r="CB222" s="109"/>
      <c r="CC222" s="114">
        <v>1</v>
      </c>
      <c r="CD222" s="114">
        <v>1</v>
      </c>
      <c r="CE222" s="114">
        <v>1</v>
      </c>
      <c r="CF222" s="114">
        <v>1</v>
      </c>
      <c r="CG222" s="115">
        <v>1</v>
      </c>
      <c r="CH222" s="115">
        <v>1</v>
      </c>
      <c r="CI222" s="109"/>
      <c r="CJ222" s="116">
        <v>1</v>
      </c>
      <c r="CK222" s="109"/>
      <c r="CL222" s="34"/>
      <c r="CM222" s="31"/>
      <c r="CN222" s="49" t="s">
        <v>161</v>
      </c>
      <c r="CO222" s="4" t="s">
        <v>1203</v>
      </c>
      <c r="CP222" s="203"/>
      <c r="CQ222" s="4"/>
      <c r="CR222" s="4"/>
      <c r="CS222" s="4">
        <v>1</v>
      </c>
      <c r="CT222" s="4"/>
      <c r="CU222" s="4"/>
      <c r="CV222" s="4" t="s">
        <v>1204</v>
      </c>
      <c r="CW222" s="4"/>
      <c r="CX222" s="21"/>
      <c r="CY222" s="21"/>
      <c r="CZ222" s="21"/>
      <c r="DA222" s="21"/>
      <c r="DB222" s="21"/>
    </row>
    <row r="223" spans="1:106" s="18" customFormat="1" ht="89.45" customHeight="1">
      <c r="A223" s="22" t="s">
        <v>1192</v>
      </c>
      <c r="B223" s="23"/>
      <c r="C223" s="40" t="s">
        <v>203</v>
      </c>
      <c r="D223" s="22" t="s">
        <v>1205</v>
      </c>
      <c r="E223" s="22" t="s">
        <v>787</v>
      </c>
      <c r="F223" s="22" t="s">
        <v>596</v>
      </c>
      <c r="G223" s="22" t="s">
        <v>1206</v>
      </c>
      <c r="H223" s="22"/>
      <c r="I223" s="22"/>
      <c r="J223" s="22" t="s">
        <v>1207</v>
      </c>
      <c r="K223" s="108"/>
      <c r="L223" s="109"/>
      <c r="M223" s="109"/>
      <c r="N223" s="108"/>
      <c r="O223" s="109"/>
      <c r="P223" s="109"/>
      <c r="Q223" s="108"/>
      <c r="R223" s="109"/>
      <c r="S223" s="109"/>
      <c r="T223" s="108"/>
      <c r="U223" s="109"/>
      <c r="V223" s="109"/>
      <c r="W223" s="108"/>
      <c r="X223" s="108"/>
      <c r="Y223" s="108"/>
      <c r="Z223" s="110">
        <v>1</v>
      </c>
      <c r="AA223" s="109"/>
      <c r="AB223" s="110">
        <v>1</v>
      </c>
      <c r="AC223" s="108"/>
      <c r="AD223" s="109"/>
      <c r="AE223" s="108"/>
      <c r="AF223" s="109"/>
      <c r="AG223" s="109"/>
      <c r="AH223" s="108"/>
      <c r="AI223" s="109"/>
      <c r="AJ223" s="110">
        <v>1</v>
      </c>
      <c r="AK223" s="109"/>
      <c r="AL223" s="109"/>
      <c r="AM223" s="109"/>
      <c r="AN223" s="108"/>
      <c r="AO223" s="109"/>
      <c r="AP223" s="109"/>
      <c r="AQ223" s="108"/>
      <c r="AR223" s="109"/>
      <c r="AS223" s="109"/>
      <c r="AT223" s="108"/>
      <c r="AU223" s="119"/>
      <c r="AV223" s="119"/>
      <c r="AW223" s="108"/>
      <c r="AX223" s="109"/>
      <c r="AY223" s="119"/>
      <c r="AZ223" s="108"/>
      <c r="BA223" s="108"/>
      <c r="BB223" s="108"/>
      <c r="BC223" s="111">
        <v>1</v>
      </c>
      <c r="BD223" s="109"/>
      <c r="BE223" s="111">
        <v>1</v>
      </c>
      <c r="BF223" s="108"/>
      <c r="BG223" s="119"/>
      <c r="BH223" s="109"/>
      <c r="BI223" s="111">
        <v>1</v>
      </c>
      <c r="BJ223" s="108"/>
      <c r="BK223" s="108"/>
      <c r="BL223" s="119"/>
      <c r="BM223" s="109"/>
      <c r="BN223" s="109"/>
      <c r="BO223" s="109"/>
      <c r="BP223" s="109"/>
      <c r="BQ223" s="109"/>
      <c r="BR223" s="109"/>
      <c r="BS223" s="112">
        <v>1</v>
      </c>
      <c r="BT223" s="109"/>
      <c r="BU223" s="113">
        <v>1</v>
      </c>
      <c r="BV223" s="113">
        <v>1</v>
      </c>
      <c r="BW223" s="109"/>
      <c r="BX223" s="113">
        <v>1</v>
      </c>
      <c r="BY223" s="113">
        <v>1</v>
      </c>
      <c r="BZ223" s="109"/>
      <c r="CA223" s="114">
        <v>1</v>
      </c>
      <c r="CB223" s="114">
        <v>1</v>
      </c>
      <c r="CC223" s="114">
        <v>1</v>
      </c>
      <c r="CD223" s="114">
        <v>1</v>
      </c>
      <c r="CE223" s="114">
        <v>1</v>
      </c>
      <c r="CF223" s="114">
        <v>1</v>
      </c>
      <c r="CG223" s="109"/>
      <c r="CH223" s="115">
        <v>1</v>
      </c>
      <c r="CI223" s="109"/>
      <c r="CJ223" s="109"/>
      <c r="CK223" s="116">
        <v>1</v>
      </c>
      <c r="CL223" s="34"/>
      <c r="CM223" s="31"/>
      <c r="CN223" s="49" t="s">
        <v>161</v>
      </c>
      <c r="CO223" s="15" t="s">
        <v>1208</v>
      </c>
      <c r="CP223" s="203"/>
      <c r="CQ223" s="4"/>
      <c r="CR223" s="4"/>
      <c r="CS223" s="4">
        <v>1</v>
      </c>
      <c r="CT223" s="4"/>
      <c r="CU223" s="4"/>
      <c r="CV223" s="15" t="s">
        <v>1209</v>
      </c>
      <c r="CW223" s="15"/>
      <c r="CX223" s="21"/>
      <c r="CY223" s="21"/>
      <c r="CZ223" s="21"/>
      <c r="DA223" s="21"/>
      <c r="DB223" s="21"/>
    </row>
    <row r="224" spans="1:106" s="18" customFormat="1" ht="27">
      <c r="A224" s="22" t="s">
        <v>1192</v>
      </c>
      <c r="B224" s="23"/>
      <c r="C224" s="40" t="s">
        <v>203</v>
      </c>
      <c r="D224" s="22" t="s">
        <v>1210</v>
      </c>
      <c r="E224" s="22" t="s">
        <v>314</v>
      </c>
      <c r="F224" s="33" t="s">
        <v>231</v>
      </c>
      <c r="G224" s="22" t="s">
        <v>1211</v>
      </c>
      <c r="H224" s="22"/>
      <c r="I224" s="22"/>
      <c r="J224" s="22" t="s">
        <v>1212</v>
      </c>
      <c r="K224" s="108"/>
      <c r="L224" s="109"/>
      <c r="M224" s="109"/>
      <c r="N224" s="108"/>
      <c r="O224" s="109"/>
      <c r="P224" s="109"/>
      <c r="Q224" s="108"/>
      <c r="R224" s="109"/>
      <c r="S224" s="109"/>
      <c r="T224" s="108"/>
      <c r="U224" s="109"/>
      <c r="V224" s="110">
        <v>1</v>
      </c>
      <c r="W224" s="108"/>
      <c r="X224" s="108"/>
      <c r="Y224" s="108"/>
      <c r="Z224" s="110">
        <v>1</v>
      </c>
      <c r="AA224" s="109"/>
      <c r="AB224" s="110">
        <v>1</v>
      </c>
      <c r="AC224" s="108"/>
      <c r="AD224" s="109"/>
      <c r="AE224" s="108"/>
      <c r="AF224" s="109"/>
      <c r="AG224" s="109"/>
      <c r="AH224" s="108"/>
      <c r="AI224" s="109"/>
      <c r="AJ224" s="109"/>
      <c r="AK224" s="110">
        <v>1</v>
      </c>
      <c r="AL224" s="109"/>
      <c r="AM224" s="109"/>
      <c r="AN224" s="108"/>
      <c r="AO224" s="111">
        <v>1</v>
      </c>
      <c r="AP224" s="111">
        <v>1</v>
      </c>
      <c r="AQ224" s="108"/>
      <c r="AR224" s="109"/>
      <c r="AS224" s="109"/>
      <c r="AT224" s="108"/>
      <c r="AU224" s="119"/>
      <c r="AV224" s="119"/>
      <c r="AW224" s="108"/>
      <c r="AX224" s="119"/>
      <c r="AY224" s="119"/>
      <c r="AZ224" s="108"/>
      <c r="BA224" s="108"/>
      <c r="BB224" s="108"/>
      <c r="BC224" s="111">
        <v>1</v>
      </c>
      <c r="BD224" s="119"/>
      <c r="BE224" s="111">
        <v>1</v>
      </c>
      <c r="BF224" s="108"/>
      <c r="BG224" s="119"/>
      <c r="BH224" s="111">
        <v>1</v>
      </c>
      <c r="BI224" s="119"/>
      <c r="BJ224" s="108"/>
      <c r="BK224" s="108"/>
      <c r="BL224" s="119"/>
      <c r="BM224" s="109"/>
      <c r="BN224" s="111">
        <v>1</v>
      </c>
      <c r="BO224" s="111">
        <v>1</v>
      </c>
      <c r="BP224" s="111">
        <v>1</v>
      </c>
      <c r="BQ224" s="109"/>
      <c r="BR224" s="109"/>
      <c r="BS224" s="112">
        <v>1</v>
      </c>
      <c r="BT224" s="109"/>
      <c r="BU224" s="109"/>
      <c r="BV224" s="109"/>
      <c r="BW224" s="109"/>
      <c r="BX224" s="113">
        <v>1</v>
      </c>
      <c r="BY224" s="113">
        <v>1</v>
      </c>
      <c r="BZ224" s="113">
        <v>1</v>
      </c>
      <c r="CA224" s="109"/>
      <c r="CB224" s="109"/>
      <c r="CC224" s="109"/>
      <c r="CD224" s="125">
        <v>1</v>
      </c>
      <c r="CE224" s="125">
        <v>1</v>
      </c>
      <c r="CF224" s="125">
        <v>1</v>
      </c>
      <c r="CG224" s="115">
        <v>1</v>
      </c>
      <c r="CH224" s="115">
        <v>1</v>
      </c>
      <c r="CI224" s="109"/>
      <c r="CJ224" s="109"/>
      <c r="CK224" s="116">
        <v>1</v>
      </c>
      <c r="CL224" s="34"/>
      <c r="CM224" s="25"/>
      <c r="CN224" s="3" t="s">
        <v>158</v>
      </c>
      <c r="CO224" s="200"/>
      <c r="CP224" s="4"/>
      <c r="CQ224" s="4"/>
      <c r="CR224" s="4"/>
      <c r="CS224" s="4"/>
      <c r="CT224" s="4"/>
      <c r="CU224" s="4"/>
      <c r="CV224" s="137"/>
      <c r="CW224" s="137"/>
      <c r="CX224" s="21"/>
      <c r="CY224" s="21"/>
      <c r="CZ224" s="21"/>
      <c r="DA224" s="21"/>
      <c r="DB224" s="21"/>
    </row>
    <row r="225" spans="1:106" s="18" customFormat="1" ht="27">
      <c r="A225" s="22" t="s">
        <v>1192</v>
      </c>
      <c r="B225" s="23" t="s">
        <v>1018</v>
      </c>
      <c r="C225" s="40" t="s">
        <v>203</v>
      </c>
      <c r="D225" s="22" t="s">
        <v>1213</v>
      </c>
      <c r="E225" s="22" t="s">
        <v>930</v>
      </c>
      <c r="F225" s="34" t="s">
        <v>390</v>
      </c>
      <c r="G225" s="22" t="s">
        <v>1214</v>
      </c>
      <c r="H225" s="22"/>
      <c r="I225" s="22" t="s">
        <v>1215</v>
      </c>
      <c r="J225" s="22" t="s">
        <v>1216</v>
      </c>
      <c r="K225" s="108"/>
      <c r="L225" s="109"/>
      <c r="M225" s="109"/>
      <c r="N225" s="108"/>
      <c r="O225" s="109"/>
      <c r="P225" s="109"/>
      <c r="Q225" s="108"/>
      <c r="R225" s="109"/>
      <c r="S225" s="109"/>
      <c r="T225" s="108"/>
      <c r="U225" s="109"/>
      <c r="V225" s="110">
        <v>1</v>
      </c>
      <c r="W225" s="108"/>
      <c r="X225" s="108"/>
      <c r="Y225" s="108"/>
      <c r="Z225" s="109"/>
      <c r="AA225" s="109"/>
      <c r="AB225" s="109"/>
      <c r="AC225" s="108"/>
      <c r="AD225" s="109"/>
      <c r="AE225" s="108"/>
      <c r="AF225" s="109"/>
      <c r="AG225" s="109"/>
      <c r="AH225" s="108"/>
      <c r="AI225" s="109"/>
      <c r="AJ225" s="109"/>
      <c r="AK225" s="109"/>
      <c r="AL225" s="109"/>
      <c r="AM225" s="109"/>
      <c r="AN225" s="108"/>
      <c r="AO225" s="119"/>
      <c r="AP225" s="119"/>
      <c r="AQ225" s="108"/>
      <c r="AR225" s="119"/>
      <c r="AS225" s="119"/>
      <c r="AT225" s="108"/>
      <c r="AU225" s="119"/>
      <c r="AV225" s="109"/>
      <c r="AW225" s="108"/>
      <c r="AX225" s="119"/>
      <c r="AY225" s="109"/>
      <c r="AZ225" s="108"/>
      <c r="BA225" s="108"/>
      <c r="BB225" s="108"/>
      <c r="BC225" s="119"/>
      <c r="BD225" s="119"/>
      <c r="BE225" s="109"/>
      <c r="BF225" s="108"/>
      <c r="BG225" s="109"/>
      <c r="BH225" s="119"/>
      <c r="BI225" s="109"/>
      <c r="BJ225" s="108"/>
      <c r="BK225" s="108"/>
      <c r="BL225" s="109"/>
      <c r="BM225" s="109"/>
      <c r="BN225" s="111">
        <v>1</v>
      </c>
      <c r="BO225" s="111">
        <v>1</v>
      </c>
      <c r="BP225" s="111">
        <v>1</v>
      </c>
      <c r="BQ225" s="109"/>
      <c r="BR225" s="109"/>
      <c r="BS225" s="112">
        <v>1</v>
      </c>
      <c r="BT225" s="109"/>
      <c r="BU225" s="113">
        <v>1</v>
      </c>
      <c r="BV225" s="113">
        <v>1</v>
      </c>
      <c r="BW225" s="109"/>
      <c r="BX225" s="113">
        <v>1</v>
      </c>
      <c r="BY225" s="113">
        <v>1</v>
      </c>
      <c r="BZ225" s="109"/>
      <c r="CA225" s="114">
        <v>1</v>
      </c>
      <c r="CB225" s="114">
        <v>1</v>
      </c>
      <c r="CC225" s="109"/>
      <c r="CD225" s="114">
        <v>1</v>
      </c>
      <c r="CE225" s="114">
        <v>1</v>
      </c>
      <c r="CF225" s="109"/>
      <c r="CG225" s="115">
        <v>1</v>
      </c>
      <c r="CH225" s="109"/>
      <c r="CI225" s="109"/>
      <c r="CJ225" s="109"/>
      <c r="CK225" s="116">
        <v>1</v>
      </c>
      <c r="CL225" s="34"/>
      <c r="CM225" s="25"/>
      <c r="CN225" s="3" t="s">
        <v>158</v>
      </c>
      <c r="CO225" s="200"/>
      <c r="CP225" s="4"/>
      <c r="CQ225" s="4"/>
      <c r="CR225" s="4"/>
      <c r="CS225" s="4"/>
      <c r="CT225" s="4"/>
      <c r="CU225" s="4"/>
      <c r="CV225" s="137"/>
      <c r="CW225" s="137"/>
      <c r="CX225" s="21"/>
      <c r="CY225" s="21"/>
      <c r="CZ225" s="21"/>
      <c r="DA225" s="21"/>
      <c r="DB225" s="21"/>
    </row>
    <row r="226" spans="1:106" customFormat="1" ht="27">
      <c r="A226" s="22" t="s">
        <v>1192</v>
      </c>
      <c r="B226" s="23"/>
      <c r="C226" s="40" t="s">
        <v>273</v>
      </c>
      <c r="D226" s="22" t="s">
        <v>1217</v>
      </c>
      <c r="E226" s="22" t="s">
        <v>314</v>
      </c>
      <c r="F226" s="33" t="s">
        <v>231</v>
      </c>
      <c r="G226" s="22" t="s">
        <v>1218</v>
      </c>
      <c r="H226" s="22"/>
      <c r="I226" s="22"/>
      <c r="J226" s="22" t="s">
        <v>1219</v>
      </c>
      <c r="K226" s="108"/>
      <c r="L226" s="109"/>
      <c r="M226" s="109"/>
      <c r="N226" s="108"/>
      <c r="O226" s="109"/>
      <c r="P226" s="109"/>
      <c r="Q226" s="108"/>
      <c r="R226" s="109"/>
      <c r="S226" s="109"/>
      <c r="T226" s="108"/>
      <c r="U226" s="109"/>
      <c r="V226" s="110">
        <v>1</v>
      </c>
      <c r="W226" s="108"/>
      <c r="X226" s="108"/>
      <c r="Y226" s="108"/>
      <c r="Z226" s="109"/>
      <c r="AA226" s="109"/>
      <c r="AB226" s="109"/>
      <c r="AC226" s="108"/>
      <c r="AD226" s="109"/>
      <c r="AE226" s="108"/>
      <c r="AF226" s="109"/>
      <c r="AG226" s="109"/>
      <c r="AH226" s="108"/>
      <c r="AI226" s="109"/>
      <c r="AJ226" s="109"/>
      <c r="AK226" s="109"/>
      <c r="AL226" s="109"/>
      <c r="AM226" s="109"/>
      <c r="AN226" s="108"/>
      <c r="AO226" s="111">
        <v>1</v>
      </c>
      <c r="AP226" s="111">
        <v>1</v>
      </c>
      <c r="AQ226" s="108"/>
      <c r="AR226" s="109"/>
      <c r="AS226" s="109"/>
      <c r="AT226" s="108"/>
      <c r="AU226" s="119"/>
      <c r="AV226" s="111">
        <v>1</v>
      </c>
      <c r="AW226" s="108"/>
      <c r="AX226" s="111">
        <v>1</v>
      </c>
      <c r="AY226" s="119"/>
      <c r="AZ226" s="108"/>
      <c r="BA226" s="108"/>
      <c r="BB226" s="108"/>
      <c r="BC226" s="111">
        <v>1</v>
      </c>
      <c r="BD226" s="109"/>
      <c r="BE226" s="111">
        <v>1</v>
      </c>
      <c r="BF226" s="108"/>
      <c r="BG226" s="119"/>
      <c r="BH226" s="109"/>
      <c r="BI226" s="119"/>
      <c r="BJ226" s="108"/>
      <c r="BK226" s="108"/>
      <c r="BL226" s="119"/>
      <c r="BM226" s="109"/>
      <c r="BN226" s="109"/>
      <c r="BO226" s="109"/>
      <c r="BP226" s="109"/>
      <c r="BQ226" s="109"/>
      <c r="BR226" s="109"/>
      <c r="BS226" s="112">
        <v>1</v>
      </c>
      <c r="BT226" s="109"/>
      <c r="BU226" s="109"/>
      <c r="BV226" s="109"/>
      <c r="BW226" s="109"/>
      <c r="BX226" s="113">
        <v>1</v>
      </c>
      <c r="BY226" s="113">
        <v>1</v>
      </c>
      <c r="BZ226" s="109"/>
      <c r="CA226" s="109"/>
      <c r="CB226" s="109"/>
      <c r="CC226" s="109"/>
      <c r="CD226" s="125">
        <v>1</v>
      </c>
      <c r="CE226" s="125">
        <v>1</v>
      </c>
      <c r="CF226" s="109"/>
      <c r="CG226" s="109"/>
      <c r="CH226" s="115">
        <v>1</v>
      </c>
      <c r="CI226" s="109"/>
      <c r="CJ226" s="109"/>
      <c r="CK226" s="116">
        <v>1</v>
      </c>
      <c r="CL226" s="34"/>
      <c r="CM226" s="25"/>
      <c r="CN226" s="49" t="s">
        <v>161</v>
      </c>
      <c r="CO226" s="4" t="s">
        <v>1220</v>
      </c>
      <c r="CP226" s="203">
        <v>1</v>
      </c>
      <c r="CQ226" s="4"/>
      <c r="CR226" s="4"/>
      <c r="CS226" s="4">
        <v>1</v>
      </c>
      <c r="CT226" s="4"/>
      <c r="CU226" s="4"/>
      <c r="CV226" s="4" t="s">
        <v>1221</v>
      </c>
      <c r="CW226" s="4"/>
      <c r="CX226" s="21"/>
      <c r="CY226" s="21"/>
      <c r="CZ226" s="21"/>
      <c r="DA226" s="21"/>
      <c r="DB226" s="21"/>
    </row>
    <row r="227" spans="1:106" customFormat="1" ht="40.5">
      <c r="A227" s="22" t="s">
        <v>1192</v>
      </c>
      <c r="B227" s="23" t="s">
        <v>361</v>
      </c>
      <c r="C227" s="40" t="s">
        <v>273</v>
      </c>
      <c r="D227" s="22" t="s">
        <v>1222</v>
      </c>
      <c r="E227" s="33" t="s">
        <v>296</v>
      </c>
      <c r="F227" s="33" t="s">
        <v>297</v>
      </c>
      <c r="G227" s="22" t="s">
        <v>1223</v>
      </c>
      <c r="H227" s="22"/>
      <c r="I227" s="22" t="s">
        <v>1224</v>
      </c>
      <c r="J227" s="22" t="s">
        <v>1225</v>
      </c>
      <c r="K227" s="108"/>
      <c r="L227" s="109"/>
      <c r="M227" s="109"/>
      <c r="N227" s="108"/>
      <c r="O227" s="109"/>
      <c r="P227" s="109"/>
      <c r="Q227" s="108"/>
      <c r="R227" s="109"/>
      <c r="S227" s="109"/>
      <c r="T227" s="108"/>
      <c r="U227" s="109"/>
      <c r="V227" s="110">
        <v>1</v>
      </c>
      <c r="W227" s="108"/>
      <c r="X227" s="108"/>
      <c r="Y227" s="108"/>
      <c r="Z227" s="109"/>
      <c r="AA227" s="109"/>
      <c r="AB227" s="109"/>
      <c r="AC227" s="108"/>
      <c r="AD227" s="109"/>
      <c r="AE227" s="108"/>
      <c r="AF227" s="109"/>
      <c r="AG227" s="109"/>
      <c r="AH227" s="108"/>
      <c r="AI227" s="109"/>
      <c r="AJ227" s="109"/>
      <c r="AK227" s="109"/>
      <c r="AL227" s="109"/>
      <c r="AM227" s="109"/>
      <c r="AN227" s="108"/>
      <c r="AO227" s="119"/>
      <c r="AP227" s="119"/>
      <c r="AQ227" s="108"/>
      <c r="AR227" s="119"/>
      <c r="AS227" s="126">
        <v>1</v>
      </c>
      <c r="AT227" s="108"/>
      <c r="AU227" s="119"/>
      <c r="AV227" s="119"/>
      <c r="AW227" s="108"/>
      <c r="AX227" s="111">
        <v>1</v>
      </c>
      <c r="AY227" s="119"/>
      <c r="AZ227" s="108"/>
      <c r="BA227" s="108"/>
      <c r="BB227" s="108"/>
      <c r="BC227" s="119"/>
      <c r="BD227" s="111">
        <v>1</v>
      </c>
      <c r="BE227" s="119"/>
      <c r="BF227" s="108"/>
      <c r="BG227" s="119"/>
      <c r="BH227" s="119"/>
      <c r="BI227" s="119"/>
      <c r="BJ227" s="108"/>
      <c r="BK227" s="108"/>
      <c r="BL227" s="119"/>
      <c r="BM227" s="111">
        <v>1</v>
      </c>
      <c r="BN227" s="119"/>
      <c r="BO227" s="119"/>
      <c r="BP227" s="119"/>
      <c r="BQ227" s="109"/>
      <c r="BR227" s="109"/>
      <c r="BS227" s="109"/>
      <c r="BT227" s="112">
        <v>1</v>
      </c>
      <c r="BU227" s="109"/>
      <c r="BV227" s="109"/>
      <c r="BW227" s="109"/>
      <c r="BX227" s="109"/>
      <c r="BY227" s="109"/>
      <c r="BZ227" s="113">
        <v>1</v>
      </c>
      <c r="CA227" s="109"/>
      <c r="CB227" s="109"/>
      <c r="CC227" s="125">
        <v>1</v>
      </c>
      <c r="CD227" s="109"/>
      <c r="CE227" s="109"/>
      <c r="CF227" s="109"/>
      <c r="CG227" s="115">
        <v>1</v>
      </c>
      <c r="CH227" s="109"/>
      <c r="CI227" s="109"/>
      <c r="CJ227" s="116">
        <v>1</v>
      </c>
      <c r="CK227" s="109"/>
      <c r="CL227" s="34"/>
      <c r="CM227" s="25"/>
      <c r="CN227" s="49" t="s">
        <v>163</v>
      </c>
      <c r="CO227" s="4" t="s">
        <v>1226</v>
      </c>
      <c r="CP227" s="203">
        <v>1</v>
      </c>
      <c r="CQ227" s="4"/>
      <c r="CR227" s="4"/>
      <c r="CS227" s="4"/>
      <c r="CT227" s="4"/>
      <c r="CU227" s="4"/>
      <c r="CV227" s="4" t="s">
        <v>312</v>
      </c>
      <c r="CW227" s="4"/>
      <c r="CX227" s="18"/>
      <c r="CY227" s="18"/>
      <c r="CZ227" s="18"/>
      <c r="DA227" s="8"/>
      <c r="DB227" s="8"/>
    </row>
    <row r="228" spans="1:106" s="18" customFormat="1" ht="81">
      <c r="A228" s="22" t="s">
        <v>1192</v>
      </c>
      <c r="B228" s="23"/>
      <c r="C228" s="40" t="s">
        <v>273</v>
      </c>
      <c r="D228" s="22" t="s">
        <v>1227</v>
      </c>
      <c r="E228" s="22" t="s">
        <v>389</v>
      </c>
      <c r="F228" s="33" t="s">
        <v>390</v>
      </c>
      <c r="G228" s="22" t="s">
        <v>1228</v>
      </c>
      <c r="H228" s="22"/>
      <c r="I228" s="22"/>
      <c r="J228" s="22" t="s">
        <v>1229</v>
      </c>
      <c r="K228" s="108"/>
      <c r="L228" s="109"/>
      <c r="M228" s="109"/>
      <c r="N228" s="108"/>
      <c r="O228" s="109"/>
      <c r="P228" s="109"/>
      <c r="Q228" s="108"/>
      <c r="R228" s="109"/>
      <c r="S228" s="110">
        <v>1</v>
      </c>
      <c r="T228" s="108"/>
      <c r="U228" s="109"/>
      <c r="V228" s="109"/>
      <c r="W228" s="108"/>
      <c r="X228" s="108"/>
      <c r="Y228" s="108"/>
      <c r="Z228" s="109"/>
      <c r="AA228" s="109"/>
      <c r="AB228" s="109"/>
      <c r="AC228" s="108"/>
      <c r="AD228" s="109"/>
      <c r="AE228" s="108"/>
      <c r="AF228" s="109"/>
      <c r="AG228" s="110">
        <v>1</v>
      </c>
      <c r="AH228" s="108"/>
      <c r="AI228" s="110">
        <v>1</v>
      </c>
      <c r="AJ228" s="109"/>
      <c r="AK228" s="109"/>
      <c r="AL228" s="109"/>
      <c r="AM228" s="109"/>
      <c r="AN228" s="108"/>
      <c r="AO228" s="111">
        <v>1</v>
      </c>
      <c r="AP228" s="111">
        <v>1</v>
      </c>
      <c r="AQ228" s="108"/>
      <c r="AR228" s="109"/>
      <c r="AS228" s="109"/>
      <c r="AT228" s="108"/>
      <c r="AU228" s="119"/>
      <c r="AV228" s="111">
        <v>1</v>
      </c>
      <c r="AW228" s="108"/>
      <c r="AX228" s="111">
        <v>1</v>
      </c>
      <c r="AY228" s="119"/>
      <c r="AZ228" s="108"/>
      <c r="BA228" s="108"/>
      <c r="BB228" s="108"/>
      <c r="BC228" s="111">
        <v>1</v>
      </c>
      <c r="BD228" s="111">
        <v>1</v>
      </c>
      <c r="BE228" s="111">
        <v>1</v>
      </c>
      <c r="BF228" s="108"/>
      <c r="BG228" s="119"/>
      <c r="BH228" s="109"/>
      <c r="BI228" s="119"/>
      <c r="BJ228" s="108"/>
      <c r="BK228" s="108"/>
      <c r="BL228" s="119"/>
      <c r="BM228" s="109"/>
      <c r="BN228" s="111">
        <v>1</v>
      </c>
      <c r="BO228" s="109"/>
      <c r="BP228" s="109"/>
      <c r="BQ228" s="109"/>
      <c r="BR228" s="109"/>
      <c r="BS228" s="112">
        <v>1</v>
      </c>
      <c r="BT228" s="109"/>
      <c r="BU228" s="109"/>
      <c r="BV228" s="109"/>
      <c r="BW228" s="109"/>
      <c r="BX228" s="109"/>
      <c r="BY228" s="113">
        <v>1</v>
      </c>
      <c r="BZ228" s="109"/>
      <c r="CA228" s="109"/>
      <c r="CB228" s="109"/>
      <c r="CC228" s="109"/>
      <c r="CD228" s="109"/>
      <c r="CE228" s="125">
        <v>1</v>
      </c>
      <c r="CF228" s="109"/>
      <c r="CG228" s="115">
        <v>1</v>
      </c>
      <c r="CH228" s="109"/>
      <c r="CI228" s="109"/>
      <c r="CJ228" s="116">
        <v>1</v>
      </c>
      <c r="CK228" s="109"/>
      <c r="CL228" s="34" t="s">
        <v>393</v>
      </c>
      <c r="CM228" s="25"/>
      <c r="CN228" s="49" t="s">
        <v>161</v>
      </c>
      <c r="CO228" s="4" t="s">
        <v>1230</v>
      </c>
      <c r="CP228" s="203"/>
      <c r="CQ228" s="4"/>
      <c r="CR228" s="4"/>
      <c r="CS228" s="4">
        <v>1</v>
      </c>
      <c r="CT228" s="4"/>
      <c r="CU228" s="4"/>
      <c r="CV228" s="4" t="s">
        <v>395</v>
      </c>
      <c r="CW228" s="4"/>
      <c r="CX228" s="21"/>
      <c r="CY228" s="21"/>
      <c r="CZ228" s="21"/>
      <c r="DA228" s="8"/>
      <c r="DB228" s="8"/>
    </row>
    <row r="229" spans="1:106" customFormat="1" ht="27">
      <c r="A229" s="22" t="s">
        <v>1192</v>
      </c>
      <c r="B229" s="23"/>
      <c r="C229" s="40" t="s">
        <v>203</v>
      </c>
      <c r="D229" s="22" t="s">
        <v>1096</v>
      </c>
      <c r="E229" s="22" t="s">
        <v>825</v>
      </c>
      <c r="F229" s="34" t="s">
        <v>390</v>
      </c>
      <c r="G229" s="22" t="s">
        <v>1231</v>
      </c>
      <c r="H229" s="22"/>
      <c r="I229" s="22"/>
      <c r="J229" s="22" t="s">
        <v>1232</v>
      </c>
      <c r="K229" s="108"/>
      <c r="L229" s="109"/>
      <c r="M229" s="110">
        <v>1</v>
      </c>
      <c r="N229" s="108"/>
      <c r="O229" s="109"/>
      <c r="P229" s="109"/>
      <c r="Q229" s="108"/>
      <c r="R229" s="109"/>
      <c r="S229" s="109"/>
      <c r="T229" s="108"/>
      <c r="U229" s="109"/>
      <c r="V229" s="110">
        <v>1</v>
      </c>
      <c r="W229" s="108"/>
      <c r="X229" s="108"/>
      <c r="Y229" s="108"/>
      <c r="Z229" s="109"/>
      <c r="AA229" s="109"/>
      <c r="AB229" s="109"/>
      <c r="AC229" s="108"/>
      <c r="AD229" s="109"/>
      <c r="AE229" s="108"/>
      <c r="AF229" s="109"/>
      <c r="AG229" s="109"/>
      <c r="AH229" s="108"/>
      <c r="AI229" s="109"/>
      <c r="AJ229" s="109"/>
      <c r="AK229" s="110">
        <v>1</v>
      </c>
      <c r="AL229" s="109"/>
      <c r="AM229" s="109"/>
      <c r="AN229" s="108"/>
      <c r="AO229" s="109"/>
      <c r="AP229" s="111">
        <v>1</v>
      </c>
      <c r="AQ229" s="108"/>
      <c r="AR229" s="109"/>
      <c r="AS229" s="126">
        <v>1</v>
      </c>
      <c r="AT229" s="108"/>
      <c r="AU229" s="119"/>
      <c r="AV229" s="119"/>
      <c r="AW229" s="108"/>
      <c r="AX229" s="109"/>
      <c r="AY229" s="119"/>
      <c r="AZ229" s="108"/>
      <c r="BA229" s="108"/>
      <c r="BB229" s="108"/>
      <c r="BC229" s="111">
        <v>1</v>
      </c>
      <c r="BD229" s="109"/>
      <c r="BE229" s="111">
        <v>1</v>
      </c>
      <c r="BF229" s="108"/>
      <c r="BG229" s="119"/>
      <c r="BH229" s="111">
        <v>1</v>
      </c>
      <c r="BI229" s="119"/>
      <c r="BJ229" s="108"/>
      <c r="BK229" s="108"/>
      <c r="BL229" s="119"/>
      <c r="BM229" s="109"/>
      <c r="BN229" s="111">
        <v>1</v>
      </c>
      <c r="BO229" s="109"/>
      <c r="BP229" s="109"/>
      <c r="BQ229" s="112">
        <v>1</v>
      </c>
      <c r="BR229" s="109"/>
      <c r="BS229" s="109"/>
      <c r="BT229" s="109"/>
      <c r="BU229" s="113">
        <v>1</v>
      </c>
      <c r="BV229" s="113">
        <v>1</v>
      </c>
      <c r="BW229" s="109"/>
      <c r="BX229" s="109"/>
      <c r="BY229" s="109"/>
      <c r="BZ229" s="109"/>
      <c r="CA229" s="125">
        <v>1</v>
      </c>
      <c r="CB229" s="125">
        <v>1</v>
      </c>
      <c r="CC229" s="109"/>
      <c r="CD229" s="125">
        <v>1</v>
      </c>
      <c r="CE229" s="125">
        <v>1</v>
      </c>
      <c r="CF229" s="109"/>
      <c r="CG229" s="109"/>
      <c r="CH229" s="115">
        <v>1</v>
      </c>
      <c r="CI229" s="109"/>
      <c r="CJ229" s="116">
        <v>1</v>
      </c>
      <c r="CK229" s="109"/>
      <c r="CL229" s="34" t="s">
        <v>1233</v>
      </c>
      <c r="CM229" s="25"/>
      <c r="CN229" s="49" t="s">
        <v>163</v>
      </c>
      <c r="CO229" s="2" t="s">
        <v>1234</v>
      </c>
      <c r="CP229" s="203"/>
      <c r="CQ229" s="4">
        <v>1</v>
      </c>
      <c r="CR229" s="4"/>
      <c r="CS229" s="4">
        <v>1</v>
      </c>
      <c r="CT229" s="4"/>
      <c r="CU229" s="4"/>
      <c r="CV229" s="15" t="s">
        <v>1235</v>
      </c>
      <c r="CW229" s="2"/>
      <c r="CX229" s="21"/>
      <c r="CY229" s="21"/>
      <c r="CZ229" s="21"/>
      <c r="DA229" s="8"/>
      <c r="DB229" s="8"/>
    </row>
    <row r="230" spans="1:106" s="18" customFormat="1" ht="40.5">
      <c r="A230" s="22" t="s">
        <v>1192</v>
      </c>
      <c r="B230" s="23"/>
      <c r="C230" s="40" t="s">
        <v>273</v>
      </c>
      <c r="D230" s="22" t="s">
        <v>1236</v>
      </c>
      <c r="E230" s="22" t="s">
        <v>528</v>
      </c>
      <c r="F230" s="34" t="s">
        <v>212</v>
      </c>
      <c r="G230" s="22" t="s">
        <v>1237</v>
      </c>
      <c r="H230" s="22"/>
      <c r="I230" s="22"/>
      <c r="J230" s="22" t="s">
        <v>1238</v>
      </c>
      <c r="K230" s="108"/>
      <c r="L230" s="109"/>
      <c r="M230" s="109"/>
      <c r="N230" s="108"/>
      <c r="O230" s="109"/>
      <c r="P230" s="109"/>
      <c r="Q230" s="108"/>
      <c r="R230" s="109"/>
      <c r="S230" s="109"/>
      <c r="T230" s="108"/>
      <c r="U230" s="109"/>
      <c r="V230" s="110">
        <v>1</v>
      </c>
      <c r="W230" s="108"/>
      <c r="X230" s="108"/>
      <c r="Y230" s="108"/>
      <c r="Z230" s="109"/>
      <c r="AA230" s="109"/>
      <c r="AB230" s="109"/>
      <c r="AC230" s="108"/>
      <c r="AD230" s="109"/>
      <c r="AE230" s="108"/>
      <c r="AF230" s="109"/>
      <c r="AG230" s="109"/>
      <c r="AH230" s="108"/>
      <c r="AI230" s="109"/>
      <c r="AJ230" s="109"/>
      <c r="AK230" s="109"/>
      <c r="AL230" s="109"/>
      <c r="AM230" s="109"/>
      <c r="AN230" s="108"/>
      <c r="AO230" s="109"/>
      <c r="AP230" s="109"/>
      <c r="AQ230" s="108"/>
      <c r="AR230" s="109"/>
      <c r="AS230" s="109"/>
      <c r="AT230" s="108"/>
      <c r="AU230" s="119"/>
      <c r="AV230" s="119"/>
      <c r="AW230" s="108"/>
      <c r="AX230" s="111">
        <v>1</v>
      </c>
      <c r="AY230" s="119"/>
      <c r="AZ230" s="108"/>
      <c r="BA230" s="108"/>
      <c r="BB230" s="108"/>
      <c r="BC230" s="111">
        <v>1</v>
      </c>
      <c r="BD230" s="111">
        <v>1</v>
      </c>
      <c r="BE230" s="111">
        <v>1</v>
      </c>
      <c r="BF230" s="108"/>
      <c r="BG230" s="119"/>
      <c r="BH230" s="109"/>
      <c r="BI230" s="119"/>
      <c r="BJ230" s="108"/>
      <c r="BK230" s="108"/>
      <c r="BL230" s="119"/>
      <c r="BM230" s="111">
        <v>1</v>
      </c>
      <c r="BN230" s="109"/>
      <c r="BO230" s="109"/>
      <c r="BP230" s="109"/>
      <c r="BQ230" s="109"/>
      <c r="BR230" s="109"/>
      <c r="BS230" s="112">
        <v>1</v>
      </c>
      <c r="BT230" s="109"/>
      <c r="BU230" s="109"/>
      <c r="BV230" s="109"/>
      <c r="BW230" s="113">
        <v>1</v>
      </c>
      <c r="BX230" s="113">
        <v>1</v>
      </c>
      <c r="BY230" s="113">
        <v>1</v>
      </c>
      <c r="BZ230" s="113">
        <v>1</v>
      </c>
      <c r="CA230" s="109"/>
      <c r="CB230" s="109"/>
      <c r="CC230" s="109"/>
      <c r="CD230" s="109"/>
      <c r="CE230" s="109"/>
      <c r="CF230" s="109"/>
      <c r="CG230" s="109"/>
      <c r="CH230" s="115">
        <v>1</v>
      </c>
      <c r="CI230" s="109"/>
      <c r="CJ230" s="116">
        <v>1</v>
      </c>
      <c r="CK230" s="109"/>
      <c r="CL230" s="34" t="s">
        <v>1239</v>
      </c>
      <c r="CM230" s="25"/>
      <c r="CN230" s="49" t="s">
        <v>161</v>
      </c>
      <c r="CO230" s="4" t="s">
        <v>1240</v>
      </c>
      <c r="CP230" s="203"/>
      <c r="CQ230" s="4"/>
      <c r="CR230" s="4"/>
      <c r="CS230" s="4">
        <v>1</v>
      </c>
      <c r="CT230" s="4"/>
      <c r="CU230" s="4"/>
      <c r="CV230" s="209" t="s">
        <v>1241</v>
      </c>
      <c r="CW230" s="4"/>
      <c r="CX230" s="21"/>
      <c r="CY230" s="21"/>
      <c r="CZ230" s="21"/>
      <c r="DA230" s="21"/>
      <c r="DB230" s="21"/>
    </row>
    <row r="231" spans="1:106" customFormat="1" ht="27">
      <c r="A231" s="22" t="s">
        <v>1192</v>
      </c>
      <c r="B231" s="23"/>
      <c r="C231" s="40" t="s">
        <v>203</v>
      </c>
      <c r="D231" s="22" t="s">
        <v>1242</v>
      </c>
      <c r="E231" s="33" t="s">
        <v>296</v>
      </c>
      <c r="F231" s="33" t="s">
        <v>297</v>
      </c>
      <c r="G231" s="22" t="s">
        <v>1243</v>
      </c>
      <c r="H231" s="22"/>
      <c r="I231" s="22"/>
      <c r="J231" s="22" t="s">
        <v>1244</v>
      </c>
      <c r="K231" s="108"/>
      <c r="L231" s="109"/>
      <c r="M231" s="109"/>
      <c r="N231" s="108"/>
      <c r="O231" s="109"/>
      <c r="P231" s="109"/>
      <c r="Q231" s="108"/>
      <c r="R231" s="109"/>
      <c r="S231" s="110">
        <v>1</v>
      </c>
      <c r="T231" s="108"/>
      <c r="U231" s="109"/>
      <c r="V231" s="110">
        <v>1</v>
      </c>
      <c r="W231" s="108"/>
      <c r="X231" s="108"/>
      <c r="Y231" s="108"/>
      <c r="Z231" s="109"/>
      <c r="AA231" s="109"/>
      <c r="AB231" s="109"/>
      <c r="AC231" s="108"/>
      <c r="AD231" s="109"/>
      <c r="AE231" s="108"/>
      <c r="AF231" s="109"/>
      <c r="AG231" s="109"/>
      <c r="AH231" s="108"/>
      <c r="AI231" s="110">
        <v>1</v>
      </c>
      <c r="AJ231" s="109"/>
      <c r="AK231" s="109"/>
      <c r="AL231" s="109"/>
      <c r="AM231" s="109"/>
      <c r="AN231" s="108"/>
      <c r="AO231" s="109"/>
      <c r="AP231" s="109"/>
      <c r="AQ231" s="108"/>
      <c r="AR231" s="109"/>
      <c r="AS231" s="109"/>
      <c r="AT231" s="108"/>
      <c r="AU231" s="119"/>
      <c r="AV231" s="119"/>
      <c r="AW231" s="108"/>
      <c r="AX231" s="109"/>
      <c r="AY231" s="119"/>
      <c r="AZ231" s="108"/>
      <c r="BA231" s="108"/>
      <c r="BB231" s="108"/>
      <c r="BC231" s="109"/>
      <c r="BD231" s="111">
        <v>1</v>
      </c>
      <c r="BE231" s="109"/>
      <c r="BF231" s="108"/>
      <c r="BG231" s="119"/>
      <c r="BH231" s="109"/>
      <c r="BI231" s="119"/>
      <c r="BJ231" s="108"/>
      <c r="BK231" s="108"/>
      <c r="BL231" s="119"/>
      <c r="BM231" s="109"/>
      <c r="BN231" s="109"/>
      <c r="BO231" s="109"/>
      <c r="BP231" s="109"/>
      <c r="BQ231" s="109"/>
      <c r="BR231" s="109"/>
      <c r="BS231" s="112">
        <v>1</v>
      </c>
      <c r="BT231" s="109"/>
      <c r="BU231" s="109"/>
      <c r="BV231" s="109"/>
      <c r="BW231" s="109"/>
      <c r="BX231" s="109"/>
      <c r="BY231" s="113">
        <v>1</v>
      </c>
      <c r="BZ231" s="109"/>
      <c r="CA231" s="109"/>
      <c r="CB231" s="109"/>
      <c r="CC231" s="109"/>
      <c r="CD231" s="125">
        <v>1</v>
      </c>
      <c r="CE231" s="125">
        <v>1</v>
      </c>
      <c r="CF231" s="125">
        <v>1</v>
      </c>
      <c r="CG231" s="109"/>
      <c r="CH231" s="115">
        <v>1</v>
      </c>
      <c r="CI231" s="109"/>
      <c r="CJ231" s="109"/>
      <c r="CK231" s="116">
        <v>1</v>
      </c>
      <c r="CL231" s="34"/>
      <c r="CM231" s="25"/>
      <c r="CN231" s="3" t="s">
        <v>158</v>
      </c>
      <c r="CO231" s="200"/>
      <c r="CP231" s="4"/>
      <c r="CQ231" s="4"/>
      <c r="CR231" s="4"/>
      <c r="CS231" s="4"/>
      <c r="CT231" s="4"/>
      <c r="CU231" s="4"/>
      <c r="CV231" s="137"/>
      <c r="CW231" s="137"/>
      <c r="CX231" s="21"/>
      <c r="CY231" s="21"/>
      <c r="CZ231" s="21"/>
      <c r="DA231" s="21"/>
      <c r="DB231" s="21"/>
    </row>
    <row r="232" spans="1:106" s="18" customFormat="1" ht="40.5">
      <c r="A232" s="22" t="s">
        <v>1192</v>
      </c>
      <c r="B232" s="23"/>
      <c r="C232" s="40" t="s">
        <v>203</v>
      </c>
      <c r="D232" s="22" t="s">
        <v>1245</v>
      </c>
      <c r="E232" s="22" t="s">
        <v>236</v>
      </c>
      <c r="F232" s="34" t="s">
        <v>212</v>
      </c>
      <c r="G232" s="22" t="s">
        <v>1246</v>
      </c>
      <c r="H232" s="22"/>
      <c r="I232" s="22"/>
      <c r="J232" s="22" t="s">
        <v>1247</v>
      </c>
      <c r="K232" s="108"/>
      <c r="L232" s="109"/>
      <c r="M232" s="109"/>
      <c r="N232" s="108"/>
      <c r="O232" s="109"/>
      <c r="P232" s="109"/>
      <c r="Q232" s="108"/>
      <c r="R232" s="109"/>
      <c r="S232" s="109"/>
      <c r="T232" s="108"/>
      <c r="U232" s="109"/>
      <c r="V232" s="110">
        <v>1</v>
      </c>
      <c r="W232" s="108"/>
      <c r="X232" s="108"/>
      <c r="Y232" s="108"/>
      <c r="Z232" s="109"/>
      <c r="AA232" s="109"/>
      <c r="AB232" s="109"/>
      <c r="AC232" s="108"/>
      <c r="AD232" s="109"/>
      <c r="AE232" s="108"/>
      <c r="AF232" s="109"/>
      <c r="AG232" s="109"/>
      <c r="AH232" s="108"/>
      <c r="AI232" s="109"/>
      <c r="AJ232" s="109"/>
      <c r="AK232" s="109"/>
      <c r="AL232" s="109"/>
      <c r="AM232" s="109"/>
      <c r="AN232" s="108"/>
      <c r="AO232" s="109"/>
      <c r="AP232" s="109"/>
      <c r="AQ232" s="108"/>
      <c r="AR232" s="109"/>
      <c r="AS232" s="109"/>
      <c r="AT232" s="108"/>
      <c r="AU232" s="119"/>
      <c r="AV232" s="119"/>
      <c r="AW232" s="108"/>
      <c r="AX232" s="109"/>
      <c r="AY232" s="119"/>
      <c r="AZ232" s="108"/>
      <c r="BA232" s="108"/>
      <c r="BB232" s="108"/>
      <c r="BC232" s="111">
        <v>1</v>
      </c>
      <c r="BD232" s="111">
        <v>1</v>
      </c>
      <c r="BE232" s="111">
        <v>1</v>
      </c>
      <c r="BF232" s="108"/>
      <c r="BG232" s="119"/>
      <c r="BH232" s="109"/>
      <c r="BI232" s="119"/>
      <c r="BJ232" s="108"/>
      <c r="BK232" s="108"/>
      <c r="BL232" s="119"/>
      <c r="BM232" s="109"/>
      <c r="BN232" s="109"/>
      <c r="BO232" s="109"/>
      <c r="BP232" s="109"/>
      <c r="BQ232" s="109"/>
      <c r="BR232" s="109"/>
      <c r="BS232" s="112">
        <v>1</v>
      </c>
      <c r="BT232" s="109"/>
      <c r="BU232" s="109"/>
      <c r="BV232" s="109"/>
      <c r="BW232" s="109"/>
      <c r="BX232" s="113">
        <v>1</v>
      </c>
      <c r="BY232" s="113">
        <v>1</v>
      </c>
      <c r="BZ232" s="109"/>
      <c r="CA232" s="109"/>
      <c r="CB232" s="109"/>
      <c r="CC232" s="109"/>
      <c r="CD232" s="125">
        <v>1</v>
      </c>
      <c r="CE232" s="125">
        <v>1</v>
      </c>
      <c r="CF232" s="109"/>
      <c r="CG232" s="115">
        <v>1</v>
      </c>
      <c r="CH232" s="109"/>
      <c r="CI232" s="109"/>
      <c r="CJ232" s="116">
        <v>1</v>
      </c>
      <c r="CK232" s="109"/>
      <c r="CL232" s="34" t="s">
        <v>1248</v>
      </c>
      <c r="CM232" s="25"/>
      <c r="CN232" s="49" t="s">
        <v>161</v>
      </c>
      <c r="CO232" s="4" t="s">
        <v>1249</v>
      </c>
      <c r="CP232" s="203"/>
      <c r="CQ232" s="4"/>
      <c r="CR232" s="4"/>
      <c r="CS232" s="4">
        <v>1</v>
      </c>
      <c r="CT232" s="4"/>
      <c r="CU232" s="4"/>
      <c r="CV232" s="4" t="s">
        <v>1250</v>
      </c>
      <c r="CW232" s="4"/>
      <c r="CX232" s="21"/>
      <c r="CY232" s="21"/>
      <c r="CZ232" s="21"/>
      <c r="DA232" s="21"/>
      <c r="DB232" s="21"/>
    </row>
    <row r="233" spans="1:106" s="18" customFormat="1" ht="40.5">
      <c r="A233" s="22" t="s">
        <v>1192</v>
      </c>
      <c r="B233" s="23" t="s">
        <v>361</v>
      </c>
      <c r="C233" s="40" t="s">
        <v>273</v>
      </c>
      <c r="D233" s="22" t="s">
        <v>1251</v>
      </c>
      <c r="E233" s="22" t="s">
        <v>314</v>
      </c>
      <c r="F233" s="33" t="s">
        <v>231</v>
      </c>
      <c r="G233" s="22" t="s">
        <v>1252</v>
      </c>
      <c r="H233" s="22"/>
      <c r="I233" s="22" t="s">
        <v>1253</v>
      </c>
      <c r="J233" s="22" t="s">
        <v>1254</v>
      </c>
      <c r="K233" s="108"/>
      <c r="L233" s="109"/>
      <c r="M233" s="109"/>
      <c r="N233" s="108"/>
      <c r="O233" s="109"/>
      <c r="P233" s="109"/>
      <c r="Q233" s="108"/>
      <c r="R233" s="109"/>
      <c r="S233" s="109"/>
      <c r="T233" s="108"/>
      <c r="U233" s="109"/>
      <c r="V233" s="110">
        <v>1</v>
      </c>
      <c r="W233" s="108"/>
      <c r="X233" s="108"/>
      <c r="Y233" s="108"/>
      <c r="Z233" s="109"/>
      <c r="AA233" s="109"/>
      <c r="AB233" s="109"/>
      <c r="AC233" s="108"/>
      <c r="AD233" s="109"/>
      <c r="AE233" s="108"/>
      <c r="AF233" s="109"/>
      <c r="AG233" s="109"/>
      <c r="AH233" s="108"/>
      <c r="AI233" s="109"/>
      <c r="AJ233" s="109"/>
      <c r="AK233" s="110">
        <v>1</v>
      </c>
      <c r="AL233" s="109"/>
      <c r="AM233" s="109"/>
      <c r="AN233" s="108"/>
      <c r="AO233" s="109"/>
      <c r="AP233" s="109"/>
      <c r="AQ233" s="108"/>
      <c r="AR233" s="109"/>
      <c r="AS233" s="109"/>
      <c r="AT233" s="108"/>
      <c r="AU233" s="119"/>
      <c r="AV233" s="119"/>
      <c r="AW233" s="108"/>
      <c r="AX233" s="111">
        <v>1</v>
      </c>
      <c r="AY233" s="119"/>
      <c r="AZ233" s="108"/>
      <c r="BA233" s="108"/>
      <c r="BB233" s="108"/>
      <c r="BC233" s="109"/>
      <c r="BD233" s="109"/>
      <c r="BE233" s="109"/>
      <c r="BF233" s="108"/>
      <c r="BG233" s="119"/>
      <c r="BH233" s="109"/>
      <c r="BI233" s="119"/>
      <c r="BJ233" s="108"/>
      <c r="BK233" s="108"/>
      <c r="BL233" s="119"/>
      <c r="BM233" s="111">
        <v>1</v>
      </c>
      <c r="BN233" s="111">
        <v>1</v>
      </c>
      <c r="BO233" s="109"/>
      <c r="BP233" s="111">
        <v>1</v>
      </c>
      <c r="BQ233" s="109"/>
      <c r="BR233" s="109"/>
      <c r="BS233" s="112">
        <v>1</v>
      </c>
      <c r="BT233" s="109"/>
      <c r="BU233" s="109"/>
      <c r="BV233" s="109"/>
      <c r="BW233" s="109"/>
      <c r="BX233" s="113">
        <v>1</v>
      </c>
      <c r="BY233" s="113">
        <v>1</v>
      </c>
      <c r="BZ233" s="113">
        <v>1</v>
      </c>
      <c r="CA233" s="109"/>
      <c r="CB233" s="109"/>
      <c r="CC233" s="109"/>
      <c r="CD233" s="125">
        <v>1</v>
      </c>
      <c r="CE233" s="125">
        <v>1</v>
      </c>
      <c r="CF233" s="125">
        <v>1</v>
      </c>
      <c r="CG233" s="115">
        <v>1</v>
      </c>
      <c r="CH233" s="109"/>
      <c r="CI233" s="109"/>
      <c r="CJ233" s="116">
        <v>1</v>
      </c>
      <c r="CK233" s="109"/>
      <c r="CL233" s="34" t="s">
        <v>1255</v>
      </c>
      <c r="CM233" s="25"/>
      <c r="CN233" s="49" t="s">
        <v>161</v>
      </c>
      <c r="CO233" s="15" t="s">
        <v>1256</v>
      </c>
      <c r="CP233" s="203"/>
      <c r="CQ233" s="4"/>
      <c r="CR233" s="4">
        <v>1</v>
      </c>
      <c r="CS233" s="4"/>
      <c r="CT233" s="4"/>
      <c r="CU233" s="4"/>
      <c r="CV233" s="15" t="s">
        <v>384</v>
      </c>
      <c r="CW233" s="15"/>
      <c r="CX233" s="21"/>
      <c r="CY233" s="21"/>
      <c r="CZ233" s="21"/>
      <c r="DA233" s="21"/>
      <c r="DB233" s="21"/>
    </row>
    <row r="234" spans="1:106" s="18" customFormat="1" ht="67.5">
      <c r="A234" s="22" t="s">
        <v>1192</v>
      </c>
      <c r="B234" s="23" t="s">
        <v>361</v>
      </c>
      <c r="C234" s="40" t="s">
        <v>273</v>
      </c>
      <c r="D234" s="22" t="s">
        <v>1257</v>
      </c>
      <c r="E234" s="22" t="s">
        <v>314</v>
      </c>
      <c r="F234" s="33" t="s">
        <v>231</v>
      </c>
      <c r="G234" s="22" t="s">
        <v>1258</v>
      </c>
      <c r="H234" s="22"/>
      <c r="I234" s="22" t="s">
        <v>1259</v>
      </c>
      <c r="J234" s="22" t="s">
        <v>1260</v>
      </c>
      <c r="K234" s="108"/>
      <c r="L234" s="109"/>
      <c r="M234" s="109"/>
      <c r="N234" s="108"/>
      <c r="O234" s="109"/>
      <c r="P234" s="109"/>
      <c r="Q234" s="108"/>
      <c r="R234" s="109"/>
      <c r="S234" s="109"/>
      <c r="T234" s="108"/>
      <c r="U234" s="109"/>
      <c r="V234" s="110">
        <v>1</v>
      </c>
      <c r="W234" s="108"/>
      <c r="X234" s="108"/>
      <c r="Y234" s="108"/>
      <c r="Z234" s="109"/>
      <c r="AA234" s="110">
        <v>1</v>
      </c>
      <c r="AB234" s="109"/>
      <c r="AC234" s="108"/>
      <c r="AD234" s="109"/>
      <c r="AE234" s="108"/>
      <c r="AF234" s="109"/>
      <c r="AG234" s="109"/>
      <c r="AH234" s="108"/>
      <c r="AI234" s="109"/>
      <c r="AJ234" s="110">
        <v>1</v>
      </c>
      <c r="AK234" s="109"/>
      <c r="AL234" s="109"/>
      <c r="AM234" s="109"/>
      <c r="AN234" s="108"/>
      <c r="AO234" s="109"/>
      <c r="AP234" s="109"/>
      <c r="AQ234" s="108"/>
      <c r="AR234" s="109"/>
      <c r="AS234" s="109"/>
      <c r="AT234" s="108"/>
      <c r="AU234" s="119"/>
      <c r="AV234" s="119"/>
      <c r="AW234" s="108"/>
      <c r="AX234" s="111">
        <v>1</v>
      </c>
      <c r="AY234" s="119"/>
      <c r="AZ234" s="108"/>
      <c r="BA234" s="108"/>
      <c r="BB234" s="108"/>
      <c r="BC234" s="109"/>
      <c r="BD234" s="109"/>
      <c r="BE234" s="109"/>
      <c r="BF234" s="108"/>
      <c r="BG234" s="119"/>
      <c r="BH234" s="109"/>
      <c r="BI234" s="119"/>
      <c r="BJ234" s="108"/>
      <c r="BK234" s="108"/>
      <c r="BL234" s="119"/>
      <c r="BM234" s="111">
        <v>1</v>
      </c>
      <c r="BN234" s="111">
        <v>1</v>
      </c>
      <c r="BO234" s="109"/>
      <c r="BP234" s="111">
        <v>1</v>
      </c>
      <c r="BQ234" s="109"/>
      <c r="BR234" s="109"/>
      <c r="BS234" s="112">
        <v>1</v>
      </c>
      <c r="BT234" s="109"/>
      <c r="BU234" s="109"/>
      <c r="BV234" s="109"/>
      <c r="BW234" s="109"/>
      <c r="BX234" s="113">
        <v>1</v>
      </c>
      <c r="BY234" s="113">
        <v>1</v>
      </c>
      <c r="BZ234" s="113">
        <v>1</v>
      </c>
      <c r="CA234" s="109"/>
      <c r="CB234" s="109"/>
      <c r="CC234" s="109"/>
      <c r="CD234" s="125">
        <v>1</v>
      </c>
      <c r="CE234" s="125">
        <v>1</v>
      </c>
      <c r="CF234" s="125">
        <v>1</v>
      </c>
      <c r="CG234" s="115">
        <v>1</v>
      </c>
      <c r="CH234" s="109"/>
      <c r="CI234" s="109"/>
      <c r="CJ234" s="116">
        <v>1</v>
      </c>
      <c r="CK234" s="109"/>
      <c r="CL234" s="34" t="s">
        <v>1261</v>
      </c>
      <c r="CM234" s="25"/>
      <c r="CN234" s="49" t="s">
        <v>161</v>
      </c>
      <c r="CO234" s="15" t="s">
        <v>1262</v>
      </c>
      <c r="CP234" s="203"/>
      <c r="CQ234" s="4"/>
      <c r="CR234" s="4"/>
      <c r="CS234" s="4">
        <v>1</v>
      </c>
      <c r="CT234" s="4"/>
      <c r="CU234" s="4"/>
      <c r="CV234" s="15" t="s">
        <v>1198</v>
      </c>
      <c r="CW234" s="15"/>
      <c r="CX234" s="21"/>
      <c r="CY234" s="21"/>
      <c r="CZ234" s="21"/>
      <c r="DA234" s="21"/>
      <c r="DB234" s="21"/>
    </row>
    <row r="235" spans="1:106" ht="38.25">
      <c r="A235" s="22" t="s">
        <v>1192</v>
      </c>
      <c r="B235" s="23" t="s">
        <v>361</v>
      </c>
      <c r="C235" s="40" t="s">
        <v>273</v>
      </c>
      <c r="D235" s="22" t="s">
        <v>1263</v>
      </c>
      <c r="E235" s="33" t="s">
        <v>296</v>
      </c>
      <c r="F235" s="33" t="s">
        <v>297</v>
      </c>
      <c r="G235" s="22" t="s">
        <v>1264</v>
      </c>
      <c r="H235" s="22"/>
      <c r="I235" s="22" t="s">
        <v>1265</v>
      </c>
      <c r="J235" s="22" t="s">
        <v>1266</v>
      </c>
      <c r="K235" s="108"/>
      <c r="L235" s="109"/>
      <c r="M235" s="109"/>
      <c r="N235" s="108"/>
      <c r="O235" s="109"/>
      <c r="P235" s="109"/>
      <c r="Q235" s="108"/>
      <c r="R235" s="109"/>
      <c r="S235" s="109"/>
      <c r="T235" s="108"/>
      <c r="U235" s="109"/>
      <c r="V235" s="110">
        <v>1</v>
      </c>
      <c r="W235" s="108"/>
      <c r="X235" s="108"/>
      <c r="Y235" s="108"/>
      <c r="Z235" s="109"/>
      <c r="AA235" s="110">
        <v>1</v>
      </c>
      <c r="AB235" s="109"/>
      <c r="AC235" s="108"/>
      <c r="AD235" s="109"/>
      <c r="AE235" s="108"/>
      <c r="AF235" s="109"/>
      <c r="AG235" s="109"/>
      <c r="AH235" s="108"/>
      <c r="AI235" s="109"/>
      <c r="AJ235" s="110">
        <v>1</v>
      </c>
      <c r="AK235" s="109"/>
      <c r="AL235" s="109"/>
      <c r="AM235" s="109"/>
      <c r="AN235" s="108"/>
      <c r="AO235" s="109"/>
      <c r="AP235" s="109"/>
      <c r="AQ235" s="108"/>
      <c r="AR235" s="109"/>
      <c r="AS235" s="109"/>
      <c r="AT235" s="108"/>
      <c r="AU235" s="119"/>
      <c r="AV235" s="119"/>
      <c r="AW235" s="108"/>
      <c r="AX235" s="109"/>
      <c r="AY235" s="119"/>
      <c r="AZ235" s="108"/>
      <c r="BA235" s="108"/>
      <c r="BB235" s="108"/>
      <c r="BC235" s="109"/>
      <c r="BD235" s="109"/>
      <c r="BE235" s="109"/>
      <c r="BF235" s="108"/>
      <c r="BG235" s="119"/>
      <c r="BH235" s="109"/>
      <c r="BI235" s="119"/>
      <c r="BJ235" s="108"/>
      <c r="BK235" s="108"/>
      <c r="BL235" s="119"/>
      <c r="BM235" s="109"/>
      <c r="BN235" s="109"/>
      <c r="BO235" s="109"/>
      <c r="BP235" s="109"/>
      <c r="BQ235" s="109"/>
      <c r="BR235" s="112">
        <v>1</v>
      </c>
      <c r="BS235" s="109"/>
      <c r="BT235" s="109"/>
      <c r="BU235" s="109"/>
      <c r="BV235" s="109"/>
      <c r="BW235" s="109"/>
      <c r="BX235" s="109"/>
      <c r="BY235" s="109"/>
      <c r="BZ235" s="113">
        <v>1</v>
      </c>
      <c r="CA235" s="109"/>
      <c r="CB235" s="109"/>
      <c r="CC235" s="109"/>
      <c r="CD235" s="109"/>
      <c r="CE235" s="125">
        <v>1</v>
      </c>
      <c r="CF235" s="109"/>
      <c r="CG235" s="115">
        <v>1</v>
      </c>
      <c r="CH235" s="109"/>
      <c r="CI235" s="109"/>
      <c r="CJ235" s="118">
        <v>1</v>
      </c>
      <c r="CK235" s="109"/>
      <c r="CL235" s="34" t="s">
        <v>1267</v>
      </c>
      <c r="CM235" s="25"/>
      <c r="CN235" s="49" t="s">
        <v>163</v>
      </c>
      <c r="CO235" s="4" t="s">
        <v>1268</v>
      </c>
      <c r="CP235" s="203"/>
      <c r="CQ235" s="4"/>
      <c r="CR235" s="4"/>
      <c r="CS235" s="4">
        <v>1</v>
      </c>
      <c r="CT235" s="4"/>
      <c r="CU235" s="4"/>
      <c r="CV235" s="15" t="s">
        <v>1198</v>
      </c>
      <c r="CW235" s="2"/>
      <c r="CX235" s="18"/>
      <c r="CY235" s="18"/>
      <c r="CZ235" s="18"/>
      <c r="DA235" s="21"/>
      <c r="DB235" s="21"/>
    </row>
    <row r="236" spans="1:106" ht="25.5">
      <c r="A236" s="22" t="s">
        <v>1192</v>
      </c>
      <c r="B236" s="23"/>
      <c r="C236" s="40" t="s">
        <v>273</v>
      </c>
      <c r="D236" s="22" t="s">
        <v>1269</v>
      </c>
      <c r="E236" s="22" t="s">
        <v>528</v>
      </c>
      <c r="F236" s="34" t="s">
        <v>212</v>
      </c>
      <c r="G236" s="22" t="s">
        <v>1270</v>
      </c>
      <c r="H236" s="22"/>
      <c r="I236" s="22"/>
      <c r="J236" s="22" t="s">
        <v>1271</v>
      </c>
      <c r="K236" s="108"/>
      <c r="L236" s="109"/>
      <c r="M236" s="109"/>
      <c r="N236" s="108"/>
      <c r="O236" s="109"/>
      <c r="P236" s="109"/>
      <c r="Q236" s="108"/>
      <c r="R236" s="109"/>
      <c r="S236" s="110">
        <v>1</v>
      </c>
      <c r="T236" s="108"/>
      <c r="U236" s="109"/>
      <c r="V236" s="109"/>
      <c r="W236" s="108"/>
      <c r="X236" s="108"/>
      <c r="Y236" s="108"/>
      <c r="Z236" s="109"/>
      <c r="AA236" s="109"/>
      <c r="AB236" s="109"/>
      <c r="AC236" s="108"/>
      <c r="AD236" s="109"/>
      <c r="AE236" s="108"/>
      <c r="AF236" s="109"/>
      <c r="AG236" s="109"/>
      <c r="AH236" s="108"/>
      <c r="AI236" s="110">
        <v>1</v>
      </c>
      <c r="AJ236" s="109"/>
      <c r="AK236" s="109"/>
      <c r="AL236" s="109"/>
      <c r="AM236" s="109"/>
      <c r="AN236" s="108"/>
      <c r="AO236" s="109"/>
      <c r="AP236" s="109"/>
      <c r="AQ236" s="108"/>
      <c r="AR236" s="109"/>
      <c r="AS236" s="109"/>
      <c r="AT236" s="108"/>
      <c r="AU236" s="119"/>
      <c r="AV236" s="119"/>
      <c r="AW236" s="108"/>
      <c r="AX236" s="109"/>
      <c r="AY236" s="119"/>
      <c r="AZ236" s="108"/>
      <c r="BA236" s="108"/>
      <c r="BB236" s="108"/>
      <c r="BC236" s="109"/>
      <c r="BD236" s="109"/>
      <c r="BE236" s="109"/>
      <c r="BF236" s="108"/>
      <c r="BG236" s="119"/>
      <c r="BH236" s="109"/>
      <c r="BI236" s="119"/>
      <c r="BJ236" s="108"/>
      <c r="BK236" s="108"/>
      <c r="BL236" s="111">
        <v>1</v>
      </c>
      <c r="BM236" s="109"/>
      <c r="BN236" s="109"/>
      <c r="BO236" s="109"/>
      <c r="BP236" s="109"/>
      <c r="BQ236" s="109"/>
      <c r="BR236" s="109"/>
      <c r="BS236" s="112">
        <v>1</v>
      </c>
      <c r="BT236" s="109"/>
      <c r="BU236" s="109"/>
      <c r="BV236" s="109"/>
      <c r="BW236" s="109"/>
      <c r="BX236" s="109"/>
      <c r="BY236" s="113">
        <v>1</v>
      </c>
      <c r="BZ236" s="109"/>
      <c r="CA236" s="109"/>
      <c r="CB236" s="109"/>
      <c r="CC236" s="109"/>
      <c r="CD236" s="109"/>
      <c r="CE236" s="125">
        <v>1</v>
      </c>
      <c r="CF236" s="109"/>
      <c r="CG236" s="109"/>
      <c r="CH236" s="115">
        <v>1</v>
      </c>
      <c r="CI236" s="109"/>
      <c r="CJ236" s="109"/>
      <c r="CK236" s="116">
        <v>1</v>
      </c>
      <c r="CM236" s="25"/>
      <c r="CN236" s="3" t="s">
        <v>158</v>
      </c>
      <c r="CO236" s="200"/>
      <c r="CP236" s="4"/>
      <c r="CQ236" s="4"/>
      <c r="CR236" s="4"/>
      <c r="CS236" s="4"/>
      <c r="CT236" s="4"/>
      <c r="CU236" s="4"/>
      <c r="CV236" s="137"/>
      <c r="CW236" s="137"/>
      <c r="CX236" s="21"/>
      <c r="CY236" s="21"/>
      <c r="CZ236" s="21"/>
      <c r="DA236" s="21"/>
      <c r="DB236" s="21"/>
    </row>
    <row r="237" spans="1:106" customFormat="1" ht="27">
      <c r="A237" s="22" t="s">
        <v>1192</v>
      </c>
      <c r="B237" s="23"/>
      <c r="C237" s="40" t="s">
        <v>203</v>
      </c>
      <c r="D237" s="22" t="s">
        <v>1272</v>
      </c>
      <c r="E237" s="33" t="s">
        <v>296</v>
      </c>
      <c r="F237" s="33" t="s">
        <v>297</v>
      </c>
      <c r="G237" s="22" t="s">
        <v>1273</v>
      </c>
      <c r="H237" s="22"/>
      <c r="I237" s="22"/>
      <c r="J237" s="22" t="s">
        <v>1274</v>
      </c>
      <c r="K237" s="108"/>
      <c r="L237" s="109"/>
      <c r="M237" s="109"/>
      <c r="N237" s="108"/>
      <c r="O237" s="109"/>
      <c r="P237" s="109"/>
      <c r="Q237" s="108"/>
      <c r="R237" s="109"/>
      <c r="S237" s="110">
        <v>1</v>
      </c>
      <c r="T237" s="108"/>
      <c r="U237" s="109"/>
      <c r="V237" s="109"/>
      <c r="W237" s="108"/>
      <c r="X237" s="108"/>
      <c r="Y237" s="108"/>
      <c r="Z237" s="109"/>
      <c r="AA237" s="109"/>
      <c r="AB237" s="109"/>
      <c r="AC237" s="108"/>
      <c r="AD237" s="109"/>
      <c r="AE237" s="108"/>
      <c r="AF237" s="109"/>
      <c r="AG237" s="109"/>
      <c r="AH237" s="108"/>
      <c r="AI237" s="110">
        <v>1</v>
      </c>
      <c r="AJ237" s="109"/>
      <c r="AK237" s="109"/>
      <c r="AL237" s="109"/>
      <c r="AM237" s="109"/>
      <c r="AN237" s="108"/>
      <c r="AO237" s="109"/>
      <c r="AP237" s="109"/>
      <c r="AQ237" s="108"/>
      <c r="AR237" s="109"/>
      <c r="AS237" s="109"/>
      <c r="AT237" s="108"/>
      <c r="AU237" s="119"/>
      <c r="AV237" s="119"/>
      <c r="AW237" s="108"/>
      <c r="AX237" s="109"/>
      <c r="AY237" s="119"/>
      <c r="AZ237" s="108"/>
      <c r="BA237" s="108"/>
      <c r="BB237" s="108"/>
      <c r="BC237" s="109"/>
      <c r="BD237" s="109"/>
      <c r="BE237" s="109"/>
      <c r="BF237" s="108"/>
      <c r="BG237" s="119"/>
      <c r="BH237" s="109"/>
      <c r="BI237" s="119"/>
      <c r="BJ237" s="108"/>
      <c r="BK237" s="108"/>
      <c r="BL237" s="119"/>
      <c r="BM237" s="109"/>
      <c r="BN237" s="109"/>
      <c r="BO237" s="109"/>
      <c r="BP237" s="109"/>
      <c r="BQ237" s="109"/>
      <c r="BR237" s="109"/>
      <c r="BS237" s="112">
        <v>1</v>
      </c>
      <c r="BT237" s="109"/>
      <c r="BU237" s="113">
        <v>1</v>
      </c>
      <c r="BV237" s="113">
        <v>1</v>
      </c>
      <c r="BW237" s="109"/>
      <c r="BX237" s="113">
        <v>1</v>
      </c>
      <c r="BY237" s="113">
        <v>1</v>
      </c>
      <c r="BZ237" s="109"/>
      <c r="CA237" s="109"/>
      <c r="CB237" s="109"/>
      <c r="CC237" s="109"/>
      <c r="CD237" s="125">
        <v>1</v>
      </c>
      <c r="CE237" s="125">
        <v>1</v>
      </c>
      <c r="CF237" s="125">
        <v>1</v>
      </c>
      <c r="CG237" s="109"/>
      <c r="CH237" s="115">
        <v>1</v>
      </c>
      <c r="CI237" s="109"/>
      <c r="CJ237" s="109"/>
      <c r="CK237" s="116">
        <v>1</v>
      </c>
      <c r="CL237" s="34"/>
      <c r="CM237" s="25"/>
      <c r="CN237" s="3" t="s">
        <v>158</v>
      </c>
      <c r="CO237" s="200"/>
      <c r="CP237" s="4"/>
      <c r="CQ237" s="4"/>
      <c r="CR237" s="4"/>
      <c r="CS237" s="4"/>
      <c r="CT237" s="4"/>
      <c r="CU237" s="4"/>
      <c r="CV237" s="137"/>
      <c r="CW237" s="137"/>
      <c r="CX237" s="21"/>
      <c r="CY237" s="21"/>
      <c r="CZ237" s="21"/>
      <c r="DA237" s="21"/>
      <c r="DB237" s="21"/>
    </row>
    <row r="238" spans="1:106" ht="121.5">
      <c r="A238" s="22" t="s">
        <v>1192</v>
      </c>
      <c r="B238" s="23"/>
      <c r="C238" s="40" t="s">
        <v>203</v>
      </c>
      <c r="D238" s="22" t="s">
        <v>1275</v>
      </c>
      <c r="E238" s="22" t="s">
        <v>389</v>
      </c>
      <c r="F238" s="33" t="s">
        <v>390</v>
      </c>
      <c r="G238" s="22" t="s">
        <v>1276</v>
      </c>
      <c r="H238" s="22"/>
      <c r="I238" s="22"/>
      <c r="J238" s="22" t="s">
        <v>1277</v>
      </c>
      <c r="K238" s="108"/>
      <c r="L238" s="109"/>
      <c r="M238" s="109"/>
      <c r="N238" s="108"/>
      <c r="O238" s="109"/>
      <c r="P238" s="109"/>
      <c r="Q238" s="108"/>
      <c r="R238" s="109"/>
      <c r="S238" s="109"/>
      <c r="T238" s="108"/>
      <c r="U238" s="109"/>
      <c r="V238" s="109"/>
      <c r="W238" s="108"/>
      <c r="X238" s="108"/>
      <c r="Y238" s="108"/>
      <c r="Z238" s="109"/>
      <c r="AA238" s="109"/>
      <c r="AB238" s="109"/>
      <c r="AC238" s="108"/>
      <c r="AD238" s="109"/>
      <c r="AE238" s="108"/>
      <c r="AF238" s="109"/>
      <c r="AG238" s="109"/>
      <c r="AH238" s="108"/>
      <c r="AI238" s="109"/>
      <c r="AJ238" s="109"/>
      <c r="AK238" s="109"/>
      <c r="AL238" s="110">
        <v>1</v>
      </c>
      <c r="AM238" s="109"/>
      <c r="AN238" s="108"/>
      <c r="AO238" s="109"/>
      <c r="AP238" s="109"/>
      <c r="AQ238" s="108"/>
      <c r="AR238" s="109"/>
      <c r="AS238" s="109"/>
      <c r="AT238" s="108"/>
      <c r="AU238" s="119"/>
      <c r="AV238" s="119"/>
      <c r="AW238" s="108"/>
      <c r="AX238" s="109"/>
      <c r="AY238" s="111">
        <v>1</v>
      </c>
      <c r="AZ238" s="108"/>
      <c r="BA238" s="108"/>
      <c r="BB238" s="108"/>
      <c r="BC238" s="109"/>
      <c r="BD238" s="109"/>
      <c r="BE238" s="109"/>
      <c r="BF238" s="108"/>
      <c r="BG238" s="119"/>
      <c r="BH238" s="109"/>
      <c r="BI238" s="119"/>
      <c r="BJ238" s="108"/>
      <c r="BK238" s="108"/>
      <c r="BL238" s="119"/>
      <c r="BM238" s="109"/>
      <c r="BN238" s="111">
        <v>1</v>
      </c>
      <c r="BO238" s="109"/>
      <c r="BP238" s="109"/>
      <c r="BQ238" s="109"/>
      <c r="BR238" s="109"/>
      <c r="BS238" s="112">
        <v>1</v>
      </c>
      <c r="BT238" s="109"/>
      <c r="BU238" s="113">
        <v>1</v>
      </c>
      <c r="BV238" s="113">
        <v>1</v>
      </c>
      <c r="BW238" s="109"/>
      <c r="BX238" s="113">
        <v>1</v>
      </c>
      <c r="BY238" s="113">
        <v>1</v>
      </c>
      <c r="BZ238" s="109"/>
      <c r="CA238" s="125">
        <v>1</v>
      </c>
      <c r="CB238" s="125">
        <v>1</v>
      </c>
      <c r="CC238" s="109"/>
      <c r="CD238" s="125">
        <v>1</v>
      </c>
      <c r="CE238" s="125">
        <v>1</v>
      </c>
      <c r="CF238" s="109"/>
      <c r="CG238" s="109"/>
      <c r="CH238" s="115">
        <v>1</v>
      </c>
      <c r="CI238" s="109"/>
      <c r="CJ238" s="116">
        <v>1</v>
      </c>
      <c r="CK238" s="109"/>
      <c r="CL238" s="34" t="s">
        <v>393</v>
      </c>
      <c r="CM238" s="25"/>
      <c r="CN238" s="49" t="s">
        <v>161</v>
      </c>
      <c r="CO238" s="15" t="s">
        <v>1278</v>
      </c>
      <c r="CP238" s="203"/>
      <c r="CQ238" s="4">
        <v>1</v>
      </c>
      <c r="CR238" s="4"/>
      <c r="CS238" s="4">
        <v>1</v>
      </c>
      <c r="CT238" s="4"/>
      <c r="CU238" s="4"/>
      <c r="CV238" s="15" t="s">
        <v>1279</v>
      </c>
      <c r="CW238" s="15"/>
      <c r="CX238" s="21"/>
      <c r="CY238" s="21"/>
      <c r="CZ238" s="21"/>
      <c r="DA238" s="21"/>
      <c r="DB238" s="21"/>
    </row>
    <row r="239" spans="1:106" ht="108">
      <c r="A239" s="22" t="s">
        <v>1199</v>
      </c>
      <c r="B239" s="23" t="s">
        <v>1280</v>
      </c>
      <c r="C239" s="40" t="s">
        <v>273</v>
      </c>
      <c r="D239" s="22" t="s">
        <v>1281</v>
      </c>
      <c r="E239" s="22" t="s">
        <v>550</v>
      </c>
      <c r="F239" s="22" t="s">
        <v>206</v>
      </c>
      <c r="G239" s="22" t="s">
        <v>1282</v>
      </c>
      <c r="H239" s="22"/>
      <c r="I239" s="22" t="s">
        <v>1283</v>
      </c>
      <c r="J239" s="22" t="s">
        <v>1284</v>
      </c>
      <c r="K239" s="108"/>
      <c r="L239" s="109"/>
      <c r="M239" s="109"/>
      <c r="N239" s="108"/>
      <c r="O239" s="109"/>
      <c r="P239" s="109"/>
      <c r="Q239" s="108"/>
      <c r="R239" s="109"/>
      <c r="S239" s="109"/>
      <c r="T239" s="108"/>
      <c r="U239" s="109"/>
      <c r="V239" s="109"/>
      <c r="W239" s="108"/>
      <c r="X239" s="108"/>
      <c r="Y239" s="108"/>
      <c r="Z239" s="109"/>
      <c r="AA239" s="109"/>
      <c r="AB239" s="109"/>
      <c r="AC239" s="108"/>
      <c r="AD239" s="109"/>
      <c r="AE239" s="108"/>
      <c r="AF239" s="109"/>
      <c r="AG239" s="109"/>
      <c r="AH239" s="108"/>
      <c r="AI239" s="109"/>
      <c r="AJ239" s="109"/>
      <c r="AK239" s="109"/>
      <c r="AL239" s="110">
        <v>1</v>
      </c>
      <c r="AM239" s="109"/>
      <c r="AN239" s="108"/>
      <c r="AO239" s="109"/>
      <c r="AP239" s="109"/>
      <c r="AQ239" s="108"/>
      <c r="AR239" s="109"/>
      <c r="AS239" s="109"/>
      <c r="AT239" s="108"/>
      <c r="AU239" s="109"/>
      <c r="AV239" s="109"/>
      <c r="AW239" s="108"/>
      <c r="AX239" s="109"/>
      <c r="AY239" s="111">
        <v>1</v>
      </c>
      <c r="AZ239" s="108"/>
      <c r="BA239" s="108"/>
      <c r="BB239" s="108"/>
      <c r="BC239" s="109"/>
      <c r="BD239" s="111">
        <v>1</v>
      </c>
      <c r="BE239" s="109"/>
      <c r="BF239" s="108"/>
      <c r="BG239" s="109"/>
      <c r="BH239" s="109"/>
      <c r="BI239" s="109"/>
      <c r="BJ239" s="108"/>
      <c r="BK239" s="108"/>
      <c r="BL239" s="109"/>
      <c r="BM239" s="109"/>
      <c r="BN239" s="111">
        <v>1</v>
      </c>
      <c r="BO239" s="109"/>
      <c r="BP239" s="111">
        <v>1</v>
      </c>
      <c r="BQ239" s="109"/>
      <c r="BR239" s="109"/>
      <c r="BS239" s="109"/>
      <c r="BT239" s="112">
        <v>1</v>
      </c>
      <c r="BU239" s="109"/>
      <c r="BV239" s="109"/>
      <c r="BW239" s="109"/>
      <c r="BX239" s="113">
        <v>1</v>
      </c>
      <c r="BY239" s="113">
        <v>1</v>
      </c>
      <c r="BZ239" s="109"/>
      <c r="CA239" s="109"/>
      <c r="CB239" s="109"/>
      <c r="CC239" s="109"/>
      <c r="CD239" s="125">
        <v>1</v>
      </c>
      <c r="CE239" s="125">
        <v>1</v>
      </c>
      <c r="CF239" s="109"/>
      <c r="CG239" s="109"/>
      <c r="CH239" s="115">
        <v>1</v>
      </c>
      <c r="CI239" s="109"/>
      <c r="CJ239" s="116">
        <v>1</v>
      </c>
      <c r="CK239" s="109"/>
      <c r="CL239" s="34" t="s">
        <v>1285</v>
      </c>
      <c r="CM239" s="25"/>
      <c r="CN239" s="49" t="s">
        <v>161</v>
      </c>
      <c r="CO239" s="15" t="s">
        <v>1286</v>
      </c>
      <c r="CP239" s="203"/>
      <c r="CQ239" s="4"/>
      <c r="CR239" s="4">
        <v>1</v>
      </c>
      <c r="CS239" s="4">
        <v>1</v>
      </c>
      <c r="CT239" s="4">
        <v>1</v>
      </c>
      <c r="CU239" s="4">
        <v>1</v>
      </c>
      <c r="CV239" s="4" t="s">
        <v>1287</v>
      </c>
      <c r="CW239" s="15"/>
      <c r="CX239" s="21"/>
      <c r="CY239" s="21"/>
      <c r="CZ239" s="21"/>
      <c r="DA239" s="21"/>
      <c r="DB239" s="21"/>
    </row>
    <row r="240" spans="1:106" customFormat="1" ht="81.599999999999994" customHeight="1">
      <c r="A240" s="22" t="s">
        <v>1199</v>
      </c>
      <c r="B240" s="23" t="s">
        <v>1280</v>
      </c>
      <c r="C240" s="40" t="s">
        <v>203</v>
      </c>
      <c r="D240" s="22" t="s">
        <v>1288</v>
      </c>
      <c r="E240" s="33" t="s">
        <v>296</v>
      </c>
      <c r="F240" s="33" t="s">
        <v>297</v>
      </c>
      <c r="G240" s="22" t="s">
        <v>1289</v>
      </c>
      <c r="H240" s="22"/>
      <c r="I240" s="22" t="s">
        <v>1290</v>
      </c>
      <c r="J240" s="22" t="s">
        <v>1291</v>
      </c>
      <c r="K240" s="108"/>
      <c r="L240" s="109"/>
      <c r="M240" s="109"/>
      <c r="N240" s="108"/>
      <c r="O240" s="109"/>
      <c r="P240" s="109"/>
      <c r="Q240" s="108"/>
      <c r="R240" s="109"/>
      <c r="S240" s="109"/>
      <c r="T240" s="108"/>
      <c r="U240" s="109"/>
      <c r="V240" s="109"/>
      <c r="W240" s="108"/>
      <c r="X240" s="108"/>
      <c r="Y240" s="108"/>
      <c r="Z240" s="109"/>
      <c r="AA240" s="109"/>
      <c r="AB240" s="109"/>
      <c r="AC240" s="108"/>
      <c r="AD240" s="109"/>
      <c r="AE240" s="108"/>
      <c r="AF240" s="109"/>
      <c r="AG240" s="109"/>
      <c r="AH240" s="108"/>
      <c r="AI240" s="109"/>
      <c r="AJ240" s="109"/>
      <c r="AK240" s="109"/>
      <c r="AL240" s="110">
        <v>1</v>
      </c>
      <c r="AM240" s="109"/>
      <c r="AN240" s="108"/>
      <c r="AO240" s="109"/>
      <c r="AP240" s="109"/>
      <c r="AQ240" s="108"/>
      <c r="AR240" s="109"/>
      <c r="AS240" s="109"/>
      <c r="AT240" s="108"/>
      <c r="AU240" s="109"/>
      <c r="AV240" s="109"/>
      <c r="AW240" s="108"/>
      <c r="AX240" s="109"/>
      <c r="AY240" s="109"/>
      <c r="AZ240" s="108"/>
      <c r="BA240" s="108"/>
      <c r="BB240" s="108"/>
      <c r="BC240" s="109"/>
      <c r="BD240" s="109"/>
      <c r="BE240" s="109"/>
      <c r="BF240" s="108"/>
      <c r="BG240" s="109"/>
      <c r="BH240" s="109"/>
      <c r="BI240" s="109"/>
      <c r="BJ240" s="108"/>
      <c r="BK240" s="108"/>
      <c r="BL240" s="109"/>
      <c r="BM240" s="109"/>
      <c r="BN240" s="111">
        <v>1</v>
      </c>
      <c r="BO240" s="109"/>
      <c r="BP240" s="109"/>
      <c r="BQ240" s="109"/>
      <c r="BR240" s="109"/>
      <c r="BS240" s="109"/>
      <c r="BT240" s="112">
        <v>1</v>
      </c>
      <c r="BU240" s="113">
        <v>1</v>
      </c>
      <c r="BV240" s="113">
        <v>1</v>
      </c>
      <c r="BW240" s="109"/>
      <c r="BX240" s="113">
        <v>1</v>
      </c>
      <c r="BY240" s="113">
        <v>1</v>
      </c>
      <c r="BZ240" s="109"/>
      <c r="CA240" s="109"/>
      <c r="CB240" s="109"/>
      <c r="CC240" s="109"/>
      <c r="CD240" s="125">
        <v>1</v>
      </c>
      <c r="CE240" s="125">
        <v>1</v>
      </c>
      <c r="CF240" s="125">
        <v>1</v>
      </c>
      <c r="CG240" s="109"/>
      <c r="CH240" s="115">
        <v>1</v>
      </c>
      <c r="CI240" s="109"/>
      <c r="CJ240" s="116">
        <v>1</v>
      </c>
      <c r="CK240" s="109"/>
      <c r="CL240" s="34"/>
      <c r="CM240" s="25"/>
      <c r="CN240" s="49" t="s">
        <v>161</v>
      </c>
      <c r="CO240" s="15" t="s">
        <v>1292</v>
      </c>
      <c r="CP240" s="203">
        <v>1</v>
      </c>
      <c r="CQ240" s="4">
        <v>1</v>
      </c>
      <c r="CR240" s="4"/>
      <c r="CS240" s="4"/>
      <c r="CT240" s="4">
        <v>1</v>
      </c>
      <c r="CU240" s="4"/>
      <c r="CV240" s="15" t="s">
        <v>1293</v>
      </c>
      <c r="CW240" s="15"/>
      <c r="CX240" s="21"/>
      <c r="CY240" s="21"/>
      <c r="CZ240" s="21"/>
      <c r="DA240" s="18"/>
      <c r="DB240" s="18"/>
    </row>
    <row r="241" spans="1:106" ht="25.5">
      <c r="A241" s="34" t="s">
        <v>1199</v>
      </c>
      <c r="B241" s="65" t="s">
        <v>1280</v>
      </c>
      <c r="C241" s="72" t="s">
        <v>203</v>
      </c>
      <c r="D241" s="34" t="s">
        <v>1294</v>
      </c>
      <c r="E241" s="66" t="s">
        <v>314</v>
      </c>
      <c r="F241" s="33" t="s">
        <v>231</v>
      </c>
      <c r="G241" s="34" t="s">
        <v>1295</v>
      </c>
      <c r="I241" s="34" t="s">
        <v>1296</v>
      </c>
      <c r="J241" s="34" t="s">
        <v>1297</v>
      </c>
      <c r="K241" s="108"/>
      <c r="L241" s="109"/>
      <c r="M241" s="110">
        <v>1</v>
      </c>
      <c r="N241" s="108"/>
      <c r="O241" s="109"/>
      <c r="P241" s="109"/>
      <c r="Q241" s="108"/>
      <c r="R241" s="109"/>
      <c r="S241" s="109"/>
      <c r="T241" s="108"/>
      <c r="U241" s="109"/>
      <c r="V241" s="109"/>
      <c r="W241" s="108"/>
      <c r="X241" s="108"/>
      <c r="Y241" s="108"/>
      <c r="Z241" s="109"/>
      <c r="AA241" s="109"/>
      <c r="AB241" s="109"/>
      <c r="AC241" s="108"/>
      <c r="AD241" s="109"/>
      <c r="AE241" s="108"/>
      <c r="AF241" s="109"/>
      <c r="AG241" s="109"/>
      <c r="AH241" s="108"/>
      <c r="AI241" s="109"/>
      <c r="AJ241" s="109"/>
      <c r="AK241" s="109"/>
      <c r="AL241" s="109"/>
      <c r="AM241" s="109"/>
      <c r="AN241" s="108"/>
      <c r="AO241" s="109"/>
      <c r="AP241" s="109"/>
      <c r="AQ241" s="108"/>
      <c r="AR241" s="109"/>
      <c r="AS241" s="109"/>
      <c r="AT241" s="108"/>
      <c r="AU241" s="119"/>
      <c r="AV241" s="119"/>
      <c r="AW241" s="108"/>
      <c r="AX241" s="109"/>
      <c r="AY241" s="119"/>
      <c r="AZ241" s="108"/>
      <c r="BA241" s="108"/>
      <c r="BB241" s="108"/>
      <c r="BC241" s="109"/>
      <c r="BD241" s="109"/>
      <c r="BE241" s="109"/>
      <c r="BF241" s="108"/>
      <c r="BG241" s="111">
        <v>1</v>
      </c>
      <c r="BH241" s="109"/>
      <c r="BI241" s="119"/>
      <c r="BJ241" s="108"/>
      <c r="BK241" s="108"/>
      <c r="BL241" s="119"/>
      <c r="BM241" s="109"/>
      <c r="BN241" s="109"/>
      <c r="BO241" s="109"/>
      <c r="BP241" s="109"/>
      <c r="BQ241" s="109"/>
      <c r="BR241" s="109"/>
      <c r="BS241" s="112">
        <v>1</v>
      </c>
      <c r="BT241" s="109"/>
      <c r="BU241" s="109"/>
      <c r="BV241" s="109"/>
      <c r="BW241" s="109"/>
      <c r="BX241" s="109"/>
      <c r="BY241" s="113">
        <v>1</v>
      </c>
      <c r="BZ241" s="109"/>
      <c r="CA241" s="109"/>
      <c r="CB241" s="109"/>
      <c r="CC241" s="125">
        <v>1</v>
      </c>
      <c r="CD241" s="109"/>
      <c r="CE241" s="109"/>
      <c r="CF241" s="109"/>
      <c r="CG241" s="109"/>
      <c r="CH241" s="115">
        <v>1</v>
      </c>
      <c r="CI241" s="109"/>
      <c r="CJ241" s="116">
        <v>1</v>
      </c>
      <c r="CK241" s="109"/>
      <c r="CM241" s="25"/>
      <c r="CN241" s="49" t="s">
        <v>161</v>
      </c>
      <c r="CO241" s="34" t="s">
        <v>1298</v>
      </c>
      <c r="CP241" s="203">
        <v>1</v>
      </c>
      <c r="CQ241" s="4"/>
      <c r="CR241" s="4"/>
      <c r="CS241" s="4"/>
      <c r="CT241" s="4"/>
      <c r="CU241" s="4"/>
      <c r="CV241" s="34" t="s">
        <v>312</v>
      </c>
      <c r="CW241" s="34"/>
    </row>
    <row r="242" spans="1:106" s="18" customFormat="1" ht="54.6" customHeight="1">
      <c r="A242" s="34" t="s">
        <v>1199</v>
      </c>
      <c r="B242" s="65" t="s">
        <v>1280</v>
      </c>
      <c r="C242" s="72" t="s">
        <v>203</v>
      </c>
      <c r="D242" s="34" t="s">
        <v>1281</v>
      </c>
      <c r="E242" s="34" t="s">
        <v>550</v>
      </c>
      <c r="F242" s="22" t="s">
        <v>206</v>
      </c>
      <c r="G242" s="34" t="s">
        <v>1295</v>
      </c>
      <c r="H242" s="34"/>
      <c r="I242" s="34" t="s">
        <v>1299</v>
      </c>
      <c r="J242" s="34" t="s">
        <v>1300</v>
      </c>
      <c r="K242" s="108"/>
      <c r="L242" s="109"/>
      <c r="M242" s="110">
        <v>1</v>
      </c>
      <c r="N242" s="108"/>
      <c r="O242" s="109"/>
      <c r="P242" s="109"/>
      <c r="Q242" s="108"/>
      <c r="R242" s="109"/>
      <c r="S242" s="109"/>
      <c r="T242" s="108"/>
      <c r="U242" s="109"/>
      <c r="V242" s="110">
        <v>1</v>
      </c>
      <c r="W242" s="108"/>
      <c r="X242" s="108"/>
      <c r="Y242" s="108"/>
      <c r="Z242" s="109"/>
      <c r="AA242" s="109"/>
      <c r="AB242" s="109"/>
      <c r="AC242" s="108"/>
      <c r="AD242" s="109"/>
      <c r="AE242" s="108"/>
      <c r="AF242" s="109"/>
      <c r="AG242" s="109"/>
      <c r="AH242" s="108"/>
      <c r="AI242" s="109"/>
      <c r="AJ242" s="109"/>
      <c r="AK242" s="109"/>
      <c r="AL242" s="109"/>
      <c r="AM242" s="109"/>
      <c r="AN242" s="108"/>
      <c r="AO242" s="111">
        <v>1</v>
      </c>
      <c r="AP242" s="111">
        <v>1</v>
      </c>
      <c r="AQ242" s="108"/>
      <c r="AR242" s="111">
        <v>1</v>
      </c>
      <c r="AS242" s="126">
        <v>1</v>
      </c>
      <c r="AT242" s="108"/>
      <c r="AU242" s="111">
        <v>1</v>
      </c>
      <c r="AV242" s="111">
        <v>1</v>
      </c>
      <c r="AW242" s="108"/>
      <c r="AX242" s="111">
        <v>1</v>
      </c>
      <c r="AY242" s="111">
        <v>1</v>
      </c>
      <c r="AZ242" s="108"/>
      <c r="BA242" s="108"/>
      <c r="BB242" s="108"/>
      <c r="BC242" s="111">
        <v>1</v>
      </c>
      <c r="BD242" s="111">
        <v>1</v>
      </c>
      <c r="BE242" s="111">
        <v>1</v>
      </c>
      <c r="BF242" s="108"/>
      <c r="BG242" s="111">
        <v>1</v>
      </c>
      <c r="BH242" s="111">
        <v>1</v>
      </c>
      <c r="BI242" s="111">
        <v>1</v>
      </c>
      <c r="BJ242" s="108"/>
      <c r="BK242" s="108"/>
      <c r="BL242" s="111">
        <v>1</v>
      </c>
      <c r="BM242" s="111">
        <v>1</v>
      </c>
      <c r="BN242" s="111">
        <v>1</v>
      </c>
      <c r="BO242" s="111">
        <v>1</v>
      </c>
      <c r="BP242" s="111">
        <v>1</v>
      </c>
      <c r="BQ242" s="109"/>
      <c r="BR242" s="109"/>
      <c r="BS242" s="109"/>
      <c r="BT242" s="112">
        <v>1</v>
      </c>
      <c r="BU242" s="109"/>
      <c r="BV242" s="109"/>
      <c r="BW242" s="109"/>
      <c r="BX242" s="109"/>
      <c r="BY242" s="109"/>
      <c r="BZ242" s="113">
        <v>1</v>
      </c>
      <c r="CA242" s="109"/>
      <c r="CB242" s="109"/>
      <c r="CC242" s="109"/>
      <c r="CD242" s="109"/>
      <c r="CE242" s="109"/>
      <c r="CF242" s="125">
        <v>1</v>
      </c>
      <c r="CG242" s="115">
        <v>1</v>
      </c>
      <c r="CH242" s="135"/>
      <c r="CI242" s="109"/>
      <c r="CJ242" s="116">
        <v>1</v>
      </c>
      <c r="CK242" s="109"/>
      <c r="CL242" s="34" t="s">
        <v>1301</v>
      </c>
      <c r="CM242" s="25"/>
      <c r="CN242" s="49" t="s">
        <v>161</v>
      </c>
      <c r="CO242" s="34"/>
      <c r="CP242" s="203">
        <v>1</v>
      </c>
      <c r="CQ242" s="4"/>
      <c r="CR242" s="4"/>
      <c r="CS242" s="4"/>
      <c r="CT242" s="4"/>
      <c r="CU242" s="4"/>
      <c r="CV242" s="34" t="s">
        <v>312</v>
      </c>
      <c r="CW242" s="34"/>
      <c r="CX242" s="27"/>
      <c r="CY242" s="27"/>
      <c r="CZ242" s="27"/>
      <c r="DA242" s="27"/>
      <c r="DB242" s="27"/>
    </row>
    <row r="243" spans="1:106" s="18" customFormat="1" ht="81">
      <c r="A243" s="22" t="s">
        <v>1199</v>
      </c>
      <c r="B243" s="23" t="s">
        <v>1280</v>
      </c>
      <c r="C243" s="40" t="s">
        <v>203</v>
      </c>
      <c r="D243" s="22" t="s">
        <v>1302</v>
      </c>
      <c r="E243" s="22" t="s">
        <v>930</v>
      </c>
      <c r="F243" s="34" t="s">
        <v>390</v>
      </c>
      <c r="G243" s="22" t="s">
        <v>1303</v>
      </c>
      <c r="H243" s="22"/>
      <c r="I243" s="22" t="s">
        <v>1304</v>
      </c>
      <c r="J243" s="22" t="s">
        <v>1305</v>
      </c>
      <c r="K243" s="108"/>
      <c r="L243" s="109"/>
      <c r="M243" s="109"/>
      <c r="N243" s="108"/>
      <c r="O243" s="109"/>
      <c r="P243" s="109"/>
      <c r="Q243" s="108"/>
      <c r="R243" s="109"/>
      <c r="S243" s="109"/>
      <c r="T243" s="108"/>
      <c r="U243" s="109"/>
      <c r="V243" s="109"/>
      <c r="W243" s="108"/>
      <c r="X243" s="108"/>
      <c r="Y243" s="108"/>
      <c r="Z243" s="109"/>
      <c r="AA243" s="109"/>
      <c r="AB243" s="109"/>
      <c r="AC243" s="108"/>
      <c r="AD243" s="109"/>
      <c r="AE243" s="108"/>
      <c r="AF243" s="109"/>
      <c r="AG243" s="109"/>
      <c r="AH243" s="108"/>
      <c r="AI243" s="109"/>
      <c r="AJ243" s="109"/>
      <c r="AK243" s="109"/>
      <c r="AL243" s="110">
        <v>1</v>
      </c>
      <c r="AM243" s="109"/>
      <c r="AN243" s="108"/>
      <c r="AO243" s="109"/>
      <c r="AP243" s="109"/>
      <c r="AQ243" s="108"/>
      <c r="AR243" s="109"/>
      <c r="AS243" s="109"/>
      <c r="AT243" s="108"/>
      <c r="AU243" s="109"/>
      <c r="AV243" s="109"/>
      <c r="AW243" s="108"/>
      <c r="AX243" s="109"/>
      <c r="AY243" s="109"/>
      <c r="AZ243" s="108"/>
      <c r="BA243" s="108"/>
      <c r="BB243" s="108"/>
      <c r="BC243" s="109"/>
      <c r="BD243" s="111">
        <v>1</v>
      </c>
      <c r="BE243" s="109"/>
      <c r="BF243" s="108"/>
      <c r="BG243" s="109"/>
      <c r="BH243" s="109"/>
      <c r="BI243" s="109"/>
      <c r="BJ243" s="108"/>
      <c r="BK243" s="108"/>
      <c r="BL243" s="109"/>
      <c r="BM243" s="109"/>
      <c r="BN243" s="111">
        <v>1</v>
      </c>
      <c r="BO243" s="109"/>
      <c r="BP243" s="111">
        <v>1</v>
      </c>
      <c r="BQ243" s="109"/>
      <c r="BR243" s="109"/>
      <c r="BS243" s="109"/>
      <c r="BT243" s="112">
        <v>1</v>
      </c>
      <c r="BU243" s="113">
        <v>1</v>
      </c>
      <c r="BV243" s="113">
        <v>1</v>
      </c>
      <c r="BW243" s="109"/>
      <c r="BX243" s="113">
        <v>1</v>
      </c>
      <c r="BY243" s="113">
        <v>1</v>
      </c>
      <c r="BZ243" s="109"/>
      <c r="CA243" s="114">
        <v>1</v>
      </c>
      <c r="CB243" s="114">
        <v>1</v>
      </c>
      <c r="CC243" s="109"/>
      <c r="CD243" s="114">
        <v>1</v>
      </c>
      <c r="CE243" s="114">
        <v>1</v>
      </c>
      <c r="CF243" s="109"/>
      <c r="CG243" s="109"/>
      <c r="CH243" s="115">
        <v>1</v>
      </c>
      <c r="CI243" s="109"/>
      <c r="CJ243" s="116">
        <v>1</v>
      </c>
      <c r="CK243" s="109"/>
      <c r="CL243" s="34"/>
      <c r="CM243" s="25"/>
      <c r="CN243" s="49" t="s">
        <v>161</v>
      </c>
      <c r="CO243" s="15" t="s">
        <v>1306</v>
      </c>
      <c r="CP243" s="203"/>
      <c r="CQ243" s="4">
        <v>1</v>
      </c>
      <c r="CR243" s="4"/>
      <c r="CS243" s="4"/>
      <c r="CT243" s="4"/>
      <c r="CU243" s="4"/>
      <c r="CV243" s="15" t="s">
        <v>1307</v>
      </c>
      <c r="CW243" s="15"/>
      <c r="CX243" s="21"/>
      <c r="CY243" s="21"/>
      <c r="CZ243" s="21"/>
    </row>
    <row r="244" spans="1:106" s="18" customFormat="1" ht="81">
      <c r="A244" s="22" t="s">
        <v>1199</v>
      </c>
      <c r="B244" s="23" t="s">
        <v>1280</v>
      </c>
      <c r="C244" s="40" t="s">
        <v>273</v>
      </c>
      <c r="D244" s="22" t="s">
        <v>1308</v>
      </c>
      <c r="E244" s="22" t="s">
        <v>930</v>
      </c>
      <c r="F244" s="34" t="s">
        <v>390</v>
      </c>
      <c r="G244" s="22" t="s">
        <v>1309</v>
      </c>
      <c r="H244" s="22"/>
      <c r="I244" s="22" t="s">
        <v>1310</v>
      </c>
      <c r="J244" s="22" t="s">
        <v>1311</v>
      </c>
      <c r="K244" s="108"/>
      <c r="L244" s="109"/>
      <c r="M244" s="109"/>
      <c r="N244" s="108"/>
      <c r="O244" s="109"/>
      <c r="P244" s="109"/>
      <c r="Q244" s="108"/>
      <c r="R244" s="109"/>
      <c r="S244" s="109"/>
      <c r="T244" s="108"/>
      <c r="U244" s="109"/>
      <c r="V244" s="109"/>
      <c r="W244" s="108"/>
      <c r="X244" s="108"/>
      <c r="Y244" s="108"/>
      <c r="Z244" s="109"/>
      <c r="AA244" s="109"/>
      <c r="AB244" s="109"/>
      <c r="AC244" s="108"/>
      <c r="AD244" s="109"/>
      <c r="AE244" s="108"/>
      <c r="AF244" s="109"/>
      <c r="AG244" s="109"/>
      <c r="AH244" s="108"/>
      <c r="AI244" s="109"/>
      <c r="AJ244" s="109"/>
      <c r="AK244" s="109"/>
      <c r="AL244" s="110">
        <v>1</v>
      </c>
      <c r="AM244" s="109"/>
      <c r="AN244" s="108"/>
      <c r="AO244" s="109"/>
      <c r="AP244" s="109"/>
      <c r="AQ244" s="108"/>
      <c r="AR244" s="109"/>
      <c r="AS244" s="109"/>
      <c r="AT244" s="108"/>
      <c r="AU244" s="109"/>
      <c r="AV244" s="109"/>
      <c r="AW244" s="108"/>
      <c r="AX244" s="109"/>
      <c r="AY244" s="109"/>
      <c r="AZ244" s="108"/>
      <c r="BA244" s="108"/>
      <c r="BB244" s="108"/>
      <c r="BC244" s="109"/>
      <c r="BD244" s="109"/>
      <c r="BE244" s="109"/>
      <c r="BF244" s="108"/>
      <c r="BG244" s="109"/>
      <c r="BH244" s="109"/>
      <c r="BI244" s="109"/>
      <c r="BJ244" s="108"/>
      <c r="BK244" s="108"/>
      <c r="BL244" s="109"/>
      <c r="BM244" s="109"/>
      <c r="BN244" s="111">
        <v>1</v>
      </c>
      <c r="BO244" s="109"/>
      <c r="BP244" s="109"/>
      <c r="BQ244" s="109"/>
      <c r="BR244" s="109"/>
      <c r="BS244" s="109"/>
      <c r="BT244" s="112">
        <v>1</v>
      </c>
      <c r="BU244" s="113">
        <v>1</v>
      </c>
      <c r="BV244" s="113">
        <v>1</v>
      </c>
      <c r="BW244" s="109"/>
      <c r="BX244" s="113">
        <v>1</v>
      </c>
      <c r="BY244" s="113">
        <v>1</v>
      </c>
      <c r="BZ244" s="109"/>
      <c r="CA244" s="114">
        <v>1</v>
      </c>
      <c r="CB244" s="114">
        <v>1</v>
      </c>
      <c r="CC244" s="109"/>
      <c r="CD244" s="114">
        <v>1</v>
      </c>
      <c r="CE244" s="114">
        <v>1</v>
      </c>
      <c r="CF244" s="109"/>
      <c r="CG244" s="109"/>
      <c r="CH244" s="115">
        <v>1</v>
      </c>
      <c r="CI244" s="109"/>
      <c r="CJ244" s="116">
        <v>1</v>
      </c>
      <c r="CK244" s="109"/>
      <c r="CL244" s="34"/>
      <c r="CM244" s="25"/>
      <c r="CN244" s="49" t="s">
        <v>161</v>
      </c>
      <c r="CO244" s="15" t="s">
        <v>1306</v>
      </c>
      <c r="CP244" s="203"/>
      <c r="CQ244" s="4">
        <v>1</v>
      </c>
      <c r="CR244" s="4"/>
      <c r="CS244" s="4"/>
      <c r="CT244" s="4"/>
      <c r="CU244" s="4"/>
      <c r="CV244" s="15" t="s">
        <v>1307</v>
      </c>
      <c r="CW244" s="15"/>
      <c r="CX244" s="21"/>
      <c r="CY244" s="21"/>
      <c r="CZ244" s="21"/>
      <c r="DA244"/>
      <c r="DB244"/>
    </row>
    <row r="245" spans="1:106" s="18" customFormat="1" ht="95.1" customHeight="1">
      <c r="A245" s="22" t="s">
        <v>1199</v>
      </c>
      <c r="B245" s="23" t="s">
        <v>1280</v>
      </c>
      <c r="C245" s="40" t="s">
        <v>273</v>
      </c>
      <c r="D245" s="22" t="s">
        <v>1312</v>
      </c>
      <c r="E245" s="22" t="s">
        <v>561</v>
      </c>
      <c r="F245" s="33" t="s">
        <v>206</v>
      </c>
      <c r="G245" s="22" t="s">
        <v>1313</v>
      </c>
      <c r="H245" s="22"/>
      <c r="I245" s="22" t="s">
        <v>1314</v>
      </c>
      <c r="J245" s="22" t="s">
        <v>1315</v>
      </c>
      <c r="K245" s="108"/>
      <c r="L245" s="109"/>
      <c r="M245" s="109"/>
      <c r="N245" s="108"/>
      <c r="O245" s="109"/>
      <c r="P245" s="109"/>
      <c r="Q245" s="108"/>
      <c r="R245" s="109"/>
      <c r="S245" s="109"/>
      <c r="T245" s="108"/>
      <c r="U245" s="109"/>
      <c r="V245" s="109"/>
      <c r="W245" s="108"/>
      <c r="X245" s="108"/>
      <c r="Y245" s="108"/>
      <c r="Z245" s="109"/>
      <c r="AA245" s="109"/>
      <c r="AB245" s="109"/>
      <c r="AC245" s="108"/>
      <c r="AD245" s="109"/>
      <c r="AE245" s="108"/>
      <c r="AF245" s="109"/>
      <c r="AG245" s="109"/>
      <c r="AH245" s="108"/>
      <c r="AI245" s="109"/>
      <c r="AJ245" s="109"/>
      <c r="AK245" s="109"/>
      <c r="AL245" s="110">
        <v>1</v>
      </c>
      <c r="AM245" s="109"/>
      <c r="AN245" s="108"/>
      <c r="AO245" s="109"/>
      <c r="AP245" s="109"/>
      <c r="AQ245" s="108"/>
      <c r="AR245" s="109"/>
      <c r="AS245" s="109"/>
      <c r="AT245" s="108"/>
      <c r="AU245" s="109"/>
      <c r="AV245" s="109"/>
      <c r="AW245" s="108"/>
      <c r="AX245" s="109"/>
      <c r="AY245" s="109"/>
      <c r="AZ245" s="108"/>
      <c r="BA245" s="108"/>
      <c r="BB245" s="108"/>
      <c r="BC245" s="111">
        <v>1</v>
      </c>
      <c r="BD245" s="111">
        <v>1</v>
      </c>
      <c r="BE245" s="111">
        <v>1</v>
      </c>
      <c r="BF245" s="108"/>
      <c r="BG245" s="109"/>
      <c r="BH245" s="109"/>
      <c r="BI245" s="109"/>
      <c r="BJ245" s="108"/>
      <c r="BK245" s="108"/>
      <c r="BL245" s="109"/>
      <c r="BM245" s="109"/>
      <c r="BN245" s="111">
        <v>1</v>
      </c>
      <c r="BO245" s="109"/>
      <c r="BP245" s="111">
        <v>1</v>
      </c>
      <c r="BQ245" s="109"/>
      <c r="BR245" s="109"/>
      <c r="BS245" s="109"/>
      <c r="BT245" s="112">
        <v>1</v>
      </c>
      <c r="BU245" s="113">
        <v>1</v>
      </c>
      <c r="BV245" s="113">
        <v>1</v>
      </c>
      <c r="BW245" s="109"/>
      <c r="BX245" s="113">
        <v>1</v>
      </c>
      <c r="BY245" s="113">
        <v>1</v>
      </c>
      <c r="BZ245" s="109"/>
      <c r="CA245" s="109"/>
      <c r="CB245" s="109"/>
      <c r="CC245" s="109"/>
      <c r="CD245" s="125">
        <v>1</v>
      </c>
      <c r="CE245" s="125">
        <v>1</v>
      </c>
      <c r="CF245" s="109"/>
      <c r="CG245" s="109"/>
      <c r="CH245" s="115">
        <v>1</v>
      </c>
      <c r="CI245" s="109"/>
      <c r="CJ245" s="116">
        <v>1</v>
      </c>
      <c r="CK245" s="109"/>
      <c r="CL245" s="34"/>
      <c r="CM245" s="25"/>
      <c r="CN245" s="49" t="s">
        <v>161</v>
      </c>
      <c r="CO245" s="15" t="s">
        <v>1316</v>
      </c>
      <c r="CP245" s="203"/>
      <c r="CQ245" s="4">
        <v>1</v>
      </c>
      <c r="CR245" s="4"/>
      <c r="CS245" s="4"/>
      <c r="CT245" s="4">
        <v>1</v>
      </c>
      <c r="CU245" s="4"/>
      <c r="CV245" s="15" t="s">
        <v>1317</v>
      </c>
      <c r="CW245" s="15"/>
      <c r="CX245" s="21"/>
      <c r="CY245" s="21"/>
      <c r="CZ245" s="21"/>
    </row>
    <row r="246" spans="1:106" customFormat="1" ht="27">
      <c r="A246" s="22" t="s">
        <v>1199</v>
      </c>
      <c r="B246" s="23"/>
      <c r="C246" s="40" t="s">
        <v>203</v>
      </c>
      <c r="D246" s="22" t="s">
        <v>1318</v>
      </c>
      <c r="E246" s="22" t="s">
        <v>930</v>
      </c>
      <c r="F246" s="34" t="s">
        <v>390</v>
      </c>
      <c r="G246" s="22" t="s">
        <v>1319</v>
      </c>
      <c r="H246" s="22"/>
      <c r="I246" s="22"/>
      <c r="J246" s="22" t="s">
        <v>1320</v>
      </c>
      <c r="K246" s="108"/>
      <c r="L246" s="109"/>
      <c r="M246" s="109"/>
      <c r="N246" s="108"/>
      <c r="O246" s="109"/>
      <c r="P246" s="109"/>
      <c r="Q246" s="108"/>
      <c r="R246" s="109"/>
      <c r="S246" s="109"/>
      <c r="T246" s="108"/>
      <c r="U246" s="109"/>
      <c r="V246" s="109"/>
      <c r="W246" s="108"/>
      <c r="X246" s="108"/>
      <c r="Y246" s="108"/>
      <c r="Z246" s="109"/>
      <c r="AA246" s="109"/>
      <c r="AB246" s="109"/>
      <c r="AC246" s="108"/>
      <c r="AD246" s="109"/>
      <c r="AE246" s="108"/>
      <c r="AF246" s="110">
        <v>1</v>
      </c>
      <c r="AG246" s="109"/>
      <c r="AH246" s="108"/>
      <c r="AI246" s="109"/>
      <c r="AJ246" s="109"/>
      <c r="AK246" s="109"/>
      <c r="AL246" s="109"/>
      <c r="AM246" s="109"/>
      <c r="AN246" s="108"/>
      <c r="AO246" s="109"/>
      <c r="AP246" s="109"/>
      <c r="AQ246" s="108"/>
      <c r="AR246" s="109"/>
      <c r="AS246" s="109"/>
      <c r="AT246" s="108"/>
      <c r="AU246" s="109"/>
      <c r="AV246" s="109"/>
      <c r="AW246" s="108"/>
      <c r="AX246" s="109"/>
      <c r="AY246" s="109"/>
      <c r="AZ246" s="108"/>
      <c r="BA246" s="108"/>
      <c r="BB246" s="108"/>
      <c r="BC246" s="109"/>
      <c r="BD246" s="109"/>
      <c r="BE246" s="109"/>
      <c r="BF246" s="108"/>
      <c r="BG246" s="109"/>
      <c r="BH246" s="109"/>
      <c r="BI246" s="109"/>
      <c r="BJ246" s="108"/>
      <c r="BK246" s="108"/>
      <c r="BL246" s="109"/>
      <c r="BM246" s="109"/>
      <c r="BN246" s="109"/>
      <c r="BO246" s="109"/>
      <c r="BP246" s="109"/>
      <c r="BQ246" s="109"/>
      <c r="BR246" s="109"/>
      <c r="BS246" s="109"/>
      <c r="BT246" s="112">
        <v>1</v>
      </c>
      <c r="BU246" s="113">
        <v>1</v>
      </c>
      <c r="BV246" s="113">
        <v>1</v>
      </c>
      <c r="BW246" s="109"/>
      <c r="BX246" s="113">
        <v>1</v>
      </c>
      <c r="BY246" s="113">
        <v>1</v>
      </c>
      <c r="BZ246" s="109"/>
      <c r="CA246" s="114">
        <v>1</v>
      </c>
      <c r="CB246" s="114">
        <v>1</v>
      </c>
      <c r="CC246" s="109"/>
      <c r="CD246" s="114">
        <v>1</v>
      </c>
      <c r="CE246" s="114">
        <v>1</v>
      </c>
      <c r="CF246" s="109"/>
      <c r="CG246" s="109"/>
      <c r="CH246" s="115">
        <v>1</v>
      </c>
      <c r="CI246" s="109"/>
      <c r="CJ246" s="116">
        <v>1</v>
      </c>
      <c r="CK246" s="109"/>
      <c r="CL246" s="34"/>
      <c r="CM246" s="25"/>
      <c r="CN246" s="3" t="s">
        <v>158</v>
      </c>
      <c r="CO246" s="200"/>
      <c r="CP246" s="4"/>
      <c r="CQ246" s="4"/>
      <c r="CR246" s="4"/>
      <c r="CS246" s="4"/>
      <c r="CT246" s="4"/>
      <c r="CU246" s="4"/>
      <c r="CV246" s="137"/>
      <c r="CW246" s="137"/>
      <c r="CX246" s="21"/>
      <c r="CY246" s="21"/>
      <c r="CZ246" s="21"/>
    </row>
    <row r="247" spans="1:106" customFormat="1" ht="60" customHeight="1">
      <c r="A247" s="22" t="s">
        <v>1199</v>
      </c>
      <c r="B247" s="23"/>
      <c r="C247" s="40" t="s">
        <v>203</v>
      </c>
      <c r="D247" s="22" t="s">
        <v>1321</v>
      </c>
      <c r="E247" s="33" t="s">
        <v>296</v>
      </c>
      <c r="F247" s="33" t="s">
        <v>297</v>
      </c>
      <c r="G247" s="22" t="s">
        <v>1322</v>
      </c>
      <c r="H247" s="22"/>
      <c r="I247" s="22"/>
      <c r="J247" s="22" t="s">
        <v>1323</v>
      </c>
      <c r="K247" s="108"/>
      <c r="L247" s="109"/>
      <c r="M247" s="109"/>
      <c r="N247" s="108"/>
      <c r="O247" s="109"/>
      <c r="P247" s="109"/>
      <c r="Q247" s="108"/>
      <c r="R247" s="109"/>
      <c r="S247" s="109"/>
      <c r="T247" s="108"/>
      <c r="U247" s="109"/>
      <c r="V247" s="109"/>
      <c r="W247" s="108"/>
      <c r="X247" s="108"/>
      <c r="Y247" s="108"/>
      <c r="Z247" s="109"/>
      <c r="AA247" s="109"/>
      <c r="AB247" s="109"/>
      <c r="AC247" s="108"/>
      <c r="AD247" s="110">
        <v>1</v>
      </c>
      <c r="AE247" s="108"/>
      <c r="AF247" s="109"/>
      <c r="AG247" s="109"/>
      <c r="AH247" s="108"/>
      <c r="AI247" s="109"/>
      <c r="AJ247" s="109"/>
      <c r="AK247" s="109"/>
      <c r="AL247" s="109"/>
      <c r="AM247" s="109"/>
      <c r="AN247" s="108"/>
      <c r="AO247" s="109"/>
      <c r="AP247" s="109"/>
      <c r="AQ247" s="108"/>
      <c r="AR247" s="109"/>
      <c r="AS247" s="109"/>
      <c r="AT247" s="108"/>
      <c r="AU247" s="109"/>
      <c r="AV247" s="109"/>
      <c r="AW247" s="108"/>
      <c r="AX247" s="109"/>
      <c r="AY247" s="109"/>
      <c r="AZ247" s="108"/>
      <c r="BA247" s="108"/>
      <c r="BB247" s="108"/>
      <c r="BC247" s="109"/>
      <c r="BD247" s="109"/>
      <c r="BE247" s="109"/>
      <c r="BF247" s="108"/>
      <c r="BG247" s="109"/>
      <c r="BH247" s="109"/>
      <c r="BI247" s="109"/>
      <c r="BJ247" s="108"/>
      <c r="BK247" s="108"/>
      <c r="BL247" s="109"/>
      <c r="BM247" s="109"/>
      <c r="BN247" s="109"/>
      <c r="BO247" s="109"/>
      <c r="BP247" s="109"/>
      <c r="BQ247" s="109"/>
      <c r="BR247" s="109"/>
      <c r="BS247" s="109"/>
      <c r="BT247" s="112">
        <v>1</v>
      </c>
      <c r="BU247" s="113">
        <v>1</v>
      </c>
      <c r="BV247" s="113">
        <v>1</v>
      </c>
      <c r="BW247" s="109"/>
      <c r="BX247" s="113">
        <v>1</v>
      </c>
      <c r="BY247" s="113">
        <v>1</v>
      </c>
      <c r="BZ247" s="109"/>
      <c r="CA247" s="109"/>
      <c r="CB247" s="109"/>
      <c r="CC247" s="109"/>
      <c r="CD247" s="125">
        <v>1</v>
      </c>
      <c r="CE247" s="125">
        <v>1</v>
      </c>
      <c r="CF247" s="125">
        <v>1</v>
      </c>
      <c r="CG247" s="109"/>
      <c r="CH247" s="115">
        <v>1</v>
      </c>
      <c r="CI247" s="109"/>
      <c r="CJ247" s="116">
        <v>1</v>
      </c>
      <c r="CK247" s="109"/>
      <c r="CL247" s="34"/>
      <c r="CM247" s="25"/>
      <c r="CN247" s="49" t="s">
        <v>161</v>
      </c>
      <c r="CO247" s="15" t="s">
        <v>1324</v>
      </c>
      <c r="CP247" s="203"/>
      <c r="CQ247" s="4">
        <v>1</v>
      </c>
      <c r="CR247" s="4"/>
      <c r="CS247" s="4"/>
      <c r="CT247" s="4"/>
      <c r="CU247" s="4"/>
      <c r="CV247" s="15" t="s">
        <v>1325</v>
      </c>
      <c r="CW247" s="15"/>
      <c r="CX247" s="21"/>
      <c r="CY247" s="21"/>
      <c r="CZ247" s="21"/>
      <c r="DA247" s="18"/>
      <c r="DB247" s="18"/>
    </row>
    <row r="248" spans="1:106" customFormat="1" ht="169.5" customHeight="1">
      <c r="A248" s="22" t="s">
        <v>1326</v>
      </c>
      <c r="B248" s="23"/>
      <c r="C248" s="40" t="s">
        <v>203</v>
      </c>
      <c r="D248" s="22" t="s">
        <v>1327</v>
      </c>
      <c r="E248" s="22" t="s">
        <v>930</v>
      </c>
      <c r="F248" s="34" t="s">
        <v>390</v>
      </c>
      <c r="G248" s="22" t="s">
        <v>1328</v>
      </c>
      <c r="H248" s="22"/>
      <c r="I248" s="22"/>
      <c r="J248" s="22" t="s">
        <v>1329</v>
      </c>
      <c r="K248" s="108"/>
      <c r="L248" s="109"/>
      <c r="M248" s="109"/>
      <c r="N248" s="108"/>
      <c r="O248" s="109"/>
      <c r="P248" s="109"/>
      <c r="Q248" s="108"/>
      <c r="R248" s="109"/>
      <c r="S248" s="109"/>
      <c r="T248" s="108"/>
      <c r="U248" s="109"/>
      <c r="V248" s="109"/>
      <c r="W248" s="108"/>
      <c r="X248" s="108"/>
      <c r="Y248" s="108"/>
      <c r="Z248" s="109"/>
      <c r="AA248" s="109"/>
      <c r="AB248" s="109"/>
      <c r="AC248" s="108"/>
      <c r="AD248" s="109"/>
      <c r="AE248" s="108"/>
      <c r="AF248" s="109"/>
      <c r="AG248" s="110">
        <v>1</v>
      </c>
      <c r="AH248" s="108"/>
      <c r="AI248" s="109"/>
      <c r="AJ248" s="109"/>
      <c r="AK248" s="109"/>
      <c r="AL248" s="109"/>
      <c r="AM248" s="109"/>
      <c r="AN248" s="108"/>
      <c r="AO248" s="111">
        <v>1</v>
      </c>
      <c r="AP248" s="111">
        <v>1</v>
      </c>
      <c r="AQ248" s="108"/>
      <c r="AR248" s="119"/>
      <c r="AS248" s="119"/>
      <c r="AT248" s="108"/>
      <c r="AU248" s="119"/>
      <c r="AV248" s="111">
        <v>1</v>
      </c>
      <c r="AW248" s="108"/>
      <c r="AX248" s="111">
        <v>1</v>
      </c>
      <c r="AY248" s="111">
        <v>1</v>
      </c>
      <c r="AZ248" s="108"/>
      <c r="BA248" s="108"/>
      <c r="BB248" s="108"/>
      <c r="BC248" s="111">
        <v>1</v>
      </c>
      <c r="BD248" s="111">
        <v>1</v>
      </c>
      <c r="BE248" s="111">
        <v>1</v>
      </c>
      <c r="BF248" s="108"/>
      <c r="BG248" s="119"/>
      <c r="BH248" s="111">
        <v>1</v>
      </c>
      <c r="BI248" s="119"/>
      <c r="BJ248" s="108"/>
      <c r="BK248" s="108"/>
      <c r="BL248" s="111">
        <v>1</v>
      </c>
      <c r="BM248" s="119"/>
      <c r="BN248" s="111">
        <v>1</v>
      </c>
      <c r="BO248" s="111">
        <v>1</v>
      </c>
      <c r="BP248" s="111">
        <v>1</v>
      </c>
      <c r="BQ248" s="109"/>
      <c r="BR248" s="109"/>
      <c r="BS248" s="112">
        <v>1</v>
      </c>
      <c r="BT248" s="112">
        <v>1</v>
      </c>
      <c r="BU248" s="109"/>
      <c r="BV248" s="109"/>
      <c r="BW248" s="109"/>
      <c r="BX248" s="109"/>
      <c r="BY248" s="113">
        <v>1</v>
      </c>
      <c r="BZ248" s="113">
        <v>1</v>
      </c>
      <c r="CA248" s="109"/>
      <c r="CB248" s="109"/>
      <c r="CC248" s="109"/>
      <c r="CD248" s="109"/>
      <c r="CE248" s="125">
        <v>1</v>
      </c>
      <c r="CF248" s="125">
        <v>1</v>
      </c>
      <c r="CG248" s="115">
        <v>1</v>
      </c>
      <c r="CH248" s="109"/>
      <c r="CI248" s="109"/>
      <c r="CJ248" s="116">
        <v>1</v>
      </c>
      <c r="CK248" s="109"/>
      <c r="CL248" s="34" t="s">
        <v>1330</v>
      </c>
      <c r="CM248" s="25"/>
      <c r="CN248" s="49" t="s">
        <v>161</v>
      </c>
      <c r="CO248" s="15" t="s">
        <v>1331</v>
      </c>
      <c r="CP248" s="203"/>
      <c r="CQ248" s="4">
        <v>1</v>
      </c>
      <c r="CR248" s="4"/>
      <c r="CS248" s="4">
        <v>1</v>
      </c>
      <c r="CT248" s="4"/>
      <c r="CU248" s="4"/>
      <c r="CV248" s="15" t="s">
        <v>1332</v>
      </c>
      <c r="CW248" s="15"/>
      <c r="CX248" s="21"/>
      <c r="CY248" s="21"/>
      <c r="CZ248" s="21"/>
    </row>
    <row r="249" spans="1:106" customFormat="1" ht="27">
      <c r="A249" s="22" t="s">
        <v>1192</v>
      </c>
      <c r="B249" s="23"/>
      <c r="C249" s="40" t="s">
        <v>203</v>
      </c>
      <c r="D249" s="22" t="s">
        <v>1333</v>
      </c>
      <c r="E249" s="22" t="s">
        <v>205</v>
      </c>
      <c r="F249" s="33" t="s">
        <v>206</v>
      </c>
      <c r="G249" s="22" t="s">
        <v>1334</v>
      </c>
      <c r="H249" s="22"/>
      <c r="I249" s="22"/>
      <c r="J249" s="22" t="s">
        <v>1335</v>
      </c>
      <c r="K249" s="108"/>
      <c r="L249" s="110">
        <v>1</v>
      </c>
      <c r="M249" s="110">
        <v>1</v>
      </c>
      <c r="N249" s="108"/>
      <c r="O249" s="110">
        <v>1</v>
      </c>
      <c r="P249" s="110">
        <v>1</v>
      </c>
      <c r="Q249" s="108"/>
      <c r="R249" s="109"/>
      <c r="S249" s="110">
        <v>1</v>
      </c>
      <c r="T249" s="108"/>
      <c r="U249" s="110">
        <v>1</v>
      </c>
      <c r="V249" s="110">
        <v>1</v>
      </c>
      <c r="W249" s="108"/>
      <c r="X249" s="108"/>
      <c r="Y249" s="108"/>
      <c r="Z249" s="110">
        <v>1</v>
      </c>
      <c r="AA249" s="110">
        <v>1</v>
      </c>
      <c r="AB249" s="110">
        <v>1</v>
      </c>
      <c r="AC249" s="108"/>
      <c r="AD249" s="110">
        <v>1</v>
      </c>
      <c r="AE249" s="108"/>
      <c r="AF249" s="110">
        <v>1</v>
      </c>
      <c r="AG249" s="110">
        <v>1</v>
      </c>
      <c r="AH249" s="108"/>
      <c r="AI249" s="110">
        <v>1</v>
      </c>
      <c r="AJ249" s="110">
        <v>1</v>
      </c>
      <c r="AK249" s="110">
        <v>1</v>
      </c>
      <c r="AL249" s="110">
        <v>1</v>
      </c>
      <c r="AM249" s="110">
        <v>1</v>
      </c>
      <c r="AN249" s="108"/>
      <c r="AO249" s="109"/>
      <c r="AP249" s="109"/>
      <c r="AQ249" s="108"/>
      <c r="AR249" s="109"/>
      <c r="AS249" s="109"/>
      <c r="AT249" s="108"/>
      <c r="AU249" s="111">
        <v>1</v>
      </c>
      <c r="AV249" s="119"/>
      <c r="AW249" s="108"/>
      <c r="AX249" s="109"/>
      <c r="AY249" s="111">
        <v>1</v>
      </c>
      <c r="AZ249" s="108"/>
      <c r="BA249" s="108"/>
      <c r="BB249" s="108"/>
      <c r="BC249" s="109"/>
      <c r="BD249" s="109"/>
      <c r="BE249" s="109"/>
      <c r="BF249" s="108"/>
      <c r="BG249" s="119"/>
      <c r="BH249" s="109"/>
      <c r="BI249" s="119"/>
      <c r="BJ249" s="108"/>
      <c r="BK249" s="108"/>
      <c r="BL249" s="119"/>
      <c r="BM249" s="109"/>
      <c r="BN249" s="109"/>
      <c r="BO249" s="109"/>
      <c r="BP249" s="109"/>
      <c r="BQ249" s="109"/>
      <c r="BR249" s="109"/>
      <c r="BS249" s="112">
        <v>1</v>
      </c>
      <c r="BT249" s="109"/>
      <c r="BU249" s="113">
        <v>1</v>
      </c>
      <c r="BV249" s="113">
        <v>1</v>
      </c>
      <c r="BW249" s="109"/>
      <c r="BX249" s="113">
        <v>1</v>
      </c>
      <c r="BY249" s="113">
        <v>1</v>
      </c>
      <c r="BZ249" s="109"/>
      <c r="CA249" s="109"/>
      <c r="CB249" s="109"/>
      <c r="CC249" s="125">
        <v>1</v>
      </c>
      <c r="CD249" s="125">
        <v>1</v>
      </c>
      <c r="CE249" s="125">
        <v>1</v>
      </c>
      <c r="CF249" s="109"/>
      <c r="CG249" s="109"/>
      <c r="CH249" s="115">
        <v>1</v>
      </c>
      <c r="CI249" s="109"/>
      <c r="CJ249" s="109"/>
      <c r="CK249" s="116">
        <v>1</v>
      </c>
      <c r="CL249" s="34"/>
      <c r="CM249" s="25"/>
      <c r="CN249" s="3" t="s">
        <v>158</v>
      </c>
      <c r="CO249" s="200"/>
      <c r="CP249" s="4"/>
      <c r="CQ249" s="4"/>
      <c r="CR249" s="4"/>
      <c r="CS249" s="4"/>
      <c r="CT249" s="4"/>
      <c r="CU249" s="4"/>
      <c r="CV249" s="137"/>
      <c r="CW249" s="137"/>
      <c r="CX249" s="21"/>
      <c r="CY249" s="21"/>
      <c r="CZ249" s="21"/>
      <c r="DA249" s="18"/>
      <c r="DB249" s="18"/>
    </row>
    <row r="250" spans="1:106" s="18" customFormat="1" ht="25.5">
      <c r="A250" s="22" t="s">
        <v>1192</v>
      </c>
      <c r="B250" s="23" t="s">
        <v>1018</v>
      </c>
      <c r="C250" s="40" t="s">
        <v>273</v>
      </c>
      <c r="D250" s="22" t="s">
        <v>1336</v>
      </c>
      <c r="E250" s="22" t="s">
        <v>561</v>
      </c>
      <c r="F250" s="33" t="s">
        <v>206</v>
      </c>
      <c r="G250" s="22" t="s">
        <v>1337</v>
      </c>
      <c r="H250" s="22"/>
      <c r="I250" s="22" t="s">
        <v>1338</v>
      </c>
      <c r="J250" s="22" t="s">
        <v>1339</v>
      </c>
      <c r="K250" s="108"/>
      <c r="L250" s="109"/>
      <c r="M250" s="109"/>
      <c r="N250" s="108"/>
      <c r="O250" s="109"/>
      <c r="P250" s="109"/>
      <c r="Q250" s="108"/>
      <c r="R250" s="109"/>
      <c r="S250" s="109"/>
      <c r="T250" s="108"/>
      <c r="U250" s="109"/>
      <c r="V250" s="109"/>
      <c r="W250" s="108"/>
      <c r="X250" s="108"/>
      <c r="Y250" s="108"/>
      <c r="Z250" s="109"/>
      <c r="AA250" s="109"/>
      <c r="AB250" s="109"/>
      <c r="AC250" s="108"/>
      <c r="AD250" s="110">
        <v>1</v>
      </c>
      <c r="AE250" s="108"/>
      <c r="AF250" s="109"/>
      <c r="AG250" s="109"/>
      <c r="AH250" s="108"/>
      <c r="AI250" s="109"/>
      <c r="AJ250" s="109"/>
      <c r="AK250" s="109"/>
      <c r="AL250" s="109"/>
      <c r="AM250" s="109"/>
      <c r="AN250" s="108"/>
      <c r="AO250" s="109"/>
      <c r="AP250" s="109"/>
      <c r="AQ250" s="108"/>
      <c r="AR250" s="109"/>
      <c r="AS250" s="109"/>
      <c r="AT250" s="108"/>
      <c r="AU250" s="109"/>
      <c r="AV250" s="109"/>
      <c r="AW250" s="108"/>
      <c r="AX250" s="109"/>
      <c r="AY250" s="109"/>
      <c r="AZ250" s="108"/>
      <c r="BA250" s="108"/>
      <c r="BB250" s="108"/>
      <c r="BC250" s="109"/>
      <c r="BD250" s="109"/>
      <c r="BE250" s="109"/>
      <c r="BF250" s="108"/>
      <c r="BG250" s="109"/>
      <c r="BH250" s="109"/>
      <c r="BI250" s="109"/>
      <c r="BJ250" s="108"/>
      <c r="BK250" s="108"/>
      <c r="BL250" s="109"/>
      <c r="BM250" s="109"/>
      <c r="BN250" s="109"/>
      <c r="BO250" s="111">
        <v>1</v>
      </c>
      <c r="BP250" s="109"/>
      <c r="BQ250" s="109"/>
      <c r="BR250" s="109"/>
      <c r="BS250" s="109"/>
      <c r="BT250" s="112">
        <v>1</v>
      </c>
      <c r="BU250" s="113">
        <v>1</v>
      </c>
      <c r="BV250" s="113">
        <v>1</v>
      </c>
      <c r="BW250" s="109"/>
      <c r="BX250" s="113">
        <v>1</v>
      </c>
      <c r="BY250" s="113">
        <v>1</v>
      </c>
      <c r="BZ250" s="109"/>
      <c r="CA250" s="109"/>
      <c r="CB250" s="109"/>
      <c r="CC250" s="109"/>
      <c r="CD250" s="125">
        <v>1</v>
      </c>
      <c r="CE250" s="125">
        <v>1</v>
      </c>
      <c r="CF250" s="109"/>
      <c r="CG250" s="109"/>
      <c r="CH250" s="115">
        <v>1</v>
      </c>
      <c r="CI250" s="109"/>
      <c r="CJ250" s="116">
        <v>1</v>
      </c>
      <c r="CK250" s="109"/>
      <c r="CL250" s="34"/>
      <c r="CM250" s="25"/>
      <c r="CN250" s="3" t="s">
        <v>158</v>
      </c>
      <c r="CO250" s="200"/>
      <c r="CP250" s="4"/>
      <c r="CQ250" s="4"/>
      <c r="CR250" s="4"/>
      <c r="CS250" s="4"/>
      <c r="CT250" s="4"/>
      <c r="CU250" s="4"/>
      <c r="CV250" s="137"/>
      <c r="CW250" s="137"/>
      <c r="CX250" s="21"/>
      <c r="CY250" s="21"/>
      <c r="CZ250" s="21"/>
    </row>
    <row r="251" spans="1:106" s="18" customFormat="1" ht="113.1" customHeight="1">
      <c r="A251" s="22" t="s">
        <v>1192</v>
      </c>
      <c r="B251" s="23" t="s">
        <v>680</v>
      </c>
      <c r="C251" s="40" t="s">
        <v>203</v>
      </c>
      <c r="D251" s="22" t="s">
        <v>1340</v>
      </c>
      <c r="E251" s="22" t="s">
        <v>389</v>
      </c>
      <c r="F251" s="33" t="s">
        <v>390</v>
      </c>
      <c r="G251" s="22" t="s">
        <v>1341</v>
      </c>
      <c r="H251" s="22"/>
      <c r="I251" s="22" t="s">
        <v>1342</v>
      </c>
      <c r="J251" s="22" t="s">
        <v>1343</v>
      </c>
      <c r="K251" s="108"/>
      <c r="L251" s="110">
        <v>1</v>
      </c>
      <c r="M251" s="109"/>
      <c r="N251" s="108"/>
      <c r="O251" s="109"/>
      <c r="P251" s="109"/>
      <c r="Q251" s="108"/>
      <c r="R251" s="109"/>
      <c r="S251" s="109"/>
      <c r="T251" s="108"/>
      <c r="U251" s="109"/>
      <c r="V251" s="109"/>
      <c r="W251" s="108"/>
      <c r="X251" s="108"/>
      <c r="Y251" s="108"/>
      <c r="Z251" s="109"/>
      <c r="AA251" s="109"/>
      <c r="AB251" s="109"/>
      <c r="AC251" s="108"/>
      <c r="AD251" s="109"/>
      <c r="AE251" s="108"/>
      <c r="AF251" s="109"/>
      <c r="AG251" s="109"/>
      <c r="AH251" s="108"/>
      <c r="AI251" s="109"/>
      <c r="AJ251" s="109"/>
      <c r="AK251" s="109"/>
      <c r="AL251" s="109"/>
      <c r="AM251" s="109"/>
      <c r="AN251" s="108"/>
      <c r="AO251" s="109"/>
      <c r="AP251" s="109"/>
      <c r="AQ251" s="108"/>
      <c r="AR251" s="109"/>
      <c r="AS251" s="109"/>
      <c r="AT251" s="108"/>
      <c r="AU251" s="119"/>
      <c r="AV251" s="119"/>
      <c r="AW251" s="108"/>
      <c r="AX251" s="109"/>
      <c r="AY251" s="119"/>
      <c r="AZ251" s="108"/>
      <c r="BA251" s="108"/>
      <c r="BB251" s="108"/>
      <c r="BC251" s="109"/>
      <c r="BD251" s="109"/>
      <c r="BE251" s="109"/>
      <c r="BF251" s="108"/>
      <c r="BG251" s="111">
        <v>1</v>
      </c>
      <c r="BH251" s="109"/>
      <c r="BI251" s="119"/>
      <c r="BJ251" s="108"/>
      <c r="BK251" s="108"/>
      <c r="BL251" s="119"/>
      <c r="BM251" s="109"/>
      <c r="BN251" s="109"/>
      <c r="BO251" s="109"/>
      <c r="BP251" s="109"/>
      <c r="BQ251" s="109"/>
      <c r="BR251" s="109"/>
      <c r="BS251" s="112">
        <v>1</v>
      </c>
      <c r="BT251" s="109"/>
      <c r="BU251" s="113">
        <v>1</v>
      </c>
      <c r="BV251" s="113">
        <v>1</v>
      </c>
      <c r="BW251" s="109"/>
      <c r="BX251" s="113">
        <v>1</v>
      </c>
      <c r="BY251" s="113">
        <v>1</v>
      </c>
      <c r="BZ251" s="109"/>
      <c r="CA251" s="125">
        <v>1</v>
      </c>
      <c r="CB251" s="125">
        <v>1</v>
      </c>
      <c r="CC251" s="109"/>
      <c r="CD251" s="125">
        <v>1</v>
      </c>
      <c r="CE251" s="125">
        <v>1</v>
      </c>
      <c r="CF251" s="109"/>
      <c r="CG251" s="109"/>
      <c r="CH251" s="115">
        <v>1</v>
      </c>
      <c r="CI251" s="109"/>
      <c r="CJ251" s="116">
        <v>1</v>
      </c>
      <c r="CK251" s="109"/>
      <c r="CL251" s="34" t="s">
        <v>393</v>
      </c>
      <c r="CM251" s="25"/>
      <c r="CN251" s="49" t="s">
        <v>163</v>
      </c>
      <c r="CO251" s="15" t="s">
        <v>1344</v>
      </c>
      <c r="CP251" s="203"/>
      <c r="CQ251" s="4"/>
      <c r="CR251" s="4"/>
      <c r="CS251" s="4">
        <v>1</v>
      </c>
      <c r="CT251" s="4"/>
      <c r="CU251" s="4"/>
      <c r="CV251" s="15" t="s">
        <v>395</v>
      </c>
      <c r="CW251" s="15"/>
      <c r="CX251" s="21"/>
      <c r="CY251" s="21"/>
      <c r="CZ251" s="21"/>
    </row>
    <row r="252" spans="1:106" s="18" customFormat="1" ht="38.25">
      <c r="A252" s="34" t="s">
        <v>1192</v>
      </c>
      <c r="B252" s="65" t="s">
        <v>361</v>
      </c>
      <c r="C252" s="72" t="s">
        <v>203</v>
      </c>
      <c r="D252" s="34" t="s">
        <v>1340</v>
      </c>
      <c r="E252" s="34" t="s">
        <v>528</v>
      </c>
      <c r="F252" s="34" t="s">
        <v>212</v>
      </c>
      <c r="G252" s="34" t="s">
        <v>1345</v>
      </c>
      <c r="H252" s="34"/>
      <c r="I252" s="34" t="s">
        <v>1346</v>
      </c>
      <c r="J252" s="34" t="s">
        <v>1347</v>
      </c>
      <c r="K252" s="108"/>
      <c r="L252" s="109"/>
      <c r="M252" s="109"/>
      <c r="N252" s="108"/>
      <c r="O252" s="109"/>
      <c r="P252" s="109"/>
      <c r="Q252" s="108"/>
      <c r="R252" s="109"/>
      <c r="S252" s="109"/>
      <c r="T252" s="108"/>
      <c r="U252" s="109"/>
      <c r="V252" s="110">
        <v>1</v>
      </c>
      <c r="W252" s="108"/>
      <c r="X252" s="108"/>
      <c r="Y252" s="108"/>
      <c r="Z252" s="110">
        <v>1</v>
      </c>
      <c r="AA252" s="109"/>
      <c r="AB252" s="109"/>
      <c r="AC252" s="108"/>
      <c r="AD252" s="109"/>
      <c r="AE252" s="108"/>
      <c r="AF252" s="109"/>
      <c r="AG252" s="109"/>
      <c r="AH252" s="108"/>
      <c r="AI252" s="109"/>
      <c r="AJ252" s="109"/>
      <c r="AK252" s="110">
        <v>1</v>
      </c>
      <c r="AL252" s="110">
        <v>1</v>
      </c>
      <c r="AM252" s="110">
        <v>1</v>
      </c>
      <c r="AN252" s="108"/>
      <c r="AO252" s="109"/>
      <c r="AP252" s="109"/>
      <c r="AQ252" s="108"/>
      <c r="AR252" s="119"/>
      <c r="AS252" s="119"/>
      <c r="AT252" s="108"/>
      <c r="AU252" s="119"/>
      <c r="AV252" s="109"/>
      <c r="AW252" s="108"/>
      <c r="AX252" s="109"/>
      <c r="AY252" s="119"/>
      <c r="AZ252" s="108"/>
      <c r="BA252" s="108"/>
      <c r="BB252" s="108"/>
      <c r="BC252" s="109"/>
      <c r="BD252" s="109"/>
      <c r="BE252" s="109"/>
      <c r="BF252" s="108"/>
      <c r="BG252" s="109"/>
      <c r="BH252" s="119"/>
      <c r="BI252" s="109"/>
      <c r="BJ252" s="108"/>
      <c r="BK252" s="108"/>
      <c r="BL252" s="109"/>
      <c r="BM252" s="119"/>
      <c r="BN252" s="109"/>
      <c r="BO252" s="109"/>
      <c r="BP252" s="109"/>
      <c r="BQ252" s="109"/>
      <c r="BR252" s="112">
        <v>1</v>
      </c>
      <c r="BS252" s="109"/>
      <c r="BT252" s="109"/>
      <c r="BU252" s="109"/>
      <c r="BV252" s="113">
        <v>1</v>
      </c>
      <c r="BW252" s="109"/>
      <c r="BX252" s="109"/>
      <c r="BY252" s="109"/>
      <c r="BZ252" s="109"/>
      <c r="CA252" s="109"/>
      <c r="CB252" s="109"/>
      <c r="CC252" s="125">
        <v>1</v>
      </c>
      <c r="CD252" s="109"/>
      <c r="CE252" s="109"/>
      <c r="CF252" s="109"/>
      <c r="CG252" s="109"/>
      <c r="CH252" s="115">
        <v>1</v>
      </c>
      <c r="CI252" s="109"/>
      <c r="CJ252" s="118">
        <v>1</v>
      </c>
      <c r="CK252" s="109"/>
      <c r="CL252" s="34" t="s">
        <v>1348</v>
      </c>
      <c r="CM252" s="25"/>
      <c r="CN252" s="49" t="s">
        <v>161</v>
      </c>
      <c r="CO252" s="39" t="s">
        <v>1349</v>
      </c>
      <c r="CP252" s="203"/>
      <c r="CQ252" s="4"/>
      <c r="CR252" s="4"/>
      <c r="CS252" s="4">
        <v>1</v>
      </c>
      <c r="CT252" s="4"/>
      <c r="CU252" s="4"/>
      <c r="CV252" s="15" t="s">
        <v>395</v>
      </c>
      <c r="CW252" s="39"/>
      <c r="CX252" s="27"/>
      <c r="CY252" s="27"/>
      <c r="CZ252" s="27"/>
      <c r="DA252" s="27"/>
      <c r="DB252" s="27"/>
    </row>
    <row r="253" spans="1:106" ht="25.5">
      <c r="A253" s="34" t="s">
        <v>1192</v>
      </c>
      <c r="B253" s="65" t="s">
        <v>361</v>
      </c>
      <c r="C253" s="72" t="s">
        <v>203</v>
      </c>
      <c r="D253" s="34" t="s">
        <v>1350</v>
      </c>
      <c r="E253" s="34" t="s">
        <v>389</v>
      </c>
      <c r="F253" s="33" t="s">
        <v>390</v>
      </c>
      <c r="G253" s="34" t="s">
        <v>1345</v>
      </c>
      <c r="H253" s="34" t="s">
        <v>1351</v>
      </c>
      <c r="I253" s="34" t="s">
        <v>1352</v>
      </c>
      <c r="J253" s="34" t="s">
        <v>1353</v>
      </c>
      <c r="K253" s="108"/>
      <c r="L253" s="109"/>
      <c r="M253" s="109"/>
      <c r="N253" s="108"/>
      <c r="O253" s="109"/>
      <c r="P253" s="109"/>
      <c r="Q253" s="108"/>
      <c r="R253" s="109"/>
      <c r="S253" s="109"/>
      <c r="T253" s="108"/>
      <c r="U253" s="109"/>
      <c r="V253" s="110">
        <v>1</v>
      </c>
      <c r="W253" s="108"/>
      <c r="X253" s="108"/>
      <c r="Y253" s="108"/>
      <c r="Z253" s="110">
        <v>1</v>
      </c>
      <c r="AA253" s="109"/>
      <c r="AB253" s="109"/>
      <c r="AC253" s="108"/>
      <c r="AD253" s="109"/>
      <c r="AE253" s="108"/>
      <c r="AF253" s="109"/>
      <c r="AG253" s="109"/>
      <c r="AH253" s="108"/>
      <c r="AI253" s="109"/>
      <c r="AJ253" s="109"/>
      <c r="AK253" s="110">
        <v>1</v>
      </c>
      <c r="AL253" s="110">
        <v>1</v>
      </c>
      <c r="AM253" s="110">
        <v>1</v>
      </c>
      <c r="AN253" s="108"/>
      <c r="AO253" s="109"/>
      <c r="AP253" s="109"/>
      <c r="AQ253" s="108"/>
      <c r="AR253" s="119"/>
      <c r="AS253" s="119"/>
      <c r="AT253" s="108"/>
      <c r="AU253" s="119"/>
      <c r="AV253" s="109"/>
      <c r="AW253" s="108"/>
      <c r="AX253" s="109"/>
      <c r="AY253" s="119"/>
      <c r="AZ253" s="108"/>
      <c r="BA253" s="108"/>
      <c r="BB253" s="108"/>
      <c r="BC253" s="109"/>
      <c r="BD253" s="109"/>
      <c r="BE253" s="109"/>
      <c r="BF253" s="108"/>
      <c r="BG253" s="109"/>
      <c r="BH253" s="119"/>
      <c r="BI253" s="109"/>
      <c r="BJ253" s="108"/>
      <c r="BK253" s="108"/>
      <c r="BL253" s="109"/>
      <c r="BM253" s="119"/>
      <c r="BN253" s="109"/>
      <c r="BO253" s="109"/>
      <c r="BP253" s="109"/>
      <c r="BQ253" s="112">
        <v>1</v>
      </c>
      <c r="BR253" s="109"/>
      <c r="BS253" s="109"/>
      <c r="BT253" s="109"/>
      <c r="BU253" s="113">
        <v>1</v>
      </c>
      <c r="BV253" s="109"/>
      <c r="BW253" s="109"/>
      <c r="BX253" s="109"/>
      <c r="BY253" s="109"/>
      <c r="BZ253" s="109"/>
      <c r="CA253" s="125">
        <v>1</v>
      </c>
      <c r="CB253" s="109"/>
      <c r="CC253" s="109"/>
      <c r="CD253" s="109"/>
      <c r="CE253" s="109"/>
      <c r="CF253" s="109"/>
      <c r="CG253" s="109"/>
      <c r="CH253" s="115">
        <v>1</v>
      </c>
      <c r="CI253" s="109"/>
      <c r="CJ253" s="118">
        <v>1</v>
      </c>
      <c r="CK253" s="109"/>
      <c r="CL253" s="34" t="s">
        <v>393</v>
      </c>
      <c r="CM253" s="25"/>
      <c r="CN253" s="49" t="s">
        <v>163</v>
      </c>
      <c r="CO253" s="39" t="s">
        <v>393</v>
      </c>
      <c r="CP253" s="203"/>
      <c r="CQ253" s="4"/>
      <c r="CR253" s="4"/>
      <c r="CS253" s="4">
        <v>1</v>
      </c>
      <c r="CT253" s="4"/>
      <c r="CU253" s="4"/>
      <c r="CV253" s="15" t="s">
        <v>395</v>
      </c>
      <c r="CW253" s="39"/>
    </row>
    <row r="254" spans="1:106" customFormat="1" ht="25.5">
      <c r="A254" s="34" t="s">
        <v>1192</v>
      </c>
      <c r="B254" s="65" t="s">
        <v>680</v>
      </c>
      <c r="C254" s="72" t="s">
        <v>203</v>
      </c>
      <c r="D254" s="34" t="s">
        <v>1354</v>
      </c>
      <c r="E254" s="34" t="s">
        <v>389</v>
      </c>
      <c r="F254" s="33" t="s">
        <v>390</v>
      </c>
      <c r="G254" s="34" t="s">
        <v>1345</v>
      </c>
      <c r="H254" s="34" t="s">
        <v>1351</v>
      </c>
      <c r="I254" s="34" t="s">
        <v>1355</v>
      </c>
      <c r="J254" s="34" t="s">
        <v>1356</v>
      </c>
      <c r="K254" s="108"/>
      <c r="L254" s="109"/>
      <c r="M254" s="109"/>
      <c r="N254" s="108"/>
      <c r="O254" s="109"/>
      <c r="P254" s="109"/>
      <c r="Q254" s="108"/>
      <c r="R254" s="109"/>
      <c r="S254" s="110">
        <v>1</v>
      </c>
      <c r="T254" s="108"/>
      <c r="U254" s="109"/>
      <c r="V254" s="109"/>
      <c r="W254" s="108"/>
      <c r="X254" s="108"/>
      <c r="Y254" s="108"/>
      <c r="Z254" s="109"/>
      <c r="AA254" s="109"/>
      <c r="AB254" s="109"/>
      <c r="AC254" s="108"/>
      <c r="AD254" s="109"/>
      <c r="AE254" s="108"/>
      <c r="AF254" s="109"/>
      <c r="AG254" s="109"/>
      <c r="AH254" s="108"/>
      <c r="AI254" s="109"/>
      <c r="AJ254" s="109"/>
      <c r="AK254" s="109"/>
      <c r="AL254" s="109"/>
      <c r="AM254" s="109"/>
      <c r="AN254" s="108"/>
      <c r="AO254" s="109"/>
      <c r="AP254" s="109"/>
      <c r="AQ254" s="108"/>
      <c r="AR254" s="119"/>
      <c r="AS254" s="119"/>
      <c r="AT254" s="108"/>
      <c r="AU254" s="119"/>
      <c r="AV254" s="109"/>
      <c r="AW254" s="108"/>
      <c r="AX254" s="109"/>
      <c r="AY254" s="119"/>
      <c r="AZ254" s="108"/>
      <c r="BA254" s="108"/>
      <c r="BB254" s="108"/>
      <c r="BC254" s="111">
        <v>1</v>
      </c>
      <c r="BD254" s="109"/>
      <c r="BE254" s="109"/>
      <c r="BF254" s="108"/>
      <c r="BG254" s="109"/>
      <c r="BH254" s="119"/>
      <c r="BI254" s="109"/>
      <c r="BJ254" s="108"/>
      <c r="BK254" s="108"/>
      <c r="BL254" s="109"/>
      <c r="BM254" s="119"/>
      <c r="BN254" s="109"/>
      <c r="BO254" s="109"/>
      <c r="BP254" s="109"/>
      <c r="BQ254" s="112">
        <v>1</v>
      </c>
      <c r="BR254" s="109"/>
      <c r="BS254" s="109"/>
      <c r="BT254" s="109"/>
      <c r="BU254" s="109"/>
      <c r="BV254" s="113">
        <v>1</v>
      </c>
      <c r="BW254" s="109"/>
      <c r="BX254" s="109"/>
      <c r="BY254" s="109"/>
      <c r="BZ254" s="109"/>
      <c r="CA254" s="109"/>
      <c r="CB254" s="109"/>
      <c r="CC254" s="125">
        <v>1</v>
      </c>
      <c r="CD254" s="109"/>
      <c r="CE254" s="109"/>
      <c r="CF254" s="109"/>
      <c r="CG254" s="109"/>
      <c r="CH254" s="115">
        <v>1</v>
      </c>
      <c r="CI254" s="109"/>
      <c r="CJ254" s="118">
        <v>1</v>
      </c>
      <c r="CK254" s="109"/>
      <c r="CL254" s="34" t="s">
        <v>393</v>
      </c>
      <c r="CM254" s="25"/>
      <c r="CN254" s="49" t="s">
        <v>163</v>
      </c>
      <c r="CO254" s="39" t="s">
        <v>393</v>
      </c>
      <c r="CP254" s="203"/>
      <c r="CQ254" s="4"/>
      <c r="CR254" s="4"/>
      <c r="CS254" s="4">
        <v>1</v>
      </c>
      <c r="CT254" s="4"/>
      <c r="CU254" s="4"/>
      <c r="CV254" s="15" t="s">
        <v>395</v>
      </c>
      <c r="CW254" s="39"/>
      <c r="CX254" s="27"/>
      <c r="CY254" s="27"/>
      <c r="CZ254" s="27"/>
      <c r="DA254" s="27"/>
      <c r="DB254" s="27"/>
    </row>
    <row r="255" spans="1:106" ht="25.5">
      <c r="A255" s="34" t="s">
        <v>1192</v>
      </c>
      <c r="B255" s="65" t="s">
        <v>680</v>
      </c>
      <c r="C255" s="72" t="s">
        <v>203</v>
      </c>
      <c r="D255" s="34" t="s">
        <v>1340</v>
      </c>
      <c r="E255" s="34" t="s">
        <v>528</v>
      </c>
      <c r="F255" s="34" t="s">
        <v>212</v>
      </c>
      <c r="G255" s="34" t="s">
        <v>1345</v>
      </c>
      <c r="H255" s="34" t="s">
        <v>1351</v>
      </c>
      <c r="I255" s="34" t="s">
        <v>1357</v>
      </c>
      <c r="J255" s="34" t="s">
        <v>1358</v>
      </c>
      <c r="K255" s="108"/>
      <c r="L255" s="109"/>
      <c r="M255" s="109"/>
      <c r="N255" s="108"/>
      <c r="O255" s="109"/>
      <c r="P255" s="109"/>
      <c r="Q255" s="108"/>
      <c r="R255" s="109"/>
      <c r="S255" s="110">
        <v>1</v>
      </c>
      <c r="T255" s="108"/>
      <c r="U255" s="109"/>
      <c r="V255" s="109"/>
      <c r="W255" s="108"/>
      <c r="X255" s="108"/>
      <c r="Y255" s="108"/>
      <c r="Z255" s="109"/>
      <c r="AA255" s="109"/>
      <c r="AB255" s="109"/>
      <c r="AC255" s="108"/>
      <c r="AD255" s="109"/>
      <c r="AE255" s="108"/>
      <c r="AF255" s="109"/>
      <c r="AG255" s="109"/>
      <c r="AH255" s="108"/>
      <c r="AI255" s="109"/>
      <c r="AJ255" s="109"/>
      <c r="AK255" s="109"/>
      <c r="AL255" s="109"/>
      <c r="AM255" s="109"/>
      <c r="AN255" s="108"/>
      <c r="AO255" s="111">
        <v>1</v>
      </c>
      <c r="AP255" s="111">
        <v>1</v>
      </c>
      <c r="AQ255" s="108"/>
      <c r="AR255" s="111">
        <v>1</v>
      </c>
      <c r="AS255" s="126">
        <v>1</v>
      </c>
      <c r="AT255" s="108"/>
      <c r="AU255" s="111">
        <v>1</v>
      </c>
      <c r="AV255" s="109"/>
      <c r="AW255" s="108"/>
      <c r="AX255" s="111">
        <v>1</v>
      </c>
      <c r="AY255" s="111">
        <v>1</v>
      </c>
      <c r="AZ255" s="108"/>
      <c r="BA255" s="108"/>
      <c r="BB255" s="108"/>
      <c r="BC255" s="111">
        <v>1</v>
      </c>
      <c r="BD255" s="111">
        <v>1</v>
      </c>
      <c r="BE255" s="111">
        <v>1</v>
      </c>
      <c r="BF255" s="108"/>
      <c r="BG255" s="111">
        <v>1</v>
      </c>
      <c r="BH255" s="111">
        <v>1</v>
      </c>
      <c r="BI255" s="111">
        <v>1</v>
      </c>
      <c r="BJ255" s="108"/>
      <c r="BK255" s="108"/>
      <c r="BL255" s="111">
        <v>1</v>
      </c>
      <c r="BM255" s="111">
        <v>1</v>
      </c>
      <c r="BN255" s="111">
        <v>1</v>
      </c>
      <c r="BO255" s="111">
        <v>1</v>
      </c>
      <c r="BP255" s="111">
        <v>1</v>
      </c>
      <c r="BQ255" s="109"/>
      <c r="BR255" s="112">
        <v>1</v>
      </c>
      <c r="BS255" s="109"/>
      <c r="BT255" s="109"/>
      <c r="BU255" s="109"/>
      <c r="BV255" s="113">
        <v>1</v>
      </c>
      <c r="BW255" s="109"/>
      <c r="BX255" s="109"/>
      <c r="BY255" s="109"/>
      <c r="BZ255" s="109"/>
      <c r="CA255" s="109"/>
      <c r="CB255" s="125">
        <v>1</v>
      </c>
      <c r="CC255" s="109"/>
      <c r="CD255" s="109"/>
      <c r="CE255" s="109"/>
      <c r="CF255" s="109"/>
      <c r="CG255" s="109"/>
      <c r="CH255" s="115">
        <v>1</v>
      </c>
      <c r="CI255" s="109"/>
      <c r="CJ255" s="118">
        <v>1</v>
      </c>
      <c r="CK255" s="109"/>
      <c r="CL255" s="34" t="s">
        <v>393</v>
      </c>
      <c r="CM255" s="25"/>
      <c r="CN255" s="49" t="s">
        <v>163</v>
      </c>
      <c r="CO255" s="39" t="s">
        <v>393</v>
      </c>
      <c r="CP255" s="203"/>
      <c r="CQ255" s="4"/>
      <c r="CR255" s="4"/>
      <c r="CS255" s="4">
        <v>1</v>
      </c>
      <c r="CT255" s="4"/>
      <c r="CU255" s="4"/>
      <c r="CV255" s="15" t="s">
        <v>395</v>
      </c>
      <c r="CW255" s="39"/>
    </row>
    <row r="256" spans="1:106" customFormat="1" ht="83.45" customHeight="1">
      <c r="A256" s="22" t="s">
        <v>1192</v>
      </c>
      <c r="B256" s="23" t="s">
        <v>680</v>
      </c>
      <c r="C256" s="72" t="s">
        <v>203</v>
      </c>
      <c r="D256" s="22" t="s">
        <v>1340</v>
      </c>
      <c r="E256" s="22" t="s">
        <v>528</v>
      </c>
      <c r="F256" s="34" t="s">
        <v>212</v>
      </c>
      <c r="G256" s="22" t="s">
        <v>1359</v>
      </c>
      <c r="H256" s="22"/>
      <c r="I256" s="22" t="s">
        <v>1360</v>
      </c>
      <c r="J256" s="22" t="s">
        <v>1361</v>
      </c>
      <c r="K256" s="108"/>
      <c r="L256" s="109"/>
      <c r="M256" s="109"/>
      <c r="N256" s="108"/>
      <c r="O256" s="109"/>
      <c r="P256" s="109"/>
      <c r="Q256" s="108"/>
      <c r="R256" s="109"/>
      <c r="S256" s="110">
        <v>1</v>
      </c>
      <c r="T256" s="108"/>
      <c r="U256" s="109"/>
      <c r="V256" s="109"/>
      <c r="W256" s="108"/>
      <c r="X256" s="108"/>
      <c r="Y256" s="108"/>
      <c r="Z256" s="109"/>
      <c r="AA256" s="109"/>
      <c r="AB256" s="109"/>
      <c r="AC256" s="108"/>
      <c r="AD256" s="109"/>
      <c r="AE256" s="108"/>
      <c r="AF256" s="109"/>
      <c r="AG256" s="109"/>
      <c r="AH256" s="108"/>
      <c r="AI256" s="109"/>
      <c r="AJ256" s="109"/>
      <c r="AK256" s="109"/>
      <c r="AL256" s="109"/>
      <c r="AM256" s="109"/>
      <c r="AN256" s="108"/>
      <c r="AO256" s="109"/>
      <c r="AP256" s="109"/>
      <c r="AQ256" s="108"/>
      <c r="AR256" s="109"/>
      <c r="AS256" s="109"/>
      <c r="AT256" s="108"/>
      <c r="AU256" s="119"/>
      <c r="AV256" s="119"/>
      <c r="AW256" s="108"/>
      <c r="AX256" s="111">
        <v>1</v>
      </c>
      <c r="AY256" s="119"/>
      <c r="AZ256" s="108"/>
      <c r="BA256" s="108"/>
      <c r="BB256" s="108"/>
      <c r="BC256" s="111">
        <v>1</v>
      </c>
      <c r="BD256" s="109"/>
      <c r="BE256" s="111">
        <v>1</v>
      </c>
      <c r="BF256" s="108"/>
      <c r="BG256" s="119"/>
      <c r="BH256" s="109"/>
      <c r="BI256" s="119"/>
      <c r="BJ256" s="108"/>
      <c r="BK256" s="108"/>
      <c r="BL256" s="119"/>
      <c r="BM256" s="111">
        <v>1</v>
      </c>
      <c r="BN256" s="109"/>
      <c r="BO256" s="109"/>
      <c r="BP256" s="109"/>
      <c r="BQ256" s="109"/>
      <c r="BR256" s="109"/>
      <c r="BS256" s="112">
        <v>1</v>
      </c>
      <c r="BT256" s="109"/>
      <c r="BU256" s="109"/>
      <c r="BV256" s="109"/>
      <c r="BW256" s="113">
        <v>1</v>
      </c>
      <c r="BX256" s="113">
        <v>1</v>
      </c>
      <c r="BY256" s="113">
        <v>1</v>
      </c>
      <c r="BZ256" s="109"/>
      <c r="CA256" s="109"/>
      <c r="CB256" s="109"/>
      <c r="CC256" s="125">
        <v>1</v>
      </c>
      <c r="CD256" s="125">
        <v>1</v>
      </c>
      <c r="CE256" s="125">
        <v>1</v>
      </c>
      <c r="CF256" s="109"/>
      <c r="CG256" s="109"/>
      <c r="CH256" s="115">
        <v>1</v>
      </c>
      <c r="CI256" s="109"/>
      <c r="CJ256" s="116">
        <v>1</v>
      </c>
      <c r="CK256" s="109"/>
      <c r="CL256" s="34" t="s">
        <v>1362</v>
      </c>
      <c r="CM256" s="25"/>
      <c r="CN256" s="49" t="s">
        <v>163</v>
      </c>
      <c r="CO256" s="15" t="s">
        <v>1363</v>
      </c>
      <c r="CP256" s="203"/>
      <c r="CQ256" s="4"/>
      <c r="CR256" s="4"/>
      <c r="CS256" s="4">
        <v>1</v>
      </c>
      <c r="CT256" s="4"/>
      <c r="CU256" s="4"/>
      <c r="CV256" s="15" t="s">
        <v>395</v>
      </c>
      <c r="CW256" s="15"/>
      <c r="CX256" s="21"/>
      <c r="CY256" s="21"/>
      <c r="CZ256" s="21"/>
    </row>
    <row r="257" spans="1:106" ht="25.5">
      <c r="A257" s="34" t="s">
        <v>1192</v>
      </c>
      <c r="B257" s="65" t="s">
        <v>1364</v>
      </c>
      <c r="C257" s="72" t="s">
        <v>203</v>
      </c>
      <c r="D257" s="34" t="s">
        <v>1365</v>
      </c>
      <c r="E257" s="34" t="s">
        <v>528</v>
      </c>
      <c r="F257" s="34" t="s">
        <v>212</v>
      </c>
      <c r="G257" s="34" t="s">
        <v>1351</v>
      </c>
      <c r="I257" s="34" t="s">
        <v>1366</v>
      </c>
      <c r="J257" s="34" t="s">
        <v>1367</v>
      </c>
      <c r="K257" s="108"/>
      <c r="L257" s="109"/>
      <c r="M257" s="109"/>
      <c r="N257" s="108"/>
      <c r="O257" s="109"/>
      <c r="P257" s="109"/>
      <c r="Q257" s="108"/>
      <c r="R257" s="109"/>
      <c r="S257" s="109"/>
      <c r="T257" s="108"/>
      <c r="U257" s="109"/>
      <c r="V257" s="110">
        <v>1</v>
      </c>
      <c r="W257" s="108"/>
      <c r="X257" s="108"/>
      <c r="Y257" s="108"/>
      <c r="Z257" s="110">
        <v>1</v>
      </c>
      <c r="AA257" s="109"/>
      <c r="AB257" s="109"/>
      <c r="AC257" s="108"/>
      <c r="AD257" s="109"/>
      <c r="AE257" s="108"/>
      <c r="AF257" s="109"/>
      <c r="AG257" s="109"/>
      <c r="AH257" s="108"/>
      <c r="AI257" s="109"/>
      <c r="AJ257" s="109"/>
      <c r="AK257" s="110">
        <v>1</v>
      </c>
      <c r="AL257" s="110">
        <v>1</v>
      </c>
      <c r="AM257" s="110">
        <v>1</v>
      </c>
      <c r="AN257" s="108"/>
      <c r="AO257" s="109"/>
      <c r="AP257" s="109"/>
      <c r="AQ257" s="108"/>
      <c r="AR257" s="119"/>
      <c r="AS257" s="119"/>
      <c r="AT257" s="108"/>
      <c r="AU257" s="119"/>
      <c r="AV257" s="109"/>
      <c r="AW257" s="108"/>
      <c r="AX257" s="109"/>
      <c r="AY257" s="119"/>
      <c r="AZ257" s="108"/>
      <c r="BA257" s="108"/>
      <c r="BB257" s="108"/>
      <c r="BC257" s="109"/>
      <c r="BD257" s="109"/>
      <c r="BE257" s="109"/>
      <c r="BF257" s="108"/>
      <c r="BG257" s="109"/>
      <c r="BH257" s="119"/>
      <c r="BI257" s="109"/>
      <c r="BJ257" s="108"/>
      <c r="BK257" s="108"/>
      <c r="BL257" s="109"/>
      <c r="BM257" s="119"/>
      <c r="BN257" s="109"/>
      <c r="BO257" s="109"/>
      <c r="BP257" s="109"/>
      <c r="BQ257" s="109"/>
      <c r="BR257" s="112">
        <v>1</v>
      </c>
      <c r="BS257" s="109"/>
      <c r="BT257" s="109"/>
      <c r="BU257" s="109"/>
      <c r="BV257" s="113">
        <v>1</v>
      </c>
      <c r="BW257" s="109"/>
      <c r="BX257" s="109"/>
      <c r="BY257" s="109"/>
      <c r="BZ257" s="109"/>
      <c r="CA257" s="109"/>
      <c r="CB257" s="125">
        <v>1</v>
      </c>
      <c r="CC257" s="109"/>
      <c r="CD257" s="109"/>
      <c r="CE257" s="109"/>
      <c r="CF257" s="109"/>
      <c r="CG257" s="109"/>
      <c r="CH257" s="115">
        <v>1</v>
      </c>
      <c r="CI257" s="109"/>
      <c r="CJ257" s="118">
        <v>1</v>
      </c>
      <c r="CK257" s="109"/>
      <c r="CL257" s="34" t="s">
        <v>393</v>
      </c>
      <c r="CM257" s="25"/>
      <c r="CN257" s="49" t="s">
        <v>163</v>
      </c>
      <c r="CO257" s="39" t="s">
        <v>393</v>
      </c>
      <c r="CP257" s="203"/>
      <c r="CQ257" s="4"/>
      <c r="CR257" s="4"/>
      <c r="CS257" s="4">
        <v>1</v>
      </c>
      <c r="CT257" s="4"/>
      <c r="CU257" s="4"/>
      <c r="CV257" s="15" t="s">
        <v>395</v>
      </c>
      <c r="CW257" s="39"/>
    </row>
    <row r="258" spans="1:106" s="18" customFormat="1" ht="114.95" customHeight="1">
      <c r="A258" s="22" t="s">
        <v>1192</v>
      </c>
      <c r="B258" s="23" t="s">
        <v>1018</v>
      </c>
      <c r="C258" s="72" t="s">
        <v>273</v>
      </c>
      <c r="D258" s="22" t="s">
        <v>1368</v>
      </c>
      <c r="E258" s="22" t="s">
        <v>523</v>
      </c>
      <c r="F258" s="33" t="s">
        <v>206</v>
      </c>
      <c r="G258" s="22" t="s">
        <v>1369</v>
      </c>
      <c r="H258" s="22"/>
      <c r="I258" s="22" t="s">
        <v>1370</v>
      </c>
      <c r="J258" s="22" t="s">
        <v>1371</v>
      </c>
      <c r="K258" s="108"/>
      <c r="L258" s="109"/>
      <c r="M258" s="109"/>
      <c r="N258" s="108"/>
      <c r="O258" s="110">
        <v>1</v>
      </c>
      <c r="P258" s="109"/>
      <c r="Q258" s="108"/>
      <c r="R258" s="109"/>
      <c r="S258" s="109"/>
      <c r="T258" s="108"/>
      <c r="U258" s="109"/>
      <c r="V258" s="109"/>
      <c r="W258" s="108"/>
      <c r="X258" s="108"/>
      <c r="Y258" s="108"/>
      <c r="Z258" s="109"/>
      <c r="AA258" s="109"/>
      <c r="AB258" s="109"/>
      <c r="AC258" s="108"/>
      <c r="AD258" s="109"/>
      <c r="AE258" s="108"/>
      <c r="AF258" s="109"/>
      <c r="AG258" s="109"/>
      <c r="AH258" s="108"/>
      <c r="AI258" s="109"/>
      <c r="AJ258" s="109"/>
      <c r="AK258" s="109"/>
      <c r="AL258" s="109"/>
      <c r="AM258" s="109"/>
      <c r="AN258" s="108"/>
      <c r="AO258" s="111">
        <v>1</v>
      </c>
      <c r="AP258" s="111">
        <v>1</v>
      </c>
      <c r="AQ258" s="108"/>
      <c r="AR258" s="111">
        <v>1</v>
      </c>
      <c r="AS258" s="126">
        <v>1</v>
      </c>
      <c r="AT258" s="108"/>
      <c r="AU258" s="111">
        <v>1</v>
      </c>
      <c r="AV258" s="111">
        <v>1</v>
      </c>
      <c r="AW258" s="108"/>
      <c r="AX258" s="111">
        <v>1</v>
      </c>
      <c r="AY258" s="111">
        <v>1</v>
      </c>
      <c r="AZ258" s="108"/>
      <c r="BA258" s="108"/>
      <c r="BB258" s="108"/>
      <c r="BC258" s="111">
        <v>1</v>
      </c>
      <c r="BD258" s="111">
        <v>1</v>
      </c>
      <c r="BE258" s="111">
        <v>1</v>
      </c>
      <c r="BF258" s="108"/>
      <c r="BG258" s="111">
        <v>1</v>
      </c>
      <c r="BH258" s="111">
        <v>1</v>
      </c>
      <c r="BI258" s="111">
        <v>1</v>
      </c>
      <c r="BJ258" s="108"/>
      <c r="BK258" s="108"/>
      <c r="BL258" s="111">
        <v>1</v>
      </c>
      <c r="BM258" s="111">
        <v>1</v>
      </c>
      <c r="BN258" s="111">
        <v>1</v>
      </c>
      <c r="BO258" s="111">
        <v>1</v>
      </c>
      <c r="BP258" s="111">
        <v>1</v>
      </c>
      <c r="BQ258" s="109"/>
      <c r="BR258" s="109"/>
      <c r="BS258" s="112">
        <v>1</v>
      </c>
      <c r="BT258" s="109"/>
      <c r="BU258" s="113">
        <v>1</v>
      </c>
      <c r="BV258" s="113">
        <v>1</v>
      </c>
      <c r="BW258" s="109"/>
      <c r="BX258" s="113">
        <v>1</v>
      </c>
      <c r="BY258" s="113">
        <v>1</v>
      </c>
      <c r="BZ258" s="109"/>
      <c r="CA258" s="125">
        <v>1</v>
      </c>
      <c r="CB258" s="125">
        <v>1</v>
      </c>
      <c r="CC258" s="109"/>
      <c r="CD258" s="125">
        <v>1</v>
      </c>
      <c r="CE258" s="125">
        <v>1</v>
      </c>
      <c r="CF258" s="109"/>
      <c r="CG258" s="109"/>
      <c r="CH258" s="115">
        <v>1</v>
      </c>
      <c r="CI258" s="109"/>
      <c r="CJ258" s="109"/>
      <c r="CK258" s="116">
        <v>1</v>
      </c>
      <c r="CL258" s="34"/>
      <c r="CM258" s="25"/>
      <c r="CN258" s="49" t="s">
        <v>161</v>
      </c>
      <c r="CO258" s="4" t="s">
        <v>1372</v>
      </c>
      <c r="CP258" s="203"/>
      <c r="CQ258" s="4"/>
      <c r="CR258" s="4"/>
      <c r="CS258" s="4">
        <v>1</v>
      </c>
      <c r="CT258" s="4"/>
      <c r="CU258" s="4"/>
      <c r="CV258" s="4" t="s">
        <v>1373</v>
      </c>
      <c r="CW258" s="4"/>
      <c r="CX258" s="21"/>
      <c r="CY258" s="21"/>
      <c r="CZ258" s="21"/>
    </row>
    <row r="259" spans="1:106" customFormat="1" ht="108">
      <c r="A259" s="22" t="s">
        <v>1199</v>
      </c>
      <c r="B259" s="23" t="s">
        <v>1280</v>
      </c>
      <c r="C259" s="72" t="s">
        <v>203</v>
      </c>
      <c r="D259" s="22" t="s">
        <v>1374</v>
      </c>
      <c r="E259" s="22" t="s">
        <v>754</v>
      </c>
      <c r="F259" s="33" t="s">
        <v>206</v>
      </c>
      <c r="G259" s="22" t="s">
        <v>1375</v>
      </c>
      <c r="H259" s="22"/>
      <c r="I259" s="22" t="s">
        <v>1376</v>
      </c>
      <c r="J259" s="22" t="s">
        <v>1377</v>
      </c>
      <c r="K259" s="108"/>
      <c r="L259" s="109"/>
      <c r="M259" s="109"/>
      <c r="N259" s="108"/>
      <c r="O259" s="109"/>
      <c r="P259" s="109"/>
      <c r="Q259" s="108"/>
      <c r="R259" s="109"/>
      <c r="S259" s="109"/>
      <c r="T259" s="108"/>
      <c r="U259" s="109"/>
      <c r="V259" s="109"/>
      <c r="W259" s="108"/>
      <c r="X259" s="108"/>
      <c r="Y259" s="108"/>
      <c r="Z259" s="109"/>
      <c r="AA259" s="110">
        <v>1</v>
      </c>
      <c r="AB259" s="109"/>
      <c r="AC259" s="108"/>
      <c r="AD259" s="109"/>
      <c r="AE259" s="108"/>
      <c r="AF259" s="109"/>
      <c r="AG259" s="109"/>
      <c r="AH259" s="108"/>
      <c r="AI259" s="109"/>
      <c r="AJ259" s="109"/>
      <c r="AK259" s="109"/>
      <c r="AL259" s="109"/>
      <c r="AM259" s="109"/>
      <c r="AN259" s="108"/>
      <c r="AO259" s="109"/>
      <c r="AP259" s="109"/>
      <c r="AQ259" s="108"/>
      <c r="AR259" s="109"/>
      <c r="AS259" s="109"/>
      <c r="AT259" s="108"/>
      <c r="AU259" s="109"/>
      <c r="AV259" s="109"/>
      <c r="AW259" s="108"/>
      <c r="AX259" s="109"/>
      <c r="AY259" s="111">
        <v>1</v>
      </c>
      <c r="AZ259" s="108"/>
      <c r="BA259" s="108"/>
      <c r="BB259" s="108"/>
      <c r="BC259" s="109"/>
      <c r="BD259" s="109"/>
      <c r="BE259" s="109"/>
      <c r="BF259" s="108"/>
      <c r="BG259" s="109"/>
      <c r="BH259" s="109"/>
      <c r="BI259" s="109"/>
      <c r="BJ259" s="108"/>
      <c r="BK259" s="108"/>
      <c r="BL259" s="109"/>
      <c r="BM259" s="109"/>
      <c r="BN259" s="109"/>
      <c r="BO259" s="111">
        <v>1</v>
      </c>
      <c r="BP259" s="111">
        <v>1</v>
      </c>
      <c r="BQ259" s="109"/>
      <c r="BR259" s="109"/>
      <c r="BS259" s="109"/>
      <c r="BT259" s="112">
        <v>1</v>
      </c>
      <c r="BU259" s="113">
        <v>1</v>
      </c>
      <c r="BV259" s="113">
        <v>1</v>
      </c>
      <c r="BW259" s="109"/>
      <c r="BX259" s="113">
        <v>1</v>
      </c>
      <c r="BY259" s="113">
        <v>1</v>
      </c>
      <c r="BZ259" s="109"/>
      <c r="CA259" s="109"/>
      <c r="CB259" s="109"/>
      <c r="CC259" s="109"/>
      <c r="CD259" s="125">
        <v>1</v>
      </c>
      <c r="CE259" s="125">
        <v>1</v>
      </c>
      <c r="CF259" s="109"/>
      <c r="CG259" s="109"/>
      <c r="CH259" s="115">
        <v>1</v>
      </c>
      <c r="CI259" s="109"/>
      <c r="CJ259" s="116">
        <v>1</v>
      </c>
      <c r="CK259" s="109"/>
      <c r="CL259" s="34"/>
      <c r="CM259" s="25"/>
      <c r="CN259" s="49" t="s">
        <v>161</v>
      </c>
      <c r="CO259" s="4" t="s">
        <v>1378</v>
      </c>
      <c r="CP259" s="203"/>
      <c r="CQ259" s="4"/>
      <c r="CR259" s="4"/>
      <c r="CS259" s="4">
        <v>1</v>
      </c>
      <c r="CT259" s="4"/>
      <c r="CU259" s="4">
        <v>1</v>
      </c>
      <c r="CV259" s="4" t="s">
        <v>1379</v>
      </c>
      <c r="CW259" s="4" t="s">
        <v>861</v>
      </c>
      <c r="CX259" s="21"/>
      <c r="CY259" s="21"/>
      <c r="CZ259" s="21"/>
      <c r="DA259" s="18"/>
      <c r="DB259" s="18"/>
    </row>
    <row r="260" spans="1:106" customFormat="1" ht="114.95" customHeight="1">
      <c r="A260" s="22" t="s">
        <v>1199</v>
      </c>
      <c r="B260" s="23" t="s">
        <v>1280</v>
      </c>
      <c r="C260" s="72" t="s">
        <v>203</v>
      </c>
      <c r="D260" s="22" t="s">
        <v>1380</v>
      </c>
      <c r="E260" s="22" t="s">
        <v>825</v>
      </c>
      <c r="F260" s="34" t="s">
        <v>390</v>
      </c>
      <c r="G260" s="22" t="s">
        <v>1381</v>
      </c>
      <c r="H260" s="22"/>
      <c r="I260" s="22" t="s">
        <v>1382</v>
      </c>
      <c r="J260" s="22" t="s">
        <v>1383</v>
      </c>
      <c r="K260" s="108"/>
      <c r="L260" s="109"/>
      <c r="M260" s="109"/>
      <c r="N260" s="108"/>
      <c r="O260" s="109"/>
      <c r="P260" s="109"/>
      <c r="Q260" s="108"/>
      <c r="R260" s="109"/>
      <c r="S260" s="109"/>
      <c r="T260" s="108"/>
      <c r="U260" s="109"/>
      <c r="V260" s="109"/>
      <c r="W260" s="108"/>
      <c r="X260" s="108"/>
      <c r="Y260" s="108"/>
      <c r="Z260" s="109"/>
      <c r="AA260" s="110">
        <v>1</v>
      </c>
      <c r="AB260" s="109"/>
      <c r="AC260" s="108"/>
      <c r="AD260" s="109"/>
      <c r="AE260" s="108"/>
      <c r="AF260" s="109"/>
      <c r="AG260" s="109"/>
      <c r="AH260" s="108"/>
      <c r="AI260" s="109"/>
      <c r="AJ260" s="109"/>
      <c r="AK260" s="109"/>
      <c r="AL260" s="109"/>
      <c r="AM260" s="109"/>
      <c r="AN260" s="108"/>
      <c r="AO260" s="109"/>
      <c r="AP260" s="109"/>
      <c r="AQ260" s="108"/>
      <c r="AR260" s="109"/>
      <c r="AS260" s="109"/>
      <c r="AT260" s="108"/>
      <c r="AU260" s="109"/>
      <c r="AV260" s="109"/>
      <c r="AW260" s="108"/>
      <c r="AX260" s="109"/>
      <c r="AY260" s="111">
        <v>1</v>
      </c>
      <c r="AZ260" s="108"/>
      <c r="BA260" s="108"/>
      <c r="BB260" s="108"/>
      <c r="BC260" s="109"/>
      <c r="BD260" s="109"/>
      <c r="BE260" s="109"/>
      <c r="BF260" s="108"/>
      <c r="BG260" s="109"/>
      <c r="BH260" s="109"/>
      <c r="BI260" s="109"/>
      <c r="BJ260" s="108"/>
      <c r="BK260" s="108"/>
      <c r="BL260" s="109"/>
      <c r="BM260" s="109"/>
      <c r="BN260" s="109"/>
      <c r="BO260" s="111">
        <v>1</v>
      </c>
      <c r="BP260" s="111">
        <v>1</v>
      </c>
      <c r="BQ260" s="112">
        <v>1</v>
      </c>
      <c r="BR260" s="109"/>
      <c r="BS260" s="109"/>
      <c r="BT260" s="109"/>
      <c r="BU260" s="113">
        <v>1</v>
      </c>
      <c r="BV260" s="109"/>
      <c r="BW260" s="109"/>
      <c r="BX260" s="109"/>
      <c r="BY260" s="109"/>
      <c r="BZ260" s="109"/>
      <c r="CA260" s="125">
        <v>1</v>
      </c>
      <c r="CB260" s="109"/>
      <c r="CC260" s="109"/>
      <c r="CD260" s="109"/>
      <c r="CE260" s="109"/>
      <c r="CF260" s="109"/>
      <c r="CG260" s="109"/>
      <c r="CH260" s="115">
        <v>1</v>
      </c>
      <c r="CI260" s="109"/>
      <c r="CJ260" s="118">
        <v>1</v>
      </c>
      <c r="CK260" s="109"/>
      <c r="CL260" s="34" t="s">
        <v>1384</v>
      </c>
      <c r="CM260" s="25"/>
      <c r="CN260" s="49" t="s">
        <v>161</v>
      </c>
      <c r="CO260" s="15" t="s">
        <v>1385</v>
      </c>
      <c r="CP260" s="203"/>
      <c r="CQ260" s="4"/>
      <c r="CR260" s="4"/>
      <c r="CS260" s="4"/>
      <c r="CT260" s="4"/>
      <c r="CU260" s="4">
        <v>1</v>
      </c>
      <c r="CV260" s="15" t="s">
        <v>1386</v>
      </c>
      <c r="CW260" s="15" t="s">
        <v>1387</v>
      </c>
      <c r="CX260" s="18"/>
      <c r="CY260" s="18"/>
      <c r="CZ260" s="18"/>
    </row>
    <row r="261" spans="1:106" customFormat="1" ht="67.5">
      <c r="A261" s="22" t="s">
        <v>1192</v>
      </c>
      <c r="B261" s="23" t="s">
        <v>1018</v>
      </c>
      <c r="C261" s="72" t="s">
        <v>203</v>
      </c>
      <c r="D261" s="22" t="s">
        <v>1388</v>
      </c>
      <c r="E261" s="22" t="s">
        <v>314</v>
      </c>
      <c r="F261" s="33" t="s">
        <v>231</v>
      </c>
      <c r="G261" s="22" t="s">
        <v>1389</v>
      </c>
      <c r="H261" s="22"/>
      <c r="I261" s="22" t="s">
        <v>1390</v>
      </c>
      <c r="J261" s="22" t="s">
        <v>1391</v>
      </c>
      <c r="K261" s="108"/>
      <c r="L261" s="109"/>
      <c r="M261" s="109"/>
      <c r="N261" s="108"/>
      <c r="O261" s="109"/>
      <c r="P261" s="109"/>
      <c r="Q261" s="108"/>
      <c r="R261" s="109"/>
      <c r="S261" s="109"/>
      <c r="T261" s="108"/>
      <c r="U261" s="109"/>
      <c r="V261" s="109"/>
      <c r="W261" s="108"/>
      <c r="X261" s="108"/>
      <c r="Y261" s="108"/>
      <c r="Z261" s="109"/>
      <c r="AA261" s="109"/>
      <c r="AB261" s="109"/>
      <c r="AC261" s="108"/>
      <c r="AD261" s="109"/>
      <c r="AE261" s="108"/>
      <c r="AF261" s="109"/>
      <c r="AG261" s="109"/>
      <c r="AH261" s="108"/>
      <c r="AI261" s="109"/>
      <c r="AJ261" s="109"/>
      <c r="AK261" s="110">
        <v>1</v>
      </c>
      <c r="AL261" s="109"/>
      <c r="AM261" s="109"/>
      <c r="AN261" s="108"/>
      <c r="AO261" s="109"/>
      <c r="AP261" s="109"/>
      <c r="AQ261" s="108"/>
      <c r="AR261" s="109"/>
      <c r="AS261" s="109"/>
      <c r="AT261" s="108"/>
      <c r="AU261" s="119"/>
      <c r="AV261" s="119"/>
      <c r="AW261" s="108"/>
      <c r="AX261" s="109"/>
      <c r="AY261" s="119"/>
      <c r="AZ261" s="108"/>
      <c r="BA261" s="108"/>
      <c r="BB261" s="108"/>
      <c r="BC261" s="109"/>
      <c r="BD261" s="109"/>
      <c r="BE261" s="109"/>
      <c r="BF261" s="108"/>
      <c r="BG261" s="119"/>
      <c r="BH261" s="109"/>
      <c r="BI261" s="119"/>
      <c r="BJ261" s="108"/>
      <c r="BK261" s="108"/>
      <c r="BL261" s="119"/>
      <c r="BM261" s="109"/>
      <c r="BN261" s="109"/>
      <c r="BO261" s="111">
        <v>1</v>
      </c>
      <c r="BP261" s="111">
        <v>1</v>
      </c>
      <c r="BQ261" s="109"/>
      <c r="BR261" s="109"/>
      <c r="BS261" s="112">
        <v>1</v>
      </c>
      <c r="BT261" s="109"/>
      <c r="BU261" s="113">
        <v>1</v>
      </c>
      <c r="BV261" s="113">
        <v>1</v>
      </c>
      <c r="BW261" s="109"/>
      <c r="BX261" s="113">
        <v>1</v>
      </c>
      <c r="BY261" s="113">
        <v>1</v>
      </c>
      <c r="BZ261" s="109"/>
      <c r="CA261" s="125">
        <v>1</v>
      </c>
      <c r="CB261" s="125">
        <v>1</v>
      </c>
      <c r="CC261" s="109"/>
      <c r="CD261" s="125">
        <v>1</v>
      </c>
      <c r="CE261" s="125">
        <v>1</v>
      </c>
      <c r="CF261" s="109"/>
      <c r="CG261" s="109"/>
      <c r="CH261" s="115">
        <v>1</v>
      </c>
      <c r="CI261" s="109"/>
      <c r="CJ261" s="109"/>
      <c r="CK261" s="116">
        <v>1</v>
      </c>
      <c r="CL261" s="34"/>
      <c r="CM261" s="25"/>
      <c r="CN261" s="49" t="s">
        <v>161</v>
      </c>
      <c r="CO261" s="15" t="s">
        <v>1392</v>
      </c>
      <c r="CP261" s="203">
        <v>1</v>
      </c>
      <c r="CQ261" s="4"/>
      <c r="CR261" s="4"/>
      <c r="CS261" s="4"/>
      <c r="CT261" s="4">
        <v>1</v>
      </c>
      <c r="CU261" s="4"/>
      <c r="CV261" s="15" t="s">
        <v>1393</v>
      </c>
      <c r="CW261" s="15"/>
      <c r="CX261" s="21"/>
      <c r="CY261" s="21"/>
      <c r="CZ261" s="21"/>
    </row>
    <row r="262" spans="1:106" customFormat="1" ht="90" customHeight="1">
      <c r="A262" s="22" t="s">
        <v>1199</v>
      </c>
      <c r="B262" s="23" t="s">
        <v>1018</v>
      </c>
      <c r="C262" s="72" t="s">
        <v>262</v>
      </c>
      <c r="D262" s="22" t="s">
        <v>1394</v>
      </c>
      <c r="E262" s="22" t="s">
        <v>561</v>
      </c>
      <c r="F262" s="33" t="s">
        <v>206</v>
      </c>
      <c r="G262" s="22" t="s">
        <v>1395</v>
      </c>
      <c r="H262" s="22"/>
      <c r="I262" s="22" t="s">
        <v>1396</v>
      </c>
      <c r="J262" s="22" t="s">
        <v>1397</v>
      </c>
      <c r="K262" s="108"/>
      <c r="L262" s="109"/>
      <c r="M262" s="109"/>
      <c r="N262" s="108"/>
      <c r="O262" s="109"/>
      <c r="P262" s="109"/>
      <c r="Q262" s="108"/>
      <c r="R262" s="109"/>
      <c r="S262" s="109"/>
      <c r="T262" s="108"/>
      <c r="U262" s="109"/>
      <c r="V262" s="109"/>
      <c r="W262" s="108"/>
      <c r="X262" s="108"/>
      <c r="Y262" s="108"/>
      <c r="Z262" s="109"/>
      <c r="AA262" s="109"/>
      <c r="AB262" s="109"/>
      <c r="AC262" s="108"/>
      <c r="AD262" s="109"/>
      <c r="AE262" s="108"/>
      <c r="AF262" s="109"/>
      <c r="AG262" s="109"/>
      <c r="AH262" s="108"/>
      <c r="AI262" s="109"/>
      <c r="AJ262" s="109"/>
      <c r="AK262" s="109"/>
      <c r="AL262" s="110">
        <v>1</v>
      </c>
      <c r="AM262" s="109"/>
      <c r="AN262" s="108"/>
      <c r="AO262" s="109"/>
      <c r="AP262" s="109"/>
      <c r="AQ262" s="108"/>
      <c r="AR262" s="109"/>
      <c r="AS262" s="109"/>
      <c r="AT262" s="108"/>
      <c r="AU262" s="109"/>
      <c r="AV262" s="109"/>
      <c r="AW262" s="108"/>
      <c r="AX262" s="109"/>
      <c r="AY262" s="109"/>
      <c r="AZ262" s="108"/>
      <c r="BA262" s="108"/>
      <c r="BB262" s="108"/>
      <c r="BC262" s="109"/>
      <c r="BD262" s="111">
        <v>1</v>
      </c>
      <c r="BE262" s="109"/>
      <c r="BF262" s="108"/>
      <c r="BG262" s="109"/>
      <c r="BH262" s="109"/>
      <c r="BI262" s="109"/>
      <c r="BJ262" s="108"/>
      <c r="BK262" s="108"/>
      <c r="BL262" s="109"/>
      <c r="BM262" s="109"/>
      <c r="BN262" s="109"/>
      <c r="BO262" s="109"/>
      <c r="BP262" s="111">
        <v>1</v>
      </c>
      <c r="BQ262" s="109"/>
      <c r="BR262" s="109"/>
      <c r="BS262" s="109"/>
      <c r="BT262" s="112">
        <v>1</v>
      </c>
      <c r="BU262" s="113">
        <v>1</v>
      </c>
      <c r="BV262" s="113">
        <v>1</v>
      </c>
      <c r="BW262" s="109"/>
      <c r="BX262" s="113">
        <v>1</v>
      </c>
      <c r="BY262" s="113">
        <v>1</v>
      </c>
      <c r="BZ262" s="109"/>
      <c r="CA262" s="109"/>
      <c r="CB262" s="109"/>
      <c r="CC262" s="109"/>
      <c r="CD262" s="125">
        <v>1</v>
      </c>
      <c r="CE262" s="125">
        <v>1</v>
      </c>
      <c r="CF262" s="109"/>
      <c r="CG262" s="109"/>
      <c r="CH262" s="115">
        <v>1</v>
      </c>
      <c r="CI262" s="109"/>
      <c r="CJ262" s="116">
        <v>1</v>
      </c>
      <c r="CK262" s="109"/>
      <c r="CL262" s="34"/>
      <c r="CM262" s="25"/>
      <c r="CN262" s="49" t="s">
        <v>161</v>
      </c>
      <c r="CO262" s="15" t="s">
        <v>1398</v>
      </c>
      <c r="CP262" s="203"/>
      <c r="CQ262" s="4"/>
      <c r="CR262" s="4"/>
      <c r="CS262" s="4"/>
      <c r="CT262" s="4">
        <v>1</v>
      </c>
      <c r="CU262" s="4">
        <v>1</v>
      </c>
      <c r="CV262" s="15" t="s">
        <v>1399</v>
      </c>
      <c r="CW262" s="15"/>
      <c r="CX262" s="21"/>
      <c r="CY262" s="21"/>
      <c r="CZ262" s="21"/>
    </row>
    <row r="263" spans="1:106" customFormat="1" ht="27">
      <c r="A263" s="22" t="s">
        <v>1192</v>
      </c>
      <c r="B263" s="23"/>
      <c r="C263" s="72" t="s">
        <v>273</v>
      </c>
      <c r="D263" s="22" t="s">
        <v>1400</v>
      </c>
      <c r="E263" s="33" t="s">
        <v>296</v>
      </c>
      <c r="F263" s="33" t="s">
        <v>297</v>
      </c>
      <c r="G263" s="22" t="s">
        <v>1401</v>
      </c>
      <c r="H263" s="22"/>
      <c r="I263" s="22"/>
      <c r="J263" s="22" t="s">
        <v>1402</v>
      </c>
      <c r="K263" s="108"/>
      <c r="L263" s="109"/>
      <c r="M263" s="109"/>
      <c r="N263" s="108"/>
      <c r="O263" s="109"/>
      <c r="P263" s="109"/>
      <c r="Q263" s="108"/>
      <c r="R263" s="109"/>
      <c r="S263" s="109"/>
      <c r="T263" s="108"/>
      <c r="U263" s="109"/>
      <c r="V263" s="109"/>
      <c r="W263" s="108"/>
      <c r="X263" s="108"/>
      <c r="Y263" s="108"/>
      <c r="Z263" s="109"/>
      <c r="AA263" s="109"/>
      <c r="AB263" s="109"/>
      <c r="AC263" s="108"/>
      <c r="AD263" s="109"/>
      <c r="AE263" s="108"/>
      <c r="AF263" s="109"/>
      <c r="AG263" s="110">
        <v>1</v>
      </c>
      <c r="AH263" s="108"/>
      <c r="AI263" s="109"/>
      <c r="AJ263" s="109"/>
      <c r="AK263" s="109"/>
      <c r="AL263" s="109"/>
      <c r="AM263" s="109"/>
      <c r="AN263" s="108"/>
      <c r="AO263" s="109"/>
      <c r="AP263" s="109"/>
      <c r="AQ263" s="108"/>
      <c r="AR263" s="109"/>
      <c r="AS263" s="109"/>
      <c r="AT263" s="108"/>
      <c r="AU263" s="119"/>
      <c r="AV263" s="119"/>
      <c r="AW263" s="108"/>
      <c r="AX263" s="109"/>
      <c r="AY263" s="119"/>
      <c r="AZ263" s="108"/>
      <c r="BA263" s="108"/>
      <c r="BB263" s="108"/>
      <c r="BC263" s="109"/>
      <c r="BD263" s="109"/>
      <c r="BE263" s="109"/>
      <c r="BF263" s="108"/>
      <c r="BG263" s="119"/>
      <c r="BH263" s="109"/>
      <c r="BI263" s="119"/>
      <c r="BJ263" s="108"/>
      <c r="BK263" s="108"/>
      <c r="BL263" s="119"/>
      <c r="BM263" s="109"/>
      <c r="BN263" s="109"/>
      <c r="BO263" s="109"/>
      <c r="BP263" s="109"/>
      <c r="BQ263" s="109"/>
      <c r="BR263" s="109"/>
      <c r="BS263" s="112">
        <v>1</v>
      </c>
      <c r="BT263" s="109"/>
      <c r="BU263" s="113">
        <v>1</v>
      </c>
      <c r="BV263" s="113">
        <v>1</v>
      </c>
      <c r="BW263" s="109"/>
      <c r="BX263" s="113">
        <v>1</v>
      </c>
      <c r="BY263" s="113">
        <v>1</v>
      </c>
      <c r="BZ263" s="109"/>
      <c r="CA263" s="109"/>
      <c r="CB263" s="109"/>
      <c r="CC263" s="109"/>
      <c r="CD263" s="125">
        <v>1</v>
      </c>
      <c r="CE263" s="125">
        <v>1</v>
      </c>
      <c r="CF263" s="125">
        <v>1</v>
      </c>
      <c r="CG263" s="109"/>
      <c r="CH263" s="115">
        <v>1</v>
      </c>
      <c r="CI263" s="109"/>
      <c r="CJ263" s="109"/>
      <c r="CK263" s="116">
        <v>1</v>
      </c>
      <c r="CL263" s="34"/>
      <c r="CM263" s="25"/>
      <c r="CN263" s="49" t="s">
        <v>161</v>
      </c>
      <c r="CO263" s="15" t="s">
        <v>1403</v>
      </c>
      <c r="CP263" s="203"/>
      <c r="CQ263" s="4"/>
      <c r="CR263" s="4"/>
      <c r="CS263" s="4">
        <v>1</v>
      </c>
      <c r="CT263" s="4"/>
      <c r="CU263" s="4"/>
      <c r="CV263" s="15" t="s">
        <v>460</v>
      </c>
      <c r="CW263" s="15"/>
      <c r="CX263" s="21"/>
      <c r="CY263" s="21"/>
      <c r="CZ263" s="21"/>
      <c r="DA263" s="18"/>
      <c r="DB263" s="18"/>
    </row>
    <row r="264" spans="1:106" customFormat="1" ht="51">
      <c r="A264" s="22" t="s">
        <v>1199</v>
      </c>
      <c r="B264" s="23" t="s">
        <v>1280</v>
      </c>
      <c r="C264" s="72" t="s">
        <v>203</v>
      </c>
      <c r="D264" s="22" t="s">
        <v>1404</v>
      </c>
      <c r="E264" s="22" t="s">
        <v>557</v>
      </c>
      <c r="F264" s="34" t="s">
        <v>390</v>
      </c>
      <c r="G264" s="22" t="s">
        <v>1405</v>
      </c>
      <c r="H264" s="22"/>
      <c r="I264" s="22" t="s">
        <v>1406</v>
      </c>
      <c r="J264" s="22" t="s">
        <v>1407</v>
      </c>
      <c r="K264" s="108"/>
      <c r="L264" s="109"/>
      <c r="M264" s="109"/>
      <c r="N264" s="108"/>
      <c r="O264" s="109"/>
      <c r="P264" s="109"/>
      <c r="Q264" s="108"/>
      <c r="R264" s="109"/>
      <c r="S264" s="109"/>
      <c r="T264" s="108"/>
      <c r="U264" s="109"/>
      <c r="V264" s="109"/>
      <c r="W264" s="108"/>
      <c r="X264" s="108"/>
      <c r="Y264" s="108"/>
      <c r="Z264" s="109"/>
      <c r="AA264" s="109"/>
      <c r="AB264" s="109"/>
      <c r="AC264" s="108"/>
      <c r="AD264" s="109"/>
      <c r="AE264" s="108"/>
      <c r="AF264" s="109"/>
      <c r="AG264" s="109"/>
      <c r="AH264" s="108"/>
      <c r="AI264" s="109"/>
      <c r="AJ264" s="109"/>
      <c r="AK264" s="109"/>
      <c r="AL264" s="110">
        <v>1</v>
      </c>
      <c r="AM264" s="109"/>
      <c r="AN264" s="108"/>
      <c r="AO264" s="109"/>
      <c r="AP264" s="109"/>
      <c r="AQ264" s="108"/>
      <c r="AR264" s="109"/>
      <c r="AS264" s="109"/>
      <c r="AT264" s="108"/>
      <c r="AU264" s="109"/>
      <c r="AV264" s="109"/>
      <c r="AW264" s="108"/>
      <c r="AX264" s="109"/>
      <c r="AY264" s="109"/>
      <c r="AZ264" s="108"/>
      <c r="BA264" s="108"/>
      <c r="BB264" s="108"/>
      <c r="BC264" s="109"/>
      <c r="BD264" s="111">
        <v>1</v>
      </c>
      <c r="BE264" s="109"/>
      <c r="BF264" s="108"/>
      <c r="BG264" s="109"/>
      <c r="BH264" s="109"/>
      <c r="BI264" s="109"/>
      <c r="BJ264" s="108"/>
      <c r="BK264" s="108"/>
      <c r="BL264" s="109"/>
      <c r="BM264" s="109"/>
      <c r="BN264" s="111">
        <v>1</v>
      </c>
      <c r="BO264" s="109"/>
      <c r="BP264" s="109"/>
      <c r="BQ264" s="109"/>
      <c r="BR264" s="109"/>
      <c r="BS264" s="109"/>
      <c r="BT264" s="112">
        <v>1</v>
      </c>
      <c r="BU264" s="113">
        <v>1</v>
      </c>
      <c r="BV264" s="113">
        <v>1</v>
      </c>
      <c r="BW264" s="109"/>
      <c r="BX264" s="113">
        <v>1</v>
      </c>
      <c r="BY264" s="113">
        <v>1</v>
      </c>
      <c r="BZ264" s="109"/>
      <c r="CA264" s="109"/>
      <c r="CB264" s="125">
        <v>1</v>
      </c>
      <c r="CC264" s="125">
        <v>1</v>
      </c>
      <c r="CD264" s="125">
        <v>1</v>
      </c>
      <c r="CE264" s="125">
        <v>1</v>
      </c>
      <c r="CF264" s="109"/>
      <c r="CG264" s="109"/>
      <c r="CH264" s="115">
        <v>1</v>
      </c>
      <c r="CI264" s="109"/>
      <c r="CJ264" s="116">
        <v>1</v>
      </c>
      <c r="CK264" s="109"/>
      <c r="CL264" s="34" t="s">
        <v>1408</v>
      </c>
      <c r="CM264" s="25"/>
      <c r="CN264" s="49" t="s">
        <v>161</v>
      </c>
      <c r="CO264" s="39" t="s">
        <v>1408</v>
      </c>
      <c r="CP264" s="203"/>
      <c r="CQ264" s="4"/>
      <c r="CR264" s="4"/>
      <c r="CS264" s="4">
        <v>1</v>
      </c>
      <c r="CT264" s="4"/>
      <c r="CU264" s="4"/>
      <c r="CV264" s="13" t="s">
        <v>1409</v>
      </c>
      <c r="CW264" s="30"/>
      <c r="CX264" s="21"/>
      <c r="CY264" s="21"/>
      <c r="CZ264" s="21"/>
      <c r="DA264" s="18"/>
      <c r="DB264" s="18"/>
    </row>
    <row r="265" spans="1:106" customFormat="1" ht="27">
      <c r="A265" s="22" t="s">
        <v>1199</v>
      </c>
      <c r="B265" s="23"/>
      <c r="C265" s="72" t="s">
        <v>203</v>
      </c>
      <c r="D265" s="22" t="s">
        <v>1410</v>
      </c>
      <c r="E265" s="22" t="s">
        <v>930</v>
      </c>
      <c r="F265" s="34" t="s">
        <v>390</v>
      </c>
      <c r="G265" s="22" t="s">
        <v>1411</v>
      </c>
      <c r="H265" s="22"/>
      <c r="I265" s="22"/>
      <c r="J265" s="22" t="s">
        <v>1412</v>
      </c>
      <c r="K265" s="108"/>
      <c r="L265" s="109"/>
      <c r="M265" s="109"/>
      <c r="N265" s="108"/>
      <c r="O265" s="109"/>
      <c r="P265" s="109"/>
      <c r="Q265" s="108"/>
      <c r="R265" s="109"/>
      <c r="S265" s="109"/>
      <c r="T265" s="108"/>
      <c r="U265" s="109"/>
      <c r="V265" s="109"/>
      <c r="W265" s="108"/>
      <c r="X265" s="108"/>
      <c r="Y265" s="108"/>
      <c r="Z265" s="109"/>
      <c r="AA265" s="109"/>
      <c r="AB265" s="109"/>
      <c r="AC265" s="108"/>
      <c r="AD265" s="109"/>
      <c r="AE265" s="108"/>
      <c r="AF265" s="109"/>
      <c r="AG265" s="109"/>
      <c r="AH265" s="108"/>
      <c r="AI265" s="109"/>
      <c r="AJ265" s="109"/>
      <c r="AK265" s="109"/>
      <c r="AL265" s="110">
        <v>1</v>
      </c>
      <c r="AM265" s="109"/>
      <c r="AN265" s="108"/>
      <c r="AO265" s="109"/>
      <c r="AP265" s="109"/>
      <c r="AQ265" s="108"/>
      <c r="AR265" s="109"/>
      <c r="AS265" s="109"/>
      <c r="AT265" s="108"/>
      <c r="AU265" s="109"/>
      <c r="AV265" s="109"/>
      <c r="AW265" s="108"/>
      <c r="AX265" s="109"/>
      <c r="AY265" s="109"/>
      <c r="AZ265" s="108"/>
      <c r="BA265" s="108"/>
      <c r="BB265" s="108"/>
      <c r="BC265" s="109"/>
      <c r="BD265" s="111">
        <v>1</v>
      </c>
      <c r="BE265" s="109"/>
      <c r="BF265" s="108"/>
      <c r="BG265" s="109"/>
      <c r="BH265" s="109"/>
      <c r="BI265" s="109"/>
      <c r="BJ265" s="108"/>
      <c r="BK265" s="108"/>
      <c r="BL265" s="109"/>
      <c r="BM265" s="109"/>
      <c r="BN265" s="111">
        <v>1</v>
      </c>
      <c r="BO265" s="109"/>
      <c r="BP265" s="111">
        <v>1</v>
      </c>
      <c r="BQ265" s="109"/>
      <c r="BR265" s="109"/>
      <c r="BS265" s="109"/>
      <c r="BT265" s="112">
        <v>1</v>
      </c>
      <c r="BU265" s="113">
        <v>1</v>
      </c>
      <c r="BV265" s="113">
        <v>1</v>
      </c>
      <c r="BW265" s="109"/>
      <c r="BX265" s="113">
        <v>1</v>
      </c>
      <c r="BY265" s="113">
        <v>1</v>
      </c>
      <c r="BZ265" s="109"/>
      <c r="CA265" s="114">
        <v>1</v>
      </c>
      <c r="CB265" s="125">
        <v>1</v>
      </c>
      <c r="CC265" s="109"/>
      <c r="CD265" s="125">
        <v>1</v>
      </c>
      <c r="CE265" s="125">
        <v>1</v>
      </c>
      <c r="CF265" s="109"/>
      <c r="CG265" s="109"/>
      <c r="CH265" s="115">
        <v>1</v>
      </c>
      <c r="CI265" s="109"/>
      <c r="CJ265" s="116">
        <v>1</v>
      </c>
      <c r="CK265" s="109"/>
      <c r="CL265" s="34"/>
      <c r="CM265" s="25"/>
      <c r="CN265" s="49" t="s">
        <v>161</v>
      </c>
      <c r="CO265" s="4" t="s">
        <v>1413</v>
      </c>
      <c r="CP265" s="203"/>
      <c r="CQ265" s="4"/>
      <c r="CR265" s="4"/>
      <c r="CS265" s="4"/>
      <c r="CT265" s="4"/>
      <c r="CU265" s="4">
        <v>1</v>
      </c>
      <c r="CV265" s="4" t="s">
        <v>1386</v>
      </c>
      <c r="CW265" s="4"/>
      <c r="CX265" s="21"/>
      <c r="CY265" s="21"/>
      <c r="CZ265" s="21"/>
      <c r="DA265" s="18"/>
      <c r="DB265" s="18"/>
    </row>
    <row r="266" spans="1:106" ht="38.25">
      <c r="A266" s="34" t="s">
        <v>1199</v>
      </c>
      <c r="B266" s="65" t="s">
        <v>1018</v>
      </c>
      <c r="C266" s="72" t="s">
        <v>203</v>
      </c>
      <c r="D266" s="34" t="s">
        <v>1414</v>
      </c>
      <c r="E266" s="34" t="s">
        <v>930</v>
      </c>
      <c r="F266" s="34" t="s">
        <v>390</v>
      </c>
      <c r="G266" s="34" t="s">
        <v>1415</v>
      </c>
      <c r="I266" s="34" t="s">
        <v>1416</v>
      </c>
      <c r="J266" s="34" t="s">
        <v>1417</v>
      </c>
      <c r="K266" s="108"/>
      <c r="L266" s="109"/>
      <c r="M266" s="109"/>
      <c r="N266" s="108"/>
      <c r="O266" s="109"/>
      <c r="P266" s="109"/>
      <c r="Q266" s="108"/>
      <c r="R266" s="135"/>
      <c r="S266" s="109"/>
      <c r="T266" s="108"/>
      <c r="U266" s="109"/>
      <c r="V266" s="109"/>
      <c r="W266" s="108"/>
      <c r="X266" s="108"/>
      <c r="Y266" s="108"/>
      <c r="Z266" s="109"/>
      <c r="AA266" s="110">
        <v>1</v>
      </c>
      <c r="AB266" s="109"/>
      <c r="AC266" s="108"/>
      <c r="AD266" s="109"/>
      <c r="AE266" s="108"/>
      <c r="AF266" s="135"/>
      <c r="AG266" s="109"/>
      <c r="AH266" s="108"/>
      <c r="AI266" s="109"/>
      <c r="AJ266" s="109"/>
      <c r="AK266" s="109"/>
      <c r="AL266" s="109"/>
      <c r="AM266" s="109"/>
      <c r="AN266" s="108"/>
      <c r="AO266" s="109"/>
      <c r="AP266" s="109"/>
      <c r="AQ266" s="108"/>
      <c r="AR266" s="109"/>
      <c r="AS266" s="109"/>
      <c r="AT266" s="108"/>
      <c r="AU266" s="119"/>
      <c r="AV266" s="119"/>
      <c r="AW266" s="108"/>
      <c r="AX266" s="109"/>
      <c r="AY266" s="111">
        <v>1</v>
      </c>
      <c r="AZ266" s="108"/>
      <c r="BA266" s="108"/>
      <c r="BB266" s="108"/>
      <c r="BC266" s="109"/>
      <c r="BD266" s="109"/>
      <c r="BE266" s="109"/>
      <c r="BF266" s="108"/>
      <c r="BG266" s="119"/>
      <c r="BH266" s="109"/>
      <c r="BI266" s="119"/>
      <c r="BJ266" s="108"/>
      <c r="BK266" s="108"/>
      <c r="BL266" s="119"/>
      <c r="BM266" s="109"/>
      <c r="BN266" s="111">
        <v>1</v>
      </c>
      <c r="BO266" s="111">
        <v>1</v>
      </c>
      <c r="BP266" s="111">
        <v>1</v>
      </c>
      <c r="BQ266" s="109"/>
      <c r="BR266" s="109"/>
      <c r="BS266" s="112">
        <v>1</v>
      </c>
      <c r="BT266" s="109"/>
      <c r="BU266" s="109"/>
      <c r="BV266" s="109"/>
      <c r="BW266" s="109"/>
      <c r="BX266" s="109"/>
      <c r="BY266" s="113">
        <v>1</v>
      </c>
      <c r="BZ266" s="109"/>
      <c r="CA266" s="109"/>
      <c r="CB266" s="109"/>
      <c r="CC266" s="109"/>
      <c r="CD266" s="109"/>
      <c r="CE266" s="109"/>
      <c r="CF266" s="125">
        <v>1</v>
      </c>
      <c r="CG266" s="115">
        <v>1</v>
      </c>
      <c r="CH266" s="109"/>
      <c r="CI266" s="109"/>
      <c r="CJ266" s="109"/>
      <c r="CK266" s="118">
        <v>1</v>
      </c>
      <c r="CL266" s="34" t="s">
        <v>1418</v>
      </c>
      <c r="CM266" s="25"/>
      <c r="CN266" s="3" t="s">
        <v>158</v>
      </c>
      <c r="CO266" s="200"/>
      <c r="CP266" s="4"/>
      <c r="CQ266" s="4"/>
      <c r="CR266" s="4"/>
      <c r="CS266" s="4"/>
      <c r="CT266" s="4"/>
      <c r="CU266" s="4"/>
      <c r="CV266" s="137"/>
      <c r="CW266" s="137"/>
    </row>
    <row r="267" spans="1:106" customFormat="1" ht="25.5">
      <c r="A267" s="34" t="s">
        <v>1199</v>
      </c>
      <c r="B267" s="65" t="s">
        <v>1018</v>
      </c>
      <c r="C267" s="72" t="s">
        <v>203</v>
      </c>
      <c r="D267" s="34" t="s">
        <v>1419</v>
      </c>
      <c r="E267" s="22" t="s">
        <v>704</v>
      </c>
      <c r="F267" s="22" t="s">
        <v>705</v>
      </c>
      <c r="G267" s="34" t="s">
        <v>1415</v>
      </c>
      <c r="H267" s="34"/>
      <c r="I267" s="34" t="s">
        <v>1420</v>
      </c>
      <c r="J267" s="34" t="s">
        <v>1421</v>
      </c>
      <c r="K267" s="108"/>
      <c r="L267" s="109"/>
      <c r="M267" s="109"/>
      <c r="N267" s="108"/>
      <c r="O267" s="109"/>
      <c r="P267" s="109"/>
      <c r="Q267" s="108"/>
      <c r="R267" s="109"/>
      <c r="S267" s="109"/>
      <c r="T267" s="108"/>
      <c r="U267" s="109"/>
      <c r="V267" s="110">
        <v>1</v>
      </c>
      <c r="W267" s="108"/>
      <c r="X267" s="108"/>
      <c r="Y267" s="108"/>
      <c r="Z267" s="109"/>
      <c r="AA267" s="109"/>
      <c r="AB267" s="109"/>
      <c r="AC267" s="108"/>
      <c r="AD267" s="109"/>
      <c r="AE267" s="108"/>
      <c r="AF267" s="109"/>
      <c r="AG267" s="109"/>
      <c r="AH267" s="108"/>
      <c r="AI267" s="109"/>
      <c r="AJ267" s="109"/>
      <c r="AK267" s="109"/>
      <c r="AL267" s="109"/>
      <c r="AM267" s="110">
        <v>1</v>
      </c>
      <c r="AN267" s="108"/>
      <c r="AO267" s="119"/>
      <c r="AP267" s="119"/>
      <c r="AQ267" s="108"/>
      <c r="AR267" s="119"/>
      <c r="AS267" s="119"/>
      <c r="AT267" s="108"/>
      <c r="AU267" s="119"/>
      <c r="AV267" s="119"/>
      <c r="AW267" s="108"/>
      <c r="AX267" s="119"/>
      <c r="AY267" s="111">
        <v>1</v>
      </c>
      <c r="AZ267" s="108"/>
      <c r="BA267" s="108"/>
      <c r="BB267" s="108"/>
      <c r="BC267" s="119"/>
      <c r="BD267" s="111">
        <v>1</v>
      </c>
      <c r="BE267" s="109"/>
      <c r="BF267" s="108"/>
      <c r="BG267" s="119"/>
      <c r="BH267" s="119"/>
      <c r="BI267" s="119"/>
      <c r="BJ267" s="108"/>
      <c r="BK267" s="108"/>
      <c r="BL267" s="119"/>
      <c r="BM267" s="109"/>
      <c r="BN267" s="119"/>
      <c r="BO267" s="119"/>
      <c r="BP267" s="119"/>
      <c r="BQ267" s="112">
        <v>1</v>
      </c>
      <c r="BR267" s="109"/>
      <c r="BS267" s="109"/>
      <c r="BT267" s="109"/>
      <c r="BU267" s="109"/>
      <c r="BV267" s="109"/>
      <c r="BW267" s="109"/>
      <c r="BX267" s="109"/>
      <c r="BY267" s="113">
        <v>1</v>
      </c>
      <c r="BZ267" s="109"/>
      <c r="CA267" s="109"/>
      <c r="CB267" s="109"/>
      <c r="CC267" s="109"/>
      <c r="CD267" s="109"/>
      <c r="CE267" s="109"/>
      <c r="CF267" s="125">
        <v>1</v>
      </c>
      <c r="CG267" s="115">
        <v>1</v>
      </c>
      <c r="CH267" s="109"/>
      <c r="CI267" s="109"/>
      <c r="CJ267" s="109"/>
      <c r="CK267" s="118">
        <v>1</v>
      </c>
      <c r="CL267" s="210"/>
      <c r="CM267" s="25"/>
      <c r="CN267" s="3" t="s">
        <v>158</v>
      </c>
      <c r="CO267" s="200"/>
      <c r="CP267" s="4"/>
      <c r="CQ267" s="4"/>
      <c r="CR267" s="4"/>
      <c r="CS267" s="4"/>
      <c r="CT267" s="4"/>
      <c r="CU267" s="4"/>
      <c r="CV267" s="137"/>
      <c r="CW267" s="137"/>
      <c r="CX267" s="27"/>
      <c r="CY267" s="27"/>
      <c r="CZ267" s="27"/>
      <c r="DA267" s="27"/>
      <c r="DB267" s="27"/>
    </row>
    <row r="268" spans="1:106" customFormat="1" ht="25.5">
      <c r="A268" s="34" t="s">
        <v>1199</v>
      </c>
      <c r="B268" s="65" t="s">
        <v>1018</v>
      </c>
      <c r="C268" s="72" t="s">
        <v>203</v>
      </c>
      <c r="D268" s="34" t="s">
        <v>1422</v>
      </c>
      <c r="E268" s="66" t="s">
        <v>296</v>
      </c>
      <c r="F268" s="33" t="s">
        <v>297</v>
      </c>
      <c r="G268" s="34" t="s">
        <v>1415</v>
      </c>
      <c r="H268" s="34"/>
      <c r="I268" s="34" t="s">
        <v>1423</v>
      </c>
      <c r="J268" s="34" t="s">
        <v>1424</v>
      </c>
      <c r="K268" s="108"/>
      <c r="L268" s="109"/>
      <c r="M268" s="109"/>
      <c r="N268" s="108"/>
      <c r="O268" s="109"/>
      <c r="P268" s="109"/>
      <c r="Q268" s="108"/>
      <c r="R268" s="109"/>
      <c r="S268" s="109"/>
      <c r="T268" s="108"/>
      <c r="U268" s="109"/>
      <c r="V268" s="109"/>
      <c r="W268" s="108"/>
      <c r="X268" s="108"/>
      <c r="Y268" s="108"/>
      <c r="Z268" s="109"/>
      <c r="AA268" s="109"/>
      <c r="AB268" s="109"/>
      <c r="AC268" s="108"/>
      <c r="AD268" s="109"/>
      <c r="AE268" s="108"/>
      <c r="AF268" s="109"/>
      <c r="AG268" s="109"/>
      <c r="AH268" s="108"/>
      <c r="AI268" s="109"/>
      <c r="AJ268" s="109"/>
      <c r="AK268" s="109"/>
      <c r="AL268" s="110">
        <v>1</v>
      </c>
      <c r="AM268" s="109"/>
      <c r="AN268" s="108"/>
      <c r="AO268" s="119"/>
      <c r="AP268" s="119"/>
      <c r="AQ268" s="108"/>
      <c r="AR268" s="119"/>
      <c r="AS268" s="119"/>
      <c r="AT268" s="108"/>
      <c r="AU268" s="119"/>
      <c r="AV268" s="119"/>
      <c r="AW268" s="108"/>
      <c r="AX268" s="119"/>
      <c r="AY268" s="111">
        <v>1</v>
      </c>
      <c r="AZ268" s="108"/>
      <c r="BA268" s="108"/>
      <c r="BB268" s="108"/>
      <c r="BC268" s="119"/>
      <c r="BD268" s="119"/>
      <c r="BE268" s="109"/>
      <c r="BF268" s="108"/>
      <c r="BG268" s="119"/>
      <c r="BH268" s="119"/>
      <c r="BI268" s="119"/>
      <c r="BJ268" s="108"/>
      <c r="BK268" s="108"/>
      <c r="BL268" s="119"/>
      <c r="BM268" s="109"/>
      <c r="BN268" s="119"/>
      <c r="BO268" s="119"/>
      <c r="BP268" s="119"/>
      <c r="BQ268" s="109"/>
      <c r="BR268" s="109"/>
      <c r="BS268" s="112">
        <v>1</v>
      </c>
      <c r="BT268" s="109"/>
      <c r="BU268" s="109"/>
      <c r="BV268" s="109"/>
      <c r="BW268" s="109"/>
      <c r="BX268" s="109"/>
      <c r="BY268" s="113">
        <v>1</v>
      </c>
      <c r="BZ268" s="109"/>
      <c r="CA268" s="109"/>
      <c r="CB268" s="109"/>
      <c r="CC268" s="109"/>
      <c r="CD268" s="109"/>
      <c r="CE268" s="109"/>
      <c r="CF268" s="125">
        <v>1</v>
      </c>
      <c r="CG268" s="115">
        <v>1</v>
      </c>
      <c r="CH268" s="109"/>
      <c r="CI268" s="109"/>
      <c r="CJ268" s="109"/>
      <c r="CK268" s="118">
        <v>1</v>
      </c>
      <c r="CL268" s="34"/>
      <c r="CM268" s="25"/>
      <c r="CN268" s="3" t="s">
        <v>158</v>
      </c>
      <c r="CO268" s="200"/>
      <c r="CP268" s="4"/>
      <c r="CQ268" s="4"/>
      <c r="CR268" s="4"/>
      <c r="CS268" s="4"/>
      <c r="CT268" s="4"/>
      <c r="CU268" s="4"/>
      <c r="CV268" s="137"/>
      <c r="CW268" s="137"/>
      <c r="CX268" s="27"/>
      <c r="CY268" s="27"/>
      <c r="CZ268" s="27"/>
      <c r="DA268" s="27"/>
      <c r="DB268" s="27"/>
    </row>
    <row r="269" spans="1:106" ht="54">
      <c r="A269" s="22" t="s">
        <v>1199</v>
      </c>
      <c r="B269" s="23" t="s">
        <v>1018</v>
      </c>
      <c r="C269" s="72" t="s">
        <v>203</v>
      </c>
      <c r="D269" s="22" t="s">
        <v>1425</v>
      </c>
      <c r="E269" s="22" t="s">
        <v>704</v>
      </c>
      <c r="F269" s="22" t="s">
        <v>705</v>
      </c>
      <c r="G269" s="22" t="s">
        <v>1426</v>
      </c>
      <c r="H269" s="22"/>
      <c r="I269" s="22" t="s">
        <v>1427</v>
      </c>
      <c r="J269" s="22" t="s">
        <v>1428</v>
      </c>
      <c r="K269" s="108"/>
      <c r="L269" s="109"/>
      <c r="M269" s="109"/>
      <c r="N269" s="108"/>
      <c r="O269" s="109"/>
      <c r="P269" s="109"/>
      <c r="Q269" s="108"/>
      <c r="R269" s="109"/>
      <c r="S269" s="109"/>
      <c r="T269" s="108"/>
      <c r="U269" s="109"/>
      <c r="V269" s="109"/>
      <c r="W269" s="108"/>
      <c r="X269" s="108"/>
      <c r="Y269" s="108"/>
      <c r="Z269" s="109"/>
      <c r="AA269" s="109"/>
      <c r="AB269" s="109"/>
      <c r="AC269" s="108"/>
      <c r="AD269" s="109"/>
      <c r="AE269" s="108"/>
      <c r="AF269" s="109"/>
      <c r="AG269" s="109"/>
      <c r="AH269" s="108"/>
      <c r="AI269" s="109"/>
      <c r="AJ269" s="109"/>
      <c r="AK269" s="109"/>
      <c r="AL269" s="110">
        <v>1</v>
      </c>
      <c r="AM269" s="109"/>
      <c r="AN269" s="108"/>
      <c r="AO269" s="109"/>
      <c r="AP269" s="109"/>
      <c r="AQ269" s="108"/>
      <c r="AR269" s="109"/>
      <c r="AS269" s="109"/>
      <c r="AT269" s="108"/>
      <c r="AU269" s="109"/>
      <c r="AV269" s="109"/>
      <c r="AW269" s="108"/>
      <c r="AX269" s="109"/>
      <c r="AY269" s="109"/>
      <c r="AZ269" s="108"/>
      <c r="BA269" s="108"/>
      <c r="BB269" s="108"/>
      <c r="BC269" s="109"/>
      <c r="BD269" s="111">
        <v>1</v>
      </c>
      <c r="BE269" s="109"/>
      <c r="BF269" s="108"/>
      <c r="BG269" s="109"/>
      <c r="BH269" s="109"/>
      <c r="BI269" s="109"/>
      <c r="BJ269" s="108"/>
      <c r="BK269" s="108"/>
      <c r="BL269" s="109"/>
      <c r="BM269" s="109"/>
      <c r="BN269" s="111">
        <v>1</v>
      </c>
      <c r="BO269" s="109"/>
      <c r="BP269" s="111">
        <v>1</v>
      </c>
      <c r="BQ269" s="109"/>
      <c r="BR269" s="109"/>
      <c r="BS269" s="109"/>
      <c r="BT269" s="112">
        <v>1</v>
      </c>
      <c r="BU269" s="113">
        <v>1</v>
      </c>
      <c r="BV269" s="113">
        <v>1</v>
      </c>
      <c r="BW269" s="109"/>
      <c r="BX269" s="113">
        <v>1</v>
      </c>
      <c r="BY269" s="113">
        <v>1</v>
      </c>
      <c r="BZ269" s="109"/>
      <c r="CA269" s="109"/>
      <c r="CB269" s="125">
        <v>1</v>
      </c>
      <c r="CC269" s="125">
        <v>1</v>
      </c>
      <c r="CD269" s="125">
        <v>1</v>
      </c>
      <c r="CE269" s="125">
        <v>1</v>
      </c>
      <c r="CF269" s="125">
        <v>1</v>
      </c>
      <c r="CG269" s="109"/>
      <c r="CH269" s="115">
        <v>1</v>
      </c>
      <c r="CI269" s="109"/>
      <c r="CJ269" s="116">
        <v>1</v>
      </c>
      <c r="CK269" s="109"/>
      <c r="CM269" s="25"/>
      <c r="CN269" s="49" t="s">
        <v>161</v>
      </c>
      <c r="CO269" s="15" t="s">
        <v>1429</v>
      </c>
      <c r="CP269" s="203"/>
      <c r="CQ269" s="4">
        <v>1</v>
      </c>
      <c r="CR269" s="4"/>
      <c r="CS269" s="4"/>
      <c r="CT269" s="4"/>
      <c r="CU269" s="4"/>
      <c r="CV269" s="15" t="s">
        <v>1307</v>
      </c>
      <c r="CW269" s="15"/>
      <c r="CX269" s="21"/>
      <c r="CY269" s="21"/>
      <c r="CZ269" s="21"/>
      <c r="DA269" s="18"/>
      <c r="DB269" s="18"/>
    </row>
    <row r="270" spans="1:106" customFormat="1" ht="25.5">
      <c r="A270" s="22" t="s">
        <v>1199</v>
      </c>
      <c r="B270" s="23"/>
      <c r="C270" s="40" t="s">
        <v>273</v>
      </c>
      <c r="D270" s="22" t="s">
        <v>1430</v>
      </c>
      <c r="E270" s="22" t="s">
        <v>704</v>
      </c>
      <c r="F270" s="22" t="s">
        <v>705</v>
      </c>
      <c r="G270" s="22" t="s">
        <v>1431</v>
      </c>
      <c r="H270" s="22"/>
      <c r="I270" s="22"/>
      <c r="J270" s="22" t="s">
        <v>1432</v>
      </c>
      <c r="K270" s="108"/>
      <c r="L270" s="109"/>
      <c r="M270" s="109"/>
      <c r="N270" s="108"/>
      <c r="O270" s="109"/>
      <c r="P270" s="109"/>
      <c r="Q270" s="108"/>
      <c r="R270" s="109"/>
      <c r="S270" s="109"/>
      <c r="T270" s="108"/>
      <c r="U270" s="109"/>
      <c r="V270" s="109"/>
      <c r="W270" s="108"/>
      <c r="X270" s="108"/>
      <c r="Y270" s="108"/>
      <c r="Z270" s="109"/>
      <c r="AA270" s="109"/>
      <c r="AB270" s="109"/>
      <c r="AC270" s="108"/>
      <c r="AD270" s="109"/>
      <c r="AE270" s="108"/>
      <c r="AF270" s="109"/>
      <c r="AG270" s="109"/>
      <c r="AH270" s="108"/>
      <c r="AI270" s="109"/>
      <c r="AJ270" s="109"/>
      <c r="AK270" s="109"/>
      <c r="AL270" s="110">
        <v>1</v>
      </c>
      <c r="AM270" s="109"/>
      <c r="AN270" s="108"/>
      <c r="AO270" s="109"/>
      <c r="AP270" s="109"/>
      <c r="AQ270" s="108"/>
      <c r="AR270" s="109"/>
      <c r="AS270" s="109"/>
      <c r="AT270" s="108"/>
      <c r="AU270" s="109"/>
      <c r="AV270" s="109"/>
      <c r="AW270" s="108"/>
      <c r="AX270" s="109"/>
      <c r="AY270" s="109"/>
      <c r="AZ270" s="108"/>
      <c r="BA270" s="108"/>
      <c r="BB270" s="108"/>
      <c r="BC270" s="109"/>
      <c r="BD270" s="111">
        <v>1</v>
      </c>
      <c r="BE270" s="109"/>
      <c r="BF270" s="108"/>
      <c r="BG270" s="109"/>
      <c r="BH270" s="109"/>
      <c r="BI270" s="109"/>
      <c r="BJ270" s="108"/>
      <c r="BK270" s="108"/>
      <c r="BL270" s="109"/>
      <c r="BM270" s="109"/>
      <c r="BN270" s="111">
        <v>1</v>
      </c>
      <c r="BO270" s="109"/>
      <c r="BP270" s="111">
        <v>1</v>
      </c>
      <c r="BQ270" s="109"/>
      <c r="BR270" s="109"/>
      <c r="BS270" s="109"/>
      <c r="BT270" s="112">
        <v>1</v>
      </c>
      <c r="BU270" s="113">
        <v>1</v>
      </c>
      <c r="BV270" s="113">
        <v>1</v>
      </c>
      <c r="BW270" s="109"/>
      <c r="BX270" s="113">
        <v>1</v>
      </c>
      <c r="BY270" s="113">
        <v>1</v>
      </c>
      <c r="BZ270" s="109"/>
      <c r="CA270" s="109"/>
      <c r="CB270" s="125">
        <v>1</v>
      </c>
      <c r="CC270" s="125">
        <v>1</v>
      </c>
      <c r="CD270" s="125">
        <v>1</v>
      </c>
      <c r="CE270" s="109"/>
      <c r="CF270" s="109"/>
      <c r="CG270" s="109"/>
      <c r="CH270" s="115">
        <v>1</v>
      </c>
      <c r="CI270" s="109"/>
      <c r="CJ270" s="116">
        <v>1</v>
      </c>
      <c r="CK270" s="109"/>
      <c r="CL270" s="34"/>
      <c r="CM270" s="25"/>
      <c r="CN270" s="3" t="s">
        <v>158</v>
      </c>
      <c r="CO270" s="200"/>
      <c r="CP270" s="4"/>
      <c r="CQ270" s="4"/>
      <c r="CR270" s="4"/>
      <c r="CS270" s="4"/>
      <c r="CT270" s="4"/>
      <c r="CU270" s="4"/>
      <c r="CV270" s="137"/>
      <c r="CW270" s="137"/>
      <c r="CX270" s="21"/>
      <c r="CY270" s="21"/>
      <c r="CZ270" s="21"/>
    </row>
    <row r="271" spans="1:106" customFormat="1" ht="108">
      <c r="A271" s="22" t="s">
        <v>1199</v>
      </c>
      <c r="B271" s="23" t="s">
        <v>1280</v>
      </c>
      <c r="C271" s="40" t="s">
        <v>273</v>
      </c>
      <c r="D271" s="22" t="s">
        <v>1433</v>
      </c>
      <c r="E271" s="22" t="s">
        <v>561</v>
      </c>
      <c r="F271" s="33" t="s">
        <v>206</v>
      </c>
      <c r="G271" s="22" t="s">
        <v>1434</v>
      </c>
      <c r="H271" s="22"/>
      <c r="I271" s="22" t="s">
        <v>1435</v>
      </c>
      <c r="J271" s="22" t="s">
        <v>1436</v>
      </c>
      <c r="K271" s="108"/>
      <c r="L271" s="109"/>
      <c r="M271" s="109"/>
      <c r="N271" s="108"/>
      <c r="O271" s="109"/>
      <c r="P271" s="109"/>
      <c r="Q271" s="108"/>
      <c r="R271" s="109"/>
      <c r="S271" s="109"/>
      <c r="T271" s="108"/>
      <c r="U271" s="109"/>
      <c r="V271" s="109"/>
      <c r="W271" s="108"/>
      <c r="X271" s="108"/>
      <c r="Y271" s="108"/>
      <c r="Z271" s="110">
        <v>1</v>
      </c>
      <c r="AA271" s="110">
        <v>1</v>
      </c>
      <c r="AB271" s="110">
        <v>1</v>
      </c>
      <c r="AC271" s="108"/>
      <c r="AD271" s="109"/>
      <c r="AE271" s="108"/>
      <c r="AF271" s="109"/>
      <c r="AG271" s="109"/>
      <c r="AH271" s="108"/>
      <c r="AI271" s="109"/>
      <c r="AJ271" s="109"/>
      <c r="AK271" s="109"/>
      <c r="AL271" s="109"/>
      <c r="AM271" s="109"/>
      <c r="AN271" s="108"/>
      <c r="AO271" s="109"/>
      <c r="AP271" s="109"/>
      <c r="AQ271" s="108"/>
      <c r="AR271" s="109"/>
      <c r="AS271" s="109"/>
      <c r="AT271" s="108"/>
      <c r="AU271" s="109"/>
      <c r="AV271" s="109"/>
      <c r="AW271" s="108"/>
      <c r="AX271" s="109"/>
      <c r="AY271" s="109"/>
      <c r="AZ271" s="108"/>
      <c r="BA271" s="108"/>
      <c r="BB271" s="108"/>
      <c r="BC271" s="109"/>
      <c r="BD271" s="111">
        <v>1</v>
      </c>
      <c r="BE271" s="109"/>
      <c r="BF271" s="108"/>
      <c r="BG271" s="109"/>
      <c r="BH271" s="109"/>
      <c r="BI271" s="109"/>
      <c r="BJ271" s="108"/>
      <c r="BK271" s="108"/>
      <c r="BL271" s="109"/>
      <c r="BM271" s="109"/>
      <c r="BN271" s="109"/>
      <c r="BO271" s="109"/>
      <c r="BP271" s="109"/>
      <c r="BQ271" s="109"/>
      <c r="BR271" s="109"/>
      <c r="BS271" s="109"/>
      <c r="BT271" s="112">
        <v>1</v>
      </c>
      <c r="BU271" s="113">
        <v>1</v>
      </c>
      <c r="BV271" s="113">
        <v>1</v>
      </c>
      <c r="BW271" s="109"/>
      <c r="BX271" s="113">
        <v>1</v>
      </c>
      <c r="BY271" s="113">
        <v>1</v>
      </c>
      <c r="BZ271" s="109"/>
      <c r="CA271" s="109"/>
      <c r="CB271" s="109"/>
      <c r="CC271" s="109"/>
      <c r="CD271" s="125">
        <v>1</v>
      </c>
      <c r="CE271" s="125">
        <v>1</v>
      </c>
      <c r="CF271" s="109"/>
      <c r="CG271" s="109"/>
      <c r="CH271" s="115">
        <v>1</v>
      </c>
      <c r="CI271" s="109"/>
      <c r="CJ271" s="116">
        <v>1</v>
      </c>
      <c r="CK271" s="109"/>
      <c r="CL271" s="34"/>
      <c r="CM271" s="25"/>
      <c r="CN271" s="49" t="s">
        <v>161</v>
      </c>
      <c r="CO271" s="15" t="s">
        <v>1437</v>
      </c>
      <c r="CP271" s="203"/>
      <c r="CQ271" s="4"/>
      <c r="CR271" s="4">
        <v>1</v>
      </c>
      <c r="CS271" s="4"/>
      <c r="CT271" s="4">
        <v>1</v>
      </c>
      <c r="CU271" s="4"/>
      <c r="CV271" s="15" t="s">
        <v>1438</v>
      </c>
      <c r="CW271" s="15"/>
      <c r="CX271" s="21"/>
      <c r="CY271" s="21"/>
      <c r="CZ271" s="21"/>
    </row>
    <row r="272" spans="1:106" s="18" customFormat="1" ht="81">
      <c r="A272" s="22" t="s">
        <v>1199</v>
      </c>
      <c r="B272" s="23" t="s">
        <v>1280</v>
      </c>
      <c r="C272" s="72" t="s">
        <v>203</v>
      </c>
      <c r="D272" s="22" t="s">
        <v>1439</v>
      </c>
      <c r="E272" s="22" t="s">
        <v>704</v>
      </c>
      <c r="F272" s="22" t="s">
        <v>705</v>
      </c>
      <c r="G272" s="22" t="s">
        <v>1440</v>
      </c>
      <c r="H272" s="22"/>
      <c r="I272" s="22" t="s">
        <v>1441</v>
      </c>
      <c r="J272" s="22" t="s">
        <v>1442</v>
      </c>
      <c r="K272" s="108"/>
      <c r="L272" s="109"/>
      <c r="M272" s="109"/>
      <c r="N272" s="108"/>
      <c r="O272" s="109"/>
      <c r="P272" s="109"/>
      <c r="Q272" s="108"/>
      <c r="R272" s="109"/>
      <c r="S272" s="109"/>
      <c r="T272" s="108"/>
      <c r="U272" s="109"/>
      <c r="V272" s="109"/>
      <c r="W272" s="108"/>
      <c r="X272" s="108"/>
      <c r="Y272" s="108"/>
      <c r="Z272" s="109"/>
      <c r="AA272" s="110">
        <v>1</v>
      </c>
      <c r="AB272" s="109"/>
      <c r="AC272" s="108"/>
      <c r="AD272" s="109"/>
      <c r="AE272" s="108"/>
      <c r="AF272" s="109"/>
      <c r="AG272" s="109"/>
      <c r="AH272" s="108"/>
      <c r="AI272" s="109"/>
      <c r="AJ272" s="109"/>
      <c r="AK272" s="109"/>
      <c r="AL272" s="109"/>
      <c r="AM272" s="109"/>
      <c r="AN272" s="108"/>
      <c r="AO272" s="109"/>
      <c r="AP272" s="109"/>
      <c r="AQ272" s="108"/>
      <c r="AR272" s="109"/>
      <c r="AS272" s="109"/>
      <c r="AT272" s="108"/>
      <c r="AU272" s="109"/>
      <c r="AV272" s="109"/>
      <c r="AW272" s="108"/>
      <c r="AX272" s="109"/>
      <c r="AY272" s="109"/>
      <c r="AZ272" s="108"/>
      <c r="BA272" s="108"/>
      <c r="BB272" s="108"/>
      <c r="BC272" s="109"/>
      <c r="BD272" s="109"/>
      <c r="BE272" s="109"/>
      <c r="BF272" s="108"/>
      <c r="BG272" s="109"/>
      <c r="BH272" s="109"/>
      <c r="BI272" s="109"/>
      <c r="BJ272" s="108"/>
      <c r="BK272" s="108"/>
      <c r="BL272" s="109"/>
      <c r="BM272" s="109"/>
      <c r="BN272" s="109"/>
      <c r="BO272" s="111">
        <v>1</v>
      </c>
      <c r="BP272" s="111">
        <v>1</v>
      </c>
      <c r="BQ272" s="109"/>
      <c r="BR272" s="109"/>
      <c r="BS272" s="109"/>
      <c r="BT272" s="112">
        <v>1</v>
      </c>
      <c r="BU272" s="113">
        <v>1</v>
      </c>
      <c r="BV272" s="113">
        <v>1</v>
      </c>
      <c r="BW272" s="109"/>
      <c r="BX272" s="113">
        <v>1</v>
      </c>
      <c r="BY272" s="113">
        <v>1</v>
      </c>
      <c r="BZ272" s="109"/>
      <c r="CA272" s="109"/>
      <c r="CB272" s="125">
        <v>1</v>
      </c>
      <c r="CC272" s="125">
        <v>1</v>
      </c>
      <c r="CD272" s="125">
        <v>1</v>
      </c>
      <c r="CE272" s="125">
        <v>1</v>
      </c>
      <c r="CF272" s="125">
        <v>1</v>
      </c>
      <c r="CG272" s="109"/>
      <c r="CH272" s="115">
        <v>1</v>
      </c>
      <c r="CI272" s="109"/>
      <c r="CJ272" s="116">
        <v>1</v>
      </c>
      <c r="CK272" s="109"/>
      <c r="CL272" s="34"/>
      <c r="CM272" s="25"/>
      <c r="CN272" s="49" t="s">
        <v>161</v>
      </c>
      <c r="CO272" s="15" t="s">
        <v>1443</v>
      </c>
      <c r="CP272" s="203"/>
      <c r="CQ272" s="4">
        <v>1</v>
      </c>
      <c r="CR272" s="4"/>
      <c r="CS272" s="4"/>
      <c r="CT272" s="4"/>
      <c r="CU272" s="4">
        <v>1</v>
      </c>
      <c r="CV272" s="15" t="s">
        <v>1444</v>
      </c>
      <c r="CW272" s="15"/>
      <c r="CX272" s="21"/>
      <c r="CY272" s="21"/>
      <c r="CZ272" s="21"/>
      <c r="DA272"/>
      <c r="DB272"/>
    </row>
    <row r="273" spans="1:106" s="18" customFormat="1" ht="27">
      <c r="A273" s="22" t="s">
        <v>1199</v>
      </c>
      <c r="B273" s="23"/>
      <c r="C273" s="40" t="s">
        <v>273</v>
      </c>
      <c r="D273" s="22" t="s">
        <v>1445</v>
      </c>
      <c r="E273" s="22" t="s">
        <v>825</v>
      </c>
      <c r="F273" s="34" t="s">
        <v>390</v>
      </c>
      <c r="G273" s="22" t="s">
        <v>1446</v>
      </c>
      <c r="H273" s="22"/>
      <c r="I273" s="22"/>
      <c r="J273" s="22" t="s">
        <v>1447</v>
      </c>
      <c r="K273" s="108"/>
      <c r="L273" s="109"/>
      <c r="M273" s="109"/>
      <c r="N273" s="108"/>
      <c r="O273" s="109"/>
      <c r="P273" s="109"/>
      <c r="Q273" s="108"/>
      <c r="R273" s="109"/>
      <c r="S273" s="109"/>
      <c r="T273" s="108"/>
      <c r="U273" s="109"/>
      <c r="V273" s="109"/>
      <c r="W273" s="108"/>
      <c r="X273" s="108"/>
      <c r="Y273" s="108"/>
      <c r="Z273" s="109"/>
      <c r="AA273" s="109"/>
      <c r="AB273" s="109"/>
      <c r="AC273" s="108"/>
      <c r="AD273" s="109"/>
      <c r="AE273" s="108"/>
      <c r="AF273" s="109"/>
      <c r="AG273" s="109"/>
      <c r="AH273" s="108"/>
      <c r="AI273" s="109"/>
      <c r="AJ273" s="109"/>
      <c r="AK273" s="110">
        <v>1</v>
      </c>
      <c r="AL273" s="109"/>
      <c r="AM273" s="109"/>
      <c r="AN273" s="108"/>
      <c r="AO273" s="109"/>
      <c r="AP273" s="109"/>
      <c r="AQ273" s="108"/>
      <c r="AR273" s="109"/>
      <c r="AS273" s="109"/>
      <c r="AT273" s="108"/>
      <c r="AU273" s="109"/>
      <c r="AV273" s="109"/>
      <c r="AW273" s="108"/>
      <c r="AX273" s="109"/>
      <c r="AY273" s="109"/>
      <c r="AZ273" s="108"/>
      <c r="BA273" s="108"/>
      <c r="BB273" s="108"/>
      <c r="BC273" s="109"/>
      <c r="BD273" s="109"/>
      <c r="BE273" s="109"/>
      <c r="BF273" s="108"/>
      <c r="BG273" s="109"/>
      <c r="BH273" s="109"/>
      <c r="BI273" s="109"/>
      <c r="BJ273" s="108"/>
      <c r="BK273" s="108"/>
      <c r="BL273" s="109"/>
      <c r="BM273" s="109"/>
      <c r="BN273" s="109"/>
      <c r="BO273" s="111">
        <v>1</v>
      </c>
      <c r="BP273" s="109"/>
      <c r="BQ273" s="109"/>
      <c r="BR273" s="109"/>
      <c r="BS273" s="109"/>
      <c r="BT273" s="112">
        <v>1</v>
      </c>
      <c r="BU273" s="113">
        <v>1</v>
      </c>
      <c r="BV273" s="113">
        <v>1</v>
      </c>
      <c r="BW273" s="109"/>
      <c r="BX273" s="113">
        <v>1</v>
      </c>
      <c r="BY273" s="113">
        <v>1</v>
      </c>
      <c r="BZ273" s="109"/>
      <c r="CA273" s="125">
        <v>1</v>
      </c>
      <c r="CB273" s="125">
        <v>1</v>
      </c>
      <c r="CC273" s="125">
        <v>1</v>
      </c>
      <c r="CD273" s="109"/>
      <c r="CE273" s="109"/>
      <c r="CF273" s="109"/>
      <c r="CG273" s="109"/>
      <c r="CH273" s="115">
        <v>1</v>
      </c>
      <c r="CI273" s="109"/>
      <c r="CJ273" s="116">
        <v>1</v>
      </c>
      <c r="CK273" s="109"/>
      <c r="CL273" s="34"/>
      <c r="CM273" s="25"/>
      <c r="CN273" s="49" t="s">
        <v>161</v>
      </c>
      <c r="CO273" s="4" t="s">
        <v>1413</v>
      </c>
      <c r="CP273" s="203"/>
      <c r="CQ273" s="4">
        <v>1</v>
      </c>
      <c r="CR273" s="4"/>
      <c r="CS273" s="4"/>
      <c r="CT273" s="4"/>
      <c r="CU273" s="4"/>
      <c r="CV273" s="4" t="s">
        <v>839</v>
      </c>
      <c r="CW273" s="4"/>
      <c r="CX273" s="21"/>
      <c r="CY273" s="21"/>
      <c r="CZ273" s="21"/>
      <c r="DA273"/>
      <c r="DB273"/>
    </row>
    <row r="274" spans="1:106" s="18" customFormat="1" ht="108">
      <c r="A274" s="22" t="s">
        <v>1199</v>
      </c>
      <c r="B274" s="23" t="s">
        <v>1280</v>
      </c>
      <c r="C274" s="72" t="s">
        <v>203</v>
      </c>
      <c r="D274" s="22" t="s">
        <v>1374</v>
      </c>
      <c r="E274" s="33" t="s">
        <v>296</v>
      </c>
      <c r="F274" s="33" t="s">
        <v>297</v>
      </c>
      <c r="G274" s="22" t="s">
        <v>1448</v>
      </c>
      <c r="H274" s="22"/>
      <c r="I274" s="22" t="s">
        <v>1449</v>
      </c>
      <c r="J274" s="22" t="s">
        <v>1450</v>
      </c>
      <c r="K274" s="108"/>
      <c r="L274" s="109"/>
      <c r="M274" s="109"/>
      <c r="N274" s="108"/>
      <c r="O274" s="109"/>
      <c r="P274" s="109"/>
      <c r="Q274" s="108"/>
      <c r="R274" s="109"/>
      <c r="S274" s="109"/>
      <c r="T274" s="108"/>
      <c r="U274" s="109"/>
      <c r="V274" s="109"/>
      <c r="W274" s="108"/>
      <c r="X274" s="108"/>
      <c r="Y274" s="108"/>
      <c r="Z274" s="109"/>
      <c r="AA274" s="109"/>
      <c r="AB274" s="109"/>
      <c r="AC274" s="108"/>
      <c r="AD274" s="109"/>
      <c r="AE274" s="108"/>
      <c r="AF274" s="109"/>
      <c r="AG274" s="109"/>
      <c r="AH274" s="108"/>
      <c r="AI274" s="109"/>
      <c r="AJ274" s="109"/>
      <c r="AK274" s="109"/>
      <c r="AL274" s="109"/>
      <c r="AM274" s="110">
        <v>1</v>
      </c>
      <c r="AN274" s="108"/>
      <c r="AO274" s="109"/>
      <c r="AP274" s="109"/>
      <c r="AQ274" s="108"/>
      <c r="AR274" s="109"/>
      <c r="AS274" s="109"/>
      <c r="AT274" s="108"/>
      <c r="AU274" s="109"/>
      <c r="AV274" s="109"/>
      <c r="AW274" s="108"/>
      <c r="AX274" s="109"/>
      <c r="AY274" s="111">
        <v>1</v>
      </c>
      <c r="AZ274" s="108"/>
      <c r="BA274" s="108"/>
      <c r="BB274" s="108"/>
      <c r="BC274" s="109"/>
      <c r="BD274" s="111">
        <v>1</v>
      </c>
      <c r="BE274" s="109"/>
      <c r="BF274" s="108"/>
      <c r="BG274" s="109"/>
      <c r="BH274" s="109"/>
      <c r="BI274" s="109"/>
      <c r="BJ274" s="108"/>
      <c r="BK274" s="108"/>
      <c r="BL274" s="109"/>
      <c r="BM274" s="109"/>
      <c r="BN274" s="109"/>
      <c r="BO274" s="111">
        <v>1</v>
      </c>
      <c r="BP274" s="109"/>
      <c r="BQ274" s="109"/>
      <c r="BR274" s="109"/>
      <c r="BS274" s="109"/>
      <c r="BT274" s="112">
        <v>1</v>
      </c>
      <c r="BU274" s="113">
        <v>1</v>
      </c>
      <c r="BV274" s="113">
        <v>1</v>
      </c>
      <c r="BW274" s="109"/>
      <c r="BX274" s="113">
        <v>1</v>
      </c>
      <c r="BY274" s="113">
        <v>1</v>
      </c>
      <c r="BZ274" s="109"/>
      <c r="CA274" s="109"/>
      <c r="CB274" s="109"/>
      <c r="CC274" s="109"/>
      <c r="CD274" s="125">
        <v>1</v>
      </c>
      <c r="CE274" s="125">
        <v>1</v>
      </c>
      <c r="CF274" s="125">
        <v>1</v>
      </c>
      <c r="CG274" s="109"/>
      <c r="CH274" s="115">
        <v>1</v>
      </c>
      <c r="CI274" s="109"/>
      <c r="CJ274" s="116">
        <v>1</v>
      </c>
      <c r="CK274" s="109"/>
      <c r="CL274" s="34"/>
      <c r="CM274" s="25"/>
      <c r="CN274" s="49" t="s">
        <v>161</v>
      </c>
      <c r="CO274" s="15" t="s">
        <v>1378</v>
      </c>
      <c r="CP274" s="203"/>
      <c r="CQ274" s="4"/>
      <c r="CR274" s="4"/>
      <c r="CS274" s="4">
        <v>1</v>
      </c>
      <c r="CT274" s="4"/>
      <c r="CU274" s="4">
        <v>1</v>
      </c>
      <c r="CV274" s="15" t="s">
        <v>1451</v>
      </c>
      <c r="CW274" s="15" t="s">
        <v>861</v>
      </c>
      <c r="CX274" s="21"/>
      <c r="CY274" s="21"/>
      <c r="CZ274" s="21"/>
      <c r="DA274"/>
      <c r="DB274"/>
    </row>
    <row r="275" spans="1:106" s="18" customFormat="1" ht="25.5">
      <c r="A275" s="34" t="s">
        <v>1199</v>
      </c>
      <c r="B275" s="65" t="s">
        <v>1280</v>
      </c>
      <c r="C275" s="72" t="s">
        <v>203</v>
      </c>
      <c r="D275" s="34" t="s">
        <v>1452</v>
      </c>
      <c r="E275" s="34" t="s">
        <v>930</v>
      </c>
      <c r="F275" s="34" t="s">
        <v>390</v>
      </c>
      <c r="G275" s="34" t="s">
        <v>1453</v>
      </c>
      <c r="H275" s="34"/>
      <c r="I275" s="34" t="s">
        <v>1454</v>
      </c>
      <c r="J275" s="34" t="s">
        <v>1455</v>
      </c>
      <c r="K275" s="108"/>
      <c r="L275" s="109"/>
      <c r="M275" s="109"/>
      <c r="N275" s="108"/>
      <c r="O275" s="109"/>
      <c r="P275" s="109"/>
      <c r="Q275" s="108"/>
      <c r="R275" s="109"/>
      <c r="S275" s="109"/>
      <c r="T275" s="108"/>
      <c r="U275" s="109"/>
      <c r="V275" s="109"/>
      <c r="W275" s="108"/>
      <c r="X275" s="108"/>
      <c r="Y275" s="108"/>
      <c r="Z275" s="109"/>
      <c r="AA275" s="109"/>
      <c r="AB275" s="109"/>
      <c r="AC275" s="108"/>
      <c r="AD275" s="109"/>
      <c r="AE275" s="108"/>
      <c r="AF275" s="109"/>
      <c r="AG275" s="109"/>
      <c r="AH275" s="108"/>
      <c r="AI275" s="109"/>
      <c r="AJ275" s="109"/>
      <c r="AK275" s="109"/>
      <c r="AL275" s="109"/>
      <c r="AM275" s="110">
        <v>1</v>
      </c>
      <c r="AN275" s="108"/>
      <c r="AO275" s="109"/>
      <c r="AP275" s="109"/>
      <c r="AQ275" s="108"/>
      <c r="AR275" s="109"/>
      <c r="AS275" s="109"/>
      <c r="AT275" s="108"/>
      <c r="AU275" s="109"/>
      <c r="AV275" s="109"/>
      <c r="AW275" s="108"/>
      <c r="AX275" s="109"/>
      <c r="AY275" s="111">
        <v>1</v>
      </c>
      <c r="AZ275" s="108"/>
      <c r="BA275" s="108"/>
      <c r="BB275" s="108"/>
      <c r="BC275" s="109"/>
      <c r="BD275" s="111">
        <v>1</v>
      </c>
      <c r="BE275" s="109"/>
      <c r="BF275" s="108"/>
      <c r="BG275" s="109"/>
      <c r="BH275" s="109"/>
      <c r="BI275" s="109"/>
      <c r="BJ275" s="108"/>
      <c r="BK275" s="108"/>
      <c r="BL275" s="109"/>
      <c r="BM275" s="109"/>
      <c r="BN275" s="109"/>
      <c r="BO275" s="111">
        <v>1</v>
      </c>
      <c r="BP275" s="109"/>
      <c r="BQ275" s="109"/>
      <c r="BR275" s="109"/>
      <c r="BS275" s="112">
        <v>1</v>
      </c>
      <c r="BT275" s="109"/>
      <c r="BU275" s="109"/>
      <c r="BV275" s="109"/>
      <c r="BW275" s="109"/>
      <c r="BX275" s="109"/>
      <c r="BY275" s="113">
        <v>1</v>
      </c>
      <c r="BZ275" s="109"/>
      <c r="CA275" s="109"/>
      <c r="CB275" s="109"/>
      <c r="CC275" s="109"/>
      <c r="CD275" s="109"/>
      <c r="CE275" s="109"/>
      <c r="CF275" s="125">
        <v>1</v>
      </c>
      <c r="CG275" s="115">
        <v>1</v>
      </c>
      <c r="CH275" s="109"/>
      <c r="CI275" s="109"/>
      <c r="CJ275" s="109"/>
      <c r="CK275" s="118">
        <v>1</v>
      </c>
      <c r="CL275" s="34"/>
      <c r="CM275" s="25"/>
      <c r="CN275" s="3" t="s">
        <v>158</v>
      </c>
      <c r="CO275" s="200"/>
      <c r="CP275" s="4"/>
      <c r="CQ275" s="4"/>
      <c r="CR275" s="4"/>
      <c r="CS275" s="4"/>
      <c r="CT275" s="4"/>
      <c r="CU275" s="4"/>
      <c r="CV275" s="137"/>
      <c r="CW275" s="137"/>
      <c r="CX275" s="27"/>
      <c r="CY275" s="27"/>
      <c r="CZ275" s="27"/>
      <c r="DA275" s="27"/>
      <c r="DB275" s="27"/>
    </row>
    <row r="276" spans="1:106" customFormat="1" ht="81.599999999999994" customHeight="1">
      <c r="A276" s="22" t="s">
        <v>1199</v>
      </c>
      <c r="B276" s="23" t="s">
        <v>1280</v>
      </c>
      <c r="C276" s="72" t="s">
        <v>203</v>
      </c>
      <c r="D276" s="22" t="s">
        <v>1456</v>
      </c>
      <c r="E276" s="22" t="s">
        <v>754</v>
      </c>
      <c r="F276" s="33" t="s">
        <v>206</v>
      </c>
      <c r="G276" s="22" t="s">
        <v>1453</v>
      </c>
      <c r="H276" s="22"/>
      <c r="I276" s="22" t="s">
        <v>1457</v>
      </c>
      <c r="J276" s="22" t="s">
        <v>1458</v>
      </c>
      <c r="K276" s="108"/>
      <c r="L276" s="109"/>
      <c r="M276" s="109"/>
      <c r="N276" s="108"/>
      <c r="O276" s="109"/>
      <c r="P276" s="109"/>
      <c r="Q276" s="108"/>
      <c r="R276" s="109"/>
      <c r="S276" s="109"/>
      <c r="T276" s="108"/>
      <c r="U276" s="109"/>
      <c r="V276" s="109"/>
      <c r="W276" s="108"/>
      <c r="X276" s="108"/>
      <c r="Y276" s="108"/>
      <c r="Z276" s="109"/>
      <c r="AA276" s="109"/>
      <c r="AB276" s="109"/>
      <c r="AC276" s="108"/>
      <c r="AD276" s="109"/>
      <c r="AE276" s="108"/>
      <c r="AF276" s="109"/>
      <c r="AG276" s="109"/>
      <c r="AH276" s="108"/>
      <c r="AI276" s="109"/>
      <c r="AJ276" s="109"/>
      <c r="AK276" s="109"/>
      <c r="AL276" s="109"/>
      <c r="AM276" s="110">
        <v>1</v>
      </c>
      <c r="AN276" s="108"/>
      <c r="AO276" s="109"/>
      <c r="AP276" s="109"/>
      <c r="AQ276" s="108"/>
      <c r="AR276" s="109"/>
      <c r="AS276" s="109"/>
      <c r="AT276" s="108"/>
      <c r="AU276" s="109"/>
      <c r="AV276" s="109"/>
      <c r="AW276" s="108"/>
      <c r="AX276" s="109"/>
      <c r="AY276" s="111">
        <v>1</v>
      </c>
      <c r="AZ276" s="108"/>
      <c r="BA276" s="108"/>
      <c r="BB276" s="108"/>
      <c r="BC276" s="109"/>
      <c r="BD276" s="111">
        <v>1</v>
      </c>
      <c r="BE276" s="109"/>
      <c r="BF276" s="108"/>
      <c r="BG276" s="109"/>
      <c r="BH276" s="109"/>
      <c r="BI276" s="109"/>
      <c r="BJ276" s="108"/>
      <c r="BK276" s="108"/>
      <c r="BL276" s="109"/>
      <c r="BM276" s="109"/>
      <c r="BN276" s="109"/>
      <c r="BO276" s="111">
        <v>1</v>
      </c>
      <c r="BP276" s="109"/>
      <c r="BQ276" s="112">
        <v>1</v>
      </c>
      <c r="BR276" s="109"/>
      <c r="BS276" s="109"/>
      <c r="BT276" s="109"/>
      <c r="BU276" s="113">
        <v>1</v>
      </c>
      <c r="BV276" s="109"/>
      <c r="BW276" s="109"/>
      <c r="BX276" s="109"/>
      <c r="BY276" s="109"/>
      <c r="BZ276" s="109"/>
      <c r="CA276" s="125">
        <v>1</v>
      </c>
      <c r="CB276" s="109"/>
      <c r="CC276" s="109"/>
      <c r="CD276" s="109"/>
      <c r="CE276" s="109"/>
      <c r="CF276" s="109"/>
      <c r="CG276" s="109"/>
      <c r="CH276" s="115">
        <v>1</v>
      </c>
      <c r="CI276" s="109"/>
      <c r="CJ276" s="118">
        <v>1</v>
      </c>
      <c r="CK276" s="109"/>
      <c r="CL276" s="15" t="s">
        <v>1459</v>
      </c>
      <c r="CM276" s="25"/>
      <c r="CN276" s="49" t="s">
        <v>161</v>
      </c>
      <c r="CO276" s="15" t="s">
        <v>1460</v>
      </c>
      <c r="CP276" s="203"/>
      <c r="CQ276" s="4"/>
      <c r="CR276" s="4"/>
      <c r="CS276" s="4"/>
      <c r="CT276" s="4"/>
      <c r="CU276" s="4">
        <v>1</v>
      </c>
      <c r="CV276" s="15" t="s">
        <v>1386</v>
      </c>
      <c r="CW276" s="15" t="s">
        <v>1387</v>
      </c>
      <c r="CX276" s="18"/>
      <c r="CY276" s="18"/>
      <c r="CZ276" s="18"/>
    </row>
    <row r="277" spans="1:106" customFormat="1" ht="25.5">
      <c r="A277" s="34" t="s">
        <v>1199</v>
      </c>
      <c r="B277" s="65" t="s">
        <v>1280</v>
      </c>
      <c r="C277" s="72" t="s">
        <v>203</v>
      </c>
      <c r="D277" s="34" t="s">
        <v>1380</v>
      </c>
      <c r="E277" s="66" t="s">
        <v>296</v>
      </c>
      <c r="F277" s="33" t="s">
        <v>297</v>
      </c>
      <c r="G277" s="34" t="s">
        <v>1453</v>
      </c>
      <c r="H277" s="34"/>
      <c r="I277" s="34" t="s">
        <v>1461</v>
      </c>
      <c r="J277" s="34" t="s">
        <v>1462</v>
      </c>
      <c r="K277" s="108"/>
      <c r="L277" s="109"/>
      <c r="M277" s="109"/>
      <c r="N277" s="108"/>
      <c r="O277" s="109"/>
      <c r="P277" s="109"/>
      <c r="Q277" s="108"/>
      <c r="R277" s="109"/>
      <c r="S277" s="109"/>
      <c r="T277" s="108"/>
      <c r="U277" s="109"/>
      <c r="V277" s="109"/>
      <c r="W277" s="108"/>
      <c r="X277" s="108"/>
      <c r="Y277" s="108"/>
      <c r="Z277" s="109"/>
      <c r="AA277" s="109"/>
      <c r="AB277" s="109"/>
      <c r="AC277" s="108"/>
      <c r="AD277" s="109"/>
      <c r="AE277" s="108"/>
      <c r="AF277" s="109"/>
      <c r="AG277" s="109"/>
      <c r="AH277" s="108"/>
      <c r="AI277" s="109"/>
      <c r="AJ277" s="109"/>
      <c r="AK277" s="109"/>
      <c r="AL277" s="109"/>
      <c r="AM277" s="110">
        <v>1</v>
      </c>
      <c r="AN277" s="108"/>
      <c r="AO277" s="109"/>
      <c r="AP277" s="109"/>
      <c r="AQ277" s="108"/>
      <c r="AR277" s="109"/>
      <c r="AS277" s="109"/>
      <c r="AT277" s="108"/>
      <c r="AU277" s="109"/>
      <c r="AV277" s="109"/>
      <c r="AW277" s="108"/>
      <c r="AX277" s="109"/>
      <c r="AY277" s="111">
        <v>1</v>
      </c>
      <c r="AZ277" s="108"/>
      <c r="BA277" s="108"/>
      <c r="BB277" s="108"/>
      <c r="BC277" s="109"/>
      <c r="BD277" s="111">
        <v>1</v>
      </c>
      <c r="BE277" s="109"/>
      <c r="BF277" s="108"/>
      <c r="BG277" s="109"/>
      <c r="BH277" s="109"/>
      <c r="BI277" s="109"/>
      <c r="BJ277" s="108"/>
      <c r="BK277" s="108"/>
      <c r="BL277" s="109"/>
      <c r="BM277" s="109"/>
      <c r="BN277" s="109"/>
      <c r="BO277" s="111">
        <v>1</v>
      </c>
      <c r="BP277" s="109"/>
      <c r="BQ277" s="109"/>
      <c r="BR277" s="109"/>
      <c r="BS277" s="112">
        <v>1</v>
      </c>
      <c r="BT277" s="109"/>
      <c r="BU277" s="109"/>
      <c r="BV277" s="109"/>
      <c r="BW277" s="109"/>
      <c r="BX277" s="109"/>
      <c r="BY277" s="113">
        <v>1</v>
      </c>
      <c r="BZ277" s="109"/>
      <c r="CA277" s="109"/>
      <c r="CB277" s="109"/>
      <c r="CC277" s="109"/>
      <c r="CD277" s="109"/>
      <c r="CE277" s="109"/>
      <c r="CF277" s="125">
        <v>1</v>
      </c>
      <c r="CG277" s="115">
        <v>1</v>
      </c>
      <c r="CH277" s="109"/>
      <c r="CI277" s="109"/>
      <c r="CJ277" s="109"/>
      <c r="CK277" s="118">
        <v>1</v>
      </c>
      <c r="CL277" s="34"/>
      <c r="CM277" s="25"/>
      <c r="CN277" s="3" t="s">
        <v>158</v>
      </c>
      <c r="CO277" s="200"/>
      <c r="CP277" s="4"/>
      <c r="CQ277" s="4"/>
      <c r="CR277" s="4"/>
      <c r="CS277" s="4"/>
      <c r="CT277" s="4"/>
      <c r="CU277" s="4"/>
      <c r="CV277" s="137"/>
      <c r="CW277" s="137"/>
      <c r="CX277" s="27"/>
      <c r="CY277" s="27"/>
      <c r="CZ277" s="27"/>
      <c r="DA277" s="27"/>
      <c r="DB277" s="27"/>
    </row>
    <row r="278" spans="1:106" customFormat="1" ht="96" customHeight="1">
      <c r="A278" s="22" t="s">
        <v>1199</v>
      </c>
      <c r="B278" s="23" t="s">
        <v>1280</v>
      </c>
      <c r="C278" s="40" t="s">
        <v>273</v>
      </c>
      <c r="D278" s="22" t="s">
        <v>1463</v>
      </c>
      <c r="E278" s="22" t="s">
        <v>550</v>
      </c>
      <c r="F278" s="22" t="s">
        <v>206</v>
      </c>
      <c r="G278" s="22" t="s">
        <v>1464</v>
      </c>
      <c r="H278" s="22"/>
      <c r="I278" s="22" t="s">
        <v>1465</v>
      </c>
      <c r="J278" s="22" t="s">
        <v>1466</v>
      </c>
      <c r="K278" s="108"/>
      <c r="L278" s="109"/>
      <c r="M278" s="109"/>
      <c r="N278" s="108"/>
      <c r="O278" s="109"/>
      <c r="P278" s="109"/>
      <c r="Q278" s="108"/>
      <c r="R278" s="109"/>
      <c r="S278" s="109"/>
      <c r="T278" s="108"/>
      <c r="U278" s="109"/>
      <c r="V278" s="109"/>
      <c r="W278" s="108"/>
      <c r="X278" s="108"/>
      <c r="Y278" s="108"/>
      <c r="Z278" s="109"/>
      <c r="AA278" s="109"/>
      <c r="AB278" s="109"/>
      <c r="AC278" s="108"/>
      <c r="AD278" s="109"/>
      <c r="AE278" s="108"/>
      <c r="AF278" s="109"/>
      <c r="AG278" s="109"/>
      <c r="AH278" s="108"/>
      <c r="AI278" s="109"/>
      <c r="AJ278" s="109"/>
      <c r="AK278" s="109"/>
      <c r="AL278" s="109"/>
      <c r="AM278" s="110">
        <v>1</v>
      </c>
      <c r="AN278" s="108"/>
      <c r="AO278" s="109"/>
      <c r="AP278" s="109"/>
      <c r="AQ278" s="108"/>
      <c r="AR278" s="109"/>
      <c r="AS278" s="109"/>
      <c r="AT278" s="108"/>
      <c r="AU278" s="109"/>
      <c r="AV278" s="109"/>
      <c r="AW278" s="108"/>
      <c r="AX278" s="109"/>
      <c r="AY278" s="109"/>
      <c r="AZ278" s="108"/>
      <c r="BA278" s="108"/>
      <c r="BB278" s="108"/>
      <c r="BC278" s="109"/>
      <c r="BD278" s="109"/>
      <c r="BE278" s="109"/>
      <c r="BF278" s="108"/>
      <c r="BG278" s="109"/>
      <c r="BH278" s="109"/>
      <c r="BI278" s="109"/>
      <c r="BJ278" s="108"/>
      <c r="BK278" s="108"/>
      <c r="BL278" s="109"/>
      <c r="BM278" s="109"/>
      <c r="BN278" s="109"/>
      <c r="BO278" s="111">
        <v>1</v>
      </c>
      <c r="BP278" s="109"/>
      <c r="BQ278" s="109"/>
      <c r="BR278" s="109"/>
      <c r="BS278" s="109"/>
      <c r="BT278" s="109"/>
      <c r="BU278" s="109"/>
      <c r="BV278" s="109"/>
      <c r="BW278" s="109"/>
      <c r="BX278" s="113">
        <v>1</v>
      </c>
      <c r="BY278" s="113">
        <v>1</v>
      </c>
      <c r="BZ278" s="109"/>
      <c r="CA278" s="109"/>
      <c r="CB278" s="109"/>
      <c r="CC278" s="109"/>
      <c r="CD278" s="125">
        <v>1</v>
      </c>
      <c r="CE278" s="125">
        <v>1</v>
      </c>
      <c r="CF278" s="109"/>
      <c r="CG278" s="109"/>
      <c r="CH278" s="115">
        <v>1</v>
      </c>
      <c r="CI278" s="109"/>
      <c r="CJ278" s="116">
        <v>1</v>
      </c>
      <c r="CK278" s="109"/>
      <c r="CL278" s="34" t="s">
        <v>1467</v>
      </c>
      <c r="CM278" s="25"/>
      <c r="CN278" s="49" t="s">
        <v>161</v>
      </c>
      <c r="CO278" s="15" t="s">
        <v>1468</v>
      </c>
      <c r="CP278" s="203"/>
      <c r="CQ278" s="4"/>
      <c r="CR278" s="4">
        <v>1</v>
      </c>
      <c r="CS278" s="4"/>
      <c r="CT278" s="4">
        <v>1</v>
      </c>
      <c r="CU278" s="4"/>
      <c r="CV278" s="15" t="s">
        <v>1438</v>
      </c>
      <c r="CW278" s="15"/>
      <c r="CX278" s="21"/>
      <c r="CY278" s="21"/>
      <c r="CZ278" s="21"/>
    </row>
    <row r="279" spans="1:106" customFormat="1" ht="40.5">
      <c r="A279" s="22" t="s">
        <v>1192</v>
      </c>
      <c r="B279" s="23" t="s">
        <v>1018</v>
      </c>
      <c r="C279" s="72" t="s">
        <v>203</v>
      </c>
      <c r="D279" s="22" t="s">
        <v>1469</v>
      </c>
      <c r="E279" s="22" t="s">
        <v>314</v>
      </c>
      <c r="F279" s="33" t="s">
        <v>231</v>
      </c>
      <c r="G279" s="22" t="s">
        <v>1470</v>
      </c>
      <c r="H279" s="22"/>
      <c r="I279" s="22" t="s">
        <v>1471</v>
      </c>
      <c r="J279" s="22" t="s">
        <v>1472</v>
      </c>
      <c r="K279" s="108"/>
      <c r="L279" s="109"/>
      <c r="M279" s="109"/>
      <c r="N279" s="108"/>
      <c r="O279" s="109"/>
      <c r="P279" s="109"/>
      <c r="Q279" s="108"/>
      <c r="R279" s="109"/>
      <c r="S279" s="109"/>
      <c r="T279" s="108"/>
      <c r="U279" s="109"/>
      <c r="V279" s="109"/>
      <c r="W279" s="108"/>
      <c r="X279" s="108"/>
      <c r="Y279" s="108"/>
      <c r="Z279" s="109"/>
      <c r="AA279" s="109"/>
      <c r="AB279" s="109"/>
      <c r="AC279" s="108"/>
      <c r="AD279" s="109"/>
      <c r="AE279" s="108"/>
      <c r="AF279" s="109"/>
      <c r="AG279" s="109"/>
      <c r="AH279" s="108"/>
      <c r="AI279" s="109"/>
      <c r="AJ279" s="109"/>
      <c r="AK279" s="109"/>
      <c r="AL279" s="109"/>
      <c r="AM279" s="110">
        <v>1</v>
      </c>
      <c r="AN279" s="108"/>
      <c r="AO279" s="109"/>
      <c r="AP279" s="109"/>
      <c r="AQ279" s="108"/>
      <c r="AR279" s="109"/>
      <c r="AS279" s="109"/>
      <c r="AT279" s="108"/>
      <c r="AU279" s="119"/>
      <c r="AV279" s="119"/>
      <c r="AW279" s="108"/>
      <c r="AX279" s="109"/>
      <c r="AY279" s="119"/>
      <c r="AZ279" s="108"/>
      <c r="BA279" s="108"/>
      <c r="BB279" s="108"/>
      <c r="BC279" s="109"/>
      <c r="BD279" s="109"/>
      <c r="BE279" s="109"/>
      <c r="BF279" s="108"/>
      <c r="BG279" s="119"/>
      <c r="BH279" s="109"/>
      <c r="BI279" s="119"/>
      <c r="BJ279" s="108"/>
      <c r="BK279" s="108"/>
      <c r="BL279" s="119"/>
      <c r="BM279" s="109"/>
      <c r="BN279" s="109"/>
      <c r="BO279" s="111">
        <v>1</v>
      </c>
      <c r="BP279" s="109"/>
      <c r="BQ279" s="119"/>
      <c r="BR279" s="119"/>
      <c r="BS279" s="119"/>
      <c r="BT279" s="119"/>
      <c r="BU279" s="113">
        <v>1</v>
      </c>
      <c r="BV279" s="113">
        <v>1</v>
      </c>
      <c r="BW279" s="109"/>
      <c r="BX279" s="113">
        <v>1</v>
      </c>
      <c r="BY279" s="113">
        <v>1</v>
      </c>
      <c r="BZ279" s="109"/>
      <c r="CA279" s="125">
        <v>1</v>
      </c>
      <c r="CB279" s="125">
        <v>1</v>
      </c>
      <c r="CC279" s="109"/>
      <c r="CD279" s="125">
        <v>1</v>
      </c>
      <c r="CE279" s="125">
        <v>1</v>
      </c>
      <c r="CF279" s="109"/>
      <c r="CG279" s="109"/>
      <c r="CH279" s="115">
        <v>1</v>
      </c>
      <c r="CI279" s="109"/>
      <c r="CJ279" s="109"/>
      <c r="CK279" s="116">
        <v>1</v>
      </c>
      <c r="CL279" s="34"/>
      <c r="CM279" s="25"/>
      <c r="CN279" s="3" t="s">
        <v>158</v>
      </c>
      <c r="CO279" s="142" t="s">
        <v>1473</v>
      </c>
      <c r="CP279" s="4"/>
      <c r="CQ279" s="4"/>
      <c r="CR279" s="4"/>
      <c r="CS279" s="4"/>
      <c r="CT279" s="4"/>
      <c r="CU279" s="4"/>
      <c r="CV279" s="142"/>
      <c r="CW279" s="142"/>
      <c r="CX279" s="21"/>
      <c r="CY279" s="21"/>
      <c r="CZ279" s="21"/>
    </row>
    <row r="280" spans="1:106" customFormat="1" ht="25.5">
      <c r="A280" s="22" t="s">
        <v>1199</v>
      </c>
      <c r="B280" s="23" t="s">
        <v>1018</v>
      </c>
      <c r="C280" s="72" t="s">
        <v>203</v>
      </c>
      <c r="D280" s="22" t="s">
        <v>1425</v>
      </c>
      <c r="E280" s="22" t="s">
        <v>704</v>
      </c>
      <c r="F280" s="22" t="s">
        <v>705</v>
      </c>
      <c r="G280" s="22" t="s">
        <v>1474</v>
      </c>
      <c r="H280" s="22"/>
      <c r="I280" s="22" t="s">
        <v>1475</v>
      </c>
      <c r="J280" s="22" t="s">
        <v>1476</v>
      </c>
      <c r="K280" s="108"/>
      <c r="L280" s="109"/>
      <c r="M280" s="109"/>
      <c r="N280" s="108"/>
      <c r="O280" s="109"/>
      <c r="P280" s="109"/>
      <c r="Q280" s="108"/>
      <c r="R280" s="109"/>
      <c r="S280" s="109"/>
      <c r="T280" s="108"/>
      <c r="U280" s="109"/>
      <c r="V280" s="109"/>
      <c r="W280" s="108"/>
      <c r="X280" s="108"/>
      <c r="Y280" s="108"/>
      <c r="Z280" s="109"/>
      <c r="AA280" s="109"/>
      <c r="AB280" s="109"/>
      <c r="AC280" s="108"/>
      <c r="AD280" s="109"/>
      <c r="AE280" s="108"/>
      <c r="AF280" s="109"/>
      <c r="AG280" s="109"/>
      <c r="AH280" s="108"/>
      <c r="AI280" s="109"/>
      <c r="AJ280" s="109"/>
      <c r="AK280" s="109"/>
      <c r="AL280" s="109"/>
      <c r="AM280" s="110">
        <v>1</v>
      </c>
      <c r="AN280" s="108"/>
      <c r="AO280" s="109"/>
      <c r="AP280" s="109"/>
      <c r="AQ280" s="108"/>
      <c r="AR280" s="109"/>
      <c r="AS280" s="109"/>
      <c r="AT280" s="108"/>
      <c r="AU280" s="109"/>
      <c r="AV280" s="109"/>
      <c r="AW280" s="108"/>
      <c r="AX280" s="109"/>
      <c r="AY280" s="109"/>
      <c r="AZ280" s="108"/>
      <c r="BA280" s="108"/>
      <c r="BB280" s="108"/>
      <c r="BC280" s="109"/>
      <c r="BD280" s="111">
        <v>1</v>
      </c>
      <c r="BE280" s="109"/>
      <c r="BF280" s="108"/>
      <c r="BG280" s="109"/>
      <c r="BH280" s="109"/>
      <c r="BI280" s="109"/>
      <c r="BJ280" s="108"/>
      <c r="BK280" s="108"/>
      <c r="BL280" s="109"/>
      <c r="BM280" s="109"/>
      <c r="BN280" s="109"/>
      <c r="BO280" s="111">
        <v>1</v>
      </c>
      <c r="BP280" s="109"/>
      <c r="BQ280" s="109"/>
      <c r="BR280" s="109"/>
      <c r="BS280" s="109"/>
      <c r="BT280" s="112">
        <v>1</v>
      </c>
      <c r="BU280" s="113">
        <v>1</v>
      </c>
      <c r="BV280" s="113">
        <v>1</v>
      </c>
      <c r="BW280" s="109"/>
      <c r="BX280" s="113">
        <v>1</v>
      </c>
      <c r="BY280" s="113">
        <v>1</v>
      </c>
      <c r="BZ280" s="109"/>
      <c r="CA280" s="109"/>
      <c r="CB280" s="125">
        <v>1</v>
      </c>
      <c r="CC280" s="125">
        <v>1</v>
      </c>
      <c r="CD280" s="125">
        <v>1</v>
      </c>
      <c r="CE280" s="125">
        <v>1</v>
      </c>
      <c r="CF280" s="125">
        <v>1</v>
      </c>
      <c r="CG280" s="109"/>
      <c r="CH280" s="115">
        <v>1</v>
      </c>
      <c r="CI280" s="109"/>
      <c r="CJ280" s="116">
        <v>1</v>
      </c>
      <c r="CK280" s="109"/>
      <c r="CL280" s="34"/>
      <c r="CM280" s="25"/>
      <c r="CN280" s="3" t="s">
        <v>158</v>
      </c>
      <c r="CO280" s="200"/>
      <c r="CP280" s="4"/>
      <c r="CQ280" s="4"/>
      <c r="CR280" s="4"/>
      <c r="CS280" s="4"/>
      <c r="CT280" s="4"/>
      <c r="CU280" s="4"/>
      <c r="CV280" s="137"/>
      <c r="CW280" s="137"/>
      <c r="CX280" s="21"/>
      <c r="CY280" s="21"/>
      <c r="CZ280" s="21"/>
      <c r="DA280" s="18"/>
      <c r="DB280" s="18"/>
    </row>
    <row r="281" spans="1:106" s="18" customFormat="1" ht="13.5">
      <c r="A281" s="22" t="s">
        <v>1199</v>
      </c>
      <c r="B281" s="23"/>
      <c r="C281" s="40" t="s">
        <v>273</v>
      </c>
      <c r="D281" s="22" t="s">
        <v>1477</v>
      </c>
      <c r="E281" s="22" t="s">
        <v>557</v>
      </c>
      <c r="F281" s="34" t="s">
        <v>390</v>
      </c>
      <c r="G281" s="22" t="s">
        <v>1478</v>
      </c>
      <c r="H281" s="22"/>
      <c r="I281" s="22"/>
      <c r="J281" s="22" t="s">
        <v>1479</v>
      </c>
      <c r="K281" s="108"/>
      <c r="L281" s="109"/>
      <c r="M281" s="109"/>
      <c r="N281" s="108"/>
      <c r="O281" s="109"/>
      <c r="P281" s="109"/>
      <c r="Q281" s="108"/>
      <c r="R281" s="109"/>
      <c r="S281" s="109"/>
      <c r="T281" s="108"/>
      <c r="U281" s="109"/>
      <c r="V281" s="109"/>
      <c r="W281" s="108"/>
      <c r="X281" s="108"/>
      <c r="Y281" s="108"/>
      <c r="Z281" s="109"/>
      <c r="AA281" s="109"/>
      <c r="AB281" s="109"/>
      <c r="AC281" s="108"/>
      <c r="AD281" s="109"/>
      <c r="AE281" s="108"/>
      <c r="AF281" s="109"/>
      <c r="AG281" s="109"/>
      <c r="AH281" s="108"/>
      <c r="AI281" s="109"/>
      <c r="AJ281" s="109"/>
      <c r="AK281" s="109"/>
      <c r="AL281" s="109"/>
      <c r="AM281" s="110">
        <v>1</v>
      </c>
      <c r="AN281" s="108"/>
      <c r="AO281" s="109"/>
      <c r="AP281" s="109"/>
      <c r="AQ281" s="108"/>
      <c r="AR281" s="109"/>
      <c r="AS281" s="109"/>
      <c r="AT281" s="108"/>
      <c r="AU281" s="109"/>
      <c r="AV281" s="109"/>
      <c r="AW281" s="108"/>
      <c r="AX281" s="109"/>
      <c r="AY281" s="109"/>
      <c r="AZ281" s="108"/>
      <c r="BA281" s="108"/>
      <c r="BB281" s="108"/>
      <c r="BC281" s="109"/>
      <c r="BD281" s="109"/>
      <c r="BE281" s="109"/>
      <c r="BF281" s="108"/>
      <c r="BG281" s="109"/>
      <c r="BH281" s="109"/>
      <c r="BI281" s="109"/>
      <c r="BJ281" s="108"/>
      <c r="BK281" s="108"/>
      <c r="BL281" s="109"/>
      <c r="BM281" s="109"/>
      <c r="BN281" s="109"/>
      <c r="BO281" s="109"/>
      <c r="BP281" s="111">
        <v>1</v>
      </c>
      <c r="BQ281" s="109"/>
      <c r="BR281" s="109"/>
      <c r="BS281" s="109"/>
      <c r="BT281" s="112">
        <v>1</v>
      </c>
      <c r="BU281" s="113">
        <v>1</v>
      </c>
      <c r="BV281" s="113">
        <v>1</v>
      </c>
      <c r="BW281" s="109"/>
      <c r="BX281" s="113">
        <v>1</v>
      </c>
      <c r="BY281" s="113">
        <v>1</v>
      </c>
      <c r="BZ281" s="109"/>
      <c r="CA281" s="125">
        <v>1</v>
      </c>
      <c r="CB281" s="125">
        <v>1</v>
      </c>
      <c r="CC281" s="109"/>
      <c r="CD281" s="125">
        <v>1</v>
      </c>
      <c r="CE281" s="125">
        <v>1</v>
      </c>
      <c r="CF281" s="109"/>
      <c r="CG281" s="109"/>
      <c r="CH281" s="115">
        <v>1</v>
      </c>
      <c r="CI281" s="109"/>
      <c r="CJ281" s="116">
        <v>1</v>
      </c>
      <c r="CK281" s="109"/>
      <c r="CL281" s="34"/>
      <c r="CM281" s="25"/>
      <c r="CN281" s="3" t="s">
        <v>158</v>
      </c>
      <c r="CO281" s="200"/>
      <c r="CP281" s="4"/>
      <c r="CQ281" s="4"/>
      <c r="CR281" s="4"/>
      <c r="CS281" s="4"/>
      <c r="CT281" s="4"/>
      <c r="CU281" s="4"/>
      <c r="CV281" s="137"/>
      <c r="CW281" s="137"/>
      <c r="CX281" s="21"/>
      <c r="CY281" s="21"/>
      <c r="CZ281" s="21"/>
    </row>
    <row r="282" spans="1:106" s="18" customFormat="1" ht="109.5" customHeight="1">
      <c r="A282" s="22" t="s">
        <v>1192</v>
      </c>
      <c r="B282" s="23" t="s">
        <v>361</v>
      </c>
      <c r="C282" s="40" t="s">
        <v>273</v>
      </c>
      <c r="D282" s="22" t="s">
        <v>1480</v>
      </c>
      <c r="E282" s="22" t="s">
        <v>389</v>
      </c>
      <c r="F282" s="33" t="s">
        <v>390</v>
      </c>
      <c r="G282" s="22" t="s">
        <v>1481</v>
      </c>
      <c r="H282" s="22"/>
      <c r="I282" s="22"/>
      <c r="J282" s="22" t="s">
        <v>1482</v>
      </c>
      <c r="K282" s="108"/>
      <c r="L282" s="110">
        <v>1</v>
      </c>
      <c r="M282" s="110">
        <v>1</v>
      </c>
      <c r="N282" s="108"/>
      <c r="O282" s="109"/>
      <c r="P282" s="109"/>
      <c r="Q282" s="108"/>
      <c r="R282" s="109"/>
      <c r="S282" s="109"/>
      <c r="T282" s="108"/>
      <c r="U282" s="109"/>
      <c r="V282" s="109"/>
      <c r="W282" s="108"/>
      <c r="X282" s="108"/>
      <c r="Y282" s="108"/>
      <c r="Z282" s="109"/>
      <c r="AA282" s="109"/>
      <c r="AB282" s="109"/>
      <c r="AC282" s="108"/>
      <c r="AD282" s="109"/>
      <c r="AE282" s="108"/>
      <c r="AF282" s="109"/>
      <c r="AG282" s="109"/>
      <c r="AH282" s="108"/>
      <c r="AI282" s="109"/>
      <c r="AJ282" s="109"/>
      <c r="AK282" s="109"/>
      <c r="AL282" s="109"/>
      <c r="AM282" s="109"/>
      <c r="AN282" s="108"/>
      <c r="AO282" s="111">
        <v>1</v>
      </c>
      <c r="AP282" s="111">
        <v>1</v>
      </c>
      <c r="AQ282" s="108"/>
      <c r="AR282" s="109"/>
      <c r="AS282" s="109"/>
      <c r="AT282" s="108"/>
      <c r="AU282" s="119"/>
      <c r="AV282" s="119"/>
      <c r="AW282" s="108"/>
      <c r="AX282" s="109"/>
      <c r="AY282" s="119"/>
      <c r="AZ282" s="108"/>
      <c r="BA282" s="108"/>
      <c r="BB282" s="108"/>
      <c r="BC282" s="109"/>
      <c r="BD282" s="109"/>
      <c r="BE282" s="109"/>
      <c r="BF282" s="108"/>
      <c r="BG282" s="119"/>
      <c r="BH282" s="109"/>
      <c r="BI282" s="119"/>
      <c r="BJ282" s="108"/>
      <c r="BK282" s="108"/>
      <c r="BL282" s="119"/>
      <c r="BM282" s="109"/>
      <c r="BN282" s="109"/>
      <c r="BO282" s="109"/>
      <c r="BP282" s="109"/>
      <c r="BQ282" s="109"/>
      <c r="BR282" s="109"/>
      <c r="BS282" s="112">
        <v>1</v>
      </c>
      <c r="BT282" s="109"/>
      <c r="BU282" s="113">
        <v>1</v>
      </c>
      <c r="BV282" s="113">
        <v>1</v>
      </c>
      <c r="BW282" s="109"/>
      <c r="BX282" s="113">
        <v>1</v>
      </c>
      <c r="BY282" s="113">
        <v>1</v>
      </c>
      <c r="BZ282" s="109"/>
      <c r="CA282" s="125">
        <v>1</v>
      </c>
      <c r="CB282" s="125">
        <v>1</v>
      </c>
      <c r="CC282" s="109"/>
      <c r="CD282" s="125">
        <v>1</v>
      </c>
      <c r="CE282" s="125">
        <v>1</v>
      </c>
      <c r="CF282" s="109"/>
      <c r="CG282" s="109"/>
      <c r="CH282" s="115">
        <v>1</v>
      </c>
      <c r="CI282" s="109"/>
      <c r="CJ282" s="116">
        <v>1</v>
      </c>
      <c r="CK282" s="109"/>
      <c r="CL282" s="34" t="s">
        <v>393</v>
      </c>
      <c r="CM282" s="25"/>
      <c r="CN282" s="49" t="s">
        <v>163</v>
      </c>
      <c r="CO282" s="15" t="s">
        <v>1344</v>
      </c>
      <c r="CP282" s="203">
        <v>1</v>
      </c>
      <c r="CQ282" s="4">
        <v>1</v>
      </c>
      <c r="CR282" s="4">
        <v>1</v>
      </c>
      <c r="CS282" s="4">
        <v>1</v>
      </c>
      <c r="CT282" s="4">
        <v>1</v>
      </c>
      <c r="CU282" s="4"/>
      <c r="CV282" s="4" t="s">
        <v>1483</v>
      </c>
      <c r="CW282" s="15"/>
      <c r="CX282" s="21"/>
      <c r="CY282" s="21"/>
      <c r="CZ282" s="21"/>
    </row>
    <row r="283" spans="1:106" s="18" customFormat="1" ht="67.5">
      <c r="A283" s="22" t="s">
        <v>1192</v>
      </c>
      <c r="B283" s="23"/>
      <c r="C283" s="40" t="s">
        <v>273</v>
      </c>
      <c r="D283" s="22" t="s">
        <v>1484</v>
      </c>
      <c r="E283" s="22" t="s">
        <v>389</v>
      </c>
      <c r="F283" s="33" t="s">
        <v>390</v>
      </c>
      <c r="G283" s="22" t="s">
        <v>1485</v>
      </c>
      <c r="H283" s="22"/>
      <c r="I283" s="22"/>
      <c r="J283" s="22" t="s">
        <v>1486</v>
      </c>
      <c r="K283" s="108"/>
      <c r="L283" s="110">
        <v>1</v>
      </c>
      <c r="M283" s="109"/>
      <c r="N283" s="108"/>
      <c r="O283" s="109"/>
      <c r="P283" s="109"/>
      <c r="Q283" s="108"/>
      <c r="R283" s="109"/>
      <c r="S283" s="109"/>
      <c r="T283" s="108"/>
      <c r="U283" s="109"/>
      <c r="V283" s="109"/>
      <c r="W283" s="108"/>
      <c r="X283" s="108"/>
      <c r="Y283" s="108"/>
      <c r="Z283" s="109"/>
      <c r="AA283" s="109"/>
      <c r="AB283" s="109"/>
      <c r="AC283" s="108"/>
      <c r="AD283" s="109"/>
      <c r="AE283" s="108"/>
      <c r="AF283" s="109"/>
      <c r="AG283" s="109"/>
      <c r="AH283" s="108"/>
      <c r="AI283" s="109"/>
      <c r="AJ283" s="109"/>
      <c r="AK283" s="109"/>
      <c r="AL283" s="109"/>
      <c r="AM283" s="109"/>
      <c r="AN283" s="108"/>
      <c r="AO283" s="109"/>
      <c r="AP283" s="109"/>
      <c r="AQ283" s="108"/>
      <c r="AR283" s="109"/>
      <c r="AS283" s="109"/>
      <c r="AT283" s="108"/>
      <c r="AU283" s="119"/>
      <c r="AV283" s="119"/>
      <c r="AW283" s="108"/>
      <c r="AX283" s="109"/>
      <c r="AY283" s="119"/>
      <c r="AZ283" s="108"/>
      <c r="BA283" s="108"/>
      <c r="BB283" s="108"/>
      <c r="BC283" s="109"/>
      <c r="BD283" s="109"/>
      <c r="BE283" s="109"/>
      <c r="BF283" s="108"/>
      <c r="BG283" s="119"/>
      <c r="BH283" s="109"/>
      <c r="BI283" s="119"/>
      <c r="BJ283" s="108"/>
      <c r="BK283" s="108"/>
      <c r="BL283" s="119"/>
      <c r="BM283" s="109"/>
      <c r="BN283" s="109"/>
      <c r="BO283" s="109"/>
      <c r="BP283" s="109"/>
      <c r="BQ283" s="109"/>
      <c r="BR283" s="109"/>
      <c r="BS283" s="112">
        <v>1</v>
      </c>
      <c r="BT283" s="109"/>
      <c r="BU283" s="113">
        <v>1</v>
      </c>
      <c r="BV283" s="113">
        <v>1</v>
      </c>
      <c r="BW283" s="109"/>
      <c r="BX283" s="113">
        <v>1</v>
      </c>
      <c r="BY283" s="113">
        <v>1</v>
      </c>
      <c r="BZ283" s="109"/>
      <c r="CA283" s="125">
        <v>1</v>
      </c>
      <c r="CB283" s="125">
        <v>1</v>
      </c>
      <c r="CC283" s="109"/>
      <c r="CD283" s="125">
        <v>1</v>
      </c>
      <c r="CE283" s="125">
        <v>1</v>
      </c>
      <c r="CF283" s="109"/>
      <c r="CG283" s="109"/>
      <c r="CH283" s="115">
        <v>1</v>
      </c>
      <c r="CI283" s="109"/>
      <c r="CJ283" s="116">
        <v>1</v>
      </c>
      <c r="CK283" s="109"/>
      <c r="CL283" s="34" t="s">
        <v>393</v>
      </c>
      <c r="CM283" s="25"/>
      <c r="CN283" s="49" t="s">
        <v>163</v>
      </c>
      <c r="CO283" s="15" t="s">
        <v>1344</v>
      </c>
      <c r="CP283" s="203">
        <v>1</v>
      </c>
      <c r="CQ283" s="4"/>
      <c r="CR283" s="4">
        <v>1</v>
      </c>
      <c r="CS283" s="4">
        <v>1</v>
      </c>
      <c r="CT283" s="4">
        <v>1</v>
      </c>
      <c r="CU283" s="4"/>
      <c r="CV283" s="4" t="s">
        <v>1487</v>
      </c>
      <c r="CW283" s="15"/>
      <c r="CX283" s="21"/>
      <c r="CY283" s="21"/>
      <c r="CZ283" s="21"/>
      <c r="DA283"/>
      <c r="DB283"/>
    </row>
    <row r="284" spans="1:106" s="18" customFormat="1" ht="54">
      <c r="A284" s="22" t="s">
        <v>1192</v>
      </c>
      <c r="B284" s="23" t="s">
        <v>361</v>
      </c>
      <c r="C284" s="40" t="s">
        <v>273</v>
      </c>
      <c r="D284" s="22" t="s">
        <v>1484</v>
      </c>
      <c r="E284" s="22" t="s">
        <v>389</v>
      </c>
      <c r="F284" s="33" t="s">
        <v>390</v>
      </c>
      <c r="G284" s="22" t="s">
        <v>1488</v>
      </c>
      <c r="H284" s="22"/>
      <c r="I284" s="22" t="s">
        <v>1489</v>
      </c>
      <c r="J284" s="22" t="s">
        <v>1490</v>
      </c>
      <c r="K284" s="108"/>
      <c r="L284" s="110">
        <v>1</v>
      </c>
      <c r="M284" s="109"/>
      <c r="N284" s="108"/>
      <c r="O284" s="109"/>
      <c r="P284" s="109"/>
      <c r="Q284" s="108"/>
      <c r="R284" s="109"/>
      <c r="S284" s="109"/>
      <c r="T284" s="108"/>
      <c r="U284" s="109"/>
      <c r="V284" s="109"/>
      <c r="W284" s="108"/>
      <c r="X284" s="108"/>
      <c r="Y284" s="108"/>
      <c r="Z284" s="109"/>
      <c r="AA284" s="109"/>
      <c r="AB284" s="109"/>
      <c r="AC284" s="108"/>
      <c r="AD284" s="109"/>
      <c r="AE284" s="108"/>
      <c r="AF284" s="109"/>
      <c r="AG284" s="109"/>
      <c r="AH284" s="108"/>
      <c r="AI284" s="109"/>
      <c r="AJ284" s="109"/>
      <c r="AK284" s="109"/>
      <c r="AL284" s="109"/>
      <c r="AM284" s="109"/>
      <c r="AN284" s="108"/>
      <c r="AO284" s="109"/>
      <c r="AP284" s="109"/>
      <c r="AQ284" s="108"/>
      <c r="AR284" s="109"/>
      <c r="AS284" s="109"/>
      <c r="AT284" s="108"/>
      <c r="AU284" s="119"/>
      <c r="AV284" s="119"/>
      <c r="AW284" s="108"/>
      <c r="AX284" s="109"/>
      <c r="AY284" s="119"/>
      <c r="AZ284" s="108"/>
      <c r="BA284" s="108"/>
      <c r="BB284" s="108"/>
      <c r="BC284" s="109"/>
      <c r="BD284" s="109"/>
      <c r="BE284" s="109"/>
      <c r="BF284" s="108"/>
      <c r="BG284" s="119"/>
      <c r="BH284" s="109"/>
      <c r="BI284" s="119"/>
      <c r="BJ284" s="108"/>
      <c r="BK284" s="108"/>
      <c r="BL284" s="119"/>
      <c r="BM284" s="109"/>
      <c r="BN284" s="109"/>
      <c r="BO284" s="109"/>
      <c r="BP284" s="109"/>
      <c r="BQ284" s="109"/>
      <c r="BR284" s="109"/>
      <c r="BS284" s="109"/>
      <c r="BT284" s="112">
        <v>1</v>
      </c>
      <c r="BU284" s="44"/>
      <c r="BV284" s="44"/>
      <c r="BW284" s="113">
        <v>1</v>
      </c>
      <c r="BX284" s="109"/>
      <c r="BY284" s="109"/>
      <c r="BZ284" s="109"/>
      <c r="CA284" s="109"/>
      <c r="CB284" s="44"/>
      <c r="CC284" s="109"/>
      <c r="CD284" s="109"/>
      <c r="CE284" s="109"/>
      <c r="CF284" s="125">
        <v>1</v>
      </c>
      <c r="CG284" s="109"/>
      <c r="CH284" s="115">
        <v>1</v>
      </c>
      <c r="CI284" s="109"/>
      <c r="CJ284" s="116">
        <v>1</v>
      </c>
      <c r="CK284" s="109"/>
      <c r="CL284" s="34" t="s">
        <v>393</v>
      </c>
      <c r="CM284" s="25"/>
      <c r="CN284" s="49" t="s">
        <v>163</v>
      </c>
      <c r="CO284" s="4" t="s">
        <v>684</v>
      </c>
      <c r="CP284" s="203">
        <v>1</v>
      </c>
      <c r="CQ284" s="4"/>
      <c r="CR284" s="4"/>
      <c r="CS284" s="4"/>
      <c r="CT284" s="4">
        <v>1</v>
      </c>
      <c r="CU284" s="4"/>
      <c r="CV284" s="4" t="s">
        <v>1491</v>
      </c>
      <c r="CW284" s="4"/>
      <c r="DA284"/>
      <c r="DB284"/>
    </row>
    <row r="285" spans="1:106" s="18" customFormat="1" ht="67.5">
      <c r="A285" s="22" t="s">
        <v>1199</v>
      </c>
      <c r="B285" s="23" t="s">
        <v>1018</v>
      </c>
      <c r="C285" s="40" t="s">
        <v>273</v>
      </c>
      <c r="D285" s="22" t="s">
        <v>281</v>
      </c>
      <c r="E285" s="22" t="s">
        <v>523</v>
      </c>
      <c r="F285" s="33" t="s">
        <v>206</v>
      </c>
      <c r="G285" s="22" t="s">
        <v>1492</v>
      </c>
      <c r="H285" s="22"/>
      <c r="I285" s="22" t="s">
        <v>1493</v>
      </c>
      <c r="J285" s="22" t="s">
        <v>1494</v>
      </c>
      <c r="K285" s="108"/>
      <c r="L285" s="109"/>
      <c r="M285" s="109"/>
      <c r="N285" s="108"/>
      <c r="O285" s="110">
        <v>1</v>
      </c>
      <c r="P285" s="109"/>
      <c r="Q285" s="108"/>
      <c r="R285" s="109"/>
      <c r="S285" s="109"/>
      <c r="T285" s="108"/>
      <c r="U285" s="109"/>
      <c r="V285" s="109"/>
      <c r="W285" s="108"/>
      <c r="X285" s="108"/>
      <c r="Y285" s="108"/>
      <c r="Z285" s="109"/>
      <c r="AA285" s="109"/>
      <c r="AB285" s="109"/>
      <c r="AC285" s="108"/>
      <c r="AD285" s="109"/>
      <c r="AE285" s="108"/>
      <c r="AF285" s="109"/>
      <c r="AG285" s="109"/>
      <c r="AH285" s="108"/>
      <c r="AI285" s="109"/>
      <c r="AJ285" s="109"/>
      <c r="AK285" s="109"/>
      <c r="AL285" s="109"/>
      <c r="AM285" s="109"/>
      <c r="AN285" s="108"/>
      <c r="AO285" s="109"/>
      <c r="AP285" s="109"/>
      <c r="AQ285" s="108"/>
      <c r="AR285" s="109"/>
      <c r="AS285" s="109"/>
      <c r="AT285" s="108"/>
      <c r="AU285" s="109"/>
      <c r="AV285" s="109"/>
      <c r="AW285" s="108"/>
      <c r="AX285" s="109"/>
      <c r="AY285" s="109"/>
      <c r="AZ285" s="108"/>
      <c r="BA285" s="108"/>
      <c r="BB285" s="108"/>
      <c r="BC285" s="109"/>
      <c r="BD285" s="109"/>
      <c r="BE285" s="109"/>
      <c r="BF285" s="108"/>
      <c r="BG285" s="109"/>
      <c r="BH285" s="109"/>
      <c r="BI285" s="109"/>
      <c r="BJ285" s="108"/>
      <c r="BK285" s="108"/>
      <c r="BL285" s="109"/>
      <c r="BM285" s="109"/>
      <c r="BN285" s="109"/>
      <c r="BO285" s="109"/>
      <c r="BP285" s="109"/>
      <c r="BQ285" s="109"/>
      <c r="BR285" s="109"/>
      <c r="BS285" s="109"/>
      <c r="BT285" s="112">
        <v>1</v>
      </c>
      <c r="BU285" s="113">
        <v>1</v>
      </c>
      <c r="BV285" s="113">
        <v>1</v>
      </c>
      <c r="BW285" s="109"/>
      <c r="BX285" s="113">
        <v>1</v>
      </c>
      <c r="BY285" s="113">
        <v>1</v>
      </c>
      <c r="BZ285" s="109"/>
      <c r="CA285" s="125">
        <v>1</v>
      </c>
      <c r="CB285" s="125">
        <v>1</v>
      </c>
      <c r="CC285" s="109"/>
      <c r="CD285" s="125">
        <v>1</v>
      </c>
      <c r="CE285" s="125">
        <v>1</v>
      </c>
      <c r="CF285" s="109"/>
      <c r="CG285" s="109"/>
      <c r="CH285" s="115">
        <v>1</v>
      </c>
      <c r="CI285" s="109"/>
      <c r="CJ285" s="116">
        <v>1</v>
      </c>
      <c r="CK285" s="109"/>
      <c r="CL285" s="34"/>
      <c r="CM285" s="25"/>
      <c r="CN285" s="49" t="s">
        <v>163</v>
      </c>
      <c r="CO285" s="4" t="s">
        <v>1495</v>
      </c>
      <c r="CP285" s="203">
        <v>1</v>
      </c>
      <c r="CQ285" s="4"/>
      <c r="CR285" s="4">
        <v>1</v>
      </c>
      <c r="CS285" s="4">
        <v>1</v>
      </c>
      <c r="CT285" s="4">
        <v>1</v>
      </c>
      <c r="CU285" s="4"/>
      <c r="CV285" s="4" t="s">
        <v>1496</v>
      </c>
      <c r="CW285" s="4"/>
      <c r="CX285" s="21"/>
      <c r="CY285" s="21"/>
      <c r="CZ285" s="21"/>
      <c r="DA285"/>
      <c r="DB285"/>
    </row>
    <row r="286" spans="1:106" s="18" customFormat="1" ht="51">
      <c r="A286" s="22" t="s">
        <v>1199</v>
      </c>
      <c r="B286" s="23" t="s">
        <v>1018</v>
      </c>
      <c r="C286" s="40" t="s">
        <v>273</v>
      </c>
      <c r="D286" s="22" t="s">
        <v>646</v>
      </c>
      <c r="E286" s="22" t="s">
        <v>523</v>
      </c>
      <c r="F286" s="33" t="s">
        <v>206</v>
      </c>
      <c r="G286" s="22" t="s">
        <v>1497</v>
      </c>
      <c r="H286" s="22"/>
      <c r="I286" s="22" t="s">
        <v>1498</v>
      </c>
      <c r="J286" s="22" t="s">
        <v>1499</v>
      </c>
      <c r="K286" s="108"/>
      <c r="L286" s="109"/>
      <c r="M286" s="109"/>
      <c r="N286" s="108"/>
      <c r="O286" s="110">
        <v>1</v>
      </c>
      <c r="P286" s="109"/>
      <c r="Q286" s="108"/>
      <c r="R286" s="109"/>
      <c r="S286" s="109"/>
      <c r="T286" s="108"/>
      <c r="U286" s="109"/>
      <c r="V286" s="109"/>
      <c r="W286" s="108"/>
      <c r="X286" s="108"/>
      <c r="Y286" s="108"/>
      <c r="Z286" s="110">
        <v>1</v>
      </c>
      <c r="AA286" s="110">
        <v>1</v>
      </c>
      <c r="AB286" s="109"/>
      <c r="AC286" s="108"/>
      <c r="AD286" s="109"/>
      <c r="AE286" s="108"/>
      <c r="AF286" s="109"/>
      <c r="AG286" s="109"/>
      <c r="AH286" s="108"/>
      <c r="AI286" s="109"/>
      <c r="AJ286" s="109"/>
      <c r="AK286" s="110">
        <v>1</v>
      </c>
      <c r="AL286" s="110">
        <v>1</v>
      </c>
      <c r="AM286" s="110">
        <v>1</v>
      </c>
      <c r="AN286" s="108"/>
      <c r="AO286" s="111">
        <v>1</v>
      </c>
      <c r="AP286" s="111">
        <v>1</v>
      </c>
      <c r="AQ286" s="108"/>
      <c r="AR286" s="111">
        <v>1</v>
      </c>
      <c r="AS286" s="126">
        <v>1</v>
      </c>
      <c r="AT286" s="108"/>
      <c r="AU286" s="111">
        <v>1</v>
      </c>
      <c r="AV286" s="111">
        <v>1</v>
      </c>
      <c r="AW286" s="108"/>
      <c r="AX286" s="111">
        <v>1</v>
      </c>
      <c r="AY286" s="111">
        <v>1</v>
      </c>
      <c r="AZ286" s="108"/>
      <c r="BA286" s="108"/>
      <c r="BB286" s="108"/>
      <c r="BC286" s="111">
        <v>1</v>
      </c>
      <c r="BD286" s="111">
        <v>1</v>
      </c>
      <c r="BE286" s="111">
        <v>1</v>
      </c>
      <c r="BF286" s="108"/>
      <c r="BG286" s="111">
        <v>1</v>
      </c>
      <c r="BH286" s="111">
        <v>1</v>
      </c>
      <c r="BI286" s="111">
        <v>1</v>
      </c>
      <c r="BJ286" s="108"/>
      <c r="BK286" s="108"/>
      <c r="BL286" s="111">
        <v>1</v>
      </c>
      <c r="BM286" s="111">
        <v>1</v>
      </c>
      <c r="BN286" s="111">
        <v>1</v>
      </c>
      <c r="BO286" s="111">
        <v>1</v>
      </c>
      <c r="BP286" s="111">
        <v>1</v>
      </c>
      <c r="BQ286" s="109"/>
      <c r="BR286" s="109"/>
      <c r="BS286" s="109"/>
      <c r="BT286" s="112">
        <v>1</v>
      </c>
      <c r="BU286" s="113">
        <v>1</v>
      </c>
      <c r="BV286" s="113">
        <v>1</v>
      </c>
      <c r="BW286" s="113">
        <v>1</v>
      </c>
      <c r="BX286" s="113">
        <v>1</v>
      </c>
      <c r="BY286" s="109"/>
      <c r="BZ286" s="109"/>
      <c r="CA286" s="109"/>
      <c r="CB286" s="109"/>
      <c r="CC286" s="109"/>
      <c r="CD286" s="109"/>
      <c r="CE286" s="109"/>
      <c r="CF286" s="109"/>
      <c r="CG286" s="109"/>
      <c r="CH286" s="115">
        <v>1</v>
      </c>
      <c r="CI286" s="109"/>
      <c r="CJ286" s="116">
        <v>1</v>
      </c>
      <c r="CK286" s="109"/>
      <c r="CL286" s="34" t="s">
        <v>1500</v>
      </c>
      <c r="CM286" s="25"/>
      <c r="CN286" s="49" t="s">
        <v>161</v>
      </c>
      <c r="CO286" s="4" t="s">
        <v>1501</v>
      </c>
      <c r="CP286" s="203"/>
      <c r="CQ286" s="4"/>
      <c r="CR286" s="4"/>
      <c r="CS286" s="4">
        <v>1</v>
      </c>
      <c r="CT286" s="4"/>
      <c r="CU286" s="4"/>
      <c r="CV286" s="4" t="s">
        <v>395</v>
      </c>
      <c r="CW286" s="4"/>
    </row>
    <row r="287" spans="1:106" s="18" customFormat="1" ht="81">
      <c r="A287" s="22" t="s">
        <v>1192</v>
      </c>
      <c r="B287" s="23"/>
      <c r="C287" s="72" t="s">
        <v>203</v>
      </c>
      <c r="D287" s="22" t="s">
        <v>1502</v>
      </c>
      <c r="E287" s="22" t="s">
        <v>557</v>
      </c>
      <c r="F287" s="34" t="s">
        <v>390</v>
      </c>
      <c r="G287" s="22" t="s">
        <v>1503</v>
      </c>
      <c r="H287" s="22"/>
      <c r="I287" s="22"/>
      <c r="J287" s="22" t="s">
        <v>1504</v>
      </c>
      <c r="K287" s="108"/>
      <c r="L287" s="109"/>
      <c r="M287" s="109"/>
      <c r="N287" s="108"/>
      <c r="O287" s="109"/>
      <c r="P287" s="109"/>
      <c r="Q287" s="108"/>
      <c r="R287" s="109"/>
      <c r="S287" s="109"/>
      <c r="T287" s="108"/>
      <c r="U287" s="109"/>
      <c r="V287" s="109"/>
      <c r="W287" s="108"/>
      <c r="X287" s="108"/>
      <c r="Y287" s="108"/>
      <c r="Z287" s="109"/>
      <c r="AA287" s="109"/>
      <c r="AB287" s="109"/>
      <c r="AC287" s="108"/>
      <c r="AD287" s="109"/>
      <c r="AE287" s="108"/>
      <c r="AF287" s="109"/>
      <c r="AG287" s="109"/>
      <c r="AH287" s="108"/>
      <c r="AI287" s="109"/>
      <c r="AJ287" s="109"/>
      <c r="AK287" s="110">
        <v>1</v>
      </c>
      <c r="AL287" s="109"/>
      <c r="AM287" s="109"/>
      <c r="AN287" s="108"/>
      <c r="AO287" s="109"/>
      <c r="AP287" s="109"/>
      <c r="AQ287" s="108"/>
      <c r="AR287" s="109"/>
      <c r="AS287" s="109"/>
      <c r="AT287" s="108"/>
      <c r="AU287" s="119"/>
      <c r="AV287" s="119"/>
      <c r="AW287" s="108"/>
      <c r="AX287" s="109"/>
      <c r="AY287" s="111">
        <v>1</v>
      </c>
      <c r="AZ287" s="108"/>
      <c r="BA287" s="108"/>
      <c r="BB287" s="108"/>
      <c r="BC287" s="109"/>
      <c r="BD287" s="109"/>
      <c r="BE287" s="109"/>
      <c r="BF287" s="108"/>
      <c r="BG287" s="119"/>
      <c r="BH287" s="109"/>
      <c r="BI287" s="119"/>
      <c r="BJ287" s="108"/>
      <c r="BK287" s="108"/>
      <c r="BL287" s="119"/>
      <c r="BM287" s="109"/>
      <c r="BN287" s="109"/>
      <c r="BO287" s="111">
        <v>1</v>
      </c>
      <c r="BP287" s="109"/>
      <c r="BQ287" s="109"/>
      <c r="BR287" s="109"/>
      <c r="BS287" s="112">
        <v>1</v>
      </c>
      <c r="BT287" s="109"/>
      <c r="BU287" s="109"/>
      <c r="BV287" s="109"/>
      <c r="BW287" s="109"/>
      <c r="BX287" s="113">
        <v>1</v>
      </c>
      <c r="BY287" s="113">
        <v>1</v>
      </c>
      <c r="BZ287" s="109"/>
      <c r="CA287" s="109"/>
      <c r="CB287" s="109"/>
      <c r="CC287" s="109"/>
      <c r="CD287" s="125">
        <v>1</v>
      </c>
      <c r="CE287" s="125">
        <v>1</v>
      </c>
      <c r="CF287" s="109"/>
      <c r="CG287" s="109"/>
      <c r="CH287" s="115">
        <v>1</v>
      </c>
      <c r="CI287" s="109"/>
      <c r="CJ287" s="116">
        <v>1</v>
      </c>
      <c r="CK287" s="109"/>
      <c r="CL287" s="34" t="s">
        <v>1505</v>
      </c>
      <c r="CM287" s="25"/>
      <c r="CN287" s="49" t="s">
        <v>161</v>
      </c>
      <c r="CO287" s="15" t="s">
        <v>1506</v>
      </c>
      <c r="CP287" s="203"/>
      <c r="CQ287" s="4">
        <v>1</v>
      </c>
      <c r="CR287" s="4"/>
      <c r="CS287" s="4">
        <v>1</v>
      </c>
      <c r="CT287" s="4"/>
      <c r="CU287" s="4"/>
      <c r="CV287" s="15" t="s">
        <v>1507</v>
      </c>
      <c r="CW287" s="15"/>
      <c r="CX287" s="21"/>
      <c r="CY287" s="21"/>
      <c r="CZ287" s="21"/>
    </row>
    <row r="288" spans="1:106" s="18" customFormat="1" ht="40.5">
      <c r="A288" s="22" t="s">
        <v>1199</v>
      </c>
      <c r="B288" s="23"/>
      <c r="C288" s="72" t="s">
        <v>262</v>
      </c>
      <c r="D288" s="22" t="s">
        <v>1508</v>
      </c>
      <c r="E288" s="22" t="s">
        <v>561</v>
      </c>
      <c r="F288" s="33" t="s">
        <v>206</v>
      </c>
      <c r="G288" s="22" t="s">
        <v>1509</v>
      </c>
      <c r="H288" s="22"/>
      <c r="I288" s="22"/>
      <c r="J288" s="22" t="s">
        <v>1510</v>
      </c>
      <c r="K288" s="108"/>
      <c r="L288" s="109"/>
      <c r="M288" s="109"/>
      <c r="N288" s="108"/>
      <c r="O288" s="109"/>
      <c r="P288" s="109"/>
      <c r="Q288" s="108"/>
      <c r="R288" s="109"/>
      <c r="S288" s="109"/>
      <c r="T288" s="108"/>
      <c r="U288" s="109"/>
      <c r="V288" s="109"/>
      <c r="W288" s="108"/>
      <c r="X288" s="108"/>
      <c r="Y288" s="108"/>
      <c r="Z288" s="109"/>
      <c r="AA288" s="109"/>
      <c r="AB288" s="109"/>
      <c r="AC288" s="108"/>
      <c r="AD288" s="109"/>
      <c r="AE288" s="108"/>
      <c r="AF288" s="109"/>
      <c r="AG288" s="109"/>
      <c r="AH288" s="108"/>
      <c r="AI288" s="109"/>
      <c r="AJ288" s="109"/>
      <c r="AK288" s="110">
        <v>1</v>
      </c>
      <c r="AL288" s="109"/>
      <c r="AM288" s="109"/>
      <c r="AN288" s="108"/>
      <c r="AO288" s="109"/>
      <c r="AP288" s="109"/>
      <c r="AQ288" s="108"/>
      <c r="AR288" s="109"/>
      <c r="AS288" s="109"/>
      <c r="AT288" s="108"/>
      <c r="AU288" s="109"/>
      <c r="AV288" s="109"/>
      <c r="AW288" s="108"/>
      <c r="AX288" s="109"/>
      <c r="AY288" s="109"/>
      <c r="AZ288" s="108"/>
      <c r="BA288" s="108"/>
      <c r="BB288" s="108"/>
      <c r="BC288" s="109"/>
      <c r="BD288" s="111">
        <v>1</v>
      </c>
      <c r="BE288" s="109"/>
      <c r="BF288" s="108"/>
      <c r="BG288" s="109"/>
      <c r="BH288" s="109"/>
      <c r="BI288" s="109"/>
      <c r="BJ288" s="108"/>
      <c r="BK288" s="108"/>
      <c r="BL288" s="109"/>
      <c r="BM288" s="109"/>
      <c r="BN288" s="109"/>
      <c r="BO288" s="109"/>
      <c r="BP288" s="111">
        <v>1</v>
      </c>
      <c r="BQ288" s="109"/>
      <c r="BR288" s="109"/>
      <c r="BS288" s="109"/>
      <c r="BT288" s="112">
        <v>1</v>
      </c>
      <c r="BU288" s="113">
        <v>1</v>
      </c>
      <c r="BV288" s="113">
        <v>1</v>
      </c>
      <c r="BW288" s="109"/>
      <c r="BX288" s="113">
        <v>1</v>
      </c>
      <c r="BY288" s="113">
        <v>1</v>
      </c>
      <c r="BZ288" s="109"/>
      <c r="CA288" s="125">
        <v>1</v>
      </c>
      <c r="CB288" s="125">
        <v>1</v>
      </c>
      <c r="CC288" s="109"/>
      <c r="CD288" s="125">
        <v>1</v>
      </c>
      <c r="CE288" s="125">
        <v>1</v>
      </c>
      <c r="CF288" s="109"/>
      <c r="CG288" s="109"/>
      <c r="CH288" s="115">
        <v>1</v>
      </c>
      <c r="CI288" s="109"/>
      <c r="CJ288" s="116">
        <v>1</v>
      </c>
      <c r="CK288" s="109"/>
      <c r="CL288" s="34"/>
      <c r="CM288" s="25"/>
      <c r="CN288" s="49" t="s">
        <v>161</v>
      </c>
      <c r="CO288" s="143" t="s">
        <v>1511</v>
      </c>
      <c r="CP288" s="203"/>
      <c r="CQ288" s="4"/>
      <c r="CR288" s="4"/>
      <c r="CS288" s="4"/>
      <c r="CT288" s="4"/>
      <c r="CU288" s="4">
        <v>1</v>
      </c>
      <c r="CV288" s="143" t="s">
        <v>1386</v>
      </c>
      <c r="CW288" s="143"/>
      <c r="CX288" s="21"/>
      <c r="CY288" s="21"/>
      <c r="CZ288" s="21"/>
    </row>
    <row r="289" spans="1:106" s="18" customFormat="1" ht="25.5">
      <c r="A289" s="22" t="s">
        <v>1199</v>
      </c>
      <c r="B289" s="23" t="s">
        <v>1018</v>
      </c>
      <c r="C289" s="72" t="s">
        <v>203</v>
      </c>
      <c r="D289" s="22" t="s">
        <v>1512</v>
      </c>
      <c r="E289" s="22" t="s">
        <v>930</v>
      </c>
      <c r="F289" s="34" t="s">
        <v>390</v>
      </c>
      <c r="G289" s="22" t="s">
        <v>1513</v>
      </c>
      <c r="H289" s="22"/>
      <c r="I289" s="22" t="s">
        <v>1514</v>
      </c>
      <c r="J289" s="22" t="s">
        <v>1515</v>
      </c>
      <c r="K289" s="108"/>
      <c r="L289" s="109"/>
      <c r="M289" s="109"/>
      <c r="N289" s="108"/>
      <c r="O289" s="109"/>
      <c r="P289" s="109"/>
      <c r="Q289" s="108"/>
      <c r="R289" s="109"/>
      <c r="S289" s="109"/>
      <c r="T289" s="108"/>
      <c r="U289" s="109"/>
      <c r="V289" s="109"/>
      <c r="W289" s="108"/>
      <c r="X289" s="108"/>
      <c r="Y289" s="108"/>
      <c r="Z289" s="110">
        <v>1</v>
      </c>
      <c r="AA289" s="109"/>
      <c r="AB289" s="109"/>
      <c r="AC289" s="108"/>
      <c r="AD289" s="109"/>
      <c r="AE289" s="108"/>
      <c r="AF289" s="109"/>
      <c r="AG289" s="109"/>
      <c r="AH289" s="108"/>
      <c r="AI289" s="109"/>
      <c r="AJ289" s="109"/>
      <c r="AK289" s="109"/>
      <c r="AL289" s="109"/>
      <c r="AM289" s="109"/>
      <c r="AN289" s="108"/>
      <c r="AO289" s="109"/>
      <c r="AP289" s="109"/>
      <c r="AQ289" s="108"/>
      <c r="AR289" s="109"/>
      <c r="AS289" s="109"/>
      <c r="AT289" s="108"/>
      <c r="AU289" s="119"/>
      <c r="AV289" s="119"/>
      <c r="AW289" s="108"/>
      <c r="AX289" s="109"/>
      <c r="AY289" s="119"/>
      <c r="AZ289" s="108"/>
      <c r="BA289" s="108"/>
      <c r="BB289" s="108"/>
      <c r="BC289" s="109"/>
      <c r="BD289" s="109"/>
      <c r="BE289" s="111">
        <v>1</v>
      </c>
      <c r="BF289" s="108"/>
      <c r="BG289" s="119"/>
      <c r="BH289" s="109"/>
      <c r="BI289" s="119"/>
      <c r="BJ289" s="108"/>
      <c r="BK289" s="108"/>
      <c r="BL289" s="119"/>
      <c r="BM289" s="109"/>
      <c r="BN289" s="109"/>
      <c r="BO289" s="109"/>
      <c r="BP289" s="109"/>
      <c r="BQ289" s="109"/>
      <c r="BR289" s="109"/>
      <c r="BS289" s="112">
        <v>1</v>
      </c>
      <c r="BT289" s="109"/>
      <c r="BU289" s="113">
        <v>1</v>
      </c>
      <c r="BV289" s="113">
        <v>1</v>
      </c>
      <c r="BW289" s="109"/>
      <c r="BX289" s="113">
        <v>1</v>
      </c>
      <c r="BY289" s="113">
        <v>1</v>
      </c>
      <c r="BZ289" s="109"/>
      <c r="CA289" s="114">
        <v>1</v>
      </c>
      <c r="CB289" s="114">
        <v>1</v>
      </c>
      <c r="CC289" s="109"/>
      <c r="CD289" s="114">
        <v>1</v>
      </c>
      <c r="CE289" s="114">
        <v>1</v>
      </c>
      <c r="CF289" s="109"/>
      <c r="CG289" s="109"/>
      <c r="CH289" s="115">
        <v>1</v>
      </c>
      <c r="CI289" s="109"/>
      <c r="CJ289" s="109"/>
      <c r="CK289" s="116">
        <v>1</v>
      </c>
      <c r="CL289" s="210"/>
      <c r="CM289" s="25"/>
      <c r="CN289" s="3" t="s">
        <v>158</v>
      </c>
      <c r="CO289" s="200"/>
      <c r="CP289" s="4"/>
      <c r="CQ289" s="4"/>
      <c r="CR289" s="4"/>
      <c r="CS289" s="4"/>
      <c r="CT289" s="4"/>
      <c r="CU289" s="4"/>
      <c r="CV289" s="137"/>
      <c r="CW289" s="137"/>
      <c r="CX289" s="21"/>
      <c r="CY289" s="21"/>
      <c r="CZ289" s="21"/>
    </row>
    <row r="290" spans="1:106" s="18" customFormat="1" ht="13.5">
      <c r="A290" s="22" t="s">
        <v>1199</v>
      </c>
      <c r="B290" s="23" t="s">
        <v>1018</v>
      </c>
      <c r="C290" s="72" t="s">
        <v>262</v>
      </c>
      <c r="D290" s="22" t="s">
        <v>1516</v>
      </c>
      <c r="E290" s="22" t="s">
        <v>882</v>
      </c>
      <c r="F290" s="34" t="s">
        <v>212</v>
      </c>
      <c r="G290" s="22" t="s">
        <v>1517</v>
      </c>
      <c r="H290" s="22"/>
      <c r="I290" s="22" t="s">
        <v>1518</v>
      </c>
      <c r="J290" s="22" t="s">
        <v>1519</v>
      </c>
      <c r="K290" s="108"/>
      <c r="L290" s="109"/>
      <c r="M290" s="109"/>
      <c r="N290" s="108"/>
      <c r="O290" s="109"/>
      <c r="P290" s="109"/>
      <c r="Q290" s="108"/>
      <c r="R290" s="109"/>
      <c r="S290" s="109"/>
      <c r="T290" s="108"/>
      <c r="U290" s="109"/>
      <c r="V290" s="109"/>
      <c r="W290" s="108"/>
      <c r="X290" s="108"/>
      <c r="Y290" s="108"/>
      <c r="Z290" s="109"/>
      <c r="AA290" s="109"/>
      <c r="AB290" s="109"/>
      <c r="AC290" s="108"/>
      <c r="AD290" s="109"/>
      <c r="AE290" s="108"/>
      <c r="AF290" s="109"/>
      <c r="AG290" s="109"/>
      <c r="AH290" s="108"/>
      <c r="AI290" s="109"/>
      <c r="AJ290" s="109"/>
      <c r="AK290" s="109"/>
      <c r="AL290" s="110">
        <v>1</v>
      </c>
      <c r="AM290" s="109"/>
      <c r="AN290" s="108"/>
      <c r="AO290" s="109"/>
      <c r="AP290" s="109"/>
      <c r="AQ290" s="108"/>
      <c r="AR290" s="109"/>
      <c r="AS290" s="126">
        <v>1</v>
      </c>
      <c r="AT290" s="108"/>
      <c r="AU290" s="109"/>
      <c r="AV290" s="109"/>
      <c r="AW290" s="108"/>
      <c r="AX290" s="109"/>
      <c r="AY290" s="109"/>
      <c r="AZ290" s="108"/>
      <c r="BA290" s="108"/>
      <c r="BB290" s="108"/>
      <c r="BC290" s="111">
        <v>1</v>
      </c>
      <c r="BD290" s="109"/>
      <c r="BE290" s="111">
        <v>1</v>
      </c>
      <c r="BF290" s="108"/>
      <c r="BG290" s="109"/>
      <c r="BH290" s="109"/>
      <c r="BI290" s="109"/>
      <c r="BJ290" s="108"/>
      <c r="BK290" s="108"/>
      <c r="BL290" s="109"/>
      <c r="BM290" s="109"/>
      <c r="BN290" s="126">
        <v>1</v>
      </c>
      <c r="BO290" s="109"/>
      <c r="BP290" s="109"/>
      <c r="BQ290" s="109"/>
      <c r="BR290" s="109"/>
      <c r="BS290" s="109"/>
      <c r="BT290" s="112">
        <v>1</v>
      </c>
      <c r="BU290" s="113">
        <v>1</v>
      </c>
      <c r="BV290" s="113">
        <v>1</v>
      </c>
      <c r="BW290" s="109"/>
      <c r="BX290" s="113">
        <v>1</v>
      </c>
      <c r="BY290" s="113">
        <v>1</v>
      </c>
      <c r="BZ290" s="109"/>
      <c r="CA290" s="125">
        <v>1</v>
      </c>
      <c r="CB290" s="125">
        <v>1</v>
      </c>
      <c r="CC290" s="109"/>
      <c r="CD290" s="125">
        <v>1</v>
      </c>
      <c r="CE290" s="125">
        <v>1</v>
      </c>
      <c r="CF290" s="109"/>
      <c r="CG290" s="109"/>
      <c r="CH290" s="115">
        <v>1</v>
      </c>
      <c r="CI290" s="109"/>
      <c r="CJ290" s="116">
        <v>1</v>
      </c>
      <c r="CK290" s="109"/>
      <c r="CL290" s="210"/>
      <c r="CM290" s="25"/>
      <c r="CN290" s="3" t="s">
        <v>158</v>
      </c>
      <c r="CO290" s="200"/>
      <c r="CP290" s="4"/>
      <c r="CQ290" s="4"/>
      <c r="CR290" s="4"/>
      <c r="CS290" s="4"/>
      <c r="CT290" s="4"/>
      <c r="CU290" s="4"/>
      <c r="CV290" s="137"/>
      <c r="CW290" s="137"/>
      <c r="CX290" s="21"/>
      <c r="CY290" s="21"/>
      <c r="CZ290" s="21"/>
    </row>
    <row r="291" spans="1:106" s="18" customFormat="1" ht="108">
      <c r="A291" s="22" t="s">
        <v>1199</v>
      </c>
      <c r="B291" s="23" t="s">
        <v>1018</v>
      </c>
      <c r="C291" s="72" t="s">
        <v>262</v>
      </c>
      <c r="D291" s="22" t="s">
        <v>1520</v>
      </c>
      <c r="E291" s="22" t="s">
        <v>882</v>
      </c>
      <c r="F291" s="34" t="s">
        <v>212</v>
      </c>
      <c r="G291" s="22" t="s">
        <v>1521</v>
      </c>
      <c r="H291" s="22"/>
      <c r="I291" s="22" t="s">
        <v>1522</v>
      </c>
      <c r="J291" s="22" t="s">
        <v>1523</v>
      </c>
      <c r="K291" s="108"/>
      <c r="L291" s="109"/>
      <c r="M291" s="109"/>
      <c r="N291" s="108"/>
      <c r="O291" s="109"/>
      <c r="P291" s="109"/>
      <c r="Q291" s="108"/>
      <c r="R291" s="109"/>
      <c r="S291" s="109"/>
      <c r="T291" s="108"/>
      <c r="U291" s="109"/>
      <c r="V291" s="109"/>
      <c r="W291" s="108"/>
      <c r="X291" s="108"/>
      <c r="Y291" s="108"/>
      <c r="Z291" s="109"/>
      <c r="AA291" s="109"/>
      <c r="AB291" s="109"/>
      <c r="AC291" s="108"/>
      <c r="AD291" s="109"/>
      <c r="AE291" s="108"/>
      <c r="AF291" s="109"/>
      <c r="AG291" s="109"/>
      <c r="AH291" s="108"/>
      <c r="AI291" s="109"/>
      <c r="AJ291" s="109"/>
      <c r="AK291" s="109"/>
      <c r="AL291" s="110">
        <v>1</v>
      </c>
      <c r="AM291" s="109"/>
      <c r="AN291" s="108"/>
      <c r="AO291" s="109"/>
      <c r="AP291" s="109"/>
      <c r="AQ291" s="108"/>
      <c r="AR291" s="109"/>
      <c r="AS291" s="109"/>
      <c r="AT291" s="108"/>
      <c r="AU291" s="119"/>
      <c r="AV291" s="119"/>
      <c r="AW291" s="108"/>
      <c r="AX291" s="109"/>
      <c r="AY291" s="119"/>
      <c r="AZ291" s="108"/>
      <c r="BA291" s="108"/>
      <c r="BB291" s="108"/>
      <c r="BC291" s="109"/>
      <c r="BD291" s="109"/>
      <c r="BE291" s="109"/>
      <c r="BF291" s="108"/>
      <c r="BG291" s="119"/>
      <c r="BH291" s="109"/>
      <c r="BI291" s="119"/>
      <c r="BJ291" s="108"/>
      <c r="BK291" s="108"/>
      <c r="BL291" s="119"/>
      <c r="BM291" s="109"/>
      <c r="BN291" s="109"/>
      <c r="BO291" s="109"/>
      <c r="BP291" s="109"/>
      <c r="BQ291" s="109"/>
      <c r="BR291" s="109"/>
      <c r="BS291" s="112">
        <v>1</v>
      </c>
      <c r="BT291" s="109"/>
      <c r="BU291" s="113">
        <v>1</v>
      </c>
      <c r="BV291" s="113">
        <v>1</v>
      </c>
      <c r="BW291" s="109"/>
      <c r="BX291" s="113">
        <v>1</v>
      </c>
      <c r="BY291" s="113">
        <v>1</v>
      </c>
      <c r="BZ291" s="109"/>
      <c r="CA291" s="125">
        <v>1</v>
      </c>
      <c r="CB291" s="125">
        <v>1</v>
      </c>
      <c r="CC291" s="109"/>
      <c r="CD291" s="125">
        <v>1</v>
      </c>
      <c r="CE291" s="125">
        <v>1</v>
      </c>
      <c r="CF291" s="109"/>
      <c r="CG291" s="109"/>
      <c r="CH291" s="115">
        <v>1</v>
      </c>
      <c r="CI291" s="109"/>
      <c r="CJ291" s="109"/>
      <c r="CK291" s="116">
        <v>1</v>
      </c>
      <c r="CL291" s="34"/>
      <c r="CM291" s="25"/>
      <c r="CN291" s="49" t="s">
        <v>161</v>
      </c>
      <c r="CO291" s="15" t="s">
        <v>1524</v>
      </c>
      <c r="CP291" s="203"/>
      <c r="CQ291" s="4">
        <v>1</v>
      </c>
      <c r="CR291" s="4"/>
      <c r="CS291" s="4">
        <v>1</v>
      </c>
      <c r="CT291" s="4"/>
      <c r="CU291" s="4">
        <v>1</v>
      </c>
      <c r="CV291" s="26" t="s">
        <v>1525</v>
      </c>
      <c r="CW291" s="26" t="s">
        <v>861</v>
      </c>
      <c r="CX291" s="21"/>
      <c r="CY291" s="21"/>
      <c r="CZ291" s="21"/>
    </row>
    <row r="292" spans="1:106" s="18" customFormat="1" ht="13.5">
      <c r="A292" s="22" t="s">
        <v>1199</v>
      </c>
      <c r="B292" s="23" t="s">
        <v>1018</v>
      </c>
      <c r="C292" s="72" t="s">
        <v>262</v>
      </c>
      <c r="D292" s="22" t="s">
        <v>1526</v>
      </c>
      <c r="E292" s="22" t="s">
        <v>595</v>
      </c>
      <c r="F292" s="22" t="s">
        <v>596</v>
      </c>
      <c r="G292" s="22" t="s">
        <v>1527</v>
      </c>
      <c r="H292" s="22"/>
      <c r="I292" s="22" t="s">
        <v>1528</v>
      </c>
      <c r="J292" s="22" t="s">
        <v>1529</v>
      </c>
      <c r="K292" s="108"/>
      <c r="L292" s="109"/>
      <c r="M292" s="109"/>
      <c r="N292" s="108"/>
      <c r="O292" s="109"/>
      <c r="P292" s="109"/>
      <c r="Q292" s="108"/>
      <c r="R292" s="109"/>
      <c r="S292" s="109"/>
      <c r="T292" s="108"/>
      <c r="U292" s="109"/>
      <c r="V292" s="109"/>
      <c r="W292" s="108"/>
      <c r="X292" s="108"/>
      <c r="Y292" s="108"/>
      <c r="Z292" s="109"/>
      <c r="AA292" s="109"/>
      <c r="AB292" s="109"/>
      <c r="AC292" s="108"/>
      <c r="AD292" s="109"/>
      <c r="AE292" s="108"/>
      <c r="AF292" s="109"/>
      <c r="AG292" s="109"/>
      <c r="AH292" s="108"/>
      <c r="AI292" s="109"/>
      <c r="AJ292" s="109"/>
      <c r="AK292" s="109"/>
      <c r="AL292" s="110">
        <v>1</v>
      </c>
      <c r="AM292" s="109"/>
      <c r="AN292" s="108"/>
      <c r="AO292" s="109"/>
      <c r="AP292" s="109"/>
      <c r="AQ292" s="108"/>
      <c r="AR292" s="109"/>
      <c r="AS292" s="126">
        <v>1</v>
      </c>
      <c r="AT292" s="108"/>
      <c r="AU292" s="109"/>
      <c r="AV292" s="109"/>
      <c r="AW292" s="108"/>
      <c r="AX292" s="109"/>
      <c r="AY292" s="109"/>
      <c r="AZ292" s="108"/>
      <c r="BA292" s="108"/>
      <c r="BB292" s="108"/>
      <c r="BC292" s="111">
        <v>1</v>
      </c>
      <c r="BD292" s="111">
        <v>1</v>
      </c>
      <c r="BE292" s="109"/>
      <c r="BF292" s="108"/>
      <c r="BG292" s="109"/>
      <c r="BH292" s="109"/>
      <c r="BI292" s="109"/>
      <c r="BJ292" s="108"/>
      <c r="BK292" s="108"/>
      <c r="BL292" s="109"/>
      <c r="BM292" s="109"/>
      <c r="BN292" s="111">
        <v>1</v>
      </c>
      <c r="BO292" s="109"/>
      <c r="BP292" s="111">
        <v>1</v>
      </c>
      <c r="BQ292" s="109"/>
      <c r="BR292" s="109"/>
      <c r="BS292" s="109"/>
      <c r="BT292" s="112">
        <v>1</v>
      </c>
      <c r="BU292" s="113">
        <v>1</v>
      </c>
      <c r="BV292" s="113">
        <v>1</v>
      </c>
      <c r="BW292" s="109"/>
      <c r="BX292" s="113">
        <v>1</v>
      </c>
      <c r="BY292" s="113">
        <v>1</v>
      </c>
      <c r="BZ292" s="109"/>
      <c r="CA292" s="109"/>
      <c r="CB292" s="109"/>
      <c r="CC292" s="109"/>
      <c r="CD292" s="125">
        <v>1</v>
      </c>
      <c r="CE292" s="109"/>
      <c r="CF292" s="109"/>
      <c r="CG292" s="109"/>
      <c r="CH292" s="115">
        <v>1</v>
      </c>
      <c r="CI292" s="109"/>
      <c r="CJ292" s="116">
        <v>1</v>
      </c>
      <c r="CK292" s="109"/>
      <c r="CL292" s="210"/>
      <c r="CM292" s="25"/>
      <c r="CN292" s="3" t="s">
        <v>158</v>
      </c>
      <c r="CO292" s="200"/>
      <c r="CP292" s="4"/>
      <c r="CQ292" s="4"/>
      <c r="CR292" s="4"/>
      <c r="CS292" s="4"/>
      <c r="CT292" s="4"/>
      <c r="CU292" s="4"/>
      <c r="CV292" s="137"/>
      <c r="CW292" s="137"/>
      <c r="CX292" s="21"/>
      <c r="CY292" s="21"/>
      <c r="CZ292" s="21"/>
    </row>
    <row r="293" spans="1:106" s="18" customFormat="1" ht="54">
      <c r="A293" s="22" t="s">
        <v>1199</v>
      </c>
      <c r="B293" s="23" t="s">
        <v>1018</v>
      </c>
      <c r="C293" s="72" t="s">
        <v>262</v>
      </c>
      <c r="D293" s="22" t="s">
        <v>1530</v>
      </c>
      <c r="E293" s="22" t="s">
        <v>882</v>
      </c>
      <c r="F293" s="34" t="s">
        <v>212</v>
      </c>
      <c r="G293" s="22" t="s">
        <v>1531</v>
      </c>
      <c r="H293" s="22"/>
      <c r="I293" s="22" t="s">
        <v>1532</v>
      </c>
      <c r="J293" s="22" t="s">
        <v>1533</v>
      </c>
      <c r="K293" s="108"/>
      <c r="L293" s="109"/>
      <c r="M293" s="109"/>
      <c r="N293" s="108"/>
      <c r="O293" s="109"/>
      <c r="P293" s="109"/>
      <c r="Q293" s="108"/>
      <c r="R293" s="109"/>
      <c r="S293" s="109"/>
      <c r="T293" s="108"/>
      <c r="U293" s="109"/>
      <c r="V293" s="109"/>
      <c r="W293" s="108"/>
      <c r="X293" s="108"/>
      <c r="Y293" s="108"/>
      <c r="Z293" s="109"/>
      <c r="AA293" s="110">
        <v>1</v>
      </c>
      <c r="AB293" s="109"/>
      <c r="AC293" s="108"/>
      <c r="AD293" s="109"/>
      <c r="AE293" s="108"/>
      <c r="AF293" s="109"/>
      <c r="AG293" s="109"/>
      <c r="AH293" s="108"/>
      <c r="AI293" s="109"/>
      <c r="AJ293" s="109"/>
      <c r="AK293" s="109"/>
      <c r="AL293" s="110">
        <v>1</v>
      </c>
      <c r="AM293" s="110">
        <v>1</v>
      </c>
      <c r="AN293" s="108"/>
      <c r="AO293" s="109"/>
      <c r="AP293" s="109"/>
      <c r="AQ293" s="108"/>
      <c r="AR293" s="109"/>
      <c r="AS293" s="126">
        <v>1</v>
      </c>
      <c r="AT293" s="108"/>
      <c r="AU293" s="109"/>
      <c r="AV293" s="109"/>
      <c r="AW293" s="108"/>
      <c r="AX293" s="109"/>
      <c r="AY293" s="109"/>
      <c r="AZ293" s="108"/>
      <c r="BA293" s="108"/>
      <c r="BB293" s="108"/>
      <c r="BC293" s="111">
        <v>1</v>
      </c>
      <c r="BD293" s="109"/>
      <c r="BE293" s="111">
        <v>1</v>
      </c>
      <c r="BF293" s="108"/>
      <c r="BG293" s="109"/>
      <c r="BH293" s="109"/>
      <c r="BI293" s="109"/>
      <c r="BJ293" s="108"/>
      <c r="BK293" s="108"/>
      <c r="BL293" s="109"/>
      <c r="BM293" s="109"/>
      <c r="BN293" s="109"/>
      <c r="BO293" s="109"/>
      <c r="BP293" s="109"/>
      <c r="BQ293" s="109"/>
      <c r="BR293" s="109"/>
      <c r="BS293" s="109"/>
      <c r="BT293" s="112">
        <v>1</v>
      </c>
      <c r="BU293" s="113">
        <v>1</v>
      </c>
      <c r="BV293" s="113">
        <v>1</v>
      </c>
      <c r="BW293" s="109"/>
      <c r="BX293" s="113">
        <v>1</v>
      </c>
      <c r="BY293" s="113">
        <v>1</v>
      </c>
      <c r="BZ293" s="109"/>
      <c r="CA293" s="125">
        <v>1</v>
      </c>
      <c r="CB293" s="125">
        <v>1</v>
      </c>
      <c r="CC293" s="109"/>
      <c r="CD293" s="125">
        <v>1</v>
      </c>
      <c r="CE293" s="125">
        <v>1</v>
      </c>
      <c r="CF293" s="109"/>
      <c r="CG293" s="109"/>
      <c r="CH293" s="115">
        <v>1</v>
      </c>
      <c r="CI293" s="109"/>
      <c r="CJ293" s="116">
        <v>1</v>
      </c>
      <c r="CK293" s="109"/>
      <c r="CL293" s="210"/>
      <c r="CM293" s="25"/>
      <c r="CN293" s="49" t="s">
        <v>161</v>
      </c>
      <c r="CO293" s="4" t="s">
        <v>1460</v>
      </c>
      <c r="CP293" s="203"/>
      <c r="CQ293" s="4">
        <v>1</v>
      </c>
      <c r="CR293" s="4"/>
      <c r="CS293" s="4"/>
      <c r="CT293" s="4"/>
      <c r="CU293" s="4">
        <v>1</v>
      </c>
      <c r="CV293" s="4" t="s">
        <v>1534</v>
      </c>
      <c r="CW293" s="4"/>
      <c r="CX293" s="21"/>
      <c r="CY293" s="21"/>
      <c r="CZ293" s="21"/>
    </row>
    <row r="294" spans="1:106" s="18" customFormat="1" ht="54">
      <c r="A294" s="22" t="s">
        <v>1199</v>
      </c>
      <c r="B294" s="23" t="s">
        <v>1018</v>
      </c>
      <c r="C294" s="72" t="s">
        <v>262</v>
      </c>
      <c r="D294" s="22" t="s">
        <v>1535</v>
      </c>
      <c r="E294" s="22" t="s">
        <v>882</v>
      </c>
      <c r="F294" s="34" t="s">
        <v>212</v>
      </c>
      <c r="G294" s="22" t="s">
        <v>1536</v>
      </c>
      <c r="H294" s="22"/>
      <c r="I294" s="22" t="s">
        <v>1537</v>
      </c>
      <c r="J294" s="22" t="s">
        <v>1538</v>
      </c>
      <c r="K294" s="108"/>
      <c r="L294" s="109"/>
      <c r="M294" s="109"/>
      <c r="N294" s="108"/>
      <c r="O294" s="109"/>
      <c r="P294" s="109"/>
      <c r="Q294" s="108"/>
      <c r="R294" s="109"/>
      <c r="S294" s="109"/>
      <c r="T294" s="108"/>
      <c r="U294" s="109"/>
      <c r="V294" s="109"/>
      <c r="W294" s="108"/>
      <c r="X294" s="108"/>
      <c r="Y294" s="108"/>
      <c r="Z294" s="109"/>
      <c r="AA294" s="110">
        <v>1</v>
      </c>
      <c r="AB294" s="109"/>
      <c r="AC294" s="108"/>
      <c r="AD294" s="109"/>
      <c r="AE294" s="108"/>
      <c r="AF294" s="109"/>
      <c r="AG294" s="109"/>
      <c r="AH294" s="108"/>
      <c r="AI294" s="109"/>
      <c r="AJ294" s="109"/>
      <c r="AK294" s="109"/>
      <c r="AL294" s="110">
        <v>1</v>
      </c>
      <c r="AM294" s="110">
        <v>1</v>
      </c>
      <c r="AN294" s="108"/>
      <c r="AO294" s="109"/>
      <c r="AP294" s="109"/>
      <c r="AQ294" s="108"/>
      <c r="AR294" s="109"/>
      <c r="AS294" s="126">
        <v>1</v>
      </c>
      <c r="AT294" s="108"/>
      <c r="AU294" s="109"/>
      <c r="AV294" s="109"/>
      <c r="AW294" s="108"/>
      <c r="AX294" s="109"/>
      <c r="AY294" s="109"/>
      <c r="AZ294" s="108"/>
      <c r="BA294" s="108"/>
      <c r="BB294" s="108"/>
      <c r="BC294" s="111">
        <v>1</v>
      </c>
      <c r="BD294" s="109"/>
      <c r="BE294" s="111">
        <v>1</v>
      </c>
      <c r="BF294" s="108"/>
      <c r="BG294" s="109"/>
      <c r="BH294" s="109"/>
      <c r="BI294" s="109"/>
      <c r="BJ294" s="108"/>
      <c r="BK294" s="108"/>
      <c r="BL294" s="109"/>
      <c r="BM294" s="109"/>
      <c r="BN294" s="109"/>
      <c r="BO294" s="109"/>
      <c r="BP294" s="109"/>
      <c r="BQ294" s="109"/>
      <c r="BR294" s="44"/>
      <c r="BS294" s="109"/>
      <c r="BT294" s="112">
        <v>1</v>
      </c>
      <c r="BU294" s="109"/>
      <c r="BV294" s="44"/>
      <c r="BW294" s="113">
        <v>1</v>
      </c>
      <c r="BX294" s="109"/>
      <c r="BY294" s="109"/>
      <c r="BZ294" s="109"/>
      <c r="CA294" s="109"/>
      <c r="CB294" s="44"/>
      <c r="CC294" s="109"/>
      <c r="CD294" s="125">
        <v>1</v>
      </c>
      <c r="CE294" s="109"/>
      <c r="CF294" s="109"/>
      <c r="CG294" s="115">
        <v>1</v>
      </c>
      <c r="CH294" s="109"/>
      <c r="CI294" s="44"/>
      <c r="CJ294" s="118">
        <v>1</v>
      </c>
      <c r="CK294" s="109"/>
      <c r="CL294" s="96" t="s">
        <v>1459</v>
      </c>
      <c r="CM294" s="25"/>
      <c r="CN294" s="49" t="s">
        <v>161</v>
      </c>
      <c r="CO294" s="4" t="s">
        <v>1460</v>
      </c>
      <c r="CP294" s="203"/>
      <c r="CQ294" s="4">
        <v>1</v>
      </c>
      <c r="CR294" s="4"/>
      <c r="CS294" s="4"/>
      <c r="CT294" s="4"/>
      <c r="CU294" s="4"/>
      <c r="CV294" s="4" t="s">
        <v>839</v>
      </c>
      <c r="CW294" s="4"/>
    </row>
    <row r="295" spans="1:106" s="18" customFormat="1" ht="108">
      <c r="A295" s="22" t="s">
        <v>1199</v>
      </c>
      <c r="B295" s="23" t="s">
        <v>1018</v>
      </c>
      <c r="C295" s="72" t="s">
        <v>262</v>
      </c>
      <c r="D295" s="22" t="s">
        <v>1539</v>
      </c>
      <c r="E295" s="22" t="s">
        <v>882</v>
      </c>
      <c r="F295" s="34" t="s">
        <v>212</v>
      </c>
      <c r="G295" s="22" t="s">
        <v>1540</v>
      </c>
      <c r="H295" s="22"/>
      <c r="I295" s="22" t="s">
        <v>1541</v>
      </c>
      <c r="J295" s="22" t="s">
        <v>1542</v>
      </c>
      <c r="K295" s="108"/>
      <c r="L295" s="109"/>
      <c r="M295" s="109"/>
      <c r="N295" s="108"/>
      <c r="O295" s="109"/>
      <c r="P295" s="109"/>
      <c r="Q295" s="108"/>
      <c r="R295" s="109"/>
      <c r="S295" s="109"/>
      <c r="T295" s="108"/>
      <c r="U295" s="109"/>
      <c r="V295" s="109"/>
      <c r="W295" s="108"/>
      <c r="X295" s="108"/>
      <c r="Y295" s="108"/>
      <c r="Z295" s="109"/>
      <c r="AA295" s="110">
        <v>1</v>
      </c>
      <c r="AB295" s="109"/>
      <c r="AC295" s="108"/>
      <c r="AD295" s="109"/>
      <c r="AE295" s="108"/>
      <c r="AF295" s="109"/>
      <c r="AG295" s="109"/>
      <c r="AH295" s="108"/>
      <c r="AI295" s="109"/>
      <c r="AJ295" s="109"/>
      <c r="AK295" s="109"/>
      <c r="AL295" s="110">
        <v>1</v>
      </c>
      <c r="AM295" s="110">
        <v>1</v>
      </c>
      <c r="AN295" s="108"/>
      <c r="AO295" s="109"/>
      <c r="AP295" s="109"/>
      <c r="AQ295" s="108"/>
      <c r="AR295" s="109"/>
      <c r="AS295" s="126">
        <v>1</v>
      </c>
      <c r="AT295" s="108"/>
      <c r="AU295" s="109"/>
      <c r="AV295" s="109"/>
      <c r="AW295" s="108"/>
      <c r="AX295" s="109"/>
      <c r="AY295" s="109"/>
      <c r="AZ295" s="108"/>
      <c r="BA295" s="108"/>
      <c r="BB295" s="108"/>
      <c r="BC295" s="111">
        <v>1</v>
      </c>
      <c r="BD295" s="109"/>
      <c r="BE295" s="111">
        <v>1</v>
      </c>
      <c r="BF295" s="108"/>
      <c r="BG295" s="109"/>
      <c r="BH295" s="109"/>
      <c r="BI295" s="109"/>
      <c r="BJ295" s="108"/>
      <c r="BK295" s="108"/>
      <c r="BL295" s="109"/>
      <c r="BM295" s="109"/>
      <c r="BN295" s="109"/>
      <c r="BO295" s="109"/>
      <c r="BP295" s="109"/>
      <c r="BQ295" s="109"/>
      <c r="BR295" s="109"/>
      <c r="BS295" s="109"/>
      <c r="BT295" s="112">
        <v>1</v>
      </c>
      <c r="BU295" s="113">
        <v>1</v>
      </c>
      <c r="BV295" s="113">
        <v>1</v>
      </c>
      <c r="BW295" s="109"/>
      <c r="BX295" s="113">
        <v>1</v>
      </c>
      <c r="BY295" s="113">
        <v>1</v>
      </c>
      <c r="BZ295" s="109"/>
      <c r="CA295" s="125">
        <v>1</v>
      </c>
      <c r="CB295" s="125">
        <v>1</v>
      </c>
      <c r="CC295" s="109"/>
      <c r="CD295" s="125">
        <v>1</v>
      </c>
      <c r="CE295" s="125">
        <v>1</v>
      </c>
      <c r="CF295" s="109"/>
      <c r="CG295" s="109"/>
      <c r="CH295" s="115">
        <v>1</v>
      </c>
      <c r="CI295" s="109"/>
      <c r="CJ295" s="116">
        <v>1</v>
      </c>
      <c r="CK295" s="109"/>
      <c r="CL295" s="96" t="s">
        <v>1459</v>
      </c>
      <c r="CM295" s="25"/>
      <c r="CN295" s="49" t="s">
        <v>161</v>
      </c>
      <c r="CO295" s="4" t="s">
        <v>1524</v>
      </c>
      <c r="CP295" s="203"/>
      <c r="CQ295" s="4"/>
      <c r="CR295" s="4"/>
      <c r="CS295" s="4">
        <v>1</v>
      </c>
      <c r="CT295" s="4"/>
      <c r="CU295" s="4">
        <v>1</v>
      </c>
      <c r="CV295" s="26" t="s">
        <v>1543</v>
      </c>
      <c r="CW295" s="26" t="s">
        <v>861</v>
      </c>
      <c r="CX295" s="21"/>
      <c r="CY295" s="21"/>
      <c r="CZ295" s="21"/>
    </row>
    <row r="296" spans="1:106" customFormat="1" ht="108">
      <c r="A296" s="22" t="s">
        <v>1199</v>
      </c>
      <c r="B296" s="23" t="s">
        <v>1018</v>
      </c>
      <c r="C296" s="72" t="s">
        <v>262</v>
      </c>
      <c r="D296" s="22" t="s">
        <v>1544</v>
      </c>
      <c r="E296" s="22" t="s">
        <v>595</v>
      </c>
      <c r="F296" s="22" t="s">
        <v>596</v>
      </c>
      <c r="G296" s="22" t="s">
        <v>1545</v>
      </c>
      <c r="H296" s="22"/>
      <c r="I296" s="22" t="s">
        <v>1546</v>
      </c>
      <c r="J296" s="22" t="s">
        <v>1547</v>
      </c>
      <c r="K296" s="108"/>
      <c r="L296" s="109"/>
      <c r="M296" s="109"/>
      <c r="N296" s="108"/>
      <c r="O296" s="109"/>
      <c r="P296" s="109"/>
      <c r="Q296" s="108"/>
      <c r="R296" s="109"/>
      <c r="S296" s="109"/>
      <c r="T296" s="108"/>
      <c r="U296" s="109"/>
      <c r="V296" s="109"/>
      <c r="W296" s="108"/>
      <c r="X296" s="108"/>
      <c r="Y296" s="108"/>
      <c r="Z296" s="109"/>
      <c r="AA296" s="110">
        <v>1</v>
      </c>
      <c r="AB296" s="109"/>
      <c r="AC296" s="108"/>
      <c r="AD296" s="109"/>
      <c r="AE296" s="108"/>
      <c r="AF296" s="109"/>
      <c r="AG296" s="109"/>
      <c r="AH296" s="108"/>
      <c r="AI296" s="109"/>
      <c r="AJ296" s="109"/>
      <c r="AK296" s="109"/>
      <c r="AL296" s="110">
        <v>1</v>
      </c>
      <c r="AM296" s="110">
        <v>1</v>
      </c>
      <c r="AN296" s="108"/>
      <c r="AO296" s="109"/>
      <c r="AP296" s="109"/>
      <c r="AQ296" s="108"/>
      <c r="AR296" s="109"/>
      <c r="AS296" s="126">
        <v>1</v>
      </c>
      <c r="AT296" s="108"/>
      <c r="AU296" s="109"/>
      <c r="AV296" s="109"/>
      <c r="AW296" s="108"/>
      <c r="AX296" s="109"/>
      <c r="AY296" s="109"/>
      <c r="AZ296" s="108"/>
      <c r="BA296" s="108"/>
      <c r="BB296" s="108"/>
      <c r="BC296" s="111">
        <v>1</v>
      </c>
      <c r="BD296" s="109"/>
      <c r="BE296" s="111">
        <v>1</v>
      </c>
      <c r="BF296" s="108"/>
      <c r="BG296" s="109"/>
      <c r="BH296" s="109"/>
      <c r="BI296" s="109"/>
      <c r="BJ296" s="108"/>
      <c r="BK296" s="108"/>
      <c r="BL296" s="109"/>
      <c r="BM296" s="109"/>
      <c r="BN296" s="109"/>
      <c r="BO296" s="111">
        <v>1</v>
      </c>
      <c r="BP296" s="109"/>
      <c r="BQ296" s="109"/>
      <c r="BR296" s="109"/>
      <c r="BS296" s="109"/>
      <c r="BT296" s="112">
        <v>1</v>
      </c>
      <c r="BU296" s="113">
        <v>1</v>
      </c>
      <c r="BV296" s="113">
        <v>1</v>
      </c>
      <c r="BW296" s="109"/>
      <c r="BX296" s="113">
        <v>1</v>
      </c>
      <c r="BY296" s="113">
        <v>1</v>
      </c>
      <c r="BZ296" s="109"/>
      <c r="CA296" s="125">
        <v>1</v>
      </c>
      <c r="CB296" s="109"/>
      <c r="CC296" s="109"/>
      <c r="CD296" s="109"/>
      <c r="CE296" s="109"/>
      <c r="CF296" s="109"/>
      <c r="CG296" s="109"/>
      <c r="CH296" s="115">
        <v>1</v>
      </c>
      <c r="CI296" s="109"/>
      <c r="CJ296" s="116">
        <v>1</v>
      </c>
      <c r="CK296" s="109"/>
      <c r="CL296" s="15" t="s">
        <v>1459</v>
      </c>
      <c r="CM296" s="25"/>
      <c r="CN296" s="49" t="s">
        <v>161</v>
      </c>
      <c r="CO296" s="4" t="s">
        <v>1548</v>
      </c>
      <c r="CP296" s="203"/>
      <c r="CQ296" s="4"/>
      <c r="CR296" s="4"/>
      <c r="CS296" s="4">
        <v>1</v>
      </c>
      <c r="CT296" s="4">
        <v>1</v>
      </c>
      <c r="CU296" s="4">
        <v>1</v>
      </c>
      <c r="CV296" s="26" t="s">
        <v>1549</v>
      </c>
      <c r="CW296" s="26" t="s">
        <v>861</v>
      </c>
      <c r="CX296" s="21"/>
      <c r="CY296" s="21"/>
      <c r="CZ296" s="21"/>
      <c r="DA296" s="18"/>
      <c r="DB296" s="18"/>
    </row>
    <row r="297" spans="1:106" customFormat="1" ht="108">
      <c r="A297" s="22" t="s">
        <v>1199</v>
      </c>
      <c r="B297" s="23" t="s">
        <v>1018</v>
      </c>
      <c r="C297" s="72" t="s">
        <v>262</v>
      </c>
      <c r="D297" s="22" t="s">
        <v>1550</v>
      </c>
      <c r="E297" s="22" t="s">
        <v>882</v>
      </c>
      <c r="F297" s="34" t="s">
        <v>212</v>
      </c>
      <c r="G297" s="22" t="s">
        <v>1551</v>
      </c>
      <c r="H297" s="22"/>
      <c r="I297" s="22" t="s">
        <v>1552</v>
      </c>
      <c r="J297" s="22" t="s">
        <v>1553</v>
      </c>
      <c r="K297" s="108"/>
      <c r="L297" s="109"/>
      <c r="M297" s="109"/>
      <c r="N297" s="108"/>
      <c r="O297" s="109"/>
      <c r="P297" s="109"/>
      <c r="Q297" s="108"/>
      <c r="R297" s="109"/>
      <c r="S297" s="109"/>
      <c r="T297" s="108"/>
      <c r="U297" s="109"/>
      <c r="V297" s="109"/>
      <c r="W297" s="108"/>
      <c r="X297" s="108"/>
      <c r="Y297" s="108"/>
      <c r="Z297" s="109"/>
      <c r="AA297" s="110">
        <v>1</v>
      </c>
      <c r="AB297" s="109"/>
      <c r="AC297" s="108"/>
      <c r="AD297" s="109"/>
      <c r="AE297" s="108"/>
      <c r="AF297" s="109"/>
      <c r="AG297" s="109"/>
      <c r="AH297" s="108"/>
      <c r="AI297" s="109"/>
      <c r="AJ297" s="109"/>
      <c r="AK297" s="109"/>
      <c r="AL297" s="110">
        <v>1</v>
      </c>
      <c r="AM297" s="110">
        <v>1</v>
      </c>
      <c r="AN297" s="108"/>
      <c r="AO297" s="109"/>
      <c r="AP297" s="109"/>
      <c r="AQ297" s="108"/>
      <c r="AR297" s="109"/>
      <c r="AS297" s="126">
        <v>1</v>
      </c>
      <c r="AT297" s="108"/>
      <c r="AU297" s="109"/>
      <c r="AV297" s="109"/>
      <c r="AW297" s="108"/>
      <c r="AX297" s="109"/>
      <c r="AY297" s="109"/>
      <c r="AZ297" s="108"/>
      <c r="BA297" s="108"/>
      <c r="BB297" s="108"/>
      <c r="BC297" s="111">
        <v>1</v>
      </c>
      <c r="BD297" s="109"/>
      <c r="BE297" s="111">
        <v>1</v>
      </c>
      <c r="BF297" s="108"/>
      <c r="BG297" s="109"/>
      <c r="BH297" s="109"/>
      <c r="BI297" s="109"/>
      <c r="BJ297" s="108"/>
      <c r="BK297" s="108"/>
      <c r="BL297" s="109"/>
      <c r="BM297" s="109"/>
      <c r="BN297" s="109"/>
      <c r="BO297" s="109"/>
      <c r="BP297" s="109"/>
      <c r="BQ297" s="109"/>
      <c r="BR297" s="109"/>
      <c r="BS297" s="109"/>
      <c r="BT297" s="112">
        <v>1</v>
      </c>
      <c r="BU297" s="113">
        <v>1</v>
      </c>
      <c r="BV297" s="113">
        <v>1</v>
      </c>
      <c r="BW297" s="109"/>
      <c r="BX297" s="113">
        <v>1</v>
      </c>
      <c r="BY297" s="113">
        <v>1</v>
      </c>
      <c r="BZ297" s="109"/>
      <c r="CA297" s="125">
        <v>1</v>
      </c>
      <c r="CB297" s="125">
        <v>1</v>
      </c>
      <c r="CC297" s="109"/>
      <c r="CD297" s="125">
        <v>1</v>
      </c>
      <c r="CE297" s="125">
        <v>1</v>
      </c>
      <c r="CF297" s="109"/>
      <c r="CG297" s="109"/>
      <c r="CH297" s="115">
        <v>1</v>
      </c>
      <c r="CI297" s="109"/>
      <c r="CJ297" s="116">
        <v>1</v>
      </c>
      <c r="CK297" s="109"/>
      <c r="CL297" s="15" t="s">
        <v>1554</v>
      </c>
      <c r="CM297" s="25"/>
      <c r="CN297" s="49" t="s">
        <v>161</v>
      </c>
      <c r="CO297" s="4" t="s">
        <v>1555</v>
      </c>
      <c r="CP297" s="203"/>
      <c r="CQ297" s="4">
        <v>1</v>
      </c>
      <c r="CR297" s="4"/>
      <c r="CS297" s="4">
        <v>1</v>
      </c>
      <c r="CT297" s="4"/>
      <c r="CU297" s="4">
        <v>1</v>
      </c>
      <c r="CV297" s="26" t="s">
        <v>1556</v>
      </c>
      <c r="CW297" s="26" t="s">
        <v>861</v>
      </c>
      <c r="CX297" s="21"/>
      <c r="CY297" s="21"/>
      <c r="CZ297" s="21"/>
      <c r="DA297" s="18"/>
      <c r="DB297" s="18"/>
    </row>
    <row r="298" spans="1:106" s="18" customFormat="1" ht="81">
      <c r="A298" s="22" t="s">
        <v>1199</v>
      </c>
      <c r="B298" s="23" t="s">
        <v>1018</v>
      </c>
      <c r="C298" s="72" t="s">
        <v>262</v>
      </c>
      <c r="D298" s="22" t="s">
        <v>1535</v>
      </c>
      <c r="E298" s="22" t="s">
        <v>882</v>
      </c>
      <c r="F298" s="34" t="s">
        <v>212</v>
      </c>
      <c r="G298" s="22" t="s">
        <v>1557</v>
      </c>
      <c r="H298" s="22"/>
      <c r="I298" s="22" t="s">
        <v>1558</v>
      </c>
      <c r="J298" s="22" t="s">
        <v>1559</v>
      </c>
      <c r="K298" s="108"/>
      <c r="L298" s="109"/>
      <c r="M298" s="109"/>
      <c r="N298" s="108"/>
      <c r="O298" s="109"/>
      <c r="P298" s="109"/>
      <c r="Q298" s="108"/>
      <c r="R298" s="109"/>
      <c r="S298" s="109"/>
      <c r="T298" s="108"/>
      <c r="U298" s="109"/>
      <c r="V298" s="109"/>
      <c r="W298" s="108"/>
      <c r="X298" s="108"/>
      <c r="Y298" s="108"/>
      <c r="Z298" s="109"/>
      <c r="AA298" s="110">
        <v>1</v>
      </c>
      <c r="AB298" s="109"/>
      <c r="AC298" s="108"/>
      <c r="AD298" s="109"/>
      <c r="AE298" s="108"/>
      <c r="AF298" s="109"/>
      <c r="AG298" s="109"/>
      <c r="AH298" s="108"/>
      <c r="AI298" s="109"/>
      <c r="AJ298" s="109"/>
      <c r="AK298" s="109"/>
      <c r="AL298" s="109"/>
      <c r="AM298" s="109"/>
      <c r="AN298" s="108"/>
      <c r="AO298" s="109"/>
      <c r="AP298" s="109"/>
      <c r="AQ298" s="108"/>
      <c r="AR298" s="109"/>
      <c r="AS298" s="126">
        <v>1</v>
      </c>
      <c r="AT298" s="108"/>
      <c r="AU298" s="109"/>
      <c r="AV298" s="109"/>
      <c r="AW298" s="108"/>
      <c r="AX298" s="109"/>
      <c r="AY298" s="109"/>
      <c r="AZ298" s="108"/>
      <c r="BA298" s="108"/>
      <c r="BB298" s="108"/>
      <c r="BC298" s="111">
        <v>1</v>
      </c>
      <c r="BD298" s="109"/>
      <c r="BE298" s="111">
        <v>1</v>
      </c>
      <c r="BF298" s="108"/>
      <c r="BG298" s="109"/>
      <c r="BH298" s="109"/>
      <c r="BI298" s="109"/>
      <c r="BJ298" s="108"/>
      <c r="BK298" s="108"/>
      <c r="BL298" s="109"/>
      <c r="BM298" s="109"/>
      <c r="BN298" s="109"/>
      <c r="BO298" s="109"/>
      <c r="BP298" s="109"/>
      <c r="BQ298" s="109"/>
      <c r="BR298" s="109"/>
      <c r="BS298" s="109"/>
      <c r="BT298" s="112">
        <v>1</v>
      </c>
      <c r="BU298" s="109"/>
      <c r="BV298" s="44"/>
      <c r="BW298" s="113">
        <v>1</v>
      </c>
      <c r="BX298" s="109"/>
      <c r="BY298" s="109"/>
      <c r="BZ298" s="109"/>
      <c r="CA298" s="109"/>
      <c r="CB298" s="44"/>
      <c r="CC298" s="109"/>
      <c r="CD298" s="125">
        <v>1</v>
      </c>
      <c r="CE298" s="109"/>
      <c r="CF298" s="109"/>
      <c r="CG298" s="115">
        <v>1</v>
      </c>
      <c r="CH298" s="109"/>
      <c r="CI298" s="109"/>
      <c r="CJ298" s="116">
        <v>1</v>
      </c>
      <c r="CK298" s="109"/>
      <c r="CL298" s="15" t="s">
        <v>1554</v>
      </c>
      <c r="CM298" s="25"/>
      <c r="CN298" s="49" t="s">
        <v>161</v>
      </c>
      <c r="CO298" s="4" t="s">
        <v>1560</v>
      </c>
      <c r="CP298" s="203"/>
      <c r="CQ298" s="4">
        <v>1</v>
      </c>
      <c r="CR298" s="4"/>
      <c r="CS298" s="4"/>
      <c r="CT298" s="4"/>
      <c r="CU298" s="4"/>
      <c r="CV298" s="4" t="s">
        <v>1561</v>
      </c>
      <c r="CW298" s="4"/>
    </row>
    <row r="299" spans="1:106" s="18" customFormat="1" ht="108">
      <c r="A299" s="22" t="s">
        <v>1199</v>
      </c>
      <c r="B299" s="23" t="s">
        <v>1018</v>
      </c>
      <c r="C299" s="72" t="s">
        <v>262</v>
      </c>
      <c r="D299" s="22" t="s">
        <v>1562</v>
      </c>
      <c r="E299" s="22" t="s">
        <v>882</v>
      </c>
      <c r="F299" s="34" t="s">
        <v>212</v>
      </c>
      <c r="G299" s="22" t="s">
        <v>1563</v>
      </c>
      <c r="H299" s="22"/>
      <c r="I299" s="22" t="s">
        <v>1564</v>
      </c>
      <c r="J299" s="22" t="s">
        <v>1565</v>
      </c>
      <c r="K299" s="108"/>
      <c r="L299" s="109"/>
      <c r="M299" s="109"/>
      <c r="N299" s="108"/>
      <c r="O299" s="109"/>
      <c r="P299" s="109"/>
      <c r="Q299" s="108"/>
      <c r="R299" s="109"/>
      <c r="S299" s="109"/>
      <c r="T299" s="108"/>
      <c r="U299" s="109"/>
      <c r="V299" s="109"/>
      <c r="W299" s="108"/>
      <c r="X299" s="108"/>
      <c r="Y299" s="108"/>
      <c r="Z299" s="109"/>
      <c r="AA299" s="110">
        <v>1</v>
      </c>
      <c r="AB299" s="109"/>
      <c r="AC299" s="108"/>
      <c r="AD299" s="109"/>
      <c r="AE299" s="108"/>
      <c r="AF299" s="109"/>
      <c r="AG299" s="109"/>
      <c r="AH299" s="108"/>
      <c r="AI299" s="109"/>
      <c r="AJ299" s="109"/>
      <c r="AK299" s="109"/>
      <c r="AL299" s="110">
        <v>1</v>
      </c>
      <c r="AM299" s="110">
        <v>1</v>
      </c>
      <c r="AN299" s="108"/>
      <c r="AO299" s="109"/>
      <c r="AP299" s="109"/>
      <c r="AQ299" s="108"/>
      <c r="AR299" s="109"/>
      <c r="AS299" s="126">
        <v>1</v>
      </c>
      <c r="AT299" s="108"/>
      <c r="AU299" s="109"/>
      <c r="AV299" s="109"/>
      <c r="AW299" s="108"/>
      <c r="AX299" s="109"/>
      <c r="AY299" s="109"/>
      <c r="AZ299" s="108"/>
      <c r="BA299" s="108"/>
      <c r="BB299" s="108"/>
      <c r="BC299" s="111">
        <v>1</v>
      </c>
      <c r="BD299" s="109"/>
      <c r="BE299" s="111">
        <v>1</v>
      </c>
      <c r="BF299" s="108"/>
      <c r="BG299" s="109"/>
      <c r="BH299" s="109"/>
      <c r="BI299" s="109"/>
      <c r="BJ299" s="108"/>
      <c r="BK299" s="108"/>
      <c r="BL299" s="109"/>
      <c r="BM299" s="109"/>
      <c r="BN299" s="109"/>
      <c r="BO299" s="109"/>
      <c r="BP299" s="109"/>
      <c r="BQ299" s="109"/>
      <c r="BR299" s="109"/>
      <c r="BS299" s="109"/>
      <c r="BT299" s="112">
        <v>1</v>
      </c>
      <c r="BU299" s="113">
        <v>1</v>
      </c>
      <c r="BV299" s="113">
        <v>1</v>
      </c>
      <c r="BW299" s="109"/>
      <c r="BX299" s="113">
        <v>1</v>
      </c>
      <c r="BY299" s="113">
        <v>1</v>
      </c>
      <c r="BZ299" s="109"/>
      <c r="CA299" s="125">
        <v>1</v>
      </c>
      <c r="CB299" s="125">
        <v>1</v>
      </c>
      <c r="CC299" s="109"/>
      <c r="CD299" s="125">
        <v>1</v>
      </c>
      <c r="CE299" s="125">
        <v>1</v>
      </c>
      <c r="CF299" s="109"/>
      <c r="CG299" s="109"/>
      <c r="CH299" s="115">
        <v>1</v>
      </c>
      <c r="CI299" s="109"/>
      <c r="CJ299" s="116">
        <v>1</v>
      </c>
      <c r="CK299" s="109"/>
      <c r="CL299" s="15" t="s">
        <v>1554</v>
      </c>
      <c r="CM299" s="25"/>
      <c r="CN299" s="49" t="s">
        <v>161</v>
      </c>
      <c r="CO299" s="15" t="s">
        <v>1524</v>
      </c>
      <c r="CP299" s="203"/>
      <c r="CQ299" s="4"/>
      <c r="CR299" s="4"/>
      <c r="CS299" s="4">
        <v>1</v>
      </c>
      <c r="CT299" s="4"/>
      <c r="CU299" s="4">
        <v>1</v>
      </c>
      <c r="CV299" s="26" t="s">
        <v>1543</v>
      </c>
      <c r="CW299" s="26" t="s">
        <v>861</v>
      </c>
      <c r="CX299" s="21"/>
      <c r="CY299" s="21"/>
      <c r="CZ299" s="21"/>
    </row>
    <row r="300" spans="1:106" customFormat="1" ht="54">
      <c r="A300" s="22" t="s">
        <v>1199</v>
      </c>
      <c r="B300" s="23" t="s">
        <v>1280</v>
      </c>
      <c r="C300" s="72" t="s">
        <v>262</v>
      </c>
      <c r="D300" s="22" t="s">
        <v>1566</v>
      </c>
      <c r="E300" s="22" t="s">
        <v>314</v>
      </c>
      <c r="F300" s="33" t="s">
        <v>231</v>
      </c>
      <c r="G300" s="22" t="s">
        <v>1567</v>
      </c>
      <c r="H300" s="22"/>
      <c r="I300" s="22" t="s">
        <v>1568</v>
      </c>
      <c r="J300" s="22" t="s">
        <v>1569</v>
      </c>
      <c r="K300" s="108"/>
      <c r="L300" s="109"/>
      <c r="M300" s="109"/>
      <c r="N300" s="108"/>
      <c r="O300" s="109"/>
      <c r="P300" s="109"/>
      <c r="Q300" s="108"/>
      <c r="R300" s="109"/>
      <c r="S300" s="109"/>
      <c r="T300" s="108"/>
      <c r="U300" s="109"/>
      <c r="V300" s="109"/>
      <c r="W300" s="108"/>
      <c r="X300" s="108"/>
      <c r="Y300" s="108"/>
      <c r="Z300" s="109"/>
      <c r="AA300" s="110">
        <v>1</v>
      </c>
      <c r="AB300" s="109"/>
      <c r="AC300" s="108"/>
      <c r="AD300" s="109"/>
      <c r="AE300" s="108"/>
      <c r="AF300" s="109"/>
      <c r="AG300" s="109"/>
      <c r="AH300" s="108"/>
      <c r="AI300" s="109"/>
      <c r="AJ300" s="109"/>
      <c r="AK300" s="109"/>
      <c r="AL300" s="110">
        <v>1</v>
      </c>
      <c r="AM300" s="110">
        <v>1</v>
      </c>
      <c r="AN300" s="108"/>
      <c r="AO300" s="109"/>
      <c r="AP300" s="109"/>
      <c r="AQ300" s="108"/>
      <c r="AR300" s="109"/>
      <c r="AS300" s="126">
        <v>1</v>
      </c>
      <c r="AT300" s="108"/>
      <c r="AU300" s="109"/>
      <c r="AV300" s="109"/>
      <c r="AW300" s="108"/>
      <c r="AX300" s="109"/>
      <c r="AY300" s="109"/>
      <c r="AZ300" s="108"/>
      <c r="BA300" s="108"/>
      <c r="BB300" s="108"/>
      <c r="BC300" s="111">
        <v>1</v>
      </c>
      <c r="BD300" s="109"/>
      <c r="BE300" s="111">
        <v>1</v>
      </c>
      <c r="BF300" s="108"/>
      <c r="BG300" s="109"/>
      <c r="BH300" s="109"/>
      <c r="BI300" s="109"/>
      <c r="BJ300" s="108"/>
      <c r="BK300" s="108"/>
      <c r="BL300" s="109"/>
      <c r="BM300" s="109"/>
      <c r="BN300" s="109"/>
      <c r="BO300" s="109"/>
      <c r="BP300" s="109"/>
      <c r="BQ300" s="112">
        <v>1</v>
      </c>
      <c r="BR300" s="109"/>
      <c r="BS300" s="44"/>
      <c r="BT300" s="44"/>
      <c r="BU300" s="109"/>
      <c r="BV300" s="109"/>
      <c r="BW300" s="113">
        <v>1</v>
      </c>
      <c r="BX300" s="109"/>
      <c r="BY300" s="44"/>
      <c r="BZ300" s="109"/>
      <c r="CA300" s="44"/>
      <c r="CB300" s="109"/>
      <c r="CC300" s="109"/>
      <c r="CD300" s="125">
        <v>1</v>
      </c>
      <c r="CE300" s="109"/>
      <c r="CF300" s="109"/>
      <c r="CG300" s="115">
        <v>1</v>
      </c>
      <c r="CH300" s="109"/>
      <c r="CI300" s="109"/>
      <c r="CJ300" s="116">
        <v>1</v>
      </c>
      <c r="CK300" s="109"/>
      <c r="CL300" s="34"/>
      <c r="CM300" s="25"/>
      <c r="CN300" s="49" t="s">
        <v>161</v>
      </c>
      <c r="CO300" s="4" t="s">
        <v>1570</v>
      </c>
      <c r="CP300" s="203"/>
      <c r="CQ300" s="4"/>
      <c r="CR300" s="4"/>
      <c r="CS300" s="4"/>
      <c r="CT300" s="4"/>
      <c r="CU300" s="4">
        <v>1</v>
      </c>
      <c r="CV300" s="4" t="s">
        <v>893</v>
      </c>
      <c r="CW300" s="4"/>
      <c r="CX300" s="18"/>
      <c r="CY300" s="18"/>
      <c r="CZ300" s="18"/>
    </row>
    <row r="301" spans="1:106" s="18" customFormat="1" ht="108">
      <c r="A301" s="22" t="s">
        <v>1199</v>
      </c>
      <c r="B301" s="23" t="s">
        <v>1018</v>
      </c>
      <c r="C301" s="72" t="s">
        <v>262</v>
      </c>
      <c r="D301" s="22" t="s">
        <v>1571</v>
      </c>
      <c r="E301" s="22" t="s">
        <v>595</v>
      </c>
      <c r="F301" s="22" t="s">
        <v>596</v>
      </c>
      <c r="G301" s="22" t="s">
        <v>1572</v>
      </c>
      <c r="H301" s="22"/>
      <c r="I301" s="22" t="s">
        <v>1573</v>
      </c>
      <c r="J301" s="22" t="s">
        <v>1574</v>
      </c>
      <c r="K301" s="108"/>
      <c r="L301" s="109"/>
      <c r="M301" s="109"/>
      <c r="N301" s="108"/>
      <c r="O301" s="109"/>
      <c r="P301" s="109"/>
      <c r="Q301" s="108"/>
      <c r="R301" s="109"/>
      <c r="S301" s="109"/>
      <c r="T301" s="108"/>
      <c r="U301" s="109"/>
      <c r="V301" s="109"/>
      <c r="W301" s="108"/>
      <c r="X301" s="108"/>
      <c r="Y301" s="108"/>
      <c r="Z301" s="109"/>
      <c r="AA301" s="110">
        <v>1</v>
      </c>
      <c r="AB301" s="109"/>
      <c r="AC301" s="108"/>
      <c r="AD301" s="109"/>
      <c r="AE301" s="108"/>
      <c r="AF301" s="109"/>
      <c r="AG301" s="109"/>
      <c r="AH301" s="108"/>
      <c r="AI301" s="109"/>
      <c r="AJ301" s="109"/>
      <c r="AK301" s="109"/>
      <c r="AL301" s="110">
        <v>1</v>
      </c>
      <c r="AM301" s="110">
        <v>1</v>
      </c>
      <c r="AN301" s="108"/>
      <c r="AO301" s="109"/>
      <c r="AP301" s="109"/>
      <c r="AQ301" s="108"/>
      <c r="AR301" s="109"/>
      <c r="AS301" s="126">
        <v>1</v>
      </c>
      <c r="AT301" s="108"/>
      <c r="AU301" s="109"/>
      <c r="AV301" s="109"/>
      <c r="AW301" s="108"/>
      <c r="AX301" s="109"/>
      <c r="AY301" s="109"/>
      <c r="AZ301" s="108"/>
      <c r="BA301" s="108"/>
      <c r="BB301" s="108"/>
      <c r="BC301" s="111">
        <v>1</v>
      </c>
      <c r="BD301" s="109"/>
      <c r="BE301" s="111">
        <v>1</v>
      </c>
      <c r="BF301" s="108"/>
      <c r="BG301" s="109"/>
      <c r="BH301" s="109"/>
      <c r="BI301" s="109"/>
      <c r="BJ301" s="108"/>
      <c r="BK301" s="108"/>
      <c r="BL301" s="109"/>
      <c r="BM301" s="109"/>
      <c r="BN301" s="109"/>
      <c r="BO301" s="111">
        <v>1</v>
      </c>
      <c r="BP301" s="109"/>
      <c r="BQ301" s="109"/>
      <c r="BR301" s="109"/>
      <c r="BS301" s="109"/>
      <c r="BT301" s="112">
        <v>1</v>
      </c>
      <c r="BU301" s="113">
        <v>1</v>
      </c>
      <c r="BV301" s="113">
        <v>1</v>
      </c>
      <c r="BW301" s="109"/>
      <c r="BX301" s="113">
        <v>1</v>
      </c>
      <c r="BY301" s="113">
        <v>1</v>
      </c>
      <c r="BZ301" s="109"/>
      <c r="CA301" s="125">
        <v>1</v>
      </c>
      <c r="CB301" s="109"/>
      <c r="CC301" s="109"/>
      <c r="CD301" s="109"/>
      <c r="CE301" s="109"/>
      <c r="CF301" s="109"/>
      <c r="CG301" s="109"/>
      <c r="CH301" s="115">
        <v>1</v>
      </c>
      <c r="CI301" s="109"/>
      <c r="CJ301" s="116">
        <v>1</v>
      </c>
      <c r="CK301" s="109"/>
      <c r="CL301" s="34"/>
      <c r="CM301" s="25"/>
      <c r="CN301" s="49" t="s">
        <v>161</v>
      </c>
      <c r="CO301" s="4" t="s">
        <v>1575</v>
      </c>
      <c r="CP301" s="203"/>
      <c r="CQ301" s="4"/>
      <c r="CR301" s="4"/>
      <c r="CS301" s="4">
        <v>1</v>
      </c>
      <c r="CT301" s="4">
        <v>1</v>
      </c>
      <c r="CU301" s="4">
        <v>1</v>
      </c>
      <c r="CV301" s="26" t="s">
        <v>1549</v>
      </c>
      <c r="CW301" s="26" t="s">
        <v>861</v>
      </c>
      <c r="CX301" s="21"/>
      <c r="CY301" s="21"/>
      <c r="CZ301" s="21"/>
      <c r="DA301"/>
      <c r="DB301"/>
    </row>
    <row r="302" spans="1:106" customFormat="1" ht="108">
      <c r="A302" s="22" t="s">
        <v>1199</v>
      </c>
      <c r="B302" s="23" t="s">
        <v>1018</v>
      </c>
      <c r="C302" s="72" t="s">
        <v>262</v>
      </c>
      <c r="D302" s="22" t="s">
        <v>1576</v>
      </c>
      <c r="E302" s="22" t="s">
        <v>1577</v>
      </c>
      <c r="F302" s="34" t="s">
        <v>212</v>
      </c>
      <c r="G302" s="22" t="s">
        <v>1578</v>
      </c>
      <c r="H302" s="22"/>
      <c r="I302" s="22" t="s">
        <v>1579</v>
      </c>
      <c r="J302" s="22" t="s">
        <v>1580</v>
      </c>
      <c r="K302" s="108"/>
      <c r="L302" s="109"/>
      <c r="M302" s="109"/>
      <c r="N302" s="108"/>
      <c r="O302" s="109"/>
      <c r="P302" s="109"/>
      <c r="Q302" s="108"/>
      <c r="R302" s="109"/>
      <c r="S302" s="109"/>
      <c r="T302" s="108"/>
      <c r="U302" s="109"/>
      <c r="V302" s="109"/>
      <c r="W302" s="108"/>
      <c r="X302" s="108"/>
      <c r="Y302" s="108"/>
      <c r="Z302" s="109"/>
      <c r="AA302" s="109"/>
      <c r="AB302" s="110">
        <v>1</v>
      </c>
      <c r="AC302" s="108"/>
      <c r="AD302" s="109"/>
      <c r="AE302" s="108"/>
      <c r="AF302" s="109"/>
      <c r="AG302" s="109"/>
      <c r="AH302" s="108"/>
      <c r="AI302" s="109"/>
      <c r="AJ302" s="109"/>
      <c r="AK302" s="109"/>
      <c r="AL302" s="109"/>
      <c r="AM302" s="109"/>
      <c r="AN302" s="108"/>
      <c r="AO302" s="111">
        <v>1</v>
      </c>
      <c r="AP302" s="111">
        <v>1</v>
      </c>
      <c r="AQ302" s="108"/>
      <c r="AR302" s="111">
        <v>1</v>
      </c>
      <c r="AS302" s="126">
        <v>1</v>
      </c>
      <c r="AT302" s="108"/>
      <c r="AU302" s="111">
        <v>1</v>
      </c>
      <c r="AV302" s="111">
        <v>1</v>
      </c>
      <c r="AW302" s="108"/>
      <c r="AX302" s="111">
        <v>1</v>
      </c>
      <c r="AY302" s="111">
        <v>1</v>
      </c>
      <c r="AZ302" s="108"/>
      <c r="BA302" s="108"/>
      <c r="BB302" s="108"/>
      <c r="BC302" s="111">
        <v>1</v>
      </c>
      <c r="BD302" s="111">
        <v>1</v>
      </c>
      <c r="BE302" s="111">
        <v>1</v>
      </c>
      <c r="BF302" s="108"/>
      <c r="BG302" s="111">
        <v>1</v>
      </c>
      <c r="BH302" s="111">
        <v>1</v>
      </c>
      <c r="BI302" s="111">
        <v>1</v>
      </c>
      <c r="BJ302" s="108"/>
      <c r="BK302" s="108"/>
      <c r="BL302" s="111">
        <v>1</v>
      </c>
      <c r="BM302" s="111">
        <v>1</v>
      </c>
      <c r="BN302" s="111">
        <v>1</v>
      </c>
      <c r="BO302" s="111">
        <v>1</v>
      </c>
      <c r="BP302" s="111">
        <v>1</v>
      </c>
      <c r="BQ302" s="109"/>
      <c r="BR302" s="109"/>
      <c r="BS302" s="109"/>
      <c r="BT302" s="112">
        <v>1</v>
      </c>
      <c r="BU302" s="113">
        <v>1</v>
      </c>
      <c r="BV302" s="113">
        <v>1</v>
      </c>
      <c r="BW302" s="109"/>
      <c r="BX302" s="113">
        <v>1</v>
      </c>
      <c r="BY302" s="113">
        <v>1</v>
      </c>
      <c r="BZ302" s="109"/>
      <c r="CA302" s="125">
        <v>1</v>
      </c>
      <c r="CB302" s="125">
        <v>1</v>
      </c>
      <c r="CC302" s="109"/>
      <c r="CD302" s="125">
        <v>1</v>
      </c>
      <c r="CE302" s="125">
        <v>1</v>
      </c>
      <c r="CF302" s="109"/>
      <c r="CG302" s="109"/>
      <c r="CH302" s="115">
        <v>1</v>
      </c>
      <c r="CI302" s="109"/>
      <c r="CJ302" s="116">
        <v>1</v>
      </c>
      <c r="CK302" s="109"/>
      <c r="CL302" s="34"/>
      <c r="CM302" s="25"/>
      <c r="CN302" s="49" t="s">
        <v>161</v>
      </c>
      <c r="CO302" s="15" t="s">
        <v>1581</v>
      </c>
      <c r="CP302" s="203"/>
      <c r="CQ302" s="4"/>
      <c r="CR302" s="4"/>
      <c r="CS302" s="4">
        <v>1</v>
      </c>
      <c r="CT302" s="4"/>
      <c r="CU302" s="4">
        <v>1</v>
      </c>
      <c r="CV302" s="26" t="s">
        <v>1543</v>
      </c>
      <c r="CW302" s="26" t="s">
        <v>861</v>
      </c>
      <c r="CX302" s="21"/>
      <c r="CY302" s="21"/>
      <c r="CZ302" s="21"/>
      <c r="DA302" s="18"/>
      <c r="DB302" s="18"/>
    </row>
    <row r="303" spans="1:106" s="18" customFormat="1" ht="108">
      <c r="A303" s="22" t="s">
        <v>1199</v>
      </c>
      <c r="B303" s="23" t="s">
        <v>1018</v>
      </c>
      <c r="C303" s="72" t="s">
        <v>262</v>
      </c>
      <c r="D303" s="22" t="s">
        <v>1582</v>
      </c>
      <c r="E303" s="22" t="s">
        <v>1577</v>
      </c>
      <c r="F303" s="34" t="s">
        <v>212</v>
      </c>
      <c r="G303" s="22" t="s">
        <v>1583</v>
      </c>
      <c r="H303" s="22"/>
      <c r="I303" s="22" t="s">
        <v>1584</v>
      </c>
      <c r="J303" s="22" t="s">
        <v>1585</v>
      </c>
      <c r="K303" s="108"/>
      <c r="L303" s="109"/>
      <c r="M303" s="109"/>
      <c r="N303" s="108"/>
      <c r="O303" s="109"/>
      <c r="P303" s="109"/>
      <c r="Q303" s="108"/>
      <c r="R303" s="109"/>
      <c r="S303" s="109"/>
      <c r="T303" s="108"/>
      <c r="U303" s="109"/>
      <c r="V303" s="109"/>
      <c r="W303" s="108"/>
      <c r="X303" s="108"/>
      <c r="Y303" s="108"/>
      <c r="Z303" s="109"/>
      <c r="AA303" s="110">
        <v>1</v>
      </c>
      <c r="AB303" s="110">
        <v>1</v>
      </c>
      <c r="AC303" s="108"/>
      <c r="AD303" s="109"/>
      <c r="AE303" s="108"/>
      <c r="AF303" s="109"/>
      <c r="AG303" s="109"/>
      <c r="AH303" s="108"/>
      <c r="AI303" s="109"/>
      <c r="AJ303" s="109"/>
      <c r="AK303" s="109"/>
      <c r="AL303" s="110">
        <v>1</v>
      </c>
      <c r="AM303" s="110">
        <v>1</v>
      </c>
      <c r="AN303" s="108"/>
      <c r="AO303" s="109"/>
      <c r="AP303" s="109"/>
      <c r="AQ303" s="108"/>
      <c r="AR303" s="109"/>
      <c r="AS303" s="109"/>
      <c r="AT303" s="108"/>
      <c r="AU303" s="109"/>
      <c r="AV303" s="109"/>
      <c r="AW303" s="108"/>
      <c r="AX303" s="109"/>
      <c r="AY303" s="109"/>
      <c r="AZ303" s="108"/>
      <c r="BA303" s="108"/>
      <c r="BB303" s="108"/>
      <c r="BC303" s="111">
        <v>1</v>
      </c>
      <c r="BD303" s="109"/>
      <c r="BE303" s="109"/>
      <c r="BF303" s="108"/>
      <c r="BG303" s="109"/>
      <c r="BH303" s="109"/>
      <c r="BI303" s="109"/>
      <c r="BJ303" s="108"/>
      <c r="BK303" s="108"/>
      <c r="BL303" s="109"/>
      <c r="BM303" s="109"/>
      <c r="BN303" s="109"/>
      <c r="BO303" s="109"/>
      <c r="BP303" s="109"/>
      <c r="BQ303" s="109"/>
      <c r="BR303" s="109"/>
      <c r="BS303" s="109"/>
      <c r="BT303" s="112">
        <v>1</v>
      </c>
      <c r="BU303" s="109"/>
      <c r="BV303" s="109"/>
      <c r="BW303" s="109"/>
      <c r="BX303" s="113">
        <v>1</v>
      </c>
      <c r="BY303" s="113">
        <v>1</v>
      </c>
      <c r="BZ303" s="109"/>
      <c r="CA303" s="109"/>
      <c r="CB303" s="109"/>
      <c r="CC303" s="109"/>
      <c r="CD303" s="125">
        <v>1</v>
      </c>
      <c r="CE303" s="125">
        <v>1</v>
      </c>
      <c r="CF303" s="109"/>
      <c r="CG303" s="109"/>
      <c r="CH303" s="115">
        <v>1</v>
      </c>
      <c r="CI303" s="109"/>
      <c r="CJ303" s="116">
        <v>1</v>
      </c>
      <c r="CK303" s="109"/>
      <c r="CL303" s="34"/>
      <c r="CM303" s="25"/>
      <c r="CN303" s="49" t="s">
        <v>161</v>
      </c>
      <c r="CO303" s="15" t="s">
        <v>1581</v>
      </c>
      <c r="CP303" s="203"/>
      <c r="CQ303" s="4"/>
      <c r="CR303" s="4"/>
      <c r="CS303" s="4">
        <v>1</v>
      </c>
      <c r="CT303" s="4"/>
      <c r="CU303" s="4"/>
      <c r="CV303" s="26" t="s">
        <v>860</v>
      </c>
      <c r="CW303" s="26" t="s">
        <v>861</v>
      </c>
      <c r="CX303" s="21"/>
      <c r="CY303" s="21"/>
      <c r="CZ303" s="21"/>
    </row>
    <row r="304" spans="1:106" ht="54">
      <c r="A304" s="22" t="s">
        <v>1199</v>
      </c>
      <c r="B304" s="23" t="s">
        <v>1018</v>
      </c>
      <c r="C304" s="72" t="s">
        <v>262</v>
      </c>
      <c r="D304" s="22" t="s">
        <v>1566</v>
      </c>
      <c r="E304" s="22" t="s">
        <v>314</v>
      </c>
      <c r="F304" s="33" t="s">
        <v>231</v>
      </c>
      <c r="G304" s="22" t="s">
        <v>1586</v>
      </c>
      <c r="H304" s="22"/>
      <c r="I304" s="22" t="s">
        <v>1587</v>
      </c>
      <c r="J304" s="22" t="s">
        <v>1569</v>
      </c>
      <c r="K304" s="108"/>
      <c r="L304" s="109"/>
      <c r="M304" s="109"/>
      <c r="N304" s="108"/>
      <c r="O304" s="109"/>
      <c r="P304" s="109"/>
      <c r="Q304" s="108"/>
      <c r="R304" s="109"/>
      <c r="S304" s="109"/>
      <c r="T304" s="108"/>
      <c r="U304" s="109"/>
      <c r="V304" s="109"/>
      <c r="W304" s="108"/>
      <c r="X304" s="108"/>
      <c r="Y304" s="108"/>
      <c r="Z304" s="110">
        <v>1</v>
      </c>
      <c r="AA304" s="109"/>
      <c r="AB304" s="110">
        <v>1</v>
      </c>
      <c r="AC304" s="108"/>
      <c r="AD304" s="109"/>
      <c r="AE304" s="108"/>
      <c r="AF304" s="109"/>
      <c r="AG304" s="109"/>
      <c r="AH304" s="108"/>
      <c r="AI304" s="109"/>
      <c r="AJ304" s="109"/>
      <c r="AK304" s="109"/>
      <c r="AL304" s="109"/>
      <c r="AM304" s="109"/>
      <c r="AN304" s="108"/>
      <c r="AO304" s="109"/>
      <c r="AP304" s="109"/>
      <c r="AQ304" s="108"/>
      <c r="AR304" s="109"/>
      <c r="AS304" s="109"/>
      <c r="AT304" s="108"/>
      <c r="AU304" s="109"/>
      <c r="AV304" s="109"/>
      <c r="AW304" s="108"/>
      <c r="AX304" s="109"/>
      <c r="AY304" s="109"/>
      <c r="AZ304" s="108"/>
      <c r="BA304" s="108"/>
      <c r="BB304" s="108"/>
      <c r="BC304" s="111">
        <v>1</v>
      </c>
      <c r="BD304" s="109"/>
      <c r="BE304" s="109"/>
      <c r="BF304" s="108"/>
      <c r="BG304" s="109"/>
      <c r="BH304" s="109"/>
      <c r="BI304" s="109"/>
      <c r="BJ304" s="108"/>
      <c r="BK304" s="108"/>
      <c r="BL304" s="109"/>
      <c r="BM304" s="109"/>
      <c r="BN304" s="109"/>
      <c r="BO304" s="109"/>
      <c r="BP304" s="109"/>
      <c r="BQ304" s="112">
        <v>1</v>
      </c>
      <c r="BR304" s="109"/>
      <c r="BS304" s="44"/>
      <c r="BT304" s="44"/>
      <c r="BU304" s="109"/>
      <c r="BV304" s="109"/>
      <c r="BW304" s="113">
        <v>1</v>
      </c>
      <c r="BX304" s="109"/>
      <c r="BY304" s="44"/>
      <c r="BZ304" s="109"/>
      <c r="CA304" s="44"/>
      <c r="CB304" s="109"/>
      <c r="CC304" s="109"/>
      <c r="CD304" s="125">
        <v>1</v>
      </c>
      <c r="CE304" s="109"/>
      <c r="CF304" s="109"/>
      <c r="CG304" s="115">
        <v>1</v>
      </c>
      <c r="CH304" s="109"/>
      <c r="CI304" s="109"/>
      <c r="CJ304" s="116">
        <v>1</v>
      </c>
      <c r="CK304" s="109"/>
      <c r="CM304" s="25"/>
      <c r="CN304" s="49" t="s">
        <v>161</v>
      </c>
      <c r="CO304" s="4" t="s">
        <v>1570</v>
      </c>
      <c r="CP304" s="203"/>
      <c r="CQ304" s="4"/>
      <c r="CR304" s="4"/>
      <c r="CS304" s="4">
        <v>1</v>
      </c>
      <c r="CT304" s="4"/>
      <c r="CU304" s="4"/>
      <c r="CV304" s="26" t="s">
        <v>860</v>
      </c>
      <c r="CW304" s="4"/>
      <c r="CX304" s="18"/>
      <c r="CY304" s="18"/>
      <c r="CZ304" s="18"/>
      <c r="DA304"/>
      <c r="DB304"/>
    </row>
    <row r="305" spans="1:106" s="18" customFormat="1" ht="108">
      <c r="A305" s="22" t="s">
        <v>1199</v>
      </c>
      <c r="B305" s="23" t="s">
        <v>1018</v>
      </c>
      <c r="C305" s="72" t="s">
        <v>262</v>
      </c>
      <c r="D305" s="22" t="s">
        <v>1588</v>
      </c>
      <c r="E305" s="22" t="s">
        <v>595</v>
      </c>
      <c r="F305" s="22" t="s">
        <v>596</v>
      </c>
      <c r="G305" s="22" t="s">
        <v>1589</v>
      </c>
      <c r="H305" s="22"/>
      <c r="I305" s="22" t="s">
        <v>1590</v>
      </c>
      <c r="J305" s="22" t="s">
        <v>1591</v>
      </c>
      <c r="K305" s="108"/>
      <c r="L305" s="109"/>
      <c r="M305" s="109"/>
      <c r="N305" s="108"/>
      <c r="O305" s="109"/>
      <c r="P305" s="109"/>
      <c r="Q305" s="108"/>
      <c r="R305" s="109"/>
      <c r="S305" s="109"/>
      <c r="T305" s="108"/>
      <c r="U305" s="109"/>
      <c r="V305" s="109"/>
      <c r="W305" s="108"/>
      <c r="X305" s="108"/>
      <c r="Y305" s="108"/>
      <c r="Z305" s="109"/>
      <c r="AA305" s="109"/>
      <c r="AB305" s="110">
        <v>1</v>
      </c>
      <c r="AC305" s="108"/>
      <c r="AD305" s="109"/>
      <c r="AE305" s="108"/>
      <c r="AF305" s="109"/>
      <c r="AG305" s="109"/>
      <c r="AH305" s="108"/>
      <c r="AI305" s="109"/>
      <c r="AJ305" s="109"/>
      <c r="AK305" s="109"/>
      <c r="AL305" s="109"/>
      <c r="AM305" s="109"/>
      <c r="AN305" s="108"/>
      <c r="AO305" s="109"/>
      <c r="AP305" s="109"/>
      <c r="AQ305" s="108"/>
      <c r="AR305" s="109"/>
      <c r="AS305" s="109"/>
      <c r="AT305" s="108"/>
      <c r="AU305" s="109"/>
      <c r="AV305" s="109"/>
      <c r="AW305" s="108"/>
      <c r="AX305" s="109"/>
      <c r="AY305" s="109"/>
      <c r="AZ305" s="108"/>
      <c r="BA305" s="108"/>
      <c r="BB305" s="108"/>
      <c r="BC305" s="111">
        <v>1</v>
      </c>
      <c r="BD305" s="109"/>
      <c r="BE305" s="109"/>
      <c r="BF305" s="108"/>
      <c r="BG305" s="109"/>
      <c r="BH305" s="109"/>
      <c r="BI305" s="109"/>
      <c r="BJ305" s="108"/>
      <c r="BK305" s="108"/>
      <c r="BL305" s="109"/>
      <c r="BM305" s="109"/>
      <c r="BN305" s="109"/>
      <c r="BO305" s="109"/>
      <c r="BP305" s="109"/>
      <c r="BQ305" s="109"/>
      <c r="BR305" s="109"/>
      <c r="BS305" s="109"/>
      <c r="BT305" s="112">
        <v>1</v>
      </c>
      <c r="BU305" s="113">
        <v>1</v>
      </c>
      <c r="BV305" s="113">
        <v>1</v>
      </c>
      <c r="BW305" s="109"/>
      <c r="BX305" s="113">
        <v>1</v>
      </c>
      <c r="BY305" s="113">
        <v>1</v>
      </c>
      <c r="BZ305" s="109"/>
      <c r="CA305" s="125">
        <v>1</v>
      </c>
      <c r="CB305" s="109"/>
      <c r="CC305" s="109"/>
      <c r="CD305" s="109"/>
      <c r="CE305" s="109"/>
      <c r="CF305" s="109"/>
      <c r="CG305" s="109"/>
      <c r="CH305" s="115">
        <v>1</v>
      </c>
      <c r="CI305" s="109"/>
      <c r="CJ305" s="116">
        <v>1</v>
      </c>
      <c r="CK305" s="109"/>
      <c r="CL305" s="34"/>
      <c r="CM305" s="25"/>
      <c r="CN305" s="49" t="s">
        <v>161</v>
      </c>
      <c r="CO305" s="4" t="s">
        <v>1592</v>
      </c>
      <c r="CP305" s="203"/>
      <c r="CQ305" s="4"/>
      <c r="CR305" s="4"/>
      <c r="CS305" s="4">
        <v>1</v>
      </c>
      <c r="CT305" s="4">
        <v>1</v>
      </c>
      <c r="CU305" s="4">
        <v>1</v>
      </c>
      <c r="CV305" s="26" t="s">
        <v>1593</v>
      </c>
      <c r="CW305" s="26" t="s">
        <v>861</v>
      </c>
      <c r="CX305" s="21"/>
      <c r="CY305" s="21"/>
      <c r="CZ305" s="21"/>
    </row>
    <row r="306" spans="1:106" s="18" customFormat="1" ht="25.5">
      <c r="A306" s="22" t="s">
        <v>1199</v>
      </c>
      <c r="B306" s="23" t="s">
        <v>1018</v>
      </c>
      <c r="C306" s="72" t="s">
        <v>203</v>
      </c>
      <c r="D306" s="22" t="s">
        <v>1594</v>
      </c>
      <c r="E306" s="22" t="s">
        <v>787</v>
      </c>
      <c r="F306" s="22" t="s">
        <v>596</v>
      </c>
      <c r="G306" s="22" t="s">
        <v>1595</v>
      </c>
      <c r="H306" s="22"/>
      <c r="I306" s="22" t="s">
        <v>1596</v>
      </c>
      <c r="J306" s="22" t="s">
        <v>1597</v>
      </c>
      <c r="K306" s="108"/>
      <c r="L306" s="109"/>
      <c r="M306" s="109"/>
      <c r="N306" s="108"/>
      <c r="O306" s="109"/>
      <c r="P306" s="109"/>
      <c r="Q306" s="108"/>
      <c r="R306" s="109"/>
      <c r="S306" s="109"/>
      <c r="T306" s="108"/>
      <c r="U306" s="109"/>
      <c r="V306" s="109"/>
      <c r="W306" s="108"/>
      <c r="X306" s="108"/>
      <c r="Y306" s="108"/>
      <c r="Z306" s="110">
        <v>1</v>
      </c>
      <c r="AA306" s="109"/>
      <c r="AB306" s="109"/>
      <c r="AC306" s="108"/>
      <c r="AD306" s="109"/>
      <c r="AE306" s="108"/>
      <c r="AF306" s="109"/>
      <c r="AG306" s="109"/>
      <c r="AH306" s="108"/>
      <c r="AI306" s="109"/>
      <c r="AJ306" s="109"/>
      <c r="AK306" s="109"/>
      <c r="AL306" s="109"/>
      <c r="AM306" s="109"/>
      <c r="AN306" s="108"/>
      <c r="AO306" s="109"/>
      <c r="AP306" s="109"/>
      <c r="AQ306" s="108"/>
      <c r="AR306" s="109"/>
      <c r="AS306" s="109"/>
      <c r="AT306" s="108"/>
      <c r="AU306" s="109"/>
      <c r="AV306" s="109"/>
      <c r="AW306" s="108"/>
      <c r="AX306" s="109"/>
      <c r="AY306" s="109"/>
      <c r="AZ306" s="108"/>
      <c r="BA306" s="108"/>
      <c r="BB306" s="108"/>
      <c r="BC306" s="109"/>
      <c r="BD306" s="109"/>
      <c r="BE306" s="109"/>
      <c r="BF306" s="108"/>
      <c r="BG306" s="109"/>
      <c r="BH306" s="109"/>
      <c r="BI306" s="109"/>
      <c r="BJ306" s="108"/>
      <c r="BK306" s="108"/>
      <c r="BL306" s="109"/>
      <c r="BM306" s="109"/>
      <c r="BN306" s="109"/>
      <c r="BO306" s="109"/>
      <c r="BP306" s="109"/>
      <c r="BQ306" s="109"/>
      <c r="BR306" s="109"/>
      <c r="BS306" s="109"/>
      <c r="BT306" s="112">
        <v>1</v>
      </c>
      <c r="BU306" s="113">
        <v>1</v>
      </c>
      <c r="BV306" s="113">
        <v>1</v>
      </c>
      <c r="BW306" s="109"/>
      <c r="BX306" s="113">
        <v>1</v>
      </c>
      <c r="BY306" s="113">
        <v>1</v>
      </c>
      <c r="BZ306" s="109"/>
      <c r="CA306" s="109"/>
      <c r="CB306" s="109"/>
      <c r="CC306" s="109"/>
      <c r="CD306" s="125">
        <v>1</v>
      </c>
      <c r="CE306" s="109"/>
      <c r="CF306" s="109"/>
      <c r="CG306" s="109"/>
      <c r="CH306" s="115">
        <v>1</v>
      </c>
      <c r="CI306" s="109"/>
      <c r="CJ306" s="116">
        <v>1</v>
      </c>
      <c r="CK306" s="109"/>
      <c r="CL306" s="34"/>
      <c r="CM306" s="25"/>
      <c r="CN306" s="3" t="s">
        <v>158</v>
      </c>
      <c r="CO306" s="200"/>
      <c r="CP306" s="4"/>
      <c r="CQ306" s="4"/>
      <c r="CR306" s="4"/>
      <c r="CS306" s="4"/>
      <c r="CT306" s="4"/>
      <c r="CU306" s="4"/>
      <c r="CV306" s="137"/>
      <c r="CW306" s="137"/>
      <c r="CX306" s="21"/>
      <c r="CY306" s="21"/>
      <c r="CZ306" s="21"/>
      <c r="DA306"/>
      <c r="DB306"/>
    </row>
    <row r="307" spans="1:106" s="18" customFormat="1" ht="25.5">
      <c r="A307" s="22" t="s">
        <v>1199</v>
      </c>
      <c r="B307" s="23" t="s">
        <v>1018</v>
      </c>
      <c r="C307" s="72" t="s">
        <v>203</v>
      </c>
      <c r="D307" s="22" t="s">
        <v>1598</v>
      </c>
      <c r="E307" s="22" t="s">
        <v>787</v>
      </c>
      <c r="F307" s="22" t="s">
        <v>596</v>
      </c>
      <c r="G307" s="22" t="s">
        <v>1599</v>
      </c>
      <c r="H307" s="22"/>
      <c r="I307" s="22" t="s">
        <v>1600</v>
      </c>
      <c r="J307" s="22" t="s">
        <v>1601</v>
      </c>
      <c r="K307" s="108"/>
      <c r="L307" s="109"/>
      <c r="M307" s="109"/>
      <c r="N307" s="108"/>
      <c r="O307" s="109"/>
      <c r="P307" s="109"/>
      <c r="Q307" s="108"/>
      <c r="R307" s="109"/>
      <c r="S307" s="109"/>
      <c r="T307" s="108"/>
      <c r="U307" s="109"/>
      <c r="V307" s="109"/>
      <c r="W307" s="108"/>
      <c r="X307" s="108"/>
      <c r="Y307" s="108"/>
      <c r="Z307" s="110">
        <v>1</v>
      </c>
      <c r="AA307" s="109"/>
      <c r="AB307" s="110">
        <v>1</v>
      </c>
      <c r="AC307" s="108"/>
      <c r="AD307" s="109"/>
      <c r="AE307" s="108"/>
      <c r="AF307" s="109"/>
      <c r="AG307" s="109"/>
      <c r="AH307" s="108"/>
      <c r="AI307" s="109"/>
      <c r="AJ307" s="109"/>
      <c r="AK307" s="109"/>
      <c r="AL307" s="109"/>
      <c r="AM307" s="109"/>
      <c r="AN307" s="108"/>
      <c r="AO307" s="109"/>
      <c r="AP307" s="109"/>
      <c r="AQ307" s="108"/>
      <c r="AR307" s="109"/>
      <c r="AS307" s="109"/>
      <c r="AT307" s="108"/>
      <c r="AU307" s="109"/>
      <c r="AV307" s="109"/>
      <c r="AW307" s="108"/>
      <c r="AX307" s="109"/>
      <c r="AY307" s="109"/>
      <c r="AZ307" s="108"/>
      <c r="BA307" s="108"/>
      <c r="BB307" s="108"/>
      <c r="BC307" s="109"/>
      <c r="BD307" s="109"/>
      <c r="BE307" s="111">
        <v>1</v>
      </c>
      <c r="BF307" s="108"/>
      <c r="BG307" s="109"/>
      <c r="BH307" s="109"/>
      <c r="BI307" s="109"/>
      <c r="BJ307" s="108"/>
      <c r="BK307" s="108"/>
      <c r="BL307" s="109"/>
      <c r="BM307" s="109"/>
      <c r="BN307" s="109"/>
      <c r="BO307" s="109"/>
      <c r="BP307" s="109"/>
      <c r="BQ307" s="109"/>
      <c r="BR307" s="109"/>
      <c r="BS307" s="109"/>
      <c r="BT307" s="112">
        <v>1</v>
      </c>
      <c r="BU307" s="113">
        <v>1</v>
      </c>
      <c r="BV307" s="113">
        <v>1</v>
      </c>
      <c r="BW307" s="109"/>
      <c r="BX307" s="113">
        <v>1</v>
      </c>
      <c r="BY307" s="113">
        <v>1</v>
      </c>
      <c r="BZ307" s="109"/>
      <c r="CA307" s="109"/>
      <c r="CB307" s="109"/>
      <c r="CC307" s="125">
        <v>1</v>
      </c>
      <c r="CD307" s="109"/>
      <c r="CE307" s="109"/>
      <c r="CF307" s="109"/>
      <c r="CG307" s="109"/>
      <c r="CH307" s="115">
        <v>1</v>
      </c>
      <c r="CI307" s="109"/>
      <c r="CJ307" s="116">
        <v>1</v>
      </c>
      <c r="CK307" s="109"/>
      <c r="CL307" s="34"/>
      <c r="CM307" s="25"/>
      <c r="CN307" s="3" t="s">
        <v>158</v>
      </c>
      <c r="CO307" s="200"/>
      <c r="CP307" s="4"/>
      <c r="CQ307" s="4"/>
      <c r="CR307" s="4"/>
      <c r="CS307" s="4"/>
      <c r="CT307" s="4"/>
      <c r="CU307" s="4"/>
      <c r="CV307" s="137"/>
      <c r="CW307" s="137"/>
      <c r="CX307" s="21"/>
      <c r="CY307" s="21"/>
      <c r="CZ307" s="21"/>
    </row>
    <row r="308" spans="1:106" customFormat="1" ht="82.5" customHeight="1">
      <c r="A308" s="22" t="s">
        <v>1199</v>
      </c>
      <c r="B308" s="23" t="s">
        <v>1018</v>
      </c>
      <c r="C308" s="72" t="s">
        <v>203</v>
      </c>
      <c r="D308" s="22" t="s">
        <v>654</v>
      </c>
      <c r="E308" s="22" t="s">
        <v>930</v>
      </c>
      <c r="F308" s="34" t="s">
        <v>390</v>
      </c>
      <c r="G308" s="22" t="s">
        <v>1602</v>
      </c>
      <c r="H308" s="22"/>
      <c r="I308" s="22" t="s">
        <v>1603</v>
      </c>
      <c r="J308" s="22" t="s">
        <v>1604</v>
      </c>
      <c r="K308" s="108"/>
      <c r="L308" s="109"/>
      <c r="M308" s="109"/>
      <c r="N308" s="108"/>
      <c r="O308" s="109"/>
      <c r="P308" s="109"/>
      <c r="Q308" s="108"/>
      <c r="R308" s="109"/>
      <c r="S308" s="109"/>
      <c r="T308" s="108"/>
      <c r="U308" s="109"/>
      <c r="V308" s="109"/>
      <c r="W308" s="108"/>
      <c r="X308" s="108"/>
      <c r="Y308" s="108"/>
      <c r="Z308" s="110">
        <v>1</v>
      </c>
      <c r="AA308" s="109"/>
      <c r="AB308" s="109"/>
      <c r="AC308" s="108"/>
      <c r="AD308" s="109"/>
      <c r="AE308" s="108"/>
      <c r="AF308" s="109"/>
      <c r="AG308" s="109"/>
      <c r="AH308" s="108"/>
      <c r="AI308" s="109"/>
      <c r="AJ308" s="109"/>
      <c r="AK308" s="109"/>
      <c r="AL308" s="109"/>
      <c r="AM308" s="109"/>
      <c r="AN308" s="108"/>
      <c r="AO308" s="109"/>
      <c r="AP308" s="109"/>
      <c r="AQ308" s="108"/>
      <c r="AR308" s="109"/>
      <c r="AS308" s="109"/>
      <c r="AT308" s="108"/>
      <c r="AU308" s="109"/>
      <c r="AV308" s="109"/>
      <c r="AW308" s="108"/>
      <c r="AX308" s="109"/>
      <c r="AY308" s="109"/>
      <c r="AZ308" s="108"/>
      <c r="BA308" s="108"/>
      <c r="BB308" s="108"/>
      <c r="BC308" s="109"/>
      <c r="BD308" s="109"/>
      <c r="BE308" s="109"/>
      <c r="BF308" s="108"/>
      <c r="BG308" s="109"/>
      <c r="BH308" s="109"/>
      <c r="BI308" s="109"/>
      <c r="BJ308" s="108"/>
      <c r="BK308" s="108"/>
      <c r="BL308" s="109"/>
      <c r="BM308" s="109"/>
      <c r="BN308" s="109"/>
      <c r="BO308" s="109"/>
      <c r="BP308" s="109"/>
      <c r="BQ308" s="109"/>
      <c r="BR308" s="109"/>
      <c r="BS308" s="109"/>
      <c r="BT308" s="112">
        <v>1</v>
      </c>
      <c r="BU308" s="113">
        <v>1</v>
      </c>
      <c r="BV308" s="113">
        <v>1</v>
      </c>
      <c r="BW308" s="109"/>
      <c r="BX308" s="113">
        <v>1</v>
      </c>
      <c r="BY308" s="113">
        <v>1</v>
      </c>
      <c r="BZ308" s="109"/>
      <c r="CA308" s="114">
        <v>1</v>
      </c>
      <c r="CB308" s="114">
        <v>1</v>
      </c>
      <c r="CC308" s="109"/>
      <c r="CD308" s="114">
        <v>1</v>
      </c>
      <c r="CE308" s="114">
        <v>1</v>
      </c>
      <c r="CF308" s="109"/>
      <c r="CG308" s="109"/>
      <c r="CH308" s="115">
        <v>1</v>
      </c>
      <c r="CI308" s="109"/>
      <c r="CJ308" s="116">
        <v>1</v>
      </c>
      <c r="CK308" s="109"/>
      <c r="CL308" s="34"/>
      <c r="CM308" s="25"/>
      <c r="CN308" s="49" t="s">
        <v>161</v>
      </c>
      <c r="CO308" s="4" t="s">
        <v>1605</v>
      </c>
      <c r="CP308" s="203"/>
      <c r="CQ308" s="4"/>
      <c r="CR308" s="4"/>
      <c r="CS308" s="4"/>
      <c r="CT308" s="4"/>
      <c r="CU308" s="4">
        <v>1</v>
      </c>
      <c r="CV308" s="4" t="s">
        <v>1606</v>
      </c>
      <c r="CW308" s="4"/>
      <c r="CX308" s="21"/>
      <c r="CY308" s="21"/>
      <c r="CZ308" s="21"/>
      <c r="DA308" s="18"/>
      <c r="DB308" s="18"/>
    </row>
    <row r="309" spans="1:106" s="18" customFormat="1" ht="25.5">
      <c r="A309" s="22" t="s">
        <v>1199</v>
      </c>
      <c r="B309" s="23" t="s">
        <v>1018</v>
      </c>
      <c r="C309" s="72" t="s">
        <v>203</v>
      </c>
      <c r="D309" s="22" t="s">
        <v>1598</v>
      </c>
      <c r="E309" s="22" t="s">
        <v>787</v>
      </c>
      <c r="F309" s="22" t="s">
        <v>596</v>
      </c>
      <c r="G309" s="22" t="s">
        <v>1607</v>
      </c>
      <c r="H309" s="22"/>
      <c r="I309" s="22" t="s">
        <v>1608</v>
      </c>
      <c r="J309" s="22" t="s">
        <v>1609</v>
      </c>
      <c r="K309" s="108"/>
      <c r="L309" s="109"/>
      <c r="M309" s="109"/>
      <c r="N309" s="108"/>
      <c r="O309" s="109"/>
      <c r="P309" s="109"/>
      <c r="Q309" s="108"/>
      <c r="R309" s="109"/>
      <c r="S309" s="109"/>
      <c r="T309" s="108"/>
      <c r="U309" s="109"/>
      <c r="V309" s="109"/>
      <c r="W309" s="108"/>
      <c r="X309" s="108"/>
      <c r="Y309" s="108"/>
      <c r="Z309" s="110">
        <v>1</v>
      </c>
      <c r="AA309" s="109"/>
      <c r="AB309" s="109"/>
      <c r="AC309" s="108"/>
      <c r="AD309" s="109"/>
      <c r="AE309" s="108"/>
      <c r="AF309" s="109"/>
      <c r="AG309" s="109"/>
      <c r="AH309" s="108"/>
      <c r="AI309" s="109"/>
      <c r="AJ309" s="109"/>
      <c r="AK309" s="109"/>
      <c r="AL309" s="109"/>
      <c r="AM309" s="109"/>
      <c r="AN309" s="108"/>
      <c r="AO309" s="109"/>
      <c r="AP309" s="109"/>
      <c r="AQ309" s="108"/>
      <c r="AR309" s="109"/>
      <c r="AS309" s="109"/>
      <c r="AT309" s="108"/>
      <c r="AU309" s="109"/>
      <c r="AV309" s="109"/>
      <c r="AW309" s="108"/>
      <c r="AX309" s="109"/>
      <c r="AY309" s="109"/>
      <c r="AZ309" s="108"/>
      <c r="BA309" s="108"/>
      <c r="BB309" s="108"/>
      <c r="BC309" s="109"/>
      <c r="BD309" s="109"/>
      <c r="BE309" s="109"/>
      <c r="BF309" s="108"/>
      <c r="BG309" s="109"/>
      <c r="BH309" s="109"/>
      <c r="BI309" s="109"/>
      <c r="BJ309" s="108"/>
      <c r="BK309" s="108"/>
      <c r="BL309" s="109"/>
      <c r="BM309" s="109"/>
      <c r="BN309" s="109"/>
      <c r="BO309" s="109"/>
      <c r="BP309" s="109"/>
      <c r="BQ309" s="109"/>
      <c r="BR309" s="109"/>
      <c r="BS309" s="109"/>
      <c r="BT309" s="112">
        <v>1</v>
      </c>
      <c r="BU309" s="113">
        <v>1</v>
      </c>
      <c r="BV309" s="113">
        <v>1</v>
      </c>
      <c r="BW309" s="109"/>
      <c r="BX309" s="113">
        <v>1</v>
      </c>
      <c r="BY309" s="113">
        <v>1</v>
      </c>
      <c r="BZ309" s="109"/>
      <c r="CA309" s="109"/>
      <c r="CB309" s="109"/>
      <c r="CC309" s="109"/>
      <c r="CD309" s="114">
        <v>1</v>
      </c>
      <c r="CE309" s="109"/>
      <c r="CF309" s="109"/>
      <c r="CG309" s="109"/>
      <c r="CH309" s="115">
        <v>1</v>
      </c>
      <c r="CI309" s="109"/>
      <c r="CJ309" s="116">
        <v>1</v>
      </c>
      <c r="CK309" s="109"/>
      <c r="CL309" s="34"/>
      <c r="CM309" s="25"/>
      <c r="CN309" s="3" t="s">
        <v>158</v>
      </c>
      <c r="CO309" s="200"/>
      <c r="CP309" s="4"/>
      <c r="CQ309" s="4"/>
      <c r="CR309" s="4"/>
      <c r="CS309" s="4"/>
      <c r="CT309" s="4"/>
      <c r="CU309" s="4"/>
      <c r="CV309" s="137"/>
      <c r="CW309" s="137"/>
      <c r="CX309" s="21"/>
      <c r="CY309" s="21"/>
      <c r="CZ309" s="21"/>
    </row>
    <row r="310" spans="1:106" s="18" customFormat="1" ht="40.5">
      <c r="A310" s="22" t="s">
        <v>1192</v>
      </c>
      <c r="B310" s="23" t="s">
        <v>361</v>
      </c>
      <c r="C310" s="40" t="s">
        <v>273</v>
      </c>
      <c r="D310" s="22" t="s">
        <v>1610</v>
      </c>
      <c r="E310" s="22" t="s">
        <v>314</v>
      </c>
      <c r="F310" s="33" t="s">
        <v>231</v>
      </c>
      <c r="G310" s="22" t="s">
        <v>1611</v>
      </c>
      <c r="H310" s="22"/>
      <c r="I310" s="22" t="s">
        <v>1612</v>
      </c>
      <c r="J310" s="22" t="s">
        <v>1613</v>
      </c>
      <c r="K310" s="108"/>
      <c r="L310" s="109"/>
      <c r="M310" s="109"/>
      <c r="N310" s="108"/>
      <c r="O310" s="109"/>
      <c r="P310" s="109"/>
      <c r="Q310" s="108"/>
      <c r="R310" s="109"/>
      <c r="S310" s="109"/>
      <c r="T310" s="108"/>
      <c r="U310" s="109"/>
      <c r="V310" s="110">
        <v>1</v>
      </c>
      <c r="W310" s="108"/>
      <c r="X310" s="108"/>
      <c r="Y310" s="108"/>
      <c r="Z310" s="109"/>
      <c r="AA310" s="109"/>
      <c r="AB310" s="109"/>
      <c r="AC310" s="108"/>
      <c r="AD310" s="109"/>
      <c r="AE310" s="108"/>
      <c r="AF310" s="109"/>
      <c r="AG310" s="109"/>
      <c r="AH310" s="108"/>
      <c r="AI310" s="109"/>
      <c r="AJ310" s="109"/>
      <c r="AK310" s="109"/>
      <c r="AL310" s="109"/>
      <c r="AM310" s="109"/>
      <c r="AN310" s="108"/>
      <c r="AO310" s="109"/>
      <c r="AP310" s="109"/>
      <c r="AQ310" s="108"/>
      <c r="AR310" s="109"/>
      <c r="AS310" s="109"/>
      <c r="AT310" s="108"/>
      <c r="AU310" s="119"/>
      <c r="AV310" s="119"/>
      <c r="AW310" s="108"/>
      <c r="AX310" s="109"/>
      <c r="AY310" s="119"/>
      <c r="AZ310" s="108"/>
      <c r="BA310" s="108"/>
      <c r="BB310" s="108"/>
      <c r="BC310" s="109"/>
      <c r="BD310" s="109"/>
      <c r="BE310" s="109"/>
      <c r="BF310" s="108"/>
      <c r="BG310" s="119"/>
      <c r="BH310" s="109"/>
      <c r="BI310" s="119"/>
      <c r="BJ310" s="108"/>
      <c r="BK310" s="108"/>
      <c r="BL310" s="119"/>
      <c r="BM310" s="109"/>
      <c r="BN310" s="109"/>
      <c r="BO310" s="109"/>
      <c r="BP310" s="109"/>
      <c r="BQ310" s="109"/>
      <c r="BR310" s="109"/>
      <c r="BS310" s="112">
        <v>1</v>
      </c>
      <c r="BT310" s="109"/>
      <c r="BU310" s="113">
        <v>1</v>
      </c>
      <c r="BV310" s="113">
        <v>1</v>
      </c>
      <c r="BW310" s="109"/>
      <c r="BX310" s="113">
        <v>1</v>
      </c>
      <c r="BY310" s="113">
        <v>1</v>
      </c>
      <c r="BZ310" s="109"/>
      <c r="CA310" s="109"/>
      <c r="CB310" s="109"/>
      <c r="CC310" s="109"/>
      <c r="CD310" s="125">
        <v>1</v>
      </c>
      <c r="CE310" s="109"/>
      <c r="CF310" s="109"/>
      <c r="CG310" s="109"/>
      <c r="CH310" s="115">
        <v>1</v>
      </c>
      <c r="CI310" s="109"/>
      <c r="CJ310" s="109"/>
      <c r="CK310" s="116">
        <v>1</v>
      </c>
      <c r="CL310" s="34"/>
      <c r="CM310" s="25"/>
      <c r="CN310" s="49" t="s">
        <v>163</v>
      </c>
      <c r="CO310" s="4" t="s">
        <v>1614</v>
      </c>
      <c r="CP310" s="203">
        <v>1</v>
      </c>
      <c r="CQ310" s="4"/>
      <c r="CR310" s="4">
        <v>1</v>
      </c>
      <c r="CS310" s="4">
        <v>1</v>
      </c>
      <c r="CT310" s="4"/>
      <c r="CU310" s="4"/>
      <c r="CV310" s="4" t="s">
        <v>1615</v>
      </c>
      <c r="CW310" s="4"/>
      <c r="CX310" s="21"/>
      <c r="CY310" s="21"/>
      <c r="CZ310" s="21"/>
      <c r="DA310"/>
      <c r="DB310"/>
    </row>
    <row r="311" spans="1:106" s="18" customFormat="1" ht="54">
      <c r="A311" s="22" t="s">
        <v>1192</v>
      </c>
      <c r="B311" s="23" t="s">
        <v>361</v>
      </c>
      <c r="C311" s="40" t="s">
        <v>273</v>
      </c>
      <c r="D311" s="22" t="s">
        <v>1616</v>
      </c>
      <c r="E311" s="22" t="s">
        <v>314</v>
      </c>
      <c r="F311" s="33" t="s">
        <v>231</v>
      </c>
      <c r="G311" s="22" t="s">
        <v>1617</v>
      </c>
      <c r="H311" s="22"/>
      <c r="I311" s="22" t="s">
        <v>1618</v>
      </c>
      <c r="J311" s="22" t="s">
        <v>1619</v>
      </c>
      <c r="K311" s="108"/>
      <c r="L311" s="109"/>
      <c r="M311" s="109"/>
      <c r="N311" s="108"/>
      <c r="O311" s="109"/>
      <c r="P311" s="109"/>
      <c r="Q311" s="108"/>
      <c r="R311" s="109"/>
      <c r="S311" s="109"/>
      <c r="T311" s="108"/>
      <c r="U311" s="109"/>
      <c r="V311" s="110">
        <v>1</v>
      </c>
      <c r="W311" s="108"/>
      <c r="X311" s="108"/>
      <c r="Y311" s="108"/>
      <c r="Z311" s="109"/>
      <c r="AA311" s="109"/>
      <c r="AB311" s="109"/>
      <c r="AC311" s="108"/>
      <c r="AD311" s="109"/>
      <c r="AE311" s="108"/>
      <c r="AF311" s="109"/>
      <c r="AG311" s="109"/>
      <c r="AH311" s="108"/>
      <c r="AI311" s="109"/>
      <c r="AJ311" s="109"/>
      <c r="AK311" s="109"/>
      <c r="AL311" s="109"/>
      <c r="AM311" s="109"/>
      <c r="AN311" s="108"/>
      <c r="AO311" s="109"/>
      <c r="AP311" s="109"/>
      <c r="AQ311" s="108"/>
      <c r="AR311" s="109"/>
      <c r="AS311" s="109"/>
      <c r="AT311" s="108"/>
      <c r="AU311" s="119"/>
      <c r="AV311" s="119"/>
      <c r="AW311" s="108"/>
      <c r="AX311" s="109"/>
      <c r="AY311" s="119"/>
      <c r="AZ311" s="108"/>
      <c r="BA311" s="108"/>
      <c r="BB311" s="108"/>
      <c r="BC311" s="109"/>
      <c r="BD311" s="109"/>
      <c r="BE311" s="109"/>
      <c r="BF311" s="108"/>
      <c r="BG311" s="119"/>
      <c r="BH311" s="109"/>
      <c r="BI311" s="119"/>
      <c r="BJ311" s="108"/>
      <c r="BK311" s="108"/>
      <c r="BL311" s="119"/>
      <c r="BM311" s="109"/>
      <c r="BN311" s="109"/>
      <c r="BO311" s="109"/>
      <c r="BP311" s="109"/>
      <c r="BQ311" s="109"/>
      <c r="BR311" s="109"/>
      <c r="BS311" s="112">
        <v>1</v>
      </c>
      <c r="BT311" s="109"/>
      <c r="BU311" s="113">
        <v>1</v>
      </c>
      <c r="BV311" s="113">
        <v>1</v>
      </c>
      <c r="BW311" s="109"/>
      <c r="BX311" s="113">
        <v>1</v>
      </c>
      <c r="BY311" s="113">
        <v>1</v>
      </c>
      <c r="BZ311" s="109"/>
      <c r="CA311" s="109"/>
      <c r="CB311" s="109"/>
      <c r="CC311" s="109"/>
      <c r="CD311" s="125">
        <v>1</v>
      </c>
      <c r="CE311" s="109"/>
      <c r="CF311" s="109"/>
      <c r="CG311" s="109"/>
      <c r="CH311" s="115">
        <v>1</v>
      </c>
      <c r="CI311" s="109"/>
      <c r="CJ311" s="109"/>
      <c r="CK311" s="116">
        <v>1</v>
      </c>
      <c r="CL311" s="34"/>
      <c r="CM311" s="25"/>
      <c r="CN311" s="49" t="s">
        <v>163</v>
      </c>
      <c r="CO311" s="4" t="s">
        <v>1620</v>
      </c>
      <c r="CP311" s="203">
        <v>1</v>
      </c>
      <c r="CQ311" s="4"/>
      <c r="CR311" s="4"/>
      <c r="CS311" s="4">
        <v>1</v>
      </c>
      <c r="CT311" s="4"/>
      <c r="CU311" s="4"/>
      <c r="CV311" s="4" t="s">
        <v>1621</v>
      </c>
      <c r="CW311" s="32"/>
      <c r="CX311" s="21"/>
      <c r="CY311" s="21"/>
      <c r="CZ311" s="21"/>
    </row>
    <row r="312" spans="1:106" s="18" customFormat="1" ht="40.5">
      <c r="A312" s="22" t="s">
        <v>1192</v>
      </c>
      <c r="B312" s="23" t="s">
        <v>361</v>
      </c>
      <c r="C312" s="40" t="s">
        <v>273</v>
      </c>
      <c r="D312" s="22" t="s">
        <v>1622</v>
      </c>
      <c r="E312" s="22" t="s">
        <v>314</v>
      </c>
      <c r="F312" s="33" t="s">
        <v>231</v>
      </c>
      <c r="G312" s="22" t="s">
        <v>1623</v>
      </c>
      <c r="H312" s="22"/>
      <c r="I312" s="22" t="s">
        <v>1624</v>
      </c>
      <c r="J312" s="22" t="s">
        <v>1625</v>
      </c>
      <c r="K312" s="108"/>
      <c r="L312" s="109"/>
      <c r="M312" s="109"/>
      <c r="N312" s="108"/>
      <c r="O312" s="109"/>
      <c r="P312" s="109"/>
      <c r="Q312" s="108"/>
      <c r="R312" s="109"/>
      <c r="S312" s="109"/>
      <c r="T312" s="108"/>
      <c r="U312" s="109"/>
      <c r="V312" s="110">
        <v>1</v>
      </c>
      <c r="W312" s="108"/>
      <c r="X312" s="108"/>
      <c r="Y312" s="108"/>
      <c r="Z312" s="109"/>
      <c r="AA312" s="109"/>
      <c r="AB312" s="109"/>
      <c r="AC312" s="108"/>
      <c r="AD312" s="109"/>
      <c r="AE312" s="108"/>
      <c r="AF312" s="109"/>
      <c r="AG312" s="109"/>
      <c r="AH312" s="108"/>
      <c r="AI312" s="109"/>
      <c r="AJ312" s="109"/>
      <c r="AK312" s="109"/>
      <c r="AL312" s="109"/>
      <c r="AM312" s="109"/>
      <c r="AN312" s="108"/>
      <c r="AO312" s="109"/>
      <c r="AP312" s="109"/>
      <c r="AQ312" s="108"/>
      <c r="AR312" s="109"/>
      <c r="AS312" s="109"/>
      <c r="AT312" s="108"/>
      <c r="AU312" s="119"/>
      <c r="AV312" s="119"/>
      <c r="AW312" s="108"/>
      <c r="AX312" s="111">
        <v>1</v>
      </c>
      <c r="AY312" s="119"/>
      <c r="AZ312" s="108"/>
      <c r="BA312" s="108"/>
      <c r="BB312" s="108"/>
      <c r="BC312" s="109"/>
      <c r="BD312" s="109"/>
      <c r="BE312" s="109"/>
      <c r="BF312" s="108"/>
      <c r="BG312" s="119"/>
      <c r="BH312" s="109"/>
      <c r="BI312" s="119"/>
      <c r="BJ312" s="108"/>
      <c r="BK312" s="108"/>
      <c r="BL312" s="119"/>
      <c r="BM312" s="111">
        <v>1</v>
      </c>
      <c r="BN312" s="109"/>
      <c r="BO312" s="109"/>
      <c r="BP312" s="109"/>
      <c r="BQ312" s="109"/>
      <c r="BR312" s="109"/>
      <c r="BS312" s="112">
        <v>1</v>
      </c>
      <c r="BT312" s="109"/>
      <c r="BU312" s="113">
        <v>1</v>
      </c>
      <c r="BV312" s="113">
        <v>1</v>
      </c>
      <c r="BW312" s="109"/>
      <c r="BX312" s="113">
        <v>1</v>
      </c>
      <c r="BY312" s="113">
        <v>1</v>
      </c>
      <c r="BZ312" s="109"/>
      <c r="CA312" s="109"/>
      <c r="CB312" s="109"/>
      <c r="CC312" s="109"/>
      <c r="CD312" s="125">
        <v>1</v>
      </c>
      <c r="CE312" s="109"/>
      <c r="CF312" s="109"/>
      <c r="CG312" s="109"/>
      <c r="CH312" s="115">
        <v>1</v>
      </c>
      <c r="CI312" s="109"/>
      <c r="CJ312" s="109"/>
      <c r="CK312" s="116">
        <v>1</v>
      </c>
      <c r="CL312" s="34"/>
      <c r="CM312" s="25"/>
      <c r="CN312" s="49" t="s">
        <v>161</v>
      </c>
      <c r="CO312" s="4" t="s">
        <v>1226</v>
      </c>
      <c r="CP312" s="203">
        <v>1</v>
      </c>
      <c r="CQ312" s="4"/>
      <c r="CR312" s="4">
        <v>1</v>
      </c>
      <c r="CS312" s="4"/>
      <c r="CT312" s="4"/>
      <c r="CU312" s="4"/>
      <c r="CV312" s="4" t="s">
        <v>1626</v>
      </c>
      <c r="CW312" s="4"/>
      <c r="CX312" s="21"/>
      <c r="CY312" s="21"/>
      <c r="CZ312" s="21"/>
    </row>
    <row r="313" spans="1:106" ht="38.25">
      <c r="A313" s="34" t="s">
        <v>1192</v>
      </c>
      <c r="B313" s="65" t="s">
        <v>361</v>
      </c>
      <c r="C313" s="40" t="s">
        <v>273</v>
      </c>
      <c r="D313" s="34" t="s">
        <v>1622</v>
      </c>
      <c r="E313" s="34" t="s">
        <v>314</v>
      </c>
      <c r="F313" s="33" t="s">
        <v>231</v>
      </c>
      <c r="G313" s="34" t="s">
        <v>1627</v>
      </c>
      <c r="I313" s="34" t="s">
        <v>1628</v>
      </c>
      <c r="J313" s="34" t="s">
        <v>1629</v>
      </c>
      <c r="K313" s="108"/>
      <c r="L313" s="109"/>
      <c r="M313" s="109"/>
      <c r="N313" s="108"/>
      <c r="O313" s="109"/>
      <c r="P313" s="109"/>
      <c r="Q313" s="108"/>
      <c r="R313" s="109"/>
      <c r="S313" s="109"/>
      <c r="T313" s="108"/>
      <c r="U313" s="109"/>
      <c r="V313" s="110">
        <v>1</v>
      </c>
      <c r="W313" s="108"/>
      <c r="X313" s="108"/>
      <c r="Y313" s="108"/>
      <c r="Z313" s="109"/>
      <c r="AA313" s="109"/>
      <c r="AB313" s="109"/>
      <c r="AC313" s="108"/>
      <c r="AD313" s="109"/>
      <c r="AE313" s="108"/>
      <c r="AF313" s="109"/>
      <c r="AG313" s="109"/>
      <c r="AH313" s="108"/>
      <c r="AI313" s="109"/>
      <c r="AJ313" s="109"/>
      <c r="AK313" s="109"/>
      <c r="AL313" s="109"/>
      <c r="AM313" s="109"/>
      <c r="AN313" s="108"/>
      <c r="AO313" s="109"/>
      <c r="AP313" s="109"/>
      <c r="AQ313" s="108"/>
      <c r="AR313" s="109"/>
      <c r="AS313" s="109"/>
      <c r="AT313" s="108"/>
      <c r="AU313" s="119"/>
      <c r="AV313" s="119"/>
      <c r="AW313" s="108"/>
      <c r="AX313" s="109"/>
      <c r="AY313" s="119"/>
      <c r="AZ313" s="108"/>
      <c r="BA313" s="108"/>
      <c r="BB313" s="108"/>
      <c r="BC313" s="109"/>
      <c r="BD313" s="109"/>
      <c r="BE313" s="109"/>
      <c r="BF313" s="108"/>
      <c r="BG313" s="119"/>
      <c r="BH313" s="109"/>
      <c r="BI313" s="119"/>
      <c r="BJ313" s="108"/>
      <c r="BK313" s="108"/>
      <c r="BL313" s="119"/>
      <c r="BM313" s="111">
        <v>1</v>
      </c>
      <c r="BN313" s="109"/>
      <c r="BO313" s="109"/>
      <c r="BP313" s="109"/>
      <c r="BQ313" s="109"/>
      <c r="BR313" s="109"/>
      <c r="BS313" s="112">
        <v>1</v>
      </c>
      <c r="BT313" s="109"/>
      <c r="BU313" s="109"/>
      <c r="BV313" s="109"/>
      <c r="BW313" s="109"/>
      <c r="BX313" s="113">
        <v>1</v>
      </c>
      <c r="BY313" s="109"/>
      <c r="BZ313" s="109"/>
      <c r="CA313" s="109"/>
      <c r="CB313" s="109"/>
      <c r="CC313" s="109"/>
      <c r="CD313" s="109"/>
      <c r="CE313" s="109"/>
      <c r="CF313" s="125">
        <v>1</v>
      </c>
      <c r="CG313" s="115">
        <v>1</v>
      </c>
      <c r="CH313" s="109"/>
      <c r="CI313" s="109"/>
      <c r="CJ313" s="116">
        <v>1</v>
      </c>
      <c r="CK313" s="109"/>
      <c r="CL313" s="34" t="s">
        <v>1630</v>
      </c>
      <c r="CM313" s="25"/>
      <c r="CN313" s="3" t="s">
        <v>158</v>
      </c>
      <c r="CO313" s="200"/>
      <c r="CP313" s="4"/>
      <c r="CQ313" s="4"/>
      <c r="CR313" s="4"/>
      <c r="CS313" s="4"/>
      <c r="CT313" s="4"/>
      <c r="CU313" s="4"/>
      <c r="CV313" s="137"/>
      <c r="CW313" s="137"/>
    </row>
    <row r="314" spans="1:106" customFormat="1" ht="40.5">
      <c r="A314" s="22" t="s">
        <v>1192</v>
      </c>
      <c r="B314" s="23" t="s">
        <v>361</v>
      </c>
      <c r="C314" s="40" t="s">
        <v>273</v>
      </c>
      <c r="D314" s="22" t="s">
        <v>1217</v>
      </c>
      <c r="E314" s="22" t="s">
        <v>314</v>
      </c>
      <c r="F314" s="33" t="s">
        <v>231</v>
      </c>
      <c r="G314" s="22" t="s">
        <v>1631</v>
      </c>
      <c r="H314" s="22"/>
      <c r="I314" s="22" t="s">
        <v>1632</v>
      </c>
      <c r="J314" s="22" t="s">
        <v>1633</v>
      </c>
      <c r="K314" s="108"/>
      <c r="L314" s="109"/>
      <c r="M314" s="109"/>
      <c r="N314" s="108"/>
      <c r="O314" s="109"/>
      <c r="P314" s="109"/>
      <c r="Q314" s="108"/>
      <c r="R314" s="109"/>
      <c r="S314" s="109"/>
      <c r="T314" s="108"/>
      <c r="U314" s="110">
        <v>1</v>
      </c>
      <c r="V314" s="110">
        <v>1</v>
      </c>
      <c r="W314" s="108"/>
      <c r="X314" s="108"/>
      <c r="Y314" s="108"/>
      <c r="Z314" s="109"/>
      <c r="AA314" s="109"/>
      <c r="AB314" s="109"/>
      <c r="AC314" s="108"/>
      <c r="AD314" s="109"/>
      <c r="AE314" s="108"/>
      <c r="AF314" s="109"/>
      <c r="AG314" s="109"/>
      <c r="AH314" s="108"/>
      <c r="AI314" s="109"/>
      <c r="AJ314" s="109"/>
      <c r="AK314" s="109"/>
      <c r="AL314" s="109"/>
      <c r="AM314" s="109"/>
      <c r="AN314" s="108"/>
      <c r="AO314" s="119"/>
      <c r="AP314" s="119"/>
      <c r="AQ314" s="108"/>
      <c r="AR314" s="119"/>
      <c r="AS314" s="119"/>
      <c r="AT314" s="108"/>
      <c r="AU314" s="119"/>
      <c r="AV314" s="119"/>
      <c r="AW314" s="108"/>
      <c r="AX314" s="111">
        <v>1</v>
      </c>
      <c r="AY314" s="119"/>
      <c r="AZ314" s="108"/>
      <c r="BA314" s="108"/>
      <c r="BB314" s="108"/>
      <c r="BC314" s="119"/>
      <c r="BD314" s="119"/>
      <c r="BE314" s="119"/>
      <c r="BF314" s="108"/>
      <c r="BG314" s="119"/>
      <c r="BH314" s="119"/>
      <c r="BI314" s="119"/>
      <c r="BJ314" s="108"/>
      <c r="BK314" s="108"/>
      <c r="BL314" s="119"/>
      <c r="BM314" s="44"/>
      <c r="BN314" s="119"/>
      <c r="BO314" s="119"/>
      <c r="BP314" s="119"/>
      <c r="BQ314" s="109"/>
      <c r="BR314" s="109"/>
      <c r="BS314" s="109"/>
      <c r="BT314" s="112">
        <v>1</v>
      </c>
      <c r="BU314" s="109"/>
      <c r="BV314" s="109"/>
      <c r="BW314" s="109"/>
      <c r="BX314" s="109"/>
      <c r="BY314" s="109"/>
      <c r="BZ314" s="113">
        <v>1</v>
      </c>
      <c r="CA314" s="109"/>
      <c r="CB314" s="125">
        <v>1</v>
      </c>
      <c r="CC314" s="109"/>
      <c r="CD314" s="109"/>
      <c r="CE314" s="109"/>
      <c r="CF314" s="109"/>
      <c r="CG314" s="115">
        <v>1</v>
      </c>
      <c r="CH314" s="109"/>
      <c r="CI314" s="109"/>
      <c r="CJ314" s="116">
        <v>1</v>
      </c>
      <c r="CK314" s="109"/>
      <c r="CL314" s="34"/>
      <c r="CM314" s="25"/>
      <c r="CN314" s="49" t="s">
        <v>163</v>
      </c>
      <c r="CO314" s="4" t="s">
        <v>1226</v>
      </c>
      <c r="CP314" s="203">
        <v>1</v>
      </c>
      <c r="CQ314" s="4"/>
      <c r="CR314" s="4"/>
      <c r="CS314" s="4"/>
      <c r="CT314" s="4"/>
      <c r="CU314" s="4"/>
      <c r="CV314" s="4" t="s">
        <v>1634</v>
      </c>
      <c r="CW314" s="4"/>
      <c r="CX314" s="21"/>
      <c r="CY314" s="21"/>
      <c r="CZ314" s="21"/>
    </row>
    <row r="315" spans="1:106" customFormat="1" ht="38.25">
      <c r="A315" s="22" t="s">
        <v>1192</v>
      </c>
      <c r="B315" s="23" t="s">
        <v>361</v>
      </c>
      <c r="C315" s="40" t="s">
        <v>273</v>
      </c>
      <c r="D315" s="22" t="s">
        <v>1635</v>
      </c>
      <c r="E315" s="22" t="s">
        <v>314</v>
      </c>
      <c r="F315" s="33" t="s">
        <v>231</v>
      </c>
      <c r="G315" s="22" t="s">
        <v>1636</v>
      </c>
      <c r="H315" s="22"/>
      <c r="I315" s="22" t="s">
        <v>1637</v>
      </c>
      <c r="J315" s="22" t="s">
        <v>1638</v>
      </c>
      <c r="K315" s="108"/>
      <c r="L315" s="109"/>
      <c r="M315" s="109"/>
      <c r="N315" s="108"/>
      <c r="O315" s="109"/>
      <c r="P315" s="109"/>
      <c r="Q315" s="108"/>
      <c r="R315" s="109"/>
      <c r="S315" s="109"/>
      <c r="T315" s="108"/>
      <c r="U315" s="109"/>
      <c r="V315" s="110">
        <v>1</v>
      </c>
      <c r="W315" s="108"/>
      <c r="X315" s="108"/>
      <c r="Y315" s="108"/>
      <c r="Z315" s="109"/>
      <c r="AA315" s="109"/>
      <c r="AB315" s="109"/>
      <c r="AC315" s="108"/>
      <c r="AD315" s="109"/>
      <c r="AE315" s="108"/>
      <c r="AF315" s="109"/>
      <c r="AG315" s="109"/>
      <c r="AH315" s="108"/>
      <c r="AI315" s="109"/>
      <c r="AJ315" s="109"/>
      <c r="AK315" s="109"/>
      <c r="AL315" s="109"/>
      <c r="AM315" s="109"/>
      <c r="AN315" s="108"/>
      <c r="AO315" s="109"/>
      <c r="AP315" s="109"/>
      <c r="AQ315" s="108"/>
      <c r="AR315" s="109"/>
      <c r="AS315" s="109"/>
      <c r="AT315" s="108"/>
      <c r="AU315" s="119"/>
      <c r="AV315" s="119"/>
      <c r="AW315" s="108"/>
      <c r="AX315" s="111">
        <v>1</v>
      </c>
      <c r="AY315" s="119"/>
      <c r="AZ315" s="108"/>
      <c r="BA315" s="108"/>
      <c r="BB315" s="108"/>
      <c r="BC315" s="109"/>
      <c r="BD315" s="109"/>
      <c r="BE315" s="109"/>
      <c r="BF315" s="108"/>
      <c r="BG315" s="119"/>
      <c r="BH315" s="109"/>
      <c r="BI315" s="119"/>
      <c r="BJ315" s="108"/>
      <c r="BK315" s="108"/>
      <c r="BL315" s="119"/>
      <c r="BM315" s="109"/>
      <c r="BN315" s="109"/>
      <c r="BO315" s="109"/>
      <c r="BP315" s="109"/>
      <c r="BQ315" s="109"/>
      <c r="BR315" s="109"/>
      <c r="BS315" s="109"/>
      <c r="BT315" s="112">
        <v>1</v>
      </c>
      <c r="BU315" s="109"/>
      <c r="BV315" s="109"/>
      <c r="BW315" s="109"/>
      <c r="BX315" s="109"/>
      <c r="BY315" s="109"/>
      <c r="BZ315" s="113">
        <v>1</v>
      </c>
      <c r="CA315" s="109"/>
      <c r="CB315" s="109"/>
      <c r="CC315" s="109"/>
      <c r="CD315" s="125">
        <v>1</v>
      </c>
      <c r="CE315" s="109"/>
      <c r="CF315" s="109"/>
      <c r="CG315" s="115">
        <v>1</v>
      </c>
      <c r="CH315" s="109"/>
      <c r="CI315" s="109"/>
      <c r="CJ315" s="116">
        <v>1</v>
      </c>
      <c r="CK315" s="109"/>
      <c r="CL315" s="34"/>
      <c r="CM315" s="25"/>
      <c r="CN315" s="3" t="s">
        <v>158</v>
      </c>
      <c r="CO315" s="200"/>
      <c r="CP315" s="4"/>
      <c r="CQ315" s="4"/>
      <c r="CR315" s="4"/>
      <c r="CS315" s="4"/>
      <c r="CT315" s="4"/>
      <c r="CU315" s="4"/>
      <c r="CV315" s="137"/>
      <c r="CW315" s="137"/>
      <c r="CX315" s="21"/>
      <c r="CY315" s="21"/>
      <c r="CZ315" s="21"/>
    </row>
    <row r="316" spans="1:106" s="18" customFormat="1" ht="40.5">
      <c r="A316" s="22" t="s">
        <v>1192</v>
      </c>
      <c r="B316" s="23" t="s">
        <v>361</v>
      </c>
      <c r="C316" s="40" t="s">
        <v>273</v>
      </c>
      <c r="D316" s="22" t="s">
        <v>1639</v>
      </c>
      <c r="E316" s="22" t="s">
        <v>314</v>
      </c>
      <c r="F316" s="33" t="s">
        <v>231</v>
      </c>
      <c r="G316" s="22" t="s">
        <v>1640</v>
      </c>
      <c r="H316" s="22"/>
      <c r="I316" s="22" t="s">
        <v>1641</v>
      </c>
      <c r="J316" s="22" t="s">
        <v>1642</v>
      </c>
      <c r="K316" s="108"/>
      <c r="L316" s="109"/>
      <c r="M316" s="109"/>
      <c r="N316" s="108"/>
      <c r="O316" s="109"/>
      <c r="P316" s="109"/>
      <c r="Q316" s="108"/>
      <c r="R316" s="109"/>
      <c r="S316" s="109"/>
      <c r="T316" s="108"/>
      <c r="U316" s="109"/>
      <c r="V316" s="109"/>
      <c r="W316" s="108"/>
      <c r="X316" s="108"/>
      <c r="Y316" s="108"/>
      <c r="Z316" s="110">
        <v>1</v>
      </c>
      <c r="AA316" s="109"/>
      <c r="AB316" s="109"/>
      <c r="AC316" s="108"/>
      <c r="AD316" s="109"/>
      <c r="AE316" s="108"/>
      <c r="AF316" s="109"/>
      <c r="AG316" s="109"/>
      <c r="AH316" s="108"/>
      <c r="AI316" s="109"/>
      <c r="AJ316" s="109"/>
      <c r="AK316" s="109"/>
      <c r="AL316" s="109"/>
      <c r="AM316" s="109"/>
      <c r="AN316" s="108"/>
      <c r="AO316" s="109"/>
      <c r="AP316" s="109"/>
      <c r="AQ316" s="108"/>
      <c r="AR316" s="109"/>
      <c r="AS316" s="109"/>
      <c r="AT316" s="108"/>
      <c r="AU316" s="119"/>
      <c r="AV316" s="119"/>
      <c r="AW316" s="108"/>
      <c r="AX316" s="111">
        <v>1</v>
      </c>
      <c r="AY316" s="119"/>
      <c r="AZ316" s="108"/>
      <c r="BA316" s="108"/>
      <c r="BB316" s="108"/>
      <c r="BC316" s="109"/>
      <c r="BD316" s="109"/>
      <c r="BE316" s="109"/>
      <c r="BF316" s="108"/>
      <c r="BG316" s="119"/>
      <c r="BH316" s="109"/>
      <c r="BI316" s="119"/>
      <c r="BJ316" s="108"/>
      <c r="BK316" s="108"/>
      <c r="BL316" s="119"/>
      <c r="BM316" s="109"/>
      <c r="BN316" s="109"/>
      <c r="BO316" s="109"/>
      <c r="BP316" s="109"/>
      <c r="BQ316" s="109"/>
      <c r="BR316" s="109"/>
      <c r="BS316" s="112">
        <v>1</v>
      </c>
      <c r="BT316" s="109"/>
      <c r="BU316" s="113">
        <v>1</v>
      </c>
      <c r="BV316" s="113">
        <v>1</v>
      </c>
      <c r="BW316" s="109"/>
      <c r="BX316" s="113">
        <v>1</v>
      </c>
      <c r="BY316" s="113">
        <v>1</v>
      </c>
      <c r="BZ316" s="109"/>
      <c r="CA316" s="109"/>
      <c r="CB316" s="125">
        <v>1</v>
      </c>
      <c r="CC316" s="109"/>
      <c r="CD316" s="109"/>
      <c r="CE316" s="109"/>
      <c r="CF316" s="109"/>
      <c r="CG316" s="109"/>
      <c r="CH316" s="115">
        <v>1</v>
      </c>
      <c r="CI316" s="109"/>
      <c r="CJ316" s="109"/>
      <c r="CK316" s="116">
        <v>1</v>
      </c>
      <c r="CL316" s="34"/>
      <c r="CM316" s="31"/>
      <c r="CN316" s="49" t="s">
        <v>161</v>
      </c>
      <c r="CO316" s="4" t="s">
        <v>1643</v>
      </c>
      <c r="CP316" s="203">
        <v>1</v>
      </c>
      <c r="CQ316" s="4"/>
      <c r="CR316" s="4">
        <v>1</v>
      </c>
      <c r="CS316" s="4">
        <v>1</v>
      </c>
      <c r="CT316" s="4"/>
      <c r="CU316" s="4"/>
      <c r="CV316" s="4" t="s">
        <v>1644</v>
      </c>
      <c r="CW316" s="4"/>
      <c r="CX316" s="21"/>
      <c r="CY316" s="21"/>
      <c r="CZ316" s="21"/>
    </row>
    <row r="317" spans="1:106" ht="25.5">
      <c r="A317" s="34" t="s">
        <v>1192</v>
      </c>
      <c r="B317" s="65" t="s">
        <v>361</v>
      </c>
      <c r="C317" s="40" t="s">
        <v>273</v>
      </c>
      <c r="D317" s="34" t="s">
        <v>1645</v>
      </c>
      <c r="E317" s="34" t="s">
        <v>528</v>
      </c>
      <c r="F317" s="34" t="s">
        <v>212</v>
      </c>
      <c r="G317" s="34" t="s">
        <v>1646</v>
      </c>
      <c r="I317" s="34" t="s">
        <v>1647</v>
      </c>
      <c r="J317" s="34" t="s">
        <v>1648</v>
      </c>
      <c r="K317" s="108"/>
      <c r="L317" s="109"/>
      <c r="M317" s="109"/>
      <c r="N317" s="108"/>
      <c r="O317" s="109"/>
      <c r="P317" s="109"/>
      <c r="Q317" s="108"/>
      <c r="R317" s="109"/>
      <c r="S317" s="109"/>
      <c r="T317" s="108"/>
      <c r="U317" s="109"/>
      <c r="V317" s="109"/>
      <c r="W317" s="108"/>
      <c r="X317" s="108"/>
      <c r="Y317" s="108"/>
      <c r="Z317" s="110">
        <v>1</v>
      </c>
      <c r="AA317" s="109"/>
      <c r="AB317" s="109"/>
      <c r="AC317" s="108"/>
      <c r="AD317" s="109"/>
      <c r="AE317" s="108"/>
      <c r="AF317" s="109"/>
      <c r="AG317" s="109"/>
      <c r="AH317" s="108"/>
      <c r="AI317" s="109"/>
      <c r="AJ317" s="109"/>
      <c r="AK317" s="109"/>
      <c r="AL317" s="109"/>
      <c r="AM317" s="109"/>
      <c r="AN317" s="108"/>
      <c r="AO317" s="109"/>
      <c r="AP317" s="111">
        <v>1</v>
      </c>
      <c r="AQ317" s="108"/>
      <c r="AR317" s="109"/>
      <c r="AS317" s="109"/>
      <c r="AT317" s="108"/>
      <c r="AU317" s="109"/>
      <c r="AV317" s="109"/>
      <c r="AW317" s="108"/>
      <c r="AX317" s="109"/>
      <c r="AY317" s="111">
        <v>1</v>
      </c>
      <c r="AZ317" s="108"/>
      <c r="BA317" s="108"/>
      <c r="BB317" s="108"/>
      <c r="BC317" s="109"/>
      <c r="BD317" s="109"/>
      <c r="BE317" s="109"/>
      <c r="BF317" s="108"/>
      <c r="BG317" s="109"/>
      <c r="BH317" s="109"/>
      <c r="BI317" s="109"/>
      <c r="BJ317" s="108"/>
      <c r="BK317" s="108"/>
      <c r="BL317" s="109"/>
      <c r="BM317" s="111">
        <v>1</v>
      </c>
      <c r="BN317" s="109"/>
      <c r="BO317" s="109"/>
      <c r="BP317" s="109"/>
      <c r="BQ317" s="109"/>
      <c r="BR317" s="112">
        <v>1</v>
      </c>
      <c r="BS317" s="109"/>
      <c r="BT317" s="109"/>
      <c r="BU317" s="109"/>
      <c r="BV317" s="113">
        <v>1</v>
      </c>
      <c r="BW317" s="109"/>
      <c r="BX317" s="109"/>
      <c r="BY317" s="109"/>
      <c r="BZ317" s="109"/>
      <c r="CA317" s="125">
        <v>1</v>
      </c>
      <c r="CB317" s="109"/>
      <c r="CC317" s="109"/>
      <c r="CD317" s="109"/>
      <c r="CE317" s="109"/>
      <c r="CF317" s="109"/>
      <c r="CG317" s="109"/>
      <c r="CH317" s="115">
        <v>1</v>
      </c>
      <c r="CI317" s="109"/>
      <c r="CJ317" s="116">
        <v>1</v>
      </c>
      <c r="CK317" s="109"/>
      <c r="CL317" s="34" t="s">
        <v>393</v>
      </c>
      <c r="CM317" s="54"/>
      <c r="CN317" s="49" t="s">
        <v>163</v>
      </c>
      <c r="CO317" s="39" t="s">
        <v>393</v>
      </c>
      <c r="CP317" s="203"/>
      <c r="CQ317" s="4"/>
      <c r="CR317" s="4"/>
      <c r="CS317" s="4">
        <v>1</v>
      </c>
      <c r="CT317" s="4"/>
      <c r="CU317" s="4"/>
      <c r="CV317" s="39" t="s">
        <v>395</v>
      </c>
      <c r="CW317" s="39"/>
    </row>
    <row r="318" spans="1:106" ht="13.5">
      <c r="A318" s="34" t="s">
        <v>1192</v>
      </c>
      <c r="B318" s="65" t="s">
        <v>361</v>
      </c>
      <c r="C318" s="40" t="s">
        <v>273</v>
      </c>
      <c r="D318" s="34" t="s">
        <v>1649</v>
      </c>
      <c r="E318" s="34" t="s">
        <v>389</v>
      </c>
      <c r="F318" s="33" t="s">
        <v>390</v>
      </c>
      <c r="G318" s="34" t="s">
        <v>1646</v>
      </c>
      <c r="I318" s="34" t="s">
        <v>1650</v>
      </c>
      <c r="J318" s="34" t="s">
        <v>1651</v>
      </c>
      <c r="K318" s="108"/>
      <c r="L318" s="109"/>
      <c r="M318" s="109"/>
      <c r="N318" s="108"/>
      <c r="O318" s="109"/>
      <c r="P318" s="109"/>
      <c r="Q318" s="108"/>
      <c r="R318" s="109"/>
      <c r="S318" s="109"/>
      <c r="T318" s="108"/>
      <c r="U318" s="110">
        <v>1</v>
      </c>
      <c r="V318" s="109"/>
      <c r="W318" s="108"/>
      <c r="X318" s="108"/>
      <c r="Y318" s="108"/>
      <c r="Z318" s="109"/>
      <c r="AA318" s="109"/>
      <c r="AB318" s="110">
        <v>1</v>
      </c>
      <c r="AC318" s="108"/>
      <c r="AD318" s="109"/>
      <c r="AE318" s="108"/>
      <c r="AF318" s="109"/>
      <c r="AG318" s="109"/>
      <c r="AH318" s="108"/>
      <c r="AI318" s="109"/>
      <c r="AJ318" s="109"/>
      <c r="AK318" s="109"/>
      <c r="AL318" s="109"/>
      <c r="AM318" s="109"/>
      <c r="AN318" s="108"/>
      <c r="AO318" s="119"/>
      <c r="AP318" s="111">
        <v>1</v>
      </c>
      <c r="AQ318" s="108"/>
      <c r="AR318" s="109"/>
      <c r="AS318" s="109"/>
      <c r="AT318" s="108"/>
      <c r="AU318" s="109"/>
      <c r="AV318" s="109"/>
      <c r="AW318" s="108"/>
      <c r="AX318" s="119"/>
      <c r="AY318" s="111">
        <v>1</v>
      </c>
      <c r="AZ318" s="108"/>
      <c r="BA318" s="108"/>
      <c r="BB318" s="108"/>
      <c r="BC318" s="111">
        <v>1</v>
      </c>
      <c r="BD318" s="119"/>
      <c r="BE318" s="119"/>
      <c r="BF318" s="108"/>
      <c r="BG318" s="109"/>
      <c r="BH318" s="109"/>
      <c r="BI318" s="109"/>
      <c r="BJ318" s="108"/>
      <c r="BK318" s="108"/>
      <c r="BL318" s="109"/>
      <c r="BM318" s="111">
        <v>1</v>
      </c>
      <c r="BN318" s="119"/>
      <c r="BO318" s="119"/>
      <c r="BP318" s="119"/>
      <c r="BQ318" s="109"/>
      <c r="BR318" s="109"/>
      <c r="BS318" s="112">
        <v>1</v>
      </c>
      <c r="BT318" s="109"/>
      <c r="BU318" s="109"/>
      <c r="BV318" s="109"/>
      <c r="BW318" s="109"/>
      <c r="BX318" s="109"/>
      <c r="BY318" s="109"/>
      <c r="BZ318" s="113">
        <v>1</v>
      </c>
      <c r="CA318" s="109"/>
      <c r="CB318" s="109"/>
      <c r="CC318" s="109"/>
      <c r="CD318" s="109"/>
      <c r="CE318" s="109"/>
      <c r="CF318" s="109"/>
      <c r="CG318" s="109"/>
      <c r="CH318" s="115">
        <v>1</v>
      </c>
      <c r="CI318" s="109"/>
      <c r="CJ318" s="116">
        <v>1</v>
      </c>
      <c r="CK318" s="109"/>
      <c r="CM318" s="54"/>
      <c r="CN318" s="49" t="s">
        <v>163</v>
      </c>
      <c r="CO318" s="39" t="s">
        <v>393</v>
      </c>
      <c r="CP318" s="203">
        <v>1</v>
      </c>
      <c r="CQ318" s="4"/>
      <c r="CR318" s="4"/>
      <c r="CS318" s="4"/>
      <c r="CT318" s="4"/>
      <c r="CU318" s="4"/>
      <c r="CV318" s="39" t="s">
        <v>312</v>
      </c>
      <c r="CW318" s="39"/>
    </row>
    <row r="319" spans="1:106" ht="12.75">
      <c r="A319" s="73"/>
      <c r="B319" s="73"/>
      <c r="C319" s="155"/>
      <c r="D319" s="73"/>
      <c r="E319" s="73"/>
      <c r="F319" s="73"/>
      <c r="G319" s="73"/>
      <c r="H319" s="73"/>
      <c r="I319" s="73"/>
      <c r="J319" s="73"/>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9"/>
      <c r="BR319" s="59"/>
      <c r="BS319" s="59"/>
      <c r="BT319" s="59"/>
      <c r="BU319" s="60"/>
      <c r="BV319" s="60"/>
      <c r="BW319" s="60"/>
      <c r="BX319" s="60"/>
      <c r="BY319" s="60"/>
      <c r="BZ319" s="60"/>
      <c r="CA319" s="61"/>
      <c r="CB319" s="61"/>
      <c r="CC319" s="61"/>
      <c r="CD319" s="61"/>
      <c r="CE319" s="61"/>
      <c r="CF319" s="61"/>
      <c r="CG319" s="61"/>
      <c r="CH319" s="62"/>
      <c r="CI319" s="62"/>
      <c r="CJ319" s="63"/>
      <c r="CK319" s="63"/>
      <c r="CL319" s="73"/>
      <c r="CM319" s="73"/>
      <c r="CN319" s="73"/>
      <c r="CO319" s="73"/>
      <c r="CP319" s="211"/>
      <c r="CQ319" s="212"/>
      <c r="CR319" s="212"/>
      <c r="CS319" s="212"/>
      <c r="CT319" s="212"/>
      <c r="CU319" s="212"/>
      <c r="CV319" s="73"/>
      <c r="CW319" s="73"/>
      <c r="CX319" s="73"/>
    </row>
    <row r="320" spans="1:106" ht="12.75">
      <c r="A320" s="73"/>
      <c r="B320" s="73"/>
      <c r="C320" s="155"/>
      <c r="D320" s="73"/>
      <c r="E320" s="73"/>
      <c r="F320" s="73"/>
      <c r="G320" s="73"/>
      <c r="H320" s="73"/>
      <c r="I320" s="73"/>
      <c r="J320" s="73"/>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9"/>
      <c r="BR320" s="59"/>
      <c r="BS320" s="59"/>
      <c r="BT320" s="59"/>
      <c r="BU320" s="60"/>
      <c r="BV320" s="60"/>
      <c r="BW320" s="60"/>
      <c r="BX320" s="60"/>
      <c r="BY320" s="60"/>
      <c r="BZ320" s="60"/>
      <c r="CA320" s="61"/>
      <c r="CB320" s="61"/>
      <c r="CC320" s="61"/>
      <c r="CD320" s="61"/>
      <c r="CE320" s="61"/>
      <c r="CF320" s="61"/>
      <c r="CG320" s="61"/>
      <c r="CH320" s="62"/>
      <c r="CI320" s="62"/>
      <c r="CJ320" s="63"/>
      <c r="CK320" s="63"/>
      <c r="CL320" s="73"/>
      <c r="CM320" s="73"/>
      <c r="CN320" s="73"/>
      <c r="CO320" s="73"/>
      <c r="CP320" s="211"/>
      <c r="CQ320" s="212"/>
      <c r="CR320" s="212"/>
      <c r="CS320" s="212"/>
      <c r="CT320" s="212"/>
      <c r="CU320" s="212"/>
      <c r="CV320" s="73"/>
      <c r="CW320" s="73"/>
      <c r="CX320" s="73"/>
    </row>
    <row r="321" spans="1:102" ht="12.75">
      <c r="A321" s="74"/>
      <c r="B321" s="74"/>
      <c r="C321" s="74"/>
      <c r="D321" s="74"/>
      <c r="E321" s="74"/>
      <c r="F321" s="74"/>
      <c r="G321" s="74"/>
      <c r="H321" s="74"/>
      <c r="I321" s="74"/>
      <c r="J321" s="74"/>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167"/>
      <c r="BR321" s="167"/>
      <c r="BS321" s="167"/>
      <c r="BT321" s="167"/>
      <c r="BU321" s="168"/>
      <c r="BV321" s="168"/>
      <c r="BW321" s="168"/>
      <c r="BX321" s="168"/>
      <c r="BY321" s="168"/>
      <c r="BZ321" s="168"/>
      <c r="CA321" s="169"/>
      <c r="CB321" s="169"/>
      <c r="CC321" s="169"/>
      <c r="CD321" s="169"/>
      <c r="CE321" s="169"/>
      <c r="CF321" s="169"/>
      <c r="CG321" s="169"/>
      <c r="CH321" s="115"/>
      <c r="CI321" s="115"/>
      <c r="CJ321" s="116"/>
      <c r="CK321" s="116"/>
      <c r="CL321" s="74"/>
      <c r="CM321" s="74"/>
      <c r="CN321" s="74"/>
      <c r="CO321" s="74"/>
      <c r="CP321" s="213"/>
      <c r="CQ321" s="214"/>
      <c r="CR321" s="214"/>
      <c r="CS321" s="214"/>
      <c r="CT321" s="214"/>
      <c r="CU321" s="214"/>
      <c r="CV321" s="74"/>
      <c r="CW321" s="74"/>
      <c r="CX321" s="74"/>
    </row>
    <row r="322" spans="1:102" ht="12.75"/>
    <row r="323" spans="1:102" ht="12.75"/>
    <row r="324" spans="1:102" ht="12.75"/>
    <row r="325" spans="1:102" ht="12.75"/>
    <row r="326" spans="1:102" ht="12.75"/>
    <row r="327" spans="1:102" ht="12.75"/>
    <row r="328" spans="1:102" ht="12.75"/>
    <row r="329" spans="1:102" ht="12.75"/>
    <row r="330" spans="1:102" ht="12.75"/>
    <row r="331" spans="1:102" ht="12.75"/>
    <row r="332" spans="1:102" ht="12.75"/>
    <row r="333" spans="1:102" ht="12.75"/>
    <row r="334" spans="1:102" ht="12.75"/>
    <row r="335" spans="1:102" ht="12.75"/>
    <row r="336" spans="1:102" ht="12.75"/>
  </sheetData>
  <autoFilter ref="A3:CV318" xr:uid="{B9E7B2DE-0B6C-4A32-87DE-8FE550464DD5}">
    <sortState xmlns:xlrd2="http://schemas.microsoft.com/office/spreadsheetml/2017/richdata2" ref="A4:CV318">
      <sortCondition ref="G3:G318"/>
    </sortState>
  </autoFilter>
  <conditionalFormatting sqref="CO103:CU103 CW103">
    <cfRule type="cellIs" dxfId="31" priority="9" operator="equal">
      <formula>"x"</formula>
    </cfRule>
  </conditionalFormatting>
  <conditionalFormatting sqref="CP4:CQ318">
    <cfRule type="cellIs" dxfId="30" priority="7" operator="equal">
      <formula>1</formula>
    </cfRule>
  </conditionalFormatting>
  <conditionalFormatting sqref="CP4:CU40 CP41:CV41 CO42:CW42 CP43:CU318 CO8 CV8:CW8 CO11 CW11 CO27 CV27:CW27 CO29 CV29:CW29 CO31 CV31:CW31 CO40 CW40 CO43 CW43 CV52:CW52 CO52:CO54 CW53:CW54 CO90 CV90:CW90 CW107 CO107:CO108 CV108:CW108 CO110 CW110 CO177 CV177:CW177 CO193 CW206 CO206:CO207 CV207:CW207 CO213 CV213:CW213">
    <cfRule type="cellIs" dxfId="29" priority="10" operator="equal">
      <formula>1</formula>
    </cfRule>
  </conditionalFormatting>
  <conditionalFormatting sqref="CP97:CU97 CO107:CU107 CW107 CO120:CP120 CW120 CV148:CW149 CO148:CU150 CO187:CW187">
    <cfRule type="cellIs" dxfId="28" priority="11" operator="equal">
      <formula>"x"</formula>
    </cfRule>
  </conditionalFormatting>
  <conditionalFormatting sqref="CQ4:CQ318">
    <cfRule type="cellIs" dxfId="27" priority="6" operator="equal">
      <formula>1</formula>
    </cfRule>
  </conditionalFormatting>
  <conditionalFormatting sqref="CR4:CR318">
    <cfRule type="cellIs" dxfId="26" priority="5" operator="equal">
      <formula>1</formula>
    </cfRule>
  </conditionalFormatting>
  <conditionalFormatting sqref="CS4:CS318">
    <cfRule type="cellIs" dxfId="25" priority="4" operator="equal">
      <formula>1</formula>
    </cfRule>
  </conditionalFormatting>
  <conditionalFormatting sqref="CS104:CU106">
    <cfRule type="cellIs" dxfId="24" priority="1" operator="equal">
      <formula>"x"</formula>
    </cfRule>
  </conditionalFormatting>
  <conditionalFormatting sqref="CT4:CT318">
    <cfRule type="cellIs" dxfId="23" priority="3" operator="equal">
      <formula>1</formula>
    </cfRule>
  </conditionalFormatting>
  <conditionalFormatting sqref="CU4:CU318">
    <cfRule type="cellIs" dxfId="22" priority="2" operator="equal">
      <formula>1</formula>
    </cfRule>
  </conditionalFormatting>
  <pageMargins left="0.7" right="0.7" top="0.75" bottom="0.75" header="0.3" footer="0.3"/>
  <pageSetup paperSize="9" orientation="portrait" r:id="rId1"/>
  <headerFooter>
    <oddHeader>&amp;C&amp;"Calibri"&amp;12&amp;KFF0000 OFFICIAL&amp;1#_x000D_</oddHeader>
    <oddFooter>&amp;C_x000D_&amp;1#&amp;"Calibri"&amp;12&amp;KFF0000 OFFICIAL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ED0C-8B1E-489C-8A6D-94201DC6E297}">
  <sheetPr codeName="Sheet3"/>
  <dimension ref="A1"/>
  <sheetViews>
    <sheetView topLeftCell="M1" workbookViewId="0">
      <selection activeCell="N2" sqref="N2"/>
    </sheetView>
  </sheetViews>
  <sheetFormatPr defaultRowHeight="15"/>
  <sheetData/>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CC09-92AB-4C44-ACD2-EACAD0C86038}">
  <sheetPr codeName="Sheet4"/>
  <dimension ref="A1:H73"/>
  <sheetViews>
    <sheetView workbookViewId="0">
      <selection activeCell="A2" sqref="A2:G73"/>
    </sheetView>
  </sheetViews>
  <sheetFormatPr defaultColWidth="8.7109375" defaultRowHeight="15"/>
  <cols>
    <col min="1" max="1" width="28.85546875" style="225" customWidth="1"/>
    <col min="2" max="2" width="7.5703125" style="225" bestFit="1" customWidth="1"/>
    <col min="3" max="3" width="41.5703125" style="232" customWidth="1"/>
    <col min="4" max="4" width="44.5703125" style="248" customWidth="1"/>
    <col min="5" max="7" width="26.42578125" style="225" customWidth="1"/>
    <col min="8" max="8" width="20.7109375" style="225" customWidth="1"/>
    <col min="9" max="9" width="30.85546875" style="232" bestFit="1" customWidth="1"/>
    <col min="10" max="16384" width="8.7109375" style="232"/>
  </cols>
  <sheetData>
    <row r="1" spans="1:8">
      <c r="A1" s="230"/>
      <c r="B1" s="230"/>
      <c r="C1" s="230"/>
      <c r="D1" s="230"/>
      <c r="E1" s="329" t="s">
        <v>1652</v>
      </c>
      <c r="F1" s="330"/>
      <c r="G1" s="331"/>
    </row>
    <row r="2" spans="1:8" ht="30">
      <c r="A2" s="231" t="s">
        <v>1653</v>
      </c>
      <c r="B2" s="230" t="s">
        <v>1654</v>
      </c>
      <c r="C2" s="230" t="s">
        <v>1655</v>
      </c>
      <c r="D2" s="230" t="s">
        <v>1656</v>
      </c>
      <c r="E2" s="258" t="s">
        <v>1657</v>
      </c>
      <c r="F2" s="258" t="s">
        <v>203</v>
      </c>
      <c r="G2" s="259" t="s">
        <v>1658</v>
      </c>
      <c r="H2" s="232"/>
    </row>
    <row r="3" spans="1:8" ht="27">
      <c r="A3" s="223" t="s">
        <v>1659</v>
      </c>
      <c r="B3" s="233" t="s">
        <v>869</v>
      </c>
      <c r="C3" s="219" t="s">
        <v>1660</v>
      </c>
      <c r="D3" s="234"/>
      <c r="E3" s="226"/>
      <c r="F3" s="226" t="s">
        <v>864</v>
      </c>
      <c r="G3" s="226" t="s">
        <v>1661</v>
      </c>
      <c r="H3" s="232"/>
    </row>
    <row r="4" spans="1:8" ht="54">
      <c r="A4" s="223" t="s">
        <v>1659</v>
      </c>
      <c r="B4" s="233" t="s">
        <v>1386</v>
      </c>
      <c r="C4" s="219" t="s">
        <v>1387</v>
      </c>
      <c r="D4" s="234"/>
      <c r="E4" s="226"/>
      <c r="F4" s="226" t="s">
        <v>1662</v>
      </c>
      <c r="G4" s="226" t="s">
        <v>1663</v>
      </c>
      <c r="H4" s="232"/>
    </row>
    <row r="5" spans="1:8" ht="135">
      <c r="A5" s="223" t="s">
        <v>1659</v>
      </c>
      <c r="B5" s="233" t="s">
        <v>1044</v>
      </c>
      <c r="C5" s="219" t="s">
        <v>1664</v>
      </c>
      <c r="D5" s="235" t="s">
        <v>1665</v>
      </c>
      <c r="E5" s="226" t="s">
        <v>1666</v>
      </c>
      <c r="F5" s="226"/>
      <c r="G5" s="226" t="s">
        <v>1667</v>
      </c>
      <c r="H5" s="232"/>
    </row>
    <row r="6" spans="1:8" s="225" customFormat="1" ht="27">
      <c r="A6" s="223" t="s">
        <v>1659</v>
      </c>
      <c r="B6" s="233" t="s">
        <v>1668</v>
      </c>
      <c r="C6" s="219" t="s">
        <v>1669</v>
      </c>
      <c r="D6" s="234"/>
      <c r="E6" s="226" t="s">
        <v>1670</v>
      </c>
      <c r="F6" s="226"/>
      <c r="G6" s="226" t="s">
        <v>946</v>
      </c>
    </row>
    <row r="7" spans="1:8" ht="27">
      <c r="A7" s="223" t="s">
        <v>1659</v>
      </c>
      <c r="B7" s="233" t="s">
        <v>1671</v>
      </c>
      <c r="C7" s="220" t="s">
        <v>1672</v>
      </c>
      <c r="D7" s="220"/>
      <c r="E7" s="226"/>
      <c r="F7" s="226" t="s">
        <v>237</v>
      </c>
      <c r="G7" s="226"/>
      <c r="H7" s="232"/>
    </row>
    <row r="8" spans="1:8" s="225" customFormat="1" ht="54">
      <c r="A8" s="223" t="s">
        <v>1659</v>
      </c>
      <c r="B8" s="233" t="s">
        <v>301</v>
      </c>
      <c r="C8" s="220" t="s">
        <v>1673</v>
      </c>
      <c r="D8" s="220"/>
      <c r="E8" s="227"/>
      <c r="F8" s="226" t="s">
        <v>1674</v>
      </c>
      <c r="G8" s="226" t="s">
        <v>1675</v>
      </c>
    </row>
    <row r="9" spans="1:8" ht="54">
      <c r="A9" s="223" t="s">
        <v>1659</v>
      </c>
      <c r="B9" s="233" t="s">
        <v>716</v>
      </c>
      <c r="C9" s="220" t="s">
        <v>1676</v>
      </c>
      <c r="D9" s="220"/>
      <c r="E9" s="227"/>
      <c r="F9" s="226" t="s">
        <v>1677</v>
      </c>
      <c r="G9" s="226"/>
      <c r="H9" s="232"/>
    </row>
    <row r="10" spans="1:8" ht="324">
      <c r="A10" s="236" t="s">
        <v>1678</v>
      </c>
      <c r="B10" s="233" t="s">
        <v>887</v>
      </c>
      <c r="C10" s="220" t="s">
        <v>1679</v>
      </c>
      <c r="D10" s="237" t="s">
        <v>1680</v>
      </c>
      <c r="E10" s="226" t="s">
        <v>1681</v>
      </c>
      <c r="F10" s="226" t="s">
        <v>970</v>
      </c>
      <c r="G10" s="226" t="s">
        <v>1682</v>
      </c>
      <c r="H10" s="232"/>
    </row>
    <row r="11" spans="1:8" ht="27">
      <c r="A11" s="236" t="s">
        <v>1678</v>
      </c>
      <c r="B11" s="233" t="s">
        <v>1683</v>
      </c>
      <c r="C11" s="219" t="s">
        <v>1684</v>
      </c>
      <c r="D11" s="234"/>
      <c r="E11" s="226"/>
      <c r="F11" s="226" t="s">
        <v>731</v>
      </c>
      <c r="G11" s="226" t="s">
        <v>876</v>
      </c>
      <c r="H11" s="232"/>
    </row>
    <row r="12" spans="1:8" ht="162">
      <c r="A12" s="236" t="s">
        <v>1678</v>
      </c>
      <c r="B12" s="233" t="s">
        <v>893</v>
      </c>
      <c r="C12" s="219" t="s">
        <v>1685</v>
      </c>
      <c r="D12" s="237" t="s">
        <v>1686</v>
      </c>
      <c r="E12" s="226"/>
      <c r="F12" s="226" t="s">
        <v>1115</v>
      </c>
      <c r="G12" s="226" t="s">
        <v>1687</v>
      </c>
      <c r="H12" s="232"/>
    </row>
    <row r="13" spans="1:8" ht="27">
      <c r="A13" s="236" t="s">
        <v>1678</v>
      </c>
      <c r="B13" s="233" t="s">
        <v>1606</v>
      </c>
      <c r="C13" s="220" t="s">
        <v>1688</v>
      </c>
      <c r="D13" s="220"/>
      <c r="E13" s="227"/>
      <c r="F13" s="226" t="s">
        <v>1602</v>
      </c>
      <c r="G13" s="226"/>
      <c r="H13" s="232"/>
    </row>
    <row r="14" spans="1:8" ht="94.5">
      <c r="A14" s="236" t="s">
        <v>1689</v>
      </c>
      <c r="B14" s="233" t="s">
        <v>622</v>
      </c>
      <c r="C14" s="219" t="s">
        <v>1690</v>
      </c>
      <c r="D14" s="237" t="s">
        <v>1691</v>
      </c>
      <c r="E14" s="226" t="s">
        <v>1692</v>
      </c>
      <c r="F14" s="226" t="s">
        <v>1693</v>
      </c>
      <c r="G14" s="226"/>
      <c r="H14" s="232"/>
    </row>
    <row r="15" spans="1:8" ht="409.5">
      <c r="A15" s="236" t="s">
        <v>1689</v>
      </c>
      <c r="B15" s="233" t="s">
        <v>1694</v>
      </c>
      <c r="C15" s="219" t="s">
        <v>1695</v>
      </c>
      <c r="D15" s="237" t="s">
        <v>1696</v>
      </c>
      <c r="E15" s="226" t="s">
        <v>1697</v>
      </c>
      <c r="F15" s="226"/>
      <c r="G15" s="226" t="s">
        <v>1698</v>
      </c>
      <c r="H15" s="232"/>
    </row>
    <row r="16" spans="1:8" ht="67.5">
      <c r="A16" s="236" t="s">
        <v>1689</v>
      </c>
      <c r="B16" s="233" t="s">
        <v>1699</v>
      </c>
      <c r="C16" s="219" t="s">
        <v>1700</v>
      </c>
      <c r="D16" s="237" t="s">
        <v>1701</v>
      </c>
      <c r="E16" s="226" t="s">
        <v>1702</v>
      </c>
      <c r="F16" s="226"/>
      <c r="G16" s="226" t="s">
        <v>1703</v>
      </c>
      <c r="H16" s="232"/>
    </row>
    <row r="17" spans="1:8" ht="67.5">
      <c r="A17" s="236" t="s">
        <v>1689</v>
      </c>
      <c r="B17" s="233" t="s">
        <v>1704</v>
      </c>
      <c r="C17" s="219" t="s">
        <v>1705</v>
      </c>
      <c r="D17" s="237" t="s">
        <v>1706</v>
      </c>
      <c r="E17" s="226" t="s">
        <v>1707</v>
      </c>
      <c r="F17" s="226"/>
      <c r="G17" s="226"/>
      <c r="H17" s="232"/>
    </row>
    <row r="18" spans="1:8" ht="27">
      <c r="A18" s="236" t="s">
        <v>1689</v>
      </c>
      <c r="B18" s="233" t="s">
        <v>667</v>
      </c>
      <c r="C18" s="221" t="s">
        <v>1708</v>
      </c>
      <c r="D18" s="238"/>
      <c r="E18" s="226" t="s">
        <v>1709</v>
      </c>
      <c r="F18" s="226"/>
      <c r="G18" s="226"/>
      <c r="H18" s="232"/>
    </row>
    <row r="19" spans="1:8" ht="135">
      <c r="A19" s="236" t="s">
        <v>1689</v>
      </c>
      <c r="B19" s="233" t="s">
        <v>1710</v>
      </c>
      <c r="C19" s="219" t="s">
        <v>1711</v>
      </c>
      <c r="D19" s="234" t="s">
        <v>1712</v>
      </c>
      <c r="E19" s="226" t="s">
        <v>1713</v>
      </c>
      <c r="F19" s="226"/>
      <c r="G19" s="226"/>
      <c r="H19" s="232"/>
    </row>
    <row r="20" spans="1:8" ht="54">
      <c r="A20" s="236" t="s">
        <v>1689</v>
      </c>
      <c r="B20" s="233" t="s">
        <v>1714</v>
      </c>
      <c r="C20" s="219" t="s">
        <v>1715</v>
      </c>
      <c r="D20" s="237" t="s">
        <v>1716</v>
      </c>
      <c r="E20" s="226" t="s">
        <v>671</v>
      </c>
      <c r="F20" s="226"/>
      <c r="G20" s="226" t="s">
        <v>1717</v>
      </c>
      <c r="H20" s="232"/>
    </row>
    <row r="21" spans="1:8" ht="27">
      <c r="A21" s="236" t="s">
        <v>1689</v>
      </c>
      <c r="B21" s="233" t="s">
        <v>1718</v>
      </c>
      <c r="C21" s="219" t="s">
        <v>1719</v>
      </c>
      <c r="D21" s="234"/>
      <c r="E21" s="226" t="s">
        <v>1720</v>
      </c>
      <c r="F21" s="226"/>
      <c r="G21" s="226"/>
      <c r="H21" s="232"/>
    </row>
    <row r="22" spans="1:8" ht="67.5">
      <c r="A22" s="236" t="s">
        <v>1689</v>
      </c>
      <c r="B22" s="233" t="s">
        <v>1058</v>
      </c>
      <c r="C22" s="219" t="s">
        <v>1721</v>
      </c>
      <c r="D22" s="234"/>
      <c r="E22" s="227" t="s">
        <v>1722</v>
      </c>
      <c r="F22" s="226"/>
      <c r="G22" s="226" t="s">
        <v>1723</v>
      </c>
      <c r="H22" s="232"/>
    </row>
    <row r="23" spans="1:8" ht="162">
      <c r="A23" s="236" t="s">
        <v>1689</v>
      </c>
      <c r="B23" s="233" t="s">
        <v>1724</v>
      </c>
      <c r="C23" s="219" t="s">
        <v>1725</v>
      </c>
      <c r="D23" s="234" t="s">
        <v>1726</v>
      </c>
      <c r="E23" s="226" t="s">
        <v>1727</v>
      </c>
      <c r="F23" s="226"/>
      <c r="G23" s="226" t="s">
        <v>1728</v>
      </c>
      <c r="H23" s="232"/>
    </row>
    <row r="24" spans="1:8" ht="54">
      <c r="A24" s="236" t="s">
        <v>1729</v>
      </c>
      <c r="B24" s="239" t="s">
        <v>1730</v>
      </c>
      <c r="C24" s="219" t="s">
        <v>1731</v>
      </c>
      <c r="D24" s="237" t="s">
        <v>1732</v>
      </c>
      <c r="E24" s="226" t="s">
        <v>1733</v>
      </c>
      <c r="F24" s="226"/>
      <c r="G24" s="226" t="s">
        <v>1395</v>
      </c>
      <c r="H24" s="232"/>
    </row>
    <row r="25" spans="1:8" ht="40.5">
      <c r="A25" s="236" t="s">
        <v>1734</v>
      </c>
      <c r="B25" s="233" t="s">
        <v>831</v>
      </c>
      <c r="C25" s="219" t="s">
        <v>832</v>
      </c>
      <c r="D25" s="234"/>
      <c r="E25" s="226"/>
      <c r="F25" s="226" t="s">
        <v>1735</v>
      </c>
      <c r="G25" s="226" t="s">
        <v>1009</v>
      </c>
      <c r="H25" s="232"/>
    </row>
    <row r="26" spans="1:8" ht="54">
      <c r="A26" s="236" t="s">
        <v>1734</v>
      </c>
      <c r="B26" s="233" t="s">
        <v>1736</v>
      </c>
      <c r="C26" s="219" t="s">
        <v>1737</v>
      </c>
      <c r="D26" s="234"/>
      <c r="E26" s="226"/>
      <c r="F26" s="226"/>
      <c r="G26" s="226" t="s">
        <v>1738</v>
      </c>
      <c r="H26" s="232"/>
    </row>
    <row r="27" spans="1:8" ht="135">
      <c r="A27" s="236" t="s">
        <v>1734</v>
      </c>
      <c r="B27" s="233" t="s">
        <v>1739</v>
      </c>
      <c r="C27" s="219" t="s">
        <v>1740</v>
      </c>
      <c r="D27" s="237" t="s">
        <v>1741</v>
      </c>
      <c r="E27" s="226" t="s">
        <v>1742</v>
      </c>
      <c r="F27" s="226"/>
      <c r="G27" s="226"/>
      <c r="H27" s="232"/>
    </row>
    <row r="28" spans="1:8" ht="121.5">
      <c r="A28" s="236" t="s">
        <v>1734</v>
      </c>
      <c r="B28" s="233" t="s">
        <v>412</v>
      </c>
      <c r="C28" s="219" t="s">
        <v>1743</v>
      </c>
      <c r="D28" s="237" t="s">
        <v>1744</v>
      </c>
      <c r="E28" s="226" t="s">
        <v>1745</v>
      </c>
      <c r="F28" s="226" t="s">
        <v>1746</v>
      </c>
      <c r="G28" s="226" t="s">
        <v>1747</v>
      </c>
      <c r="H28" s="232"/>
    </row>
    <row r="29" spans="1:8" ht="121.5">
      <c r="A29" s="236" t="s">
        <v>1734</v>
      </c>
      <c r="B29" s="233" t="s">
        <v>742</v>
      </c>
      <c r="C29" s="219" t="s">
        <v>1748</v>
      </c>
      <c r="D29" s="237" t="s">
        <v>1749</v>
      </c>
      <c r="E29" s="226" t="s">
        <v>1750</v>
      </c>
      <c r="F29" s="226" t="s">
        <v>1751</v>
      </c>
      <c r="G29" s="226" t="s">
        <v>1752</v>
      </c>
      <c r="H29" s="232"/>
    </row>
    <row r="30" spans="1:8" ht="67.5">
      <c r="A30" s="236" t="s">
        <v>1734</v>
      </c>
      <c r="B30" s="233" t="s">
        <v>1561</v>
      </c>
      <c r="C30" s="219" t="s">
        <v>1753</v>
      </c>
      <c r="D30" s="240" t="s">
        <v>1754</v>
      </c>
      <c r="E30" s="226" t="s">
        <v>1755</v>
      </c>
      <c r="F30" s="226"/>
      <c r="G30" s="226" t="s">
        <v>1756</v>
      </c>
      <c r="H30" s="232"/>
    </row>
    <row r="31" spans="1:8" ht="135">
      <c r="A31" s="236" t="s">
        <v>1734</v>
      </c>
      <c r="B31" s="233" t="s">
        <v>956</v>
      </c>
      <c r="C31" s="219" t="s">
        <v>1757</v>
      </c>
      <c r="D31" s="237" t="s">
        <v>1758</v>
      </c>
      <c r="E31" s="226" t="s">
        <v>1759</v>
      </c>
      <c r="F31" s="226" t="s">
        <v>1760</v>
      </c>
      <c r="G31" s="226" t="s">
        <v>1761</v>
      </c>
      <c r="H31" s="232"/>
    </row>
    <row r="32" spans="1:8" ht="40.5">
      <c r="A32" s="236" t="s">
        <v>1734</v>
      </c>
      <c r="B32" s="233" t="s">
        <v>1307</v>
      </c>
      <c r="C32" s="219" t="s">
        <v>1762</v>
      </c>
      <c r="D32" s="234"/>
      <c r="E32" s="226" t="s">
        <v>1763</v>
      </c>
      <c r="F32" s="226" t="s">
        <v>1764</v>
      </c>
      <c r="G32" s="226"/>
      <c r="H32" s="232"/>
    </row>
    <row r="33" spans="1:8" ht="81">
      <c r="A33" s="236" t="s">
        <v>1734</v>
      </c>
      <c r="B33" s="233" t="s">
        <v>839</v>
      </c>
      <c r="C33" s="219" t="s">
        <v>840</v>
      </c>
      <c r="D33" s="237" t="s">
        <v>1765</v>
      </c>
      <c r="E33" s="226" t="s">
        <v>1766</v>
      </c>
      <c r="F33" s="226"/>
      <c r="G33" s="226" t="s">
        <v>1767</v>
      </c>
      <c r="H33" s="232"/>
    </row>
    <row r="34" spans="1:8" ht="27">
      <c r="A34" s="236" t="s">
        <v>1734</v>
      </c>
      <c r="B34" s="233" t="s">
        <v>710</v>
      </c>
      <c r="C34" s="220" t="s">
        <v>1768</v>
      </c>
      <c r="D34" s="220"/>
      <c r="E34" s="227"/>
      <c r="F34" s="226" t="s">
        <v>1769</v>
      </c>
      <c r="G34" s="226"/>
      <c r="H34" s="232"/>
    </row>
    <row r="35" spans="1:8" ht="27">
      <c r="A35" s="236" t="s">
        <v>1734</v>
      </c>
      <c r="B35" s="233" t="s">
        <v>1770</v>
      </c>
      <c r="C35" s="220" t="s">
        <v>1771</v>
      </c>
      <c r="D35" s="220"/>
      <c r="E35" s="227"/>
      <c r="F35" s="226" t="s">
        <v>1772</v>
      </c>
      <c r="G35" s="226"/>
      <c r="H35" s="232"/>
    </row>
    <row r="36" spans="1:8" ht="27">
      <c r="A36" s="236" t="s">
        <v>1734</v>
      </c>
      <c r="B36" s="233" t="s">
        <v>997</v>
      </c>
      <c r="C36" s="220" t="s">
        <v>1773</v>
      </c>
      <c r="D36" s="220"/>
      <c r="E36" s="227"/>
      <c r="F36" s="226" t="s">
        <v>1774</v>
      </c>
      <c r="G36" s="226"/>
      <c r="H36" s="232"/>
    </row>
    <row r="37" spans="1:8" ht="40.5">
      <c r="A37" s="236" t="s">
        <v>1734</v>
      </c>
      <c r="B37" s="233" t="s">
        <v>1775</v>
      </c>
      <c r="C37" s="220" t="s">
        <v>1776</v>
      </c>
      <c r="D37" s="220"/>
      <c r="E37" s="227"/>
      <c r="F37" s="226" t="s">
        <v>1328</v>
      </c>
      <c r="G37" s="226"/>
      <c r="H37" s="232"/>
    </row>
    <row r="38" spans="1:8" ht="27">
      <c r="A38" s="236" t="s">
        <v>1734</v>
      </c>
      <c r="B38" s="233" t="s">
        <v>1325</v>
      </c>
      <c r="C38" s="220" t="s">
        <v>1777</v>
      </c>
      <c r="D38" s="220"/>
      <c r="E38" s="227"/>
      <c r="F38" s="226" t="s">
        <v>1322</v>
      </c>
      <c r="G38" s="226"/>
      <c r="H38" s="232"/>
    </row>
    <row r="39" spans="1:8" ht="40.5">
      <c r="A39" s="236" t="s">
        <v>1734</v>
      </c>
      <c r="B39" s="233" t="s">
        <v>1778</v>
      </c>
      <c r="C39" s="220" t="s">
        <v>1779</v>
      </c>
      <c r="D39" s="220"/>
      <c r="E39" s="227"/>
      <c r="F39" s="226" t="s">
        <v>1780</v>
      </c>
      <c r="G39" s="226"/>
      <c r="H39" s="232"/>
    </row>
    <row r="40" spans="1:8" ht="121.5">
      <c r="A40" s="236" t="s">
        <v>1781</v>
      </c>
      <c r="B40" s="233" t="s">
        <v>312</v>
      </c>
      <c r="C40" s="219" t="s">
        <v>1782</v>
      </c>
      <c r="D40" s="237" t="s">
        <v>1783</v>
      </c>
      <c r="E40" s="226" t="s">
        <v>1784</v>
      </c>
      <c r="F40" s="226" t="s">
        <v>1785</v>
      </c>
      <c r="G40" s="226" t="s">
        <v>469</v>
      </c>
      <c r="H40" s="232"/>
    </row>
    <row r="41" spans="1:8" ht="27">
      <c r="A41" s="236" t="s">
        <v>1781</v>
      </c>
      <c r="B41" s="233" t="s">
        <v>1786</v>
      </c>
      <c r="C41" s="219" t="s">
        <v>1787</v>
      </c>
      <c r="D41" s="234"/>
      <c r="E41" s="226" t="s">
        <v>1733</v>
      </c>
      <c r="F41" s="226"/>
      <c r="G41" s="226"/>
      <c r="H41" s="232"/>
    </row>
    <row r="42" spans="1:8" ht="54">
      <c r="A42" s="236" t="s">
        <v>1781</v>
      </c>
      <c r="B42" s="233" t="s">
        <v>1788</v>
      </c>
      <c r="C42" s="219" t="s">
        <v>1789</v>
      </c>
      <c r="D42" s="234"/>
      <c r="E42" s="226" t="s">
        <v>1790</v>
      </c>
      <c r="F42" s="226"/>
      <c r="G42" s="226"/>
      <c r="H42" s="232"/>
    </row>
    <row r="43" spans="1:8" ht="81">
      <c r="A43" s="236" t="s">
        <v>1781</v>
      </c>
      <c r="B43" s="233" t="s">
        <v>269</v>
      </c>
      <c r="C43" s="220" t="s">
        <v>1791</v>
      </c>
      <c r="D43" s="241"/>
      <c r="E43" s="226" t="s">
        <v>1792</v>
      </c>
      <c r="F43" s="226" t="s">
        <v>1793</v>
      </c>
      <c r="G43" s="226" t="s">
        <v>265</v>
      </c>
      <c r="H43" s="232"/>
    </row>
    <row r="44" spans="1:8" ht="27">
      <c r="A44" s="236" t="s">
        <v>1781</v>
      </c>
      <c r="B44" s="233" t="s">
        <v>294</v>
      </c>
      <c r="C44" s="220" t="s">
        <v>293</v>
      </c>
      <c r="D44" s="220"/>
      <c r="E44" s="227"/>
      <c r="F44" s="226" t="s">
        <v>1794</v>
      </c>
      <c r="G44" s="226"/>
      <c r="H44" s="232"/>
    </row>
    <row r="45" spans="1:8" ht="40.5">
      <c r="A45" s="236" t="s">
        <v>1781</v>
      </c>
      <c r="B45" s="233" t="s">
        <v>1795</v>
      </c>
      <c r="C45" s="220" t="s">
        <v>1796</v>
      </c>
      <c r="D45" s="220"/>
      <c r="E45" s="227"/>
      <c r="F45" s="226" t="s">
        <v>347</v>
      </c>
      <c r="G45" s="226"/>
      <c r="H45" s="232"/>
    </row>
    <row r="46" spans="1:8" ht="94.5">
      <c r="A46" s="236" t="s">
        <v>1781</v>
      </c>
      <c r="B46" s="233" t="s">
        <v>1797</v>
      </c>
      <c r="C46" s="220" t="s">
        <v>1798</v>
      </c>
      <c r="D46" s="220"/>
      <c r="E46" s="227"/>
      <c r="F46" s="226" t="s">
        <v>243</v>
      </c>
      <c r="G46" s="226"/>
      <c r="H46" s="232"/>
    </row>
    <row r="47" spans="1:8" ht="40.5">
      <c r="A47" s="236" t="s">
        <v>1781</v>
      </c>
      <c r="B47" s="233" t="s">
        <v>515</v>
      </c>
      <c r="C47" s="220" t="s">
        <v>1799</v>
      </c>
      <c r="D47" s="220"/>
      <c r="E47" s="227"/>
      <c r="F47" s="226" t="s">
        <v>1800</v>
      </c>
      <c r="G47" s="226"/>
      <c r="H47" s="232"/>
    </row>
    <row r="48" spans="1:8" ht="135">
      <c r="A48" s="236" t="s">
        <v>1801</v>
      </c>
      <c r="B48" s="239" t="s">
        <v>860</v>
      </c>
      <c r="C48" s="220" t="s">
        <v>1802</v>
      </c>
      <c r="D48" s="242"/>
      <c r="E48" s="226"/>
      <c r="F48" s="226" t="s">
        <v>1803</v>
      </c>
      <c r="G48" s="226" t="s">
        <v>1804</v>
      </c>
      <c r="H48" s="232"/>
    </row>
    <row r="49" spans="1:8" ht="27">
      <c r="A49" s="236" t="s">
        <v>1801</v>
      </c>
      <c r="B49" s="239" t="s">
        <v>1805</v>
      </c>
      <c r="C49" s="219" t="s">
        <v>1806</v>
      </c>
      <c r="D49" s="234"/>
      <c r="E49" s="226"/>
      <c r="F49" s="226"/>
      <c r="G49" s="226" t="s">
        <v>1807</v>
      </c>
      <c r="H49" s="232"/>
    </row>
    <row r="50" spans="1:8" ht="67.5">
      <c r="A50" s="236" t="s">
        <v>1801</v>
      </c>
      <c r="B50" s="239" t="s">
        <v>576</v>
      </c>
      <c r="C50" s="219" t="s">
        <v>1808</v>
      </c>
      <c r="D50" s="237" t="s">
        <v>1809</v>
      </c>
      <c r="E50" s="226" t="s">
        <v>1810</v>
      </c>
      <c r="F50" s="226"/>
      <c r="G50" s="226"/>
      <c r="H50" s="232"/>
    </row>
    <row r="51" spans="1:8" ht="175.5">
      <c r="A51" s="236" t="s">
        <v>1801</v>
      </c>
      <c r="B51" s="239" t="s">
        <v>395</v>
      </c>
      <c r="C51" s="219" t="s">
        <v>1811</v>
      </c>
      <c r="D51" s="234"/>
      <c r="E51" s="226" t="s">
        <v>1812</v>
      </c>
      <c r="F51" s="226" t="s">
        <v>1813</v>
      </c>
      <c r="G51" s="226" t="s">
        <v>1814</v>
      </c>
      <c r="H51" s="232"/>
    </row>
    <row r="52" spans="1:8" ht="94.5">
      <c r="A52" s="236" t="s">
        <v>1801</v>
      </c>
      <c r="B52" s="239" t="s">
        <v>460</v>
      </c>
      <c r="C52" s="220" t="s">
        <v>1815</v>
      </c>
      <c r="D52" s="241"/>
      <c r="E52" s="226" t="s">
        <v>1816</v>
      </c>
      <c r="F52" s="226" t="s">
        <v>1817</v>
      </c>
      <c r="G52" s="226" t="s">
        <v>1818</v>
      </c>
      <c r="H52" s="232"/>
    </row>
    <row r="53" spans="1:8" ht="54">
      <c r="A53" s="236" t="s">
        <v>1801</v>
      </c>
      <c r="B53" s="239" t="s">
        <v>1819</v>
      </c>
      <c r="C53" s="219" t="s">
        <v>1820</v>
      </c>
      <c r="D53" s="234"/>
      <c r="E53" s="226" t="s">
        <v>1369</v>
      </c>
      <c r="F53" s="226"/>
      <c r="G53" s="226"/>
      <c r="H53" s="232"/>
    </row>
    <row r="54" spans="1:8" ht="108">
      <c r="A54" s="236" t="s">
        <v>1801</v>
      </c>
      <c r="B54" s="239" t="s">
        <v>1198</v>
      </c>
      <c r="C54" s="219" t="s">
        <v>1821</v>
      </c>
      <c r="D54" s="234"/>
      <c r="E54" s="226" t="s">
        <v>1258</v>
      </c>
      <c r="F54" s="226" t="s">
        <v>1822</v>
      </c>
      <c r="G54" s="226"/>
      <c r="H54" s="232"/>
    </row>
    <row r="55" spans="1:8" ht="54">
      <c r="A55" s="236" t="s">
        <v>1801</v>
      </c>
      <c r="B55" s="239" t="s">
        <v>1823</v>
      </c>
      <c r="C55" s="220" t="s">
        <v>1824</v>
      </c>
      <c r="D55" s="220"/>
      <c r="E55" s="227"/>
      <c r="F55" s="226" t="s">
        <v>1825</v>
      </c>
      <c r="G55" s="226"/>
      <c r="H55" s="232"/>
    </row>
    <row r="56" spans="1:8" ht="27">
      <c r="A56" s="236" t="s">
        <v>1801</v>
      </c>
      <c r="B56" s="239" t="s">
        <v>1826</v>
      </c>
      <c r="C56" s="220" t="s">
        <v>1827</v>
      </c>
      <c r="D56" s="220"/>
      <c r="E56" s="227"/>
      <c r="F56" s="226" t="s">
        <v>243</v>
      </c>
      <c r="G56" s="226"/>
      <c r="H56" s="232"/>
    </row>
    <row r="57" spans="1:8" ht="27">
      <c r="A57" s="236" t="s">
        <v>1801</v>
      </c>
      <c r="B57" s="239" t="s">
        <v>1828</v>
      </c>
      <c r="C57" s="220" t="s">
        <v>1829</v>
      </c>
      <c r="D57" s="220"/>
      <c r="E57" s="227"/>
      <c r="F57" s="226" t="s">
        <v>1175</v>
      </c>
      <c r="G57" s="226"/>
      <c r="H57" s="232"/>
    </row>
    <row r="58" spans="1:8" ht="40.5">
      <c r="A58" s="236" t="s">
        <v>1801</v>
      </c>
      <c r="B58" s="239" t="s">
        <v>799</v>
      </c>
      <c r="C58" s="220" t="s">
        <v>1830</v>
      </c>
      <c r="D58" s="220"/>
      <c r="E58" s="227"/>
      <c r="F58" s="226" t="s">
        <v>1831</v>
      </c>
      <c r="G58" s="226"/>
      <c r="H58" s="232"/>
    </row>
    <row r="59" spans="1:8" ht="27">
      <c r="A59" s="236" t="s">
        <v>1801</v>
      </c>
      <c r="B59" s="243" t="s">
        <v>1209</v>
      </c>
      <c r="C59" s="220" t="s">
        <v>1832</v>
      </c>
      <c r="D59" s="220"/>
      <c r="E59" s="227"/>
      <c r="F59" s="226" t="s">
        <v>1206</v>
      </c>
      <c r="G59" s="226"/>
      <c r="H59" s="232"/>
    </row>
    <row r="60" spans="1:8" ht="27">
      <c r="A60" s="236" t="s">
        <v>1801</v>
      </c>
      <c r="B60" s="243" t="s">
        <v>1204</v>
      </c>
      <c r="C60" s="220" t="s">
        <v>1833</v>
      </c>
      <c r="D60" s="220"/>
      <c r="E60" s="227"/>
      <c r="F60" s="226" t="s">
        <v>1201</v>
      </c>
      <c r="G60" s="226"/>
      <c r="H60" s="232"/>
    </row>
    <row r="61" spans="1:8" ht="27">
      <c r="A61" s="236" t="s">
        <v>1801</v>
      </c>
      <c r="B61" s="239" t="s">
        <v>1409</v>
      </c>
      <c r="C61" s="220" t="s">
        <v>1408</v>
      </c>
      <c r="D61" s="220"/>
      <c r="E61" s="227"/>
      <c r="F61" s="226" t="s">
        <v>1405</v>
      </c>
      <c r="G61" s="226"/>
      <c r="H61" s="232"/>
    </row>
    <row r="62" spans="1:8" ht="27">
      <c r="A62" s="236" t="s">
        <v>1801</v>
      </c>
      <c r="B62" s="239" t="s">
        <v>1834</v>
      </c>
      <c r="C62" s="220" t="s">
        <v>1835</v>
      </c>
      <c r="D62" s="220"/>
      <c r="E62" s="227"/>
      <c r="F62" s="226" t="s">
        <v>1836</v>
      </c>
      <c r="G62" s="226"/>
      <c r="H62" s="232"/>
    </row>
    <row r="63" spans="1:8" ht="40.5">
      <c r="A63" s="236" t="s">
        <v>1801</v>
      </c>
      <c r="B63" s="239" t="s">
        <v>795</v>
      </c>
      <c r="C63" s="220" t="s">
        <v>1837</v>
      </c>
      <c r="D63" s="220"/>
      <c r="E63" s="227"/>
      <c r="F63" s="226" t="s">
        <v>792</v>
      </c>
      <c r="G63" s="226"/>
      <c r="H63" s="232"/>
    </row>
    <row r="64" spans="1:8" ht="27">
      <c r="A64" s="236" t="s">
        <v>1801</v>
      </c>
      <c r="B64" s="239" t="s">
        <v>966</v>
      </c>
      <c r="C64" s="220" t="s">
        <v>1838</v>
      </c>
      <c r="D64" s="220"/>
      <c r="E64" s="227"/>
      <c r="F64" s="226" t="s">
        <v>958</v>
      </c>
      <c r="G64" s="226"/>
      <c r="H64" s="232"/>
    </row>
    <row r="65" spans="1:8" ht="27">
      <c r="A65" s="236" t="s">
        <v>1801</v>
      </c>
      <c r="B65" s="239" t="s">
        <v>1839</v>
      </c>
      <c r="C65" s="220" t="s">
        <v>1840</v>
      </c>
      <c r="D65" s="220"/>
      <c r="E65" s="227"/>
      <c r="F65" s="226" t="s">
        <v>958</v>
      </c>
      <c r="G65" s="226"/>
      <c r="H65" s="232"/>
    </row>
    <row r="66" spans="1:8">
      <c r="A66" s="236" t="s">
        <v>1801</v>
      </c>
      <c r="B66" s="239" t="s">
        <v>1250</v>
      </c>
      <c r="C66" s="220" t="s">
        <v>1841</v>
      </c>
      <c r="D66" s="220"/>
      <c r="E66" s="227"/>
      <c r="F66" s="226" t="s">
        <v>1246</v>
      </c>
      <c r="G66" s="226"/>
      <c r="H66" s="232"/>
    </row>
    <row r="67" spans="1:8" ht="40.5">
      <c r="A67" s="236" t="s">
        <v>1842</v>
      </c>
      <c r="B67" s="233" t="s">
        <v>685</v>
      </c>
      <c r="C67" s="219" t="s">
        <v>1843</v>
      </c>
      <c r="D67" s="237" t="s">
        <v>1844</v>
      </c>
      <c r="E67" s="226" t="s">
        <v>1845</v>
      </c>
      <c r="F67" s="226"/>
      <c r="G67" s="226"/>
      <c r="H67" s="232"/>
    </row>
    <row r="68" spans="1:8" ht="81">
      <c r="A68" s="236" t="s">
        <v>1842</v>
      </c>
      <c r="B68" s="233" t="s">
        <v>384</v>
      </c>
      <c r="C68" s="219" t="s">
        <v>1846</v>
      </c>
      <c r="D68" s="237" t="s">
        <v>1847</v>
      </c>
      <c r="E68" s="226" t="s">
        <v>1848</v>
      </c>
      <c r="F68" s="226" t="s">
        <v>1849</v>
      </c>
      <c r="G68" s="226"/>
      <c r="H68" s="232"/>
    </row>
    <row r="69" spans="1:8" ht="40.5">
      <c r="A69" s="236" t="s">
        <v>1842</v>
      </c>
      <c r="B69" s="233" t="s">
        <v>1850</v>
      </c>
      <c r="C69" s="219" t="s">
        <v>1851</v>
      </c>
      <c r="D69" s="237" t="s">
        <v>1844</v>
      </c>
      <c r="E69" s="226" t="s">
        <v>1852</v>
      </c>
      <c r="F69" s="226"/>
      <c r="G69" s="226"/>
      <c r="H69" s="232"/>
    </row>
    <row r="70" spans="1:8" ht="94.5">
      <c r="A70" s="236" t="s">
        <v>1842</v>
      </c>
      <c r="B70" s="233" t="s">
        <v>1853</v>
      </c>
      <c r="C70" s="219" t="s">
        <v>1854</v>
      </c>
      <c r="D70" s="234" t="s">
        <v>1855</v>
      </c>
      <c r="E70" s="226" t="s">
        <v>1856</v>
      </c>
      <c r="F70" s="226"/>
      <c r="G70" s="226"/>
      <c r="H70" s="232"/>
    </row>
    <row r="71" spans="1:8" ht="94.5">
      <c r="A71" s="236" t="s">
        <v>1842</v>
      </c>
      <c r="B71" s="233" t="s">
        <v>1857</v>
      </c>
      <c r="C71" s="219" t="s">
        <v>1858</v>
      </c>
      <c r="D71" s="234"/>
      <c r="E71" s="226" t="s">
        <v>974</v>
      </c>
      <c r="F71" s="226"/>
      <c r="G71" s="226" t="s">
        <v>1859</v>
      </c>
      <c r="H71" s="232"/>
    </row>
    <row r="72" spans="1:8" ht="81">
      <c r="A72" s="244" t="s">
        <v>1842</v>
      </c>
      <c r="B72" s="245" t="s">
        <v>1860</v>
      </c>
      <c r="C72" s="224" t="s">
        <v>1861</v>
      </c>
      <c r="D72" s="246"/>
      <c r="E72" s="228" t="s">
        <v>974</v>
      </c>
      <c r="F72" s="228"/>
      <c r="G72" s="228" t="s">
        <v>1862</v>
      </c>
      <c r="H72" s="232"/>
    </row>
    <row r="73" spans="1:8" ht="27">
      <c r="A73" s="247" t="s">
        <v>1842</v>
      </c>
      <c r="B73" s="245" t="s">
        <v>527</v>
      </c>
      <c r="C73" s="222" t="s">
        <v>1863</v>
      </c>
      <c r="D73" s="222"/>
      <c r="E73" s="229"/>
      <c r="F73" s="226" t="s">
        <v>524</v>
      </c>
      <c r="G73" s="226"/>
    </row>
  </sheetData>
  <mergeCells count="1">
    <mergeCell ref="E1:G1"/>
  </mergeCells>
  <phoneticPr fontId="39" type="noConversion"/>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EB1A-A161-4B3C-9C8F-23F4DDF5A1E5}">
  <sheetPr codeName="Sheet10"/>
  <dimension ref="A2:H35"/>
  <sheetViews>
    <sheetView workbookViewId="0">
      <selection activeCell="H3" sqref="H3"/>
    </sheetView>
  </sheetViews>
  <sheetFormatPr defaultRowHeight="15"/>
  <cols>
    <col min="1" max="1" width="36.28515625" bestFit="1" customWidth="1"/>
    <col min="2" max="2" width="36.5703125" bestFit="1" customWidth="1"/>
    <col min="3" max="5" width="23.140625" style="249" bestFit="1" customWidth="1"/>
    <col min="6" max="6" width="10.7109375" style="249" bestFit="1" customWidth="1"/>
    <col min="7" max="7" width="10.7109375" bestFit="1" customWidth="1"/>
    <col min="8" max="8" width="38.140625" customWidth="1"/>
    <col min="9" max="10" width="5.5703125" bestFit="1" customWidth="1"/>
  </cols>
  <sheetData>
    <row r="2" spans="1:8" ht="24.6" customHeight="1">
      <c r="A2" s="257" t="s">
        <v>1864</v>
      </c>
      <c r="B2" s="250"/>
      <c r="C2" s="256" t="s">
        <v>1865</v>
      </c>
      <c r="D2" s="252"/>
      <c r="E2" s="252"/>
      <c r="F2" s="252"/>
    </row>
    <row r="3" spans="1:8" ht="29.45" customHeight="1">
      <c r="A3" s="255" t="s">
        <v>174</v>
      </c>
      <c r="B3" s="255" t="s">
        <v>34</v>
      </c>
      <c r="C3" s="260" t="s">
        <v>161</v>
      </c>
      <c r="D3" s="260" t="s">
        <v>158</v>
      </c>
      <c r="E3" s="260" t="s">
        <v>163</v>
      </c>
      <c r="F3" s="251" t="s">
        <v>1866</v>
      </c>
    </row>
    <row r="4" spans="1:8">
      <c r="A4" t="s">
        <v>231</v>
      </c>
      <c r="B4" t="s">
        <v>231</v>
      </c>
      <c r="C4" s="249">
        <v>10</v>
      </c>
      <c r="D4" s="249">
        <v>6</v>
      </c>
      <c r="F4" s="249">
        <v>16</v>
      </c>
      <c r="H4" s="1" t="s">
        <v>1867</v>
      </c>
    </row>
    <row r="5" spans="1:8">
      <c r="B5" t="s">
        <v>275</v>
      </c>
      <c r="C5" s="249">
        <v>14</v>
      </c>
      <c r="F5" s="249">
        <v>14</v>
      </c>
      <c r="H5" t="s">
        <v>1868</v>
      </c>
    </row>
    <row r="6" spans="1:8">
      <c r="B6" t="s">
        <v>314</v>
      </c>
      <c r="C6" s="249">
        <v>22</v>
      </c>
      <c r="D6" s="249">
        <v>11</v>
      </c>
      <c r="E6" s="249">
        <v>3</v>
      </c>
      <c r="F6" s="249">
        <v>36</v>
      </c>
      <c r="H6" t="s">
        <v>1869</v>
      </c>
    </row>
    <row r="7" spans="1:8">
      <c r="B7" t="s">
        <v>264</v>
      </c>
      <c r="C7" s="249">
        <v>1</v>
      </c>
      <c r="F7" s="249">
        <v>1</v>
      </c>
    </row>
    <row r="8" spans="1:8">
      <c r="A8" t="s">
        <v>212</v>
      </c>
      <c r="B8" t="s">
        <v>236</v>
      </c>
      <c r="C8" s="249">
        <v>6</v>
      </c>
      <c r="D8" s="249">
        <v>2</v>
      </c>
      <c r="F8" s="249">
        <v>8</v>
      </c>
    </row>
    <row r="9" spans="1:8">
      <c r="B9" t="s">
        <v>528</v>
      </c>
      <c r="C9" s="249">
        <v>2</v>
      </c>
      <c r="D9" s="249">
        <v>2</v>
      </c>
      <c r="E9" s="249">
        <v>7</v>
      </c>
      <c r="F9" s="249">
        <v>11</v>
      </c>
    </row>
    <row r="10" spans="1:8">
      <c r="B10" t="s">
        <v>211</v>
      </c>
      <c r="C10" s="249">
        <v>3</v>
      </c>
      <c r="D10" s="249">
        <v>13</v>
      </c>
      <c r="F10" s="249">
        <v>16</v>
      </c>
    </row>
    <row r="11" spans="1:8">
      <c r="B11" t="s">
        <v>1054</v>
      </c>
      <c r="E11" s="249">
        <v>2</v>
      </c>
      <c r="F11" s="249">
        <v>2</v>
      </c>
    </row>
    <row r="12" spans="1:8">
      <c r="B12" t="s">
        <v>1577</v>
      </c>
      <c r="C12" s="249">
        <v>2</v>
      </c>
      <c r="F12" s="249">
        <v>2</v>
      </c>
    </row>
    <row r="13" spans="1:8">
      <c r="B13" t="s">
        <v>882</v>
      </c>
      <c r="C13" s="249">
        <v>15</v>
      </c>
      <c r="D13" s="249">
        <v>1</v>
      </c>
      <c r="E13" s="249">
        <v>1</v>
      </c>
      <c r="F13" s="249">
        <v>17</v>
      </c>
    </row>
    <row r="14" spans="1:8">
      <c r="B14" t="s">
        <v>940</v>
      </c>
      <c r="C14" s="249">
        <v>4</v>
      </c>
      <c r="F14" s="249">
        <v>4</v>
      </c>
    </row>
    <row r="15" spans="1:8">
      <c r="B15" t="s">
        <v>532</v>
      </c>
      <c r="D15" s="249">
        <v>2</v>
      </c>
      <c r="F15" s="249">
        <v>2</v>
      </c>
    </row>
    <row r="16" spans="1:8">
      <c r="A16" t="s">
        <v>390</v>
      </c>
      <c r="B16" t="s">
        <v>389</v>
      </c>
      <c r="C16" s="249">
        <v>6</v>
      </c>
      <c r="D16" s="249">
        <v>1</v>
      </c>
      <c r="E16" s="249">
        <v>15</v>
      </c>
      <c r="F16" s="249">
        <v>22</v>
      </c>
    </row>
    <row r="17" spans="1:6">
      <c r="B17" t="s">
        <v>825</v>
      </c>
      <c r="C17" s="249">
        <v>8</v>
      </c>
      <c r="D17" s="249">
        <v>2</v>
      </c>
      <c r="E17" s="249">
        <v>2</v>
      </c>
      <c r="F17" s="249">
        <v>12</v>
      </c>
    </row>
    <row r="18" spans="1:6">
      <c r="B18" t="s">
        <v>718</v>
      </c>
      <c r="C18" s="249">
        <v>7</v>
      </c>
      <c r="F18" s="249">
        <v>7</v>
      </c>
    </row>
    <row r="19" spans="1:6">
      <c r="B19" t="s">
        <v>930</v>
      </c>
      <c r="C19" s="249">
        <v>8</v>
      </c>
      <c r="D19" s="249">
        <v>5</v>
      </c>
      <c r="F19" s="249">
        <v>13</v>
      </c>
    </row>
    <row r="20" spans="1:6">
      <c r="B20" t="s">
        <v>557</v>
      </c>
      <c r="C20" s="249">
        <v>6</v>
      </c>
      <c r="D20" s="249">
        <v>7</v>
      </c>
      <c r="E20" s="249">
        <v>1</v>
      </c>
      <c r="F20" s="249">
        <v>14</v>
      </c>
    </row>
    <row r="21" spans="1:6">
      <c r="A21" t="s">
        <v>254</v>
      </c>
      <c r="B21" t="s">
        <v>724</v>
      </c>
      <c r="C21" s="249">
        <v>2</v>
      </c>
      <c r="E21" s="249">
        <v>1</v>
      </c>
      <c r="F21" s="249">
        <v>3</v>
      </c>
    </row>
    <row r="22" spans="1:6">
      <c r="B22" t="s">
        <v>253</v>
      </c>
      <c r="C22" s="249">
        <v>1</v>
      </c>
      <c r="D22" s="249">
        <v>1</v>
      </c>
      <c r="E22" s="249">
        <v>7</v>
      </c>
      <c r="F22" s="249">
        <v>9</v>
      </c>
    </row>
    <row r="23" spans="1:6">
      <c r="B23" t="s">
        <v>992</v>
      </c>
      <c r="C23" s="249">
        <v>1</v>
      </c>
      <c r="F23" s="249">
        <v>1</v>
      </c>
    </row>
    <row r="24" spans="1:6">
      <c r="A24" t="s">
        <v>206</v>
      </c>
      <c r="B24" t="s">
        <v>205</v>
      </c>
      <c r="C24" s="249">
        <v>1</v>
      </c>
      <c r="D24" s="249">
        <v>5</v>
      </c>
      <c r="F24" s="249">
        <v>6</v>
      </c>
    </row>
    <row r="25" spans="1:6">
      <c r="B25" t="s">
        <v>523</v>
      </c>
      <c r="C25" s="249">
        <v>3</v>
      </c>
      <c r="E25" s="249">
        <v>10</v>
      </c>
      <c r="F25" s="249">
        <v>13</v>
      </c>
    </row>
    <row r="26" spans="1:6">
      <c r="B26" t="s">
        <v>550</v>
      </c>
      <c r="C26" s="249">
        <v>4</v>
      </c>
      <c r="D26" s="249">
        <v>4</v>
      </c>
      <c r="F26" s="249">
        <v>8</v>
      </c>
    </row>
    <row r="27" spans="1:6">
      <c r="B27" t="s">
        <v>561</v>
      </c>
      <c r="C27" s="249">
        <v>11</v>
      </c>
      <c r="D27" s="249">
        <v>7</v>
      </c>
      <c r="E27" s="249">
        <v>1</v>
      </c>
      <c r="F27" s="249">
        <v>19</v>
      </c>
    </row>
    <row r="28" spans="1:6">
      <c r="B28" t="s">
        <v>754</v>
      </c>
      <c r="C28" s="249">
        <v>5</v>
      </c>
      <c r="F28" s="249">
        <v>5</v>
      </c>
    </row>
    <row r="29" spans="1:6">
      <c r="A29" t="s">
        <v>705</v>
      </c>
      <c r="B29" t="s">
        <v>863</v>
      </c>
      <c r="C29" s="249">
        <v>1</v>
      </c>
      <c r="D29" s="249">
        <v>1</v>
      </c>
      <c r="F29" s="249">
        <v>2</v>
      </c>
    </row>
    <row r="30" spans="1:6">
      <c r="B30" t="s">
        <v>704</v>
      </c>
      <c r="C30" s="249">
        <v>5</v>
      </c>
      <c r="D30" s="249">
        <v>3</v>
      </c>
      <c r="E30" s="249">
        <v>2</v>
      </c>
      <c r="F30" s="249">
        <v>10</v>
      </c>
    </row>
    <row r="31" spans="1:6">
      <c r="A31" t="s">
        <v>297</v>
      </c>
      <c r="B31" t="s">
        <v>296</v>
      </c>
      <c r="C31" s="249">
        <v>5</v>
      </c>
      <c r="D31" s="249">
        <v>4</v>
      </c>
      <c r="E31" s="249">
        <v>2</v>
      </c>
      <c r="F31" s="249">
        <v>11</v>
      </c>
    </row>
    <row r="32" spans="1:6">
      <c r="A32" t="s">
        <v>596</v>
      </c>
      <c r="B32" t="s">
        <v>595</v>
      </c>
      <c r="C32" s="249">
        <v>10</v>
      </c>
      <c r="D32" s="249">
        <v>5</v>
      </c>
      <c r="E32" s="249">
        <v>1</v>
      </c>
      <c r="F32" s="249">
        <v>16</v>
      </c>
    </row>
    <row r="33" spans="1:6">
      <c r="B33" t="s">
        <v>787</v>
      </c>
      <c r="C33" s="249">
        <v>4</v>
      </c>
      <c r="D33" s="249">
        <v>7</v>
      </c>
      <c r="E33" s="249">
        <v>2</v>
      </c>
      <c r="F33" s="249">
        <v>13</v>
      </c>
    </row>
    <row r="34" spans="1:6">
      <c r="B34" t="s">
        <v>957</v>
      </c>
      <c r="C34" s="249">
        <v>2</v>
      </c>
      <c r="F34" s="249">
        <v>2</v>
      </c>
    </row>
    <row r="35" spans="1:6">
      <c r="A35" s="253" t="s">
        <v>1866</v>
      </c>
      <c r="B35" s="253"/>
      <c r="C35" s="254">
        <v>169</v>
      </c>
      <c r="D35" s="254">
        <v>89</v>
      </c>
      <c r="E35" s="254">
        <v>57</v>
      </c>
      <c r="F35" s="254">
        <v>315</v>
      </c>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5A15-5978-4DF2-8E52-3EF93BE1D834}">
  <sheetPr codeName="Sheet5"/>
  <dimension ref="A3:AE76"/>
  <sheetViews>
    <sheetView workbookViewId="0"/>
  </sheetViews>
  <sheetFormatPr defaultColWidth="8.85546875" defaultRowHeight="12"/>
  <cols>
    <col min="1" max="1" width="29.5703125" style="173" bestFit="1" customWidth="1"/>
    <col min="2" max="2" width="10.85546875" style="173" bestFit="1" customWidth="1"/>
    <col min="3" max="31" width="12.42578125" style="174" customWidth="1"/>
    <col min="32" max="16384" width="8.85546875" style="173"/>
  </cols>
  <sheetData>
    <row r="3" spans="1:31">
      <c r="A3" s="171" t="s">
        <v>1870</v>
      </c>
      <c r="B3" s="172" t="s">
        <v>1871</v>
      </c>
    </row>
    <row r="4" spans="1:31">
      <c r="B4" s="172"/>
    </row>
    <row r="5" spans="1:31">
      <c r="B5" s="171" t="s">
        <v>1872</v>
      </c>
    </row>
    <row r="6" spans="1:31" ht="48">
      <c r="A6" s="171" t="s">
        <v>34</v>
      </c>
      <c r="B6" s="173" t="s">
        <v>1873</v>
      </c>
      <c r="C6" s="174" t="s">
        <v>1874</v>
      </c>
      <c r="D6" s="174" t="s">
        <v>1875</v>
      </c>
      <c r="E6" s="174" t="s">
        <v>1876</v>
      </c>
      <c r="F6" s="174" t="s">
        <v>1877</v>
      </c>
      <c r="G6" s="174" t="s">
        <v>1878</v>
      </c>
      <c r="H6" s="174" t="s">
        <v>1879</v>
      </c>
      <c r="I6" s="174" t="s">
        <v>1880</v>
      </c>
      <c r="J6" s="174" t="s">
        <v>1881</v>
      </c>
      <c r="K6" s="174" t="s">
        <v>1882</v>
      </c>
      <c r="L6" s="174" t="s">
        <v>1883</v>
      </c>
      <c r="M6" s="174" t="s">
        <v>1884</v>
      </c>
      <c r="N6" s="174" t="s">
        <v>1885</v>
      </c>
      <c r="O6" s="174" t="s">
        <v>1886</v>
      </c>
      <c r="P6" s="174" t="s">
        <v>1887</v>
      </c>
      <c r="Q6" s="174" t="s">
        <v>1888</v>
      </c>
      <c r="R6" s="174" t="s">
        <v>1889</v>
      </c>
      <c r="S6" s="174" t="s">
        <v>1890</v>
      </c>
      <c r="T6" s="174" t="s">
        <v>1891</v>
      </c>
      <c r="U6" s="174" t="s">
        <v>1892</v>
      </c>
      <c r="V6" s="174" t="s">
        <v>1893</v>
      </c>
      <c r="W6" s="174" t="s">
        <v>1894</v>
      </c>
      <c r="X6" s="174" t="s">
        <v>1895</v>
      </c>
      <c r="Y6" s="174" t="s">
        <v>1896</v>
      </c>
      <c r="Z6" s="174" t="s">
        <v>1897</v>
      </c>
      <c r="AA6" s="174" t="s">
        <v>1898</v>
      </c>
      <c r="AB6" s="174" t="s">
        <v>1899</v>
      </c>
      <c r="AC6" s="174" t="s">
        <v>1900</v>
      </c>
      <c r="AD6" s="174" t="s">
        <v>1901</v>
      </c>
      <c r="AE6" s="174" t="s">
        <v>1902</v>
      </c>
    </row>
    <row r="7" spans="1:31">
      <c r="A7" s="173" t="s">
        <v>595</v>
      </c>
      <c r="B7" s="173">
        <v>16</v>
      </c>
      <c r="K7" s="174">
        <v>1</v>
      </c>
      <c r="N7" s="174">
        <v>2</v>
      </c>
      <c r="P7" s="174">
        <v>5</v>
      </c>
      <c r="R7" s="174">
        <v>2</v>
      </c>
      <c r="AA7" s="174">
        <v>1</v>
      </c>
      <c r="AB7" s="174">
        <v>4</v>
      </c>
      <c r="AC7" s="174">
        <v>3</v>
      </c>
      <c r="AD7" s="174">
        <v>2</v>
      </c>
      <c r="AE7" s="174">
        <v>5</v>
      </c>
    </row>
    <row r="8" spans="1:31">
      <c r="A8" s="173" t="s">
        <v>236</v>
      </c>
      <c r="B8" s="173">
        <v>8</v>
      </c>
      <c r="F8" s="174">
        <v>4</v>
      </c>
      <c r="T8" s="174">
        <v>1</v>
      </c>
      <c r="AB8" s="174">
        <v>3</v>
      </c>
    </row>
    <row r="9" spans="1:31">
      <c r="A9" s="173" t="s">
        <v>528</v>
      </c>
      <c r="B9" s="173">
        <v>11</v>
      </c>
      <c r="F9" s="174">
        <v>1</v>
      </c>
      <c r="H9" s="174">
        <v>1</v>
      </c>
      <c r="P9" s="174">
        <v>3</v>
      </c>
      <c r="S9" s="174">
        <v>1</v>
      </c>
      <c r="T9" s="174">
        <v>3</v>
      </c>
      <c r="V9" s="174">
        <v>1</v>
      </c>
      <c r="W9" s="174">
        <v>4</v>
      </c>
      <c r="AC9" s="174">
        <v>2</v>
      </c>
      <c r="AD9" s="174">
        <v>2</v>
      </c>
      <c r="AE9" s="174">
        <v>2</v>
      </c>
    </row>
    <row r="10" spans="1:31">
      <c r="A10" s="173" t="s">
        <v>231</v>
      </c>
      <c r="B10" s="173">
        <v>16</v>
      </c>
      <c r="F10" s="174">
        <v>1</v>
      </c>
      <c r="G10" s="174">
        <v>3</v>
      </c>
      <c r="P10" s="174">
        <v>4</v>
      </c>
      <c r="U10" s="174">
        <v>3</v>
      </c>
      <c r="AB10" s="174">
        <v>7</v>
      </c>
      <c r="AC10" s="174">
        <v>2</v>
      </c>
      <c r="AD10" s="174">
        <v>2</v>
      </c>
      <c r="AE10" s="174">
        <v>1</v>
      </c>
    </row>
    <row r="11" spans="1:31">
      <c r="A11" s="173" t="s">
        <v>211</v>
      </c>
      <c r="B11" s="173">
        <v>16</v>
      </c>
      <c r="F11" s="174">
        <v>2</v>
      </c>
      <c r="G11" s="174">
        <v>5</v>
      </c>
      <c r="O11" s="174">
        <v>3</v>
      </c>
      <c r="P11" s="174">
        <v>7</v>
      </c>
      <c r="Q11" s="174">
        <v>1</v>
      </c>
      <c r="U11" s="174">
        <v>3</v>
      </c>
      <c r="Y11" s="174">
        <v>1</v>
      </c>
      <c r="AB11" s="174">
        <v>1</v>
      </c>
      <c r="AD11" s="174">
        <v>1</v>
      </c>
    </row>
    <row r="12" spans="1:31">
      <c r="A12" s="173" t="s">
        <v>275</v>
      </c>
      <c r="B12" s="173">
        <v>14</v>
      </c>
      <c r="F12" s="174">
        <v>1</v>
      </c>
      <c r="P12" s="174">
        <v>3</v>
      </c>
      <c r="R12" s="174">
        <v>1</v>
      </c>
      <c r="U12" s="174">
        <v>2</v>
      </c>
      <c r="AB12" s="174">
        <v>7</v>
      </c>
    </row>
    <row r="13" spans="1:31">
      <c r="A13" s="173" t="s">
        <v>314</v>
      </c>
      <c r="B13" s="173">
        <v>36</v>
      </c>
      <c r="D13" s="174">
        <v>1</v>
      </c>
      <c r="E13" s="174">
        <v>2</v>
      </c>
      <c r="G13" s="174">
        <v>8</v>
      </c>
      <c r="N13" s="174">
        <v>2</v>
      </c>
      <c r="P13" s="174">
        <v>4</v>
      </c>
      <c r="T13" s="174">
        <v>10</v>
      </c>
      <c r="U13" s="174">
        <v>4</v>
      </c>
      <c r="W13" s="174">
        <v>1</v>
      </c>
      <c r="AB13" s="174">
        <v>6</v>
      </c>
      <c r="AC13" s="174">
        <v>3</v>
      </c>
      <c r="AD13" s="174">
        <v>3</v>
      </c>
      <c r="AE13" s="174">
        <v>1</v>
      </c>
    </row>
    <row r="14" spans="1:31">
      <c r="A14" s="173" t="s">
        <v>389</v>
      </c>
      <c r="B14" s="173">
        <v>22</v>
      </c>
      <c r="D14" s="174">
        <v>10</v>
      </c>
      <c r="E14" s="174">
        <v>4</v>
      </c>
      <c r="F14" s="174">
        <v>1</v>
      </c>
      <c r="G14" s="174">
        <v>1</v>
      </c>
      <c r="H14" s="174">
        <v>1</v>
      </c>
      <c r="J14" s="174">
        <v>1</v>
      </c>
      <c r="N14" s="174">
        <v>1</v>
      </c>
      <c r="P14" s="174">
        <v>4</v>
      </c>
      <c r="R14" s="174">
        <v>1</v>
      </c>
      <c r="T14" s="174">
        <v>1</v>
      </c>
      <c r="U14" s="174">
        <v>1</v>
      </c>
      <c r="W14" s="174">
        <v>2</v>
      </c>
      <c r="Y14" s="174">
        <v>1</v>
      </c>
      <c r="AB14" s="174">
        <v>1</v>
      </c>
      <c r="AC14" s="174">
        <v>1</v>
      </c>
      <c r="AD14" s="174">
        <v>1</v>
      </c>
      <c r="AE14" s="174">
        <v>2</v>
      </c>
    </row>
    <row r="15" spans="1:31">
      <c r="A15" s="173" t="s">
        <v>205</v>
      </c>
      <c r="B15" s="173">
        <v>6</v>
      </c>
      <c r="D15" s="174">
        <v>1</v>
      </c>
      <c r="E15" s="174">
        <v>1</v>
      </c>
      <c r="F15" s="174">
        <v>2</v>
      </c>
      <c r="G15" s="174">
        <v>1</v>
      </c>
      <c r="H15" s="174">
        <v>1</v>
      </c>
      <c r="J15" s="174">
        <v>1</v>
      </c>
      <c r="K15" s="174">
        <v>1</v>
      </c>
      <c r="M15" s="174">
        <v>1</v>
      </c>
      <c r="N15" s="174">
        <v>1</v>
      </c>
      <c r="O15" s="174">
        <v>1</v>
      </c>
      <c r="P15" s="174">
        <v>3</v>
      </c>
      <c r="T15" s="174">
        <v>1</v>
      </c>
      <c r="U15" s="174">
        <v>1</v>
      </c>
      <c r="W15" s="174">
        <v>1</v>
      </c>
      <c r="Z15" s="174">
        <v>1</v>
      </c>
      <c r="AA15" s="174">
        <v>1</v>
      </c>
      <c r="AB15" s="174">
        <v>2</v>
      </c>
      <c r="AC15" s="174">
        <v>1</v>
      </c>
      <c r="AD15" s="174">
        <v>1</v>
      </c>
      <c r="AE15" s="174">
        <v>1</v>
      </c>
    </row>
    <row r="16" spans="1:31">
      <c r="A16" s="173" t="s">
        <v>523</v>
      </c>
      <c r="B16" s="173">
        <v>13</v>
      </c>
      <c r="P16" s="174">
        <v>1</v>
      </c>
      <c r="T16" s="174">
        <v>1</v>
      </c>
      <c r="AA16" s="174">
        <v>11</v>
      </c>
      <c r="AB16" s="174">
        <v>1</v>
      </c>
      <c r="AC16" s="174">
        <v>1</v>
      </c>
      <c r="AD16" s="174">
        <v>1</v>
      </c>
      <c r="AE16" s="174">
        <v>3</v>
      </c>
    </row>
    <row r="17" spans="1:31">
      <c r="A17" s="173" t="s">
        <v>264</v>
      </c>
      <c r="B17" s="173">
        <v>1</v>
      </c>
      <c r="F17" s="174">
        <v>1</v>
      </c>
    </row>
    <row r="18" spans="1:31">
      <c r="A18" s="173" t="s">
        <v>825</v>
      </c>
      <c r="B18" s="173">
        <v>12</v>
      </c>
      <c r="E18" s="174">
        <v>1</v>
      </c>
      <c r="P18" s="174">
        <v>1</v>
      </c>
      <c r="T18" s="174">
        <v>1</v>
      </c>
      <c r="AB18" s="174">
        <v>5</v>
      </c>
      <c r="AC18" s="174">
        <v>2</v>
      </c>
      <c r="AD18" s="174">
        <v>7</v>
      </c>
    </row>
    <row r="19" spans="1:31">
      <c r="A19" s="173" t="s">
        <v>787</v>
      </c>
      <c r="B19" s="173">
        <v>13</v>
      </c>
      <c r="G19" s="174">
        <v>1</v>
      </c>
      <c r="K19" s="174">
        <v>2</v>
      </c>
      <c r="N19" s="174">
        <v>3</v>
      </c>
      <c r="P19" s="174">
        <v>7</v>
      </c>
      <c r="S19" s="174">
        <v>1</v>
      </c>
      <c r="AB19" s="174">
        <v>1</v>
      </c>
      <c r="AC19" s="174">
        <v>1</v>
      </c>
      <c r="AD19" s="174">
        <v>1</v>
      </c>
      <c r="AE19" s="174">
        <v>1</v>
      </c>
    </row>
    <row r="20" spans="1:31">
      <c r="A20" s="173" t="s">
        <v>1054</v>
      </c>
      <c r="B20" s="173">
        <v>2</v>
      </c>
      <c r="N20" s="174">
        <v>1</v>
      </c>
      <c r="R20" s="174">
        <v>1</v>
      </c>
    </row>
    <row r="21" spans="1:31">
      <c r="A21" s="173" t="s">
        <v>1577</v>
      </c>
      <c r="B21" s="173">
        <v>2</v>
      </c>
      <c r="N21" s="174">
        <v>2</v>
      </c>
      <c r="AB21" s="174">
        <v>1</v>
      </c>
      <c r="AC21" s="174">
        <v>1</v>
      </c>
      <c r="AE21" s="174">
        <v>1</v>
      </c>
    </row>
    <row r="22" spans="1:31">
      <c r="A22" s="173" t="s">
        <v>718</v>
      </c>
      <c r="B22" s="173">
        <v>7</v>
      </c>
      <c r="N22" s="174">
        <v>1</v>
      </c>
      <c r="P22" s="174">
        <v>3</v>
      </c>
      <c r="AD22" s="174">
        <v>2</v>
      </c>
      <c r="AE22" s="174">
        <v>1</v>
      </c>
    </row>
    <row r="23" spans="1:31">
      <c r="A23" s="173" t="s">
        <v>724</v>
      </c>
      <c r="B23" s="173">
        <v>3</v>
      </c>
      <c r="D23" s="174">
        <v>1</v>
      </c>
      <c r="P23" s="174">
        <v>1</v>
      </c>
      <c r="AC23" s="174">
        <v>1</v>
      </c>
    </row>
    <row r="24" spans="1:31">
      <c r="A24" s="173" t="s">
        <v>882</v>
      </c>
      <c r="B24" s="173">
        <v>17</v>
      </c>
      <c r="N24" s="174">
        <v>2</v>
      </c>
      <c r="R24" s="174">
        <v>2</v>
      </c>
      <c r="AB24" s="174">
        <v>8</v>
      </c>
      <c r="AC24" s="174">
        <v>7</v>
      </c>
      <c r="AD24" s="174">
        <v>3</v>
      </c>
      <c r="AE24" s="174">
        <v>11</v>
      </c>
    </row>
    <row r="25" spans="1:31">
      <c r="A25" s="173" t="s">
        <v>957</v>
      </c>
      <c r="B25" s="173">
        <v>2</v>
      </c>
      <c r="N25" s="174">
        <v>1</v>
      </c>
      <c r="P25" s="174">
        <v>2</v>
      </c>
    </row>
    <row r="26" spans="1:31">
      <c r="A26" s="173" t="s">
        <v>550</v>
      </c>
      <c r="B26" s="173">
        <v>8</v>
      </c>
      <c r="E26" s="174">
        <v>1</v>
      </c>
      <c r="T26" s="174">
        <v>1</v>
      </c>
      <c r="AB26" s="174">
        <v>1</v>
      </c>
      <c r="AC26" s="174">
        <v>1</v>
      </c>
      <c r="AE26" s="174">
        <v>5</v>
      </c>
    </row>
    <row r="27" spans="1:31">
      <c r="A27" s="173" t="s">
        <v>930</v>
      </c>
      <c r="B27" s="173">
        <v>13</v>
      </c>
      <c r="J27" s="174">
        <v>1</v>
      </c>
      <c r="K27" s="174">
        <v>1</v>
      </c>
      <c r="P27" s="174">
        <v>3</v>
      </c>
      <c r="T27" s="174">
        <v>3</v>
      </c>
      <c r="AB27" s="174">
        <v>1</v>
      </c>
      <c r="AC27" s="174">
        <v>1</v>
      </c>
      <c r="AE27" s="174">
        <v>3</v>
      </c>
    </row>
    <row r="28" spans="1:31">
      <c r="A28" s="173" t="s">
        <v>557</v>
      </c>
      <c r="B28" s="173">
        <v>14</v>
      </c>
      <c r="C28" s="174">
        <v>1</v>
      </c>
      <c r="D28" s="174">
        <v>1</v>
      </c>
      <c r="E28" s="174">
        <v>1</v>
      </c>
      <c r="K28" s="174">
        <v>1</v>
      </c>
      <c r="N28" s="174">
        <v>1</v>
      </c>
      <c r="P28" s="174">
        <v>1</v>
      </c>
      <c r="R28" s="174">
        <v>1</v>
      </c>
      <c r="S28" s="174">
        <v>1</v>
      </c>
      <c r="T28" s="174">
        <v>1</v>
      </c>
      <c r="V28" s="174">
        <v>1</v>
      </c>
      <c r="W28" s="174">
        <v>1</v>
      </c>
      <c r="AA28" s="174">
        <v>1</v>
      </c>
      <c r="AB28" s="174">
        <v>4</v>
      </c>
      <c r="AC28" s="174">
        <v>5</v>
      </c>
      <c r="AD28" s="174">
        <v>4</v>
      </c>
      <c r="AE28" s="174">
        <v>6</v>
      </c>
    </row>
    <row r="29" spans="1:31">
      <c r="A29" s="173" t="s">
        <v>561</v>
      </c>
      <c r="B29" s="173">
        <v>19</v>
      </c>
      <c r="M29" s="174">
        <v>1</v>
      </c>
      <c r="N29" s="174">
        <v>1</v>
      </c>
      <c r="P29" s="174">
        <v>2</v>
      </c>
      <c r="AA29" s="174">
        <v>1</v>
      </c>
      <c r="AB29" s="174">
        <v>4</v>
      </c>
      <c r="AC29" s="174">
        <v>4</v>
      </c>
      <c r="AD29" s="174">
        <v>5</v>
      </c>
      <c r="AE29" s="174">
        <v>11</v>
      </c>
    </row>
    <row r="30" spans="1:31">
      <c r="A30" s="173" t="s">
        <v>863</v>
      </c>
      <c r="B30" s="173">
        <v>2</v>
      </c>
      <c r="AB30" s="174">
        <v>1</v>
      </c>
      <c r="AC30" s="174">
        <v>1</v>
      </c>
    </row>
    <row r="31" spans="1:31">
      <c r="A31" s="173" t="s">
        <v>940</v>
      </c>
      <c r="B31" s="173">
        <v>4</v>
      </c>
      <c r="P31" s="174">
        <v>3</v>
      </c>
      <c r="AB31" s="174">
        <v>1</v>
      </c>
      <c r="AD31" s="174">
        <v>1</v>
      </c>
    </row>
    <row r="32" spans="1:31">
      <c r="A32" s="173" t="s">
        <v>704</v>
      </c>
      <c r="B32" s="173">
        <v>10</v>
      </c>
      <c r="T32" s="174">
        <v>1</v>
      </c>
      <c r="AB32" s="174">
        <v>3</v>
      </c>
      <c r="AC32" s="174">
        <v>6</v>
      </c>
      <c r="AD32" s="174">
        <v>1</v>
      </c>
      <c r="AE32" s="174">
        <v>4</v>
      </c>
    </row>
    <row r="33" spans="1:31">
      <c r="A33" s="173" t="s">
        <v>296</v>
      </c>
      <c r="B33" s="173">
        <v>11</v>
      </c>
      <c r="G33" s="174">
        <v>1</v>
      </c>
      <c r="H33" s="174">
        <v>2</v>
      </c>
      <c r="J33" s="174">
        <v>1</v>
      </c>
      <c r="M33" s="174">
        <v>1</v>
      </c>
      <c r="T33" s="174">
        <v>3</v>
      </c>
      <c r="W33" s="174">
        <v>2</v>
      </c>
      <c r="AB33" s="174">
        <v>2</v>
      </c>
      <c r="AC33" s="174">
        <v>2</v>
      </c>
      <c r="AE33" s="174">
        <v>2</v>
      </c>
    </row>
    <row r="34" spans="1:31">
      <c r="A34" s="173" t="s">
        <v>532</v>
      </c>
      <c r="B34" s="173">
        <v>2</v>
      </c>
      <c r="F34" s="174">
        <v>2</v>
      </c>
      <c r="P34" s="174">
        <v>2</v>
      </c>
    </row>
    <row r="35" spans="1:31">
      <c r="A35" s="173" t="s">
        <v>253</v>
      </c>
      <c r="B35" s="173">
        <v>9</v>
      </c>
      <c r="D35" s="174">
        <v>1</v>
      </c>
      <c r="E35" s="174">
        <v>2</v>
      </c>
      <c r="F35" s="174">
        <v>2</v>
      </c>
      <c r="R35" s="174">
        <v>3</v>
      </c>
      <c r="U35" s="174">
        <v>1</v>
      </c>
      <c r="Y35" s="174">
        <v>1</v>
      </c>
      <c r="AB35" s="174">
        <v>1</v>
      </c>
      <c r="AD35" s="174">
        <v>1</v>
      </c>
    </row>
    <row r="36" spans="1:31">
      <c r="A36" s="173" t="s">
        <v>992</v>
      </c>
      <c r="B36" s="173">
        <v>1</v>
      </c>
      <c r="P36" s="174">
        <v>1</v>
      </c>
    </row>
    <row r="37" spans="1:31">
      <c r="A37" s="173" t="s">
        <v>754</v>
      </c>
      <c r="B37" s="173">
        <v>5</v>
      </c>
      <c r="K37" s="174">
        <v>1</v>
      </c>
      <c r="AB37" s="174">
        <v>1</v>
      </c>
      <c r="AC37" s="174">
        <v>1</v>
      </c>
      <c r="AD37" s="174">
        <v>2</v>
      </c>
    </row>
    <row r="38" spans="1:31">
      <c r="A38" s="173" t="s">
        <v>1866</v>
      </c>
      <c r="B38" s="173">
        <v>315</v>
      </c>
      <c r="C38" s="174">
        <v>1</v>
      </c>
      <c r="D38" s="174">
        <v>15</v>
      </c>
      <c r="E38" s="174">
        <v>12</v>
      </c>
      <c r="F38" s="174">
        <v>17</v>
      </c>
      <c r="G38" s="174">
        <v>20</v>
      </c>
      <c r="H38" s="174">
        <v>5</v>
      </c>
      <c r="J38" s="174">
        <v>4</v>
      </c>
      <c r="K38" s="174">
        <v>7</v>
      </c>
      <c r="M38" s="174">
        <v>3</v>
      </c>
      <c r="N38" s="174">
        <v>18</v>
      </c>
      <c r="O38" s="174">
        <v>4</v>
      </c>
      <c r="P38" s="174">
        <v>60</v>
      </c>
      <c r="Q38" s="174">
        <v>1</v>
      </c>
      <c r="R38" s="174">
        <v>11</v>
      </c>
      <c r="S38" s="174">
        <v>3</v>
      </c>
      <c r="T38" s="174">
        <v>27</v>
      </c>
      <c r="U38" s="174">
        <v>15</v>
      </c>
      <c r="V38" s="174">
        <v>2</v>
      </c>
      <c r="W38" s="174">
        <v>11</v>
      </c>
      <c r="Y38" s="174">
        <v>3</v>
      </c>
      <c r="Z38" s="174">
        <v>1</v>
      </c>
      <c r="AA38" s="174">
        <v>15</v>
      </c>
      <c r="AB38" s="174">
        <v>66</v>
      </c>
      <c r="AC38" s="174">
        <v>46</v>
      </c>
      <c r="AD38" s="174">
        <v>40</v>
      </c>
      <c r="AE38" s="174">
        <v>60</v>
      </c>
    </row>
    <row r="41" spans="1:31">
      <c r="A41" s="171" t="s">
        <v>1870</v>
      </c>
      <c r="B41" s="172" t="s">
        <v>1871</v>
      </c>
    </row>
    <row r="42" spans="1:31">
      <c r="B42" s="172"/>
    </row>
    <row r="43" spans="1:31">
      <c r="B43" s="171" t="s">
        <v>1872</v>
      </c>
    </row>
    <row r="44" spans="1:31" ht="48">
      <c r="A44" s="171" t="s">
        <v>34</v>
      </c>
      <c r="B44" s="173" t="s">
        <v>1873</v>
      </c>
      <c r="C44" s="172" t="s">
        <v>1903</v>
      </c>
      <c r="D44" s="172" t="s">
        <v>1904</v>
      </c>
      <c r="E44" s="172" t="s">
        <v>1905</v>
      </c>
      <c r="F44" s="172" t="s">
        <v>1906</v>
      </c>
      <c r="G44" s="172" t="s">
        <v>1907</v>
      </c>
      <c r="H44" s="172" t="s">
        <v>1908</v>
      </c>
      <c r="I44" s="172" t="s">
        <v>1909</v>
      </c>
      <c r="J44" s="172" t="s">
        <v>1910</v>
      </c>
      <c r="K44" s="172" t="s">
        <v>1911</v>
      </c>
      <c r="L44" s="172" t="s">
        <v>1912</v>
      </c>
      <c r="M44" s="172" t="s">
        <v>1913</v>
      </c>
      <c r="N44" s="172" t="s">
        <v>1914</v>
      </c>
      <c r="O44" s="172" t="s">
        <v>1915</v>
      </c>
      <c r="P44" s="172" t="s">
        <v>1916</v>
      </c>
      <c r="Q44" s="172" t="s">
        <v>1917</v>
      </c>
      <c r="R44" s="172" t="s">
        <v>1918</v>
      </c>
      <c r="S44" s="172" t="s">
        <v>1919</v>
      </c>
      <c r="T44" s="172" t="s">
        <v>1920</v>
      </c>
      <c r="U44" s="172" t="s">
        <v>1921</v>
      </c>
      <c r="V44" s="172" t="s">
        <v>1922</v>
      </c>
      <c r="W44" s="172" t="s">
        <v>1923</v>
      </c>
      <c r="X44" s="172" t="s">
        <v>1924</v>
      </c>
      <c r="Y44" s="172" t="s">
        <v>1925</v>
      </c>
      <c r="Z44" s="172" t="s">
        <v>1926</v>
      </c>
      <c r="AA44" s="172" t="s">
        <v>1927</v>
      </c>
      <c r="AB44" s="172" t="s">
        <v>1928</v>
      </c>
      <c r="AC44" s="172" t="s">
        <v>1929</v>
      </c>
      <c r="AD44" s="172" t="s">
        <v>1930</v>
      </c>
      <c r="AE44" s="172" t="s">
        <v>1931</v>
      </c>
    </row>
    <row r="45" spans="1:31">
      <c r="A45" s="173" t="s">
        <v>595</v>
      </c>
      <c r="B45" s="173">
        <v>16</v>
      </c>
      <c r="C45" s="172"/>
      <c r="D45" s="172"/>
      <c r="E45" s="172"/>
      <c r="F45" s="172">
        <v>3</v>
      </c>
      <c r="G45" s="172"/>
      <c r="H45" s="172">
        <v>4</v>
      </c>
      <c r="I45" s="172">
        <v>4</v>
      </c>
      <c r="J45" s="172"/>
      <c r="K45" s="172"/>
      <c r="L45" s="172"/>
      <c r="M45" s="172"/>
      <c r="N45" s="172"/>
      <c r="O45" s="172"/>
      <c r="P45" s="172">
        <v>4</v>
      </c>
      <c r="Q45" s="172"/>
      <c r="R45" s="172">
        <v>9</v>
      </c>
      <c r="S45" s="172">
        <v>2</v>
      </c>
      <c r="T45" s="172">
        <v>2</v>
      </c>
      <c r="U45" s="172"/>
      <c r="V45" s="172"/>
      <c r="W45" s="172"/>
      <c r="X45" s="172">
        <v>1</v>
      </c>
      <c r="Y45" s="172"/>
      <c r="Z45" s="172"/>
      <c r="AA45" s="172"/>
      <c r="AB45" s="172"/>
      <c r="AC45" s="172">
        <v>1</v>
      </c>
      <c r="AD45" s="172">
        <v>2</v>
      </c>
      <c r="AE45" s="172">
        <v>1</v>
      </c>
    </row>
    <row r="46" spans="1:31">
      <c r="A46" s="173" t="s">
        <v>236</v>
      </c>
      <c r="B46" s="173">
        <v>8</v>
      </c>
      <c r="C46" s="172"/>
      <c r="D46" s="172"/>
      <c r="E46" s="172"/>
      <c r="F46" s="172">
        <v>1</v>
      </c>
      <c r="G46" s="172"/>
      <c r="H46" s="172"/>
      <c r="I46" s="172">
        <v>1</v>
      </c>
      <c r="J46" s="172"/>
      <c r="K46" s="172"/>
      <c r="L46" s="172"/>
      <c r="M46" s="172">
        <v>2</v>
      </c>
      <c r="N46" s="172">
        <v>1</v>
      </c>
      <c r="O46" s="172"/>
      <c r="P46" s="172"/>
      <c r="Q46" s="172"/>
      <c r="R46" s="172">
        <v>4</v>
      </c>
      <c r="S46" s="172">
        <v>3</v>
      </c>
      <c r="T46" s="172">
        <v>1</v>
      </c>
      <c r="U46" s="172"/>
      <c r="V46" s="172"/>
      <c r="W46" s="172"/>
      <c r="X46" s="172"/>
      <c r="Y46" s="172"/>
      <c r="Z46" s="172"/>
      <c r="AA46" s="172"/>
      <c r="AB46" s="172">
        <v>1</v>
      </c>
      <c r="AC46" s="172"/>
      <c r="AD46" s="172"/>
      <c r="AE46" s="172"/>
    </row>
    <row r="47" spans="1:31">
      <c r="A47" s="173" t="s">
        <v>528</v>
      </c>
      <c r="B47" s="173">
        <v>11</v>
      </c>
      <c r="C47" s="172"/>
      <c r="D47" s="172">
        <v>2</v>
      </c>
      <c r="E47" s="172">
        <v>2</v>
      </c>
      <c r="F47" s="172"/>
      <c r="G47" s="172">
        <v>1</v>
      </c>
      <c r="H47" s="172">
        <v>1</v>
      </c>
      <c r="I47" s="172"/>
      <c r="J47" s="172">
        <v>2</v>
      </c>
      <c r="K47" s="172"/>
      <c r="L47" s="172">
        <v>1</v>
      </c>
      <c r="M47" s="172">
        <v>3</v>
      </c>
      <c r="N47" s="172">
        <v>3</v>
      </c>
      <c r="O47" s="172">
        <v>1</v>
      </c>
      <c r="P47" s="172"/>
      <c r="Q47" s="172"/>
      <c r="R47" s="172">
        <v>4</v>
      </c>
      <c r="S47" s="172">
        <v>2</v>
      </c>
      <c r="T47" s="172">
        <v>3</v>
      </c>
      <c r="U47" s="172"/>
      <c r="V47" s="172">
        <v>1</v>
      </c>
      <c r="W47" s="172">
        <v>1</v>
      </c>
      <c r="X47" s="172">
        <v>1</v>
      </c>
      <c r="Y47" s="172"/>
      <c r="Z47" s="172"/>
      <c r="AA47" s="172">
        <v>2</v>
      </c>
      <c r="AB47" s="172">
        <v>4</v>
      </c>
      <c r="AC47" s="172">
        <v>1</v>
      </c>
      <c r="AD47" s="172">
        <v>2</v>
      </c>
      <c r="AE47" s="172">
        <v>1</v>
      </c>
    </row>
    <row r="48" spans="1:31">
      <c r="A48" s="173" t="s">
        <v>231</v>
      </c>
      <c r="B48" s="173">
        <v>16</v>
      </c>
      <c r="C48" s="172">
        <v>3</v>
      </c>
      <c r="D48" s="172">
        <v>1</v>
      </c>
      <c r="E48" s="172">
        <v>1</v>
      </c>
      <c r="F48" s="172">
        <v>3</v>
      </c>
      <c r="G48" s="172">
        <v>1</v>
      </c>
      <c r="H48" s="172">
        <v>4</v>
      </c>
      <c r="I48" s="172">
        <v>1</v>
      </c>
      <c r="J48" s="172"/>
      <c r="K48" s="172">
        <v>1</v>
      </c>
      <c r="L48" s="172">
        <v>1</v>
      </c>
      <c r="M48" s="172">
        <v>5</v>
      </c>
      <c r="N48" s="172">
        <v>4</v>
      </c>
      <c r="O48" s="172">
        <v>1</v>
      </c>
      <c r="P48" s="172">
        <v>3</v>
      </c>
      <c r="Q48" s="172">
        <v>1</v>
      </c>
      <c r="R48" s="172">
        <v>6</v>
      </c>
      <c r="S48" s="172">
        <v>6</v>
      </c>
      <c r="T48" s="172">
        <v>1</v>
      </c>
      <c r="U48" s="172"/>
      <c r="V48" s="172"/>
      <c r="W48" s="172"/>
      <c r="X48" s="172">
        <v>1</v>
      </c>
      <c r="Y48" s="172"/>
      <c r="Z48" s="172"/>
      <c r="AA48" s="172"/>
      <c r="AB48" s="172">
        <v>1</v>
      </c>
      <c r="AC48" s="172">
        <v>3</v>
      </c>
      <c r="AD48" s="172">
        <v>4</v>
      </c>
      <c r="AE48" s="172">
        <v>2</v>
      </c>
    </row>
    <row r="49" spans="1:31">
      <c r="A49" s="173" t="s">
        <v>211</v>
      </c>
      <c r="B49" s="173">
        <v>16</v>
      </c>
      <c r="C49" s="172"/>
      <c r="D49" s="172"/>
      <c r="E49" s="172"/>
      <c r="F49" s="172">
        <v>6</v>
      </c>
      <c r="G49" s="172"/>
      <c r="H49" s="172">
        <v>1</v>
      </c>
      <c r="I49" s="172">
        <v>1</v>
      </c>
      <c r="J49" s="172"/>
      <c r="K49" s="172"/>
      <c r="L49" s="172"/>
      <c r="M49" s="172">
        <v>8</v>
      </c>
      <c r="N49" s="172">
        <v>1</v>
      </c>
      <c r="O49" s="172"/>
      <c r="P49" s="172"/>
      <c r="Q49" s="172">
        <v>6</v>
      </c>
      <c r="R49" s="172">
        <v>4</v>
      </c>
      <c r="S49" s="172">
        <v>4</v>
      </c>
      <c r="T49" s="172"/>
      <c r="U49" s="172"/>
      <c r="V49" s="172"/>
      <c r="W49" s="172"/>
      <c r="X49" s="172"/>
      <c r="Y49" s="172"/>
      <c r="Z49" s="172"/>
      <c r="AA49" s="172"/>
      <c r="AB49" s="172">
        <v>2</v>
      </c>
      <c r="AC49" s="172">
        <v>1</v>
      </c>
      <c r="AD49" s="172">
        <v>1</v>
      </c>
      <c r="AE49" s="172">
        <v>1</v>
      </c>
    </row>
    <row r="50" spans="1:31">
      <c r="A50" s="173" t="s">
        <v>275</v>
      </c>
      <c r="B50" s="173">
        <v>14</v>
      </c>
      <c r="C50" s="172"/>
      <c r="D50" s="172"/>
      <c r="E50" s="172"/>
      <c r="F50" s="172">
        <v>3</v>
      </c>
      <c r="G50" s="172"/>
      <c r="H50" s="172"/>
      <c r="I50" s="172">
        <v>3</v>
      </c>
      <c r="J50" s="172"/>
      <c r="K50" s="172"/>
      <c r="L50" s="172"/>
      <c r="M50" s="172">
        <v>9</v>
      </c>
      <c r="N50" s="172">
        <v>1</v>
      </c>
      <c r="O50" s="172"/>
      <c r="P50" s="172">
        <v>2</v>
      </c>
      <c r="Q50" s="172"/>
      <c r="R50" s="172">
        <v>2</v>
      </c>
      <c r="S50" s="172">
        <v>3</v>
      </c>
      <c r="T50" s="172"/>
      <c r="U50" s="172"/>
      <c r="V50" s="172"/>
      <c r="W50" s="172"/>
      <c r="X50" s="172"/>
      <c r="Y50" s="172"/>
      <c r="Z50" s="172"/>
      <c r="AA50" s="172"/>
      <c r="AB50" s="172">
        <v>1</v>
      </c>
      <c r="AC50" s="172"/>
      <c r="AD50" s="172"/>
      <c r="AE50" s="172"/>
    </row>
    <row r="51" spans="1:31">
      <c r="A51" s="173" t="s">
        <v>314</v>
      </c>
      <c r="B51" s="173">
        <v>36</v>
      </c>
      <c r="C51" s="172"/>
      <c r="D51" s="172">
        <v>6</v>
      </c>
      <c r="E51" s="172">
        <v>2</v>
      </c>
      <c r="F51" s="172">
        <v>5</v>
      </c>
      <c r="G51" s="172"/>
      <c r="H51" s="172">
        <v>1</v>
      </c>
      <c r="I51" s="172"/>
      <c r="J51" s="172">
        <v>1</v>
      </c>
      <c r="K51" s="172">
        <v>2</v>
      </c>
      <c r="L51" s="172"/>
      <c r="M51" s="172">
        <v>12</v>
      </c>
      <c r="N51" s="172">
        <v>6</v>
      </c>
      <c r="O51" s="172"/>
      <c r="P51" s="172">
        <v>1</v>
      </c>
      <c r="Q51" s="172">
        <v>1</v>
      </c>
      <c r="R51" s="172">
        <v>7</v>
      </c>
      <c r="S51" s="172">
        <v>4</v>
      </c>
      <c r="T51" s="172">
        <v>3</v>
      </c>
      <c r="U51" s="172"/>
      <c r="V51" s="172">
        <v>1</v>
      </c>
      <c r="W51" s="172">
        <v>1</v>
      </c>
      <c r="X51" s="172"/>
      <c r="Y51" s="172"/>
      <c r="Z51" s="172"/>
      <c r="AA51" s="172"/>
      <c r="AB51" s="172">
        <v>7</v>
      </c>
      <c r="AC51" s="172">
        <v>3</v>
      </c>
      <c r="AD51" s="172">
        <v>4</v>
      </c>
      <c r="AE51" s="172">
        <v>4</v>
      </c>
    </row>
    <row r="52" spans="1:31">
      <c r="A52" s="173" t="s">
        <v>389</v>
      </c>
      <c r="B52" s="173">
        <v>22</v>
      </c>
      <c r="C52" s="172"/>
      <c r="D52" s="172">
        <v>6</v>
      </c>
      <c r="E52" s="172">
        <v>6</v>
      </c>
      <c r="F52" s="172"/>
      <c r="G52" s="172"/>
      <c r="H52" s="172">
        <v>5</v>
      </c>
      <c r="I52" s="172"/>
      <c r="J52" s="172"/>
      <c r="K52" s="172">
        <v>5</v>
      </c>
      <c r="L52" s="172">
        <v>2</v>
      </c>
      <c r="M52" s="172">
        <v>3</v>
      </c>
      <c r="N52" s="172">
        <v>4</v>
      </c>
      <c r="O52" s="172">
        <v>2</v>
      </c>
      <c r="P52" s="172">
        <v>1</v>
      </c>
      <c r="Q52" s="172"/>
      <c r="R52" s="172">
        <v>3</v>
      </c>
      <c r="S52" s="172">
        <v>4</v>
      </c>
      <c r="T52" s="172">
        <v>1</v>
      </c>
      <c r="U52" s="172"/>
      <c r="V52" s="172">
        <v>1</v>
      </c>
      <c r="W52" s="172"/>
      <c r="X52" s="172">
        <v>1</v>
      </c>
      <c r="Y52" s="172"/>
      <c r="Z52" s="172"/>
      <c r="AA52" s="172"/>
      <c r="AB52" s="172">
        <v>1</v>
      </c>
      <c r="AC52" s="172">
        <v>2</v>
      </c>
      <c r="AD52" s="172">
        <v>1</v>
      </c>
      <c r="AE52" s="172"/>
    </row>
    <row r="53" spans="1:31">
      <c r="A53" s="173" t="s">
        <v>205</v>
      </c>
      <c r="B53" s="173">
        <v>6</v>
      </c>
      <c r="C53" s="172"/>
      <c r="D53" s="172"/>
      <c r="E53" s="172"/>
      <c r="F53" s="172">
        <v>3</v>
      </c>
      <c r="G53" s="172"/>
      <c r="H53" s="172">
        <v>1</v>
      </c>
      <c r="I53" s="172">
        <v>2</v>
      </c>
      <c r="J53" s="172">
        <v>1</v>
      </c>
      <c r="K53" s="172"/>
      <c r="L53" s="172"/>
      <c r="M53" s="172">
        <v>1</v>
      </c>
      <c r="N53" s="172">
        <v>1</v>
      </c>
      <c r="O53" s="172"/>
      <c r="P53" s="172"/>
      <c r="Q53" s="172">
        <v>1</v>
      </c>
      <c r="R53" s="172">
        <v>2</v>
      </c>
      <c r="S53" s="172">
        <v>2</v>
      </c>
      <c r="T53" s="172"/>
      <c r="U53" s="172"/>
      <c r="V53" s="172"/>
      <c r="W53" s="172"/>
      <c r="X53" s="172"/>
      <c r="Y53" s="172"/>
      <c r="Z53" s="172"/>
      <c r="AA53" s="172"/>
      <c r="AB53" s="172">
        <v>1</v>
      </c>
      <c r="AC53" s="172"/>
      <c r="AD53" s="172"/>
      <c r="AE53" s="172"/>
    </row>
    <row r="54" spans="1:31">
      <c r="A54" s="173" t="s">
        <v>523</v>
      </c>
      <c r="B54" s="173">
        <v>13</v>
      </c>
      <c r="C54" s="172">
        <v>7</v>
      </c>
      <c r="D54" s="172">
        <v>2</v>
      </c>
      <c r="E54" s="172">
        <v>2</v>
      </c>
      <c r="F54" s="172"/>
      <c r="G54" s="172">
        <v>4</v>
      </c>
      <c r="H54" s="172">
        <v>2</v>
      </c>
      <c r="I54" s="172">
        <v>1</v>
      </c>
      <c r="J54" s="172">
        <v>2</v>
      </c>
      <c r="K54" s="172">
        <v>3</v>
      </c>
      <c r="L54" s="172"/>
      <c r="M54" s="172">
        <v>2</v>
      </c>
      <c r="N54" s="172">
        <v>8</v>
      </c>
      <c r="O54" s="172"/>
      <c r="P54" s="172"/>
      <c r="Q54" s="172"/>
      <c r="R54" s="172">
        <v>2</v>
      </c>
      <c r="S54" s="172">
        <v>3</v>
      </c>
      <c r="T54" s="172">
        <v>2</v>
      </c>
      <c r="U54" s="172"/>
      <c r="V54" s="172">
        <v>2</v>
      </c>
      <c r="W54" s="172">
        <v>2</v>
      </c>
      <c r="X54" s="172">
        <v>2</v>
      </c>
      <c r="Y54" s="172"/>
      <c r="Z54" s="172"/>
      <c r="AA54" s="172">
        <v>2</v>
      </c>
      <c r="AB54" s="172">
        <v>2</v>
      </c>
      <c r="AC54" s="172">
        <v>2</v>
      </c>
      <c r="AD54" s="172">
        <v>5</v>
      </c>
      <c r="AE54" s="172">
        <v>3</v>
      </c>
    </row>
    <row r="55" spans="1:31">
      <c r="A55" s="173" t="s">
        <v>264</v>
      </c>
      <c r="B55" s="173">
        <v>1</v>
      </c>
      <c r="C55" s="172"/>
      <c r="D55" s="172"/>
      <c r="E55" s="172"/>
      <c r="F55" s="172"/>
      <c r="G55" s="172"/>
      <c r="H55" s="172"/>
      <c r="I55" s="172"/>
      <c r="J55" s="172"/>
      <c r="K55" s="172">
        <v>1</v>
      </c>
      <c r="L55" s="172"/>
      <c r="M55" s="172">
        <v>1</v>
      </c>
      <c r="N55" s="172"/>
      <c r="O55" s="172"/>
      <c r="P55" s="172"/>
      <c r="Q55" s="172"/>
      <c r="R55" s="172">
        <v>1</v>
      </c>
      <c r="S55" s="172"/>
      <c r="T55" s="172"/>
      <c r="U55" s="172"/>
      <c r="V55" s="172"/>
      <c r="W55" s="172"/>
      <c r="X55" s="172"/>
      <c r="Y55" s="172"/>
      <c r="Z55" s="172"/>
      <c r="AA55" s="172"/>
      <c r="AB55" s="172"/>
      <c r="AC55" s="172"/>
      <c r="AD55" s="172"/>
      <c r="AE55" s="172"/>
    </row>
    <row r="56" spans="1:31">
      <c r="A56" s="173" t="s">
        <v>825</v>
      </c>
      <c r="B56" s="173">
        <v>12</v>
      </c>
      <c r="C56" s="172"/>
      <c r="D56" s="172">
        <v>4</v>
      </c>
      <c r="E56" s="172">
        <v>5</v>
      </c>
      <c r="F56" s="172"/>
      <c r="G56" s="172"/>
      <c r="H56" s="172">
        <v>9</v>
      </c>
      <c r="I56" s="172">
        <v>1</v>
      </c>
      <c r="J56" s="172"/>
      <c r="K56" s="172">
        <v>4</v>
      </c>
      <c r="L56" s="172"/>
      <c r="M56" s="172"/>
      <c r="N56" s="172">
        <v>1</v>
      </c>
      <c r="O56" s="172"/>
      <c r="P56" s="172"/>
      <c r="Q56" s="172"/>
      <c r="R56" s="172">
        <v>7</v>
      </c>
      <c r="S56" s="172">
        <v>2</v>
      </c>
      <c r="T56" s="172">
        <v>4</v>
      </c>
      <c r="U56" s="172"/>
      <c r="V56" s="172"/>
      <c r="W56" s="172">
        <v>1</v>
      </c>
      <c r="X56" s="172">
        <v>1</v>
      </c>
      <c r="Y56" s="172"/>
      <c r="Z56" s="172"/>
      <c r="AA56" s="172"/>
      <c r="AB56" s="172"/>
      <c r="AC56" s="172">
        <v>3</v>
      </c>
      <c r="AD56" s="172">
        <v>9</v>
      </c>
      <c r="AE56" s="172">
        <v>4</v>
      </c>
    </row>
    <row r="57" spans="1:31">
      <c r="A57" s="173" t="s">
        <v>787</v>
      </c>
      <c r="B57" s="173">
        <v>13</v>
      </c>
      <c r="C57" s="172"/>
      <c r="D57" s="172"/>
      <c r="E57" s="172"/>
      <c r="F57" s="172">
        <v>2</v>
      </c>
      <c r="G57" s="172"/>
      <c r="H57" s="172"/>
      <c r="I57" s="172">
        <v>2</v>
      </c>
      <c r="J57" s="172"/>
      <c r="K57" s="172"/>
      <c r="L57" s="172"/>
      <c r="M57" s="172"/>
      <c r="N57" s="172"/>
      <c r="O57" s="172"/>
      <c r="P57" s="172"/>
      <c r="Q57" s="172"/>
      <c r="R57" s="172">
        <v>6</v>
      </c>
      <c r="S57" s="172"/>
      <c r="T57" s="172">
        <v>3</v>
      </c>
      <c r="U57" s="172"/>
      <c r="V57" s="172"/>
      <c r="W57" s="172"/>
      <c r="X57" s="172">
        <v>3</v>
      </c>
      <c r="Y57" s="172"/>
      <c r="Z57" s="172"/>
      <c r="AA57" s="172"/>
      <c r="AB57" s="172"/>
      <c r="AC57" s="172"/>
      <c r="AD57" s="172"/>
      <c r="AE57" s="172"/>
    </row>
    <row r="58" spans="1:31">
      <c r="A58" s="173" t="s">
        <v>1054</v>
      </c>
      <c r="B58" s="173">
        <v>2</v>
      </c>
      <c r="C58" s="172"/>
      <c r="D58" s="172"/>
      <c r="E58" s="172"/>
      <c r="F58" s="172"/>
      <c r="G58" s="172"/>
      <c r="H58" s="172">
        <v>2</v>
      </c>
      <c r="I58" s="172"/>
      <c r="J58" s="172"/>
      <c r="K58" s="172"/>
      <c r="L58" s="172"/>
      <c r="M58" s="172"/>
      <c r="N58" s="172"/>
      <c r="O58" s="172"/>
      <c r="P58" s="172"/>
      <c r="Q58" s="172"/>
      <c r="R58" s="172">
        <v>2</v>
      </c>
      <c r="S58" s="172">
        <v>1</v>
      </c>
      <c r="T58" s="172"/>
      <c r="U58" s="172"/>
      <c r="V58" s="172"/>
      <c r="W58" s="172"/>
      <c r="X58" s="172"/>
      <c r="Y58" s="172"/>
      <c r="Z58" s="172"/>
      <c r="AA58" s="172"/>
      <c r="AB58" s="172"/>
      <c r="AC58" s="172">
        <v>1</v>
      </c>
      <c r="AD58" s="172">
        <v>1</v>
      </c>
      <c r="AE58" s="172"/>
    </row>
    <row r="59" spans="1:31">
      <c r="A59" s="173" t="s">
        <v>1577</v>
      </c>
      <c r="B59" s="173">
        <v>2</v>
      </c>
      <c r="C59" s="172"/>
      <c r="D59" s="172">
        <v>1</v>
      </c>
      <c r="E59" s="172">
        <v>1</v>
      </c>
      <c r="F59" s="172"/>
      <c r="G59" s="172">
        <v>1</v>
      </c>
      <c r="H59" s="172">
        <v>1</v>
      </c>
      <c r="I59" s="172"/>
      <c r="J59" s="172">
        <v>1</v>
      </c>
      <c r="K59" s="172">
        <v>1</v>
      </c>
      <c r="L59" s="172"/>
      <c r="M59" s="172">
        <v>1</v>
      </c>
      <c r="N59" s="172">
        <v>1</v>
      </c>
      <c r="O59" s="172"/>
      <c r="P59" s="172"/>
      <c r="Q59" s="172"/>
      <c r="R59" s="172">
        <v>2</v>
      </c>
      <c r="S59" s="172">
        <v>1</v>
      </c>
      <c r="T59" s="172">
        <v>1</v>
      </c>
      <c r="U59" s="172"/>
      <c r="V59" s="172">
        <v>1</v>
      </c>
      <c r="W59" s="172">
        <v>1</v>
      </c>
      <c r="X59" s="172">
        <v>1</v>
      </c>
      <c r="Y59" s="172"/>
      <c r="Z59" s="172"/>
      <c r="AA59" s="172">
        <v>1</v>
      </c>
      <c r="AB59" s="172">
        <v>1</v>
      </c>
      <c r="AC59" s="172">
        <v>1</v>
      </c>
      <c r="AD59" s="172">
        <v>1</v>
      </c>
      <c r="AE59" s="172">
        <v>1</v>
      </c>
    </row>
    <row r="60" spans="1:31">
      <c r="A60" s="173" t="s">
        <v>718</v>
      </c>
      <c r="B60" s="173">
        <v>7</v>
      </c>
      <c r="C60" s="172"/>
      <c r="D60" s="172"/>
      <c r="E60" s="172"/>
      <c r="F60" s="172"/>
      <c r="G60" s="172"/>
      <c r="H60" s="172">
        <v>5</v>
      </c>
      <c r="I60" s="172"/>
      <c r="J60" s="172"/>
      <c r="K60" s="172"/>
      <c r="L60" s="172"/>
      <c r="M60" s="172"/>
      <c r="N60" s="172"/>
      <c r="O60" s="172"/>
      <c r="P60" s="172">
        <v>1</v>
      </c>
      <c r="Q60" s="172"/>
      <c r="R60" s="172">
        <v>1</v>
      </c>
      <c r="S60" s="172">
        <v>1</v>
      </c>
      <c r="T60" s="172">
        <v>1</v>
      </c>
      <c r="U60" s="172"/>
      <c r="V60" s="172"/>
      <c r="W60" s="172"/>
      <c r="X60" s="172">
        <v>3</v>
      </c>
      <c r="Y60" s="172"/>
      <c r="Z60" s="172"/>
      <c r="AA60" s="172"/>
      <c r="AB60" s="172"/>
      <c r="AC60" s="172">
        <v>2</v>
      </c>
      <c r="AD60" s="172">
        <v>5</v>
      </c>
      <c r="AE60" s="172">
        <v>2</v>
      </c>
    </row>
    <row r="61" spans="1:31">
      <c r="A61" s="173" t="s">
        <v>724</v>
      </c>
      <c r="B61" s="173">
        <v>3</v>
      </c>
      <c r="C61" s="172"/>
      <c r="D61" s="172">
        <v>1</v>
      </c>
      <c r="E61" s="172">
        <v>1</v>
      </c>
      <c r="F61" s="172"/>
      <c r="G61" s="172"/>
      <c r="H61" s="172">
        <v>3</v>
      </c>
      <c r="I61" s="172"/>
      <c r="J61" s="172"/>
      <c r="K61" s="172">
        <v>1</v>
      </c>
      <c r="L61" s="172"/>
      <c r="M61" s="172"/>
      <c r="N61" s="172"/>
      <c r="O61" s="172"/>
      <c r="P61" s="172"/>
      <c r="Q61" s="172"/>
      <c r="R61" s="172"/>
      <c r="S61" s="172"/>
      <c r="T61" s="172"/>
      <c r="U61" s="172"/>
      <c r="V61" s="172"/>
      <c r="W61" s="172"/>
      <c r="X61" s="172">
        <v>1</v>
      </c>
      <c r="Y61" s="172"/>
      <c r="Z61" s="172"/>
      <c r="AA61" s="172"/>
      <c r="AB61" s="172"/>
      <c r="AC61" s="172"/>
      <c r="AD61" s="172">
        <v>3</v>
      </c>
      <c r="AE61" s="172"/>
    </row>
    <row r="62" spans="1:31">
      <c r="A62" s="173" t="s">
        <v>882</v>
      </c>
      <c r="B62" s="173">
        <v>17</v>
      </c>
      <c r="C62" s="172"/>
      <c r="D62" s="172">
        <v>1</v>
      </c>
      <c r="E62" s="172">
        <v>1</v>
      </c>
      <c r="F62" s="172"/>
      <c r="G62" s="172"/>
      <c r="H62" s="172">
        <v>14</v>
      </c>
      <c r="I62" s="172"/>
      <c r="J62" s="172"/>
      <c r="K62" s="172">
        <v>1</v>
      </c>
      <c r="L62" s="172"/>
      <c r="M62" s="172"/>
      <c r="N62" s="172"/>
      <c r="O62" s="172"/>
      <c r="P62" s="172"/>
      <c r="Q62" s="172"/>
      <c r="R62" s="172">
        <v>15</v>
      </c>
      <c r="S62" s="172">
        <v>5</v>
      </c>
      <c r="T62" s="172">
        <v>7</v>
      </c>
      <c r="U62" s="172"/>
      <c r="V62" s="172"/>
      <c r="W62" s="172"/>
      <c r="X62" s="172"/>
      <c r="Y62" s="172"/>
      <c r="Z62" s="172"/>
      <c r="AA62" s="172"/>
      <c r="AB62" s="172"/>
      <c r="AC62" s="172">
        <v>7</v>
      </c>
      <c r="AD62" s="172">
        <v>5</v>
      </c>
      <c r="AE62" s="172">
        <v>1</v>
      </c>
    </row>
    <row r="63" spans="1:31">
      <c r="A63" s="173" t="s">
        <v>957</v>
      </c>
      <c r="B63" s="173">
        <v>2</v>
      </c>
      <c r="C63" s="172"/>
      <c r="D63" s="172"/>
      <c r="E63" s="172"/>
      <c r="F63" s="172"/>
      <c r="G63" s="172"/>
      <c r="H63" s="172"/>
      <c r="I63" s="172"/>
      <c r="J63" s="172"/>
      <c r="K63" s="172"/>
      <c r="L63" s="172"/>
      <c r="M63" s="172"/>
      <c r="N63" s="172"/>
      <c r="O63" s="172"/>
      <c r="P63" s="172"/>
      <c r="Q63" s="172"/>
      <c r="R63" s="172"/>
      <c r="S63" s="172"/>
      <c r="T63" s="172"/>
      <c r="U63" s="172"/>
      <c r="V63" s="172"/>
      <c r="W63" s="172"/>
      <c r="X63" s="172">
        <v>2</v>
      </c>
      <c r="Y63" s="172"/>
      <c r="Z63" s="172"/>
      <c r="AA63" s="172"/>
      <c r="AB63" s="172"/>
      <c r="AC63" s="172"/>
      <c r="AD63" s="172"/>
      <c r="AE63" s="172"/>
    </row>
    <row r="64" spans="1:31">
      <c r="A64" s="173" t="s">
        <v>550</v>
      </c>
      <c r="B64" s="173">
        <v>8</v>
      </c>
      <c r="C64" s="172"/>
      <c r="D64" s="172">
        <v>4</v>
      </c>
      <c r="E64" s="172">
        <v>4</v>
      </c>
      <c r="F64" s="172"/>
      <c r="G64" s="172">
        <v>4</v>
      </c>
      <c r="H64" s="172">
        <v>3</v>
      </c>
      <c r="I64" s="172"/>
      <c r="J64" s="172">
        <v>1</v>
      </c>
      <c r="K64" s="172">
        <v>4</v>
      </c>
      <c r="L64" s="172"/>
      <c r="M64" s="172">
        <v>1</v>
      </c>
      <c r="N64" s="172">
        <v>5</v>
      </c>
      <c r="O64" s="172">
        <v>3</v>
      </c>
      <c r="P64" s="172">
        <v>1</v>
      </c>
      <c r="Q64" s="172"/>
      <c r="R64" s="172">
        <v>5</v>
      </c>
      <c r="S64" s="172">
        <v>5</v>
      </c>
      <c r="T64" s="172">
        <v>4</v>
      </c>
      <c r="U64" s="172"/>
      <c r="V64" s="172">
        <v>1</v>
      </c>
      <c r="W64" s="172">
        <v>1</v>
      </c>
      <c r="X64" s="172">
        <v>4</v>
      </c>
      <c r="Y64" s="172"/>
      <c r="Z64" s="172"/>
      <c r="AA64" s="172">
        <v>1</v>
      </c>
      <c r="AB64" s="172">
        <v>1</v>
      </c>
      <c r="AC64" s="172">
        <v>6</v>
      </c>
      <c r="AD64" s="172">
        <v>3</v>
      </c>
      <c r="AE64" s="172">
        <v>5</v>
      </c>
    </row>
    <row r="65" spans="1:31">
      <c r="A65" s="173" t="s">
        <v>930</v>
      </c>
      <c r="B65" s="173">
        <v>13</v>
      </c>
      <c r="C65" s="172"/>
      <c r="D65" s="172">
        <v>1</v>
      </c>
      <c r="E65" s="172">
        <v>3</v>
      </c>
      <c r="F65" s="172"/>
      <c r="G65" s="172">
        <v>2</v>
      </c>
      <c r="H65" s="172">
        <v>1</v>
      </c>
      <c r="I65" s="172"/>
      <c r="J65" s="172">
        <v>2</v>
      </c>
      <c r="K65" s="172">
        <v>1</v>
      </c>
      <c r="L65" s="172"/>
      <c r="M65" s="172">
        <v>1</v>
      </c>
      <c r="N65" s="172">
        <v>3</v>
      </c>
      <c r="O65" s="172"/>
      <c r="P65" s="172"/>
      <c r="Q65" s="172"/>
      <c r="R65" s="172">
        <v>4</v>
      </c>
      <c r="S65" s="172">
        <v>6</v>
      </c>
      <c r="T65" s="172">
        <v>4</v>
      </c>
      <c r="U65" s="172"/>
      <c r="V65" s="172"/>
      <c r="W65" s="172">
        <v>3</v>
      </c>
      <c r="X65" s="172">
        <v>2</v>
      </c>
      <c r="Y65" s="172"/>
      <c r="Z65" s="172"/>
      <c r="AA65" s="172">
        <v>3</v>
      </c>
      <c r="AB65" s="172"/>
      <c r="AC65" s="172">
        <v>8</v>
      </c>
      <c r="AD65" s="172">
        <v>6</v>
      </c>
      <c r="AE65" s="172">
        <v>7</v>
      </c>
    </row>
    <row r="66" spans="1:31">
      <c r="A66" s="173" t="s">
        <v>557</v>
      </c>
      <c r="B66" s="173">
        <v>14</v>
      </c>
      <c r="C66" s="172">
        <v>1</v>
      </c>
      <c r="D66" s="172">
        <v>1</v>
      </c>
      <c r="E66" s="172">
        <v>1</v>
      </c>
      <c r="F66" s="172">
        <v>4</v>
      </c>
      <c r="G66" s="172">
        <v>1</v>
      </c>
      <c r="H66" s="172">
        <v>2</v>
      </c>
      <c r="I66" s="172">
        <v>1</v>
      </c>
      <c r="J66" s="172"/>
      <c r="K66" s="172">
        <v>1</v>
      </c>
      <c r="L66" s="172">
        <v>1</v>
      </c>
      <c r="M66" s="172"/>
      <c r="N66" s="172">
        <v>2</v>
      </c>
      <c r="O66" s="172">
        <v>1</v>
      </c>
      <c r="P66" s="172">
        <v>1</v>
      </c>
      <c r="Q66" s="172"/>
      <c r="R66" s="172">
        <v>3</v>
      </c>
      <c r="S66" s="172">
        <v>5</v>
      </c>
      <c r="T66" s="172">
        <v>1</v>
      </c>
      <c r="U66" s="172"/>
      <c r="V66" s="172"/>
      <c r="W66" s="172"/>
      <c r="X66" s="172">
        <v>1</v>
      </c>
      <c r="Y66" s="172"/>
      <c r="Z66" s="172"/>
      <c r="AA66" s="172"/>
      <c r="AB66" s="172"/>
      <c r="AC66" s="172">
        <v>4</v>
      </c>
      <c r="AD66" s="172">
        <v>7</v>
      </c>
      <c r="AE66" s="172">
        <v>6</v>
      </c>
    </row>
    <row r="67" spans="1:31">
      <c r="A67" s="173" t="s">
        <v>561</v>
      </c>
      <c r="B67" s="173">
        <v>19</v>
      </c>
      <c r="C67" s="172"/>
      <c r="D67" s="172">
        <v>2</v>
      </c>
      <c r="E67" s="172">
        <v>2</v>
      </c>
      <c r="F67" s="172">
        <v>3</v>
      </c>
      <c r="G67" s="172">
        <v>3</v>
      </c>
      <c r="H67" s="172">
        <v>1</v>
      </c>
      <c r="I67" s="172">
        <v>3</v>
      </c>
      <c r="J67" s="172"/>
      <c r="K67" s="172">
        <v>2</v>
      </c>
      <c r="L67" s="172"/>
      <c r="M67" s="172"/>
      <c r="N67" s="172">
        <v>2</v>
      </c>
      <c r="O67" s="172">
        <v>2</v>
      </c>
      <c r="P67" s="172">
        <v>3</v>
      </c>
      <c r="Q67" s="172"/>
      <c r="R67" s="172">
        <v>7</v>
      </c>
      <c r="S67" s="172">
        <v>9</v>
      </c>
      <c r="T67" s="172">
        <v>3</v>
      </c>
      <c r="U67" s="172"/>
      <c r="V67" s="172"/>
      <c r="W67" s="172"/>
      <c r="X67" s="172">
        <v>2</v>
      </c>
      <c r="Y67" s="172"/>
      <c r="Z67" s="172"/>
      <c r="AA67" s="172"/>
      <c r="AB67" s="172"/>
      <c r="AC67" s="172">
        <v>6</v>
      </c>
      <c r="AD67" s="172">
        <v>3</v>
      </c>
      <c r="AE67" s="172">
        <v>8</v>
      </c>
    </row>
    <row r="68" spans="1:31">
      <c r="A68" s="173" t="s">
        <v>863</v>
      </c>
      <c r="B68" s="173">
        <v>2</v>
      </c>
      <c r="C68" s="172"/>
      <c r="D68" s="172"/>
      <c r="E68" s="172"/>
      <c r="F68" s="172"/>
      <c r="G68" s="172"/>
      <c r="H68" s="172">
        <v>1</v>
      </c>
      <c r="I68" s="172"/>
      <c r="J68" s="172"/>
      <c r="K68" s="172"/>
      <c r="L68" s="172"/>
      <c r="M68" s="172"/>
      <c r="N68" s="172"/>
      <c r="O68" s="172"/>
      <c r="P68" s="172"/>
      <c r="Q68" s="172"/>
      <c r="R68" s="172"/>
      <c r="S68" s="172"/>
      <c r="T68" s="172"/>
      <c r="U68" s="172"/>
      <c r="V68" s="172"/>
      <c r="W68" s="172"/>
      <c r="X68" s="172"/>
      <c r="Y68" s="172"/>
      <c r="Z68" s="172"/>
      <c r="AA68" s="172"/>
      <c r="AB68" s="172"/>
      <c r="AC68" s="172"/>
      <c r="AD68" s="172">
        <v>2</v>
      </c>
      <c r="AE68" s="172"/>
    </row>
    <row r="69" spans="1:31">
      <c r="A69" s="173" t="s">
        <v>940</v>
      </c>
      <c r="B69" s="173">
        <v>4</v>
      </c>
      <c r="C69" s="172"/>
      <c r="D69" s="172"/>
      <c r="E69" s="172"/>
      <c r="F69" s="172">
        <v>2</v>
      </c>
      <c r="G69" s="172"/>
      <c r="H69" s="172">
        <v>2</v>
      </c>
      <c r="I69" s="172">
        <v>1</v>
      </c>
      <c r="J69" s="172"/>
      <c r="K69" s="172"/>
      <c r="L69" s="172"/>
      <c r="M69" s="172"/>
      <c r="N69" s="172"/>
      <c r="O69" s="172"/>
      <c r="P69" s="172">
        <v>1</v>
      </c>
      <c r="Q69" s="172"/>
      <c r="R69" s="172">
        <v>1</v>
      </c>
      <c r="S69" s="172"/>
      <c r="T69" s="172"/>
      <c r="U69" s="172"/>
      <c r="V69" s="172"/>
      <c r="W69" s="172"/>
      <c r="X69" s="172">
        <v>1</v>
      </c>
      <c r="Y69" s="172"/>
      <c r="Z69" s="172"/>
      <c r="AA69" s="172"/>
      <c r="AB69" s="172"/>
      <c r="AC69" s="172"/>
      <c r="AD69" s="172"/>
      <c r="AE69" s="172"/>
    </row>
    <row r="70" spans="1:31">
      <c r="A70" s="173" t="s">
        <v>704</v>
      </c>
      <c r="B70" s="173">
        <v>10</v>
      </c>
      <c r="C70" s="172"/>
      <c r="D70" s="172"/>
      <c r="E70" s="172"/>
      <c r="F70" s="172">
        <v>1</v>
      </c>
      <c r="G70" s="172"/>
      <c r="H70" s="172">
        <v>4</v>
      </c>
      <c r="I70" s="172">
        <v>1</v>
      </c>
      <c r="J70" s="172"/>
      <c r="K70" s="172"/>
      <c r="L70" s="172"/>
      <c r="M70" s="172"/>
      <c r="N70" s="172">
        <v>1</v>
      </c>
      <c r="O70" s="172"/>
      <c r="P70" s="172"/>
      <c r="Q70" s="172"/>
      <c r="R70" s="172"/>
      <c r="S70" s="172">
        <v>7</v>
      </c>
      <c r="T70" s="172"/>
      <c r="U70" s="172"/>
      <c r="V70" s="172"/>
      <c r="W70" s="172"/>
      <c r="X70" s="172"/>
      <c r="Y70" s="172"/>
      <c r="Z70" s="172"/>
      <c r="AA70" s="172"/>
      <c r="AB70" s="172"/>
      <c r="AC70" s="172">
        <v>4</v>
      </c>
      <c r="AD70" s="172">
        <v>5</v>
      </c>
      <c r="AE70" s="172">
        <v>5</v>
      </c>
    </row>
    <row r="71" spans="1:31">
      <c r="A71" s="173" t="s">
        <v>296</v>
      </c>
      <c r="B71" s="173">
        <v>11</v>
      </c>
      <c r="C71" s="172"/>
      <c r="D71" s="172"/>
      <c r="E71" s="172"/>
      <c r="F71" s="172"/>
      <c r="G71" s="172"/>
      <c r="H71" s="172">
        <v>1</v>
      </c>
      <c r="I71" s="172"/>
      <c r="J71" s="172"/>
      <c r="K71" s="172"/>
      <c r="L71" s="172"/>
      <c r="M71" s="172">
        <v>2</v>
      </c>
      <c r="N71" s="172">
        <v>3</v>
      </c>
      <c r="O71" s="172"/>
      <c r="P71" s="172"/>
      <c r="Q71" s="172"/>
      <c r="R71" s="172"/>
      <c r="S71" s="172">
        <v>4</v>
      </c>
      <c r="T71" s="172"/>
      <c r="U71" s="172"/>
      <c r="V71" s="172"/>
      <c r="W71" s="172"/>
      <c r="X71" s="172"/>
      <c r="Y71" s="172"/>
      <c r="Z71" s="172"/>
      <c r="AA71" s="172"/>
      <c r="AB71" s="172">
        <v>1</v>
      </c>
      <c r="AC71" s="172">
        <v>1</v>
      </c>
      <c r="AD71" s="172">
        <v>2</v>
      </c>
      <c r="AE71" s="172"/>
    </row>
    <row r="72" spans="1:31">
      <c r="A72" s="173" t="s">
        <v>532</v>
      </c>
      <c r="B72" s="173">
        <v>2</v>
      </c>
      <c r="C72" s="172"/>
      <c r="D72" s="172"/>
      <c r="E72" s="172"/>
      <c r="F72" s="172">
        <v>1</v>
      </c>
      <c r="G72" s="172"/>
      <c r="H72" s="172"/>
      <c r="I72" s="172">
        <v>1</v>
      </c>
      <c r="J72" s="172"/>
      <c r="K72" s="172"/>
      <c r="L72" s="172"/>
      <c r="M72" s="172"/>
      <c r="N72" s="172"/>
      <c r="O72" s="172"/>
      <c r="P72" s="172"/>
      <c r="Q72" s="172"/>
      <c r="R72" s="172"/>
      <c r="S72" s="172">
        <v>1</v>
      </c>
      <c r="T72" s="172"/>
      <c r="U72" s="172"/>
      <c r="V72" s="172"/>
      <c r="W72" s="172"/>
      <c r="X72" s="172"/>
      <c r="Y72" s="172"/>
      <c r="Z72" s="172"/>
      <c r="AA72" s="172"/>
      <c r="AB72" s="172"/>
      <c r="AC72" s="172"/>
      <c r="AD72" s="172"/>
      <c r="AE72" s="172"/>
    </row>
    <row r="73" spans="1:31">
      <c r="A73" s="173" t="s">
        <v>253</v>
      </c>
      <c r="B73" s="173">
        <v>9</v>
      </c>
      <c r="C73" s="172">
        <v>1</v>
      </c>
      <c r="D73" s="172">
        <v>3</v>
      </c>
      <c r="E73" s="172">
        <v>2</v>
      </c>
      <c r="F73" s="172"/>
      <c r="G73" s="172"/>
      <c r="H73" s="172">
        <v>7</v>
      </c>
      <c r="I73" s="172"/>
      <c r="J73" s="172"/>
      <c r="K73" s="172">
        <v>2</v>
      </c>
      <c r="L73" s="172"/>
      <c r="M73" s="172"/>
      <c r="N73" s="172"/>
      <c r="O73" s="172"/>
      <c r="P73" s="172"/>
      <c r="Q73" s="172"/>
      <c r="R73" s="172">
        <v>3</v>
      </c>
      <c r="S73" s="172"/>
      <c r="T73" s="172"/>
      <c r="U73" s="172"/>
      <c r="V73" s="172"/>
      <c r="W73" s="172"/>
      <c r="X73" s="172"/>
      <c r="Y73" s="172"/>
      <c r="Z73" s="172"/>
      <c r="AA73" s="172"/>
      <c r="AB73" s="172">
        <v>1</v>
      </c>
      <c r="AC73" s="172"/>
      <c r="AD73" s="172">
        <v>1</v>
      </c>
      <c r="AE73" s="172"/>
    </row>
    <row r="74" spans="1:31">
      <c r="A74" s="173" t="s">
        <v>992</v>
      </c>
      <c r="B74" s="173">
        <v>1</v>
      </c>
      <c r="C74" s="172"/>
      <c r="D74" s="172"/>
      <c r="E74" s="172"/>
      <c r="F74" s="172"/>
      <c r="G74" s="172"/>
      <c r="H74" s="172">
        <v>1</v>
      </c>
      <c r="I74" s="172"/>
      <c r="J74" s="172"/>
      <c r="K74" s="172"/>
      <c r="L74" s="172"/>
      <c r="M74" s="172"/>
      <c r="N74" s="172"/>
      <c r="O74" s="172"/>
      <c r="P74" s="172"/>
      <c r="Q74" s="172"/>
      <c r="R74" s="172"/>
      <c r="S74" s="172"/>
      <c r="T74" s="172"/>
      <c r="U74" s="172"/>
      <c r="V74" s="172"/>
      <c r="W74" s="172"/>
      <c r="X74" s="172">
        <v>1</v>
      </c>
      <c r="Y74" s="172"/>
      <c r="Z74" s="172"/>
      <c r="AA74" s="172"/>
      <c r="AB74" s="172"/>
      <c r="AC74" s="172"/>
      <c r="AD74" s="172"/>
      <c r="AE74" s="172"/>
    </row>
    <row r="75" spans="1:31">
      <c r="A75" s="173" t="s">
        <v>754</v>
      </c>
      <c r="B75" s="173">
        <v>5</v>
      </c>
      <c r="C75" s="172">
        <v>1</v>
      </c>
      <c r="D75" s="172">
        <v>1</v>
      </c>
      <c r="E75" s="172">
        <v>1</v>
      </c>
      <c r="F75" s="172">
        <v>1</v>
      </c>
      <c r="G75" s="172">
        <v>1</v>
      </c>
      <c r="H75" s="172">
        <v>2</v>
      </c>
      <c r="I75" s="172">
        <v>1</v>
      </c>
      <c r="J75" s="172"/>
      <c r="K75" s="172">
        <v>1</v>
      </c>
      <c r="L75" s="172">
        <v>1</v>
      </c>
      <c r="M75" s="172"/>
      <c r="N75" s="172">
        <v>3</v>
      </c>
      <c r="O75" s="172">
        <v>1</v>
      </c>
      <c r="P75" s="172"/>
      <c r="Q75" s="172"/>
      <c r="R75" s="172">
        <v>1</v>
      </c>
      <c r="S75" s="172">
        <v>2</v>
      </c>
      <c r="T75" s="172">
        <v>1</v>
      </c>
      <c r="U75" s="172"/>
      <c r="V75" s="172"/>
      <c r="W75" s="172"/>
      <c r="X75" s="172">
        <v>2</v>
      </c>
      <c r="Y75" s="172"/>
      <c r="Z75" s="172"/>
      <c r="AA75" s="172"/>
      <c r="AB75" s="172"/>
      <c r="AC75" s="172">
        <v>2</v>
      </c>
      <c r="AD75" s="172">
        <v>4</v>
      </c>
      <c r="AE75" s="172">
        <v>3</v>
      </c>
    </row>
    <row r="76" spans="1:31">
      <c r="A76" s="173" t="s">
        <v>1866</v>
      </c>
      <c r="B76" s="173">
        <v>315</v>
      </c>
      <c r="C76" s="172">
        <v>13</v>
      </c>
      <c r="D76" s="172">
        <v>36</v>
      </c>
      <c r="E76" s="172">
        <v>34</v>
      </c>
      <c r="F76" s="172">
        <v>38</v>
      </c>
      <c r="G76" s="172">
        <v>18</v>
      </c>
      <c r="H76" s="172">
        <v>78</v>
      </c>
      <c r="I76" s="172">
        <v>24</v>
      </c>
      <c r="J76" s="172">
        <v>10</v>
      </c>
      <c r="K76" s="172">
        <v>30</v>
      </c>
      <c r="L76" s="172">
        <v>6</v>
      </c>
      <c r="M76" s="172">
        <v>51</v>
      </c>
      <c r="N76" s="172">
        <v>50</v>
      </c>
      <c r="O76" s="172">
        <v>11</v>
      </c>
      <c r="P76" s="172">
        <v>18</v>
      </c>
      <c r="Q76" s="172">
        <v>9</v>
      </c>
      <c r="R76" s="172">
        <v>101</v>
      </c>
      <c r="S76" s="172">
        <v>82</v>
      </c>
      <c r="T76" s="172">
        <v>42</v>
      </c>
      <c r="U76" s="172"/>
      <c r="V76" s="172">
        <v>7</v>
      </c>
      <c r="W76" s="172">
        <v>10</v>
      </c>
      <c r="X76" s="172">
        <v>30</v>
      </c>
      <c r="Y76" s="172"/>
      <c r="Z76" s="172"/>
      <c r="AA76" s="172">
        <v>9</v>
      </c>
      <c r="AB76" s="172">
        <v>24</v>
      </c>
      <c r="AC76" s="172">
        <v>58</v>
      </c>
      <c r="AD76" s="172">
        <v>76</v>
      </c>
      <c r="AE76" s="172">
        <v>54</v>
      </c>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6A59-1A18-4313-B0F5-C5FC0F1F185C}">
  <sheetPr codeName="Sheet6"/>
  <dimension ref="B2:J32"/>
  <sheetViews>
    <sheetView workbookViewId="0">
      <selection activeCell="J4" sqref="J4"/>
    </sheetView>
  </sheetViews>
  <sheetFormatPr defaultRowHeight="15"/>
  <cols>
    <col min="1" max="1" width="14.85546875" bestFit="1" customWidth="1"/>
    <col min="2" max="2" width="27.85546875" customWidth="1"/>
    <col min="3" max="5" width="8.5703125" bestFit="1" customWidth="1"/>
    <col min="6" max="6" width="27" customWidth="1"/>
    <col min="7" max="9" width="8.5703125" bestFit="1" customWidth="1"/>
    <col min="10" max="10" width="46.85546875" bestFit="1" customWidth="1"/>
    <col min="11" max="11" width="10.85546875" bestFit="1" customWidth="1"/>
  </cols>
  <sheetData>
    <row r="2" spans="2:10">
      <c r="B2" s="1" t="s">
        <v>49</v>
      </c>
      <c r="C2" t="s">
        <v>1932</v>
      </c>
      <c r="F2" s="1" t="s">
        <v>1933</v>
      </c>
      <c r="G2" t="s">
        <v>1932</v>
      </c>
      <c r="J2" s="1" t="s">
        <v>1934</v>
      </c>
    </row>
    <row r="3" spans="2:10" ht="60">
      <c r="B3" s="176" t="s">
        <v>1935</v>
      </c>
      <c r="C3" cm="1">
        <f t="array" aca="1" ref="C3" ca="1">COUNT(_xlfn._xlws.FILTER(INDIRECT($B3),(INDIRECT($B3)=1),0))</f>
        <v>60</v>
      </c>
      <c r="D3" s="17">
        <f ca="1">C3/C$32</f>
        <v>0.1279317697228145</v>
      </c>
      <c r="E3" s="182">
        <f ca="1">SUM(D3:D9)</f>
        <v>0.66950959488272932</v>
      </c>
      <c r="F3" s="178" t="s">
        <v>1936</v>
      </c>
      <c r="G3" cm="1">
        <f t="array" aca="1" ref="G3" ca="1">COUNT(_xlfn._xlws.FILTER(INDIRECT($F3),(INDIRECT($F3)=1),0))</f>
        <v>101</v>
      </c>
      <c r="H3" s="17">
        <f ca="1">G3/G$32</f>
        <v>0.10966340933767643</v>
      </c>
      <c r="I3" s="182">
        <f ca="1">SUM(H3:H9)</f>
        <v>0.54180238870792619</v>
      </c>
      <c r="J3" s="7" t="s">
        <v>1937</v>
      </c>
    </row>
    <row r="4" spans="2:10">
      <c r="B4" s="177" t="s">
        <v>1938</v>
      </c>
      <c r="C4" cm="1">
        <f t="array" aca="1" ref="C4" ca="1">COUNT(_xlfn._xlws.FILTER(INDIRECT($B4),(INDIRECT($B4)=1),0))</f>
        <v>66</v>
      </c>
      <c r="D4" s="17">
        <f t="shared" ref="D4:D32" ca="1" si="0">C4/C$32</f>
        <v>0.14072494669509594</v>
      </c>
      <c r="F4" s="11" t="s">
        <v>1939</v>
      </c>
      <c r="G4" cm="1">
        <f t="array" aca="1" ref="G4" ca="1">COUNT(_xlfn._xlws.FILTER(INDIRECT($F4),(INDIRECT($F4)=1),0))</f>
        <v>78</v>
      </c>
      <c r="H4" s="17">
        <f t="shared" ref="H4:H31" ca="1" si="1">G4/G$32</f>
        <v>8.4690553745928335E-2</v>
      </c>
      <c r="J4" s="17">
        <f ca="1">(SUM(C3:C8)+SUM(G3:G9)+G11)/(C32+G32)</f>
        <v>0.6014388489208633</v>
      </c>
    </row>
    <row r="5" spans="2:10">
      <c r="B5" s="178" t="s">
        <v>1940</v>
      </c>
      <c r="C5" cm="1">
        <f t="array" aca="1" ref="C5" ca="1">COUNT(_xlfn._xlws.FILTER(INDIRECT($B5),(INDIRECT($B5)=1),0))</f>
        <v>60</v>
      </c>
      <c r="D5" s="17">
        <f t="shared" ca="1" si="0"/>
        <v>0.1279317697228145</v>
      </c>
      <c r="F5" s="177" t="s">
        <v>1941</v>
      </c>
      <c r="G5" cm="1">
        <f t="array" aca="1" ref="G5" ca="1">COUNT(_xlfn._xlws.FILTER(INDIRECT($F5),(INDIRECT($F5)=1),0))</f>
        <v>82</v>
      </c>
      <c r="H5" s="17">
        <f t="shared" ca="1" si="1"/>
        <v>8.9033659066232354E-2</v>
      </c>
    </row>
    <row r="6" spans="2:10">
      <c r="B6" s="179" t="s">
        <v>1942</v>
      </c>
      <c r="C6" cm="1">
        <f t="array" aca="1" ref="C6" ca="1">COUNT(_xlfn._xlws.FILTER(INDIRECT($B6),(INDIRECT($B6)=1),0))</f>
        <v>46</v>
      </c>
      <c r="D6" s="17">
        <f t="shared" ca="1" si="0"/>
        <v>9.8081023454157784E-2</v>
      </c>
      <c r="F6" s="176" t="s">
        <v>1943</v>
      </c>
      <c r="G6" cm="1">
        <f t="array" aca="1" ref="G6" ca="1">COUNT(_xlfn._xlws.FILTER(INDIRECT($F6),(INDIRECT($F6)=1),0))</f>
        <v>76</v>
      </c>
      <c r="H6" s="17">
        <f t="shared" ca="1" si="1"/>
        <v>8.2519001085776325E-2</v>
      </c>
    </row>
    <row r="7" spans="2:10">
      <c r="B7" s="180" t="s">
        <v>1944</v>
      </c>
      <c r="C7" cm="1">
        <f t="array" aca="1" ref="C7" ca="1">COUNT(_xlfn._xlws.FILTER(INDIRECT($B7),(INDIRECT($B7)=1),0))</f>
        <v>40</v>
      </c>
      <c r="D7" s="17">
        <f t="shared" ca="1" si="0"/>
        <v>8.5287846481876331E-2</v>
      </c>
      <c r="F7" s="180" t="s">
        <v>1945</v>
      </c>
      <c r="G7" cm="1">
        <f t="array" aca="1" ref="G7" ca="1">COUNT(_xlfn._xlws.FILTER(INDIRECT($F7),(INDIRECT($F7)=1),0))</f>
        <v>58</v>
      </c>
      <c r="H7" s="17">
        <f t="shared" ca="1" si="1"/>
        <v>6.2975027144408252E-2</v>
      </c>
    </row>
    <row r="8" spans="2:10">
      <c r="B8" s="181" t="s">
        <v>1946</v>
      </c>
      <c r="C8" cm="1">
        <f t="array" aca="1" ref="C8" ca="1">COUNT(_xlfn._xlws.FILTER(INDIRECT($B8),(INDIRECT($B8)=1),0))</f>
        <v>27</v>
      </c>
      <c r="D8" s="17">
        <f t="shared" ca="1" si="0"/>
        <v>5.7569296375266525E-2</v>
      </c>
      <c r="F8" s="179" t="s">
        <v>1947</v>
      </c>
      <c r="G8" cm="1">
        <f t="array" aca="1" ref="G8" ca="1">COUNT(_xlfn._xlws.FILTER(INDIRECT($F8),(INDIRECT($F8)=1),0))</f>
        <v>54</v>
      </c>
      <c r="H8" s="17">
        <f t="shared" ca="1" si="1"/>
        <v>5.8631921824104233E-2</v>
      </c>
    </row>
    <row r="9" spans="2:10">
      <c r="B9" s="11" t="s">
        <v>1948</v>
      </c>
      <c r="C9" cm="1">
        <f t="array" aca="1" ref="C9" ca="1">COUNT(_xlfn._xlws.FILTER(INDIRECT($B9),(INDIRECT($B9)=1),0))</f>
        <v>15</v>
      </c>
      <c r="D9" s="17">
        <f t="shared" ca="1" si="0"/>
        <v>3.1982942430703626E-2</v>
      </c>
      <c r="F9" s="181" t="s">
        <v>1949</v>
      </c>
      <c r="G9" cm="1">
        <f t="array" aca="1" ref="G9" ca="1">COUNT(_xlfn._xlws.FILTER(INDIRECT($F9),(INDIRECT($F9)=1),0))</f>
        <v>50</v>
      </c>
      <c r="H9" s="17">
        <f t="shared" ca="1" si="1"/>
        <v>5.428881650380022E-2</v>
      </c>
    </row>
    <row r="10" spans="2:10">
      <c r="B10" s="11" t="s">
        <v>1950</v>
      </c>
      <c r="C10" cm="1">
        <f t="array" aca="1" ref="C10" ca="1">COUNT(_xlfn._xlws.FILTER(INDIRECT($B10),(INDIRECT($B10)=1),0))</f>
        <v>18</v>
      </c>
      <c r="D10" s="17">
        <f t="shared" ca="1" si="0"/>
        <v>3.8379530916844352E-2</v>
      </c>
      <c r="F10" s="11" t="s">
        <v>1951</v>
      </c>
      <c r="G10" cm="1">
        <f t="array" aca="1" ref="G10" ca="1">COUNT(_xlfn._xlws.FILTER(INDIRECT($F10),(INDIRECT($F10)=1),0))</f>
        <v>51</v>
      </c>
      <c r="H10" s="17">
        <f t="shared" ca="1" si="1"/>
        <v>5.5374592833876218E-2</v>
      </c>
    </row>
    <row r="11" spans="2:10">
      <c r="B11" s="11" t="s">
        <v>1952</v>
      </c>
      <c r="C11" cm="1">
        <f t="array" aca="1" ref="C11" ca="1">COUNT(_xlfn._xlws.FILTER(INDIRECT($B11),(INDIRECT($B11)=1),0))</f>
        <v>20</v>
      </c>
      <c r="D11" s="17">
        <f t="shared" ca="1" si="0"/>
        <v>4.2643923240938165E-2</v>
      </c>
      <c r="F11" s="11" t="s">
        <v>1953</v>
      </c>
      <c r="G11" cm="1">
        <f t="array" aca="1" ref="G11" ca="1">COUNT(_xlfn._xlws.FILTER(INDIRECT($F11),(INDIRECT($F11)=1),0))</f>
        <v>38</v>
      </c>
      <c r="H11" s="17">
        <f t="shared" ca="1" si="1"/>
        <v>4.1259500542888163E-2</v>
      </c>
    </row>
    <row r="12" spans="2:10">
      <c r="B12" s="11" t="s">
        <v>1954</v>
      </c>
      <c r="C12" cm="1">
        <f t="array" aca="1" ref="C12" ca="1">COUNT(_xlfn._xlws.FILTER(INDIRECT($B12),(INDIRECT($B12)=1),0))</f>
        <v>15</v>
      </c>
      <c r="D12" s="17">
        <f t="shared" ca="1" si="0"/>
        <v>3.1982942430703626E-2</v>
      </c>
      <c r="F12" s="11" t="s">
        <v>1955</v>
      </c>
      <c r="G12" cm="1">
        <f t="array" aca="1" ref="G12" ca="1">COUNT(_xlfn._xlws.FILTER(INDIRECT($F12),(INDIRECT($F12)=1),0))</f>
        <v>42</v>
      </c>
      <c r="H12" s="17">
        <f t="shared" ca="1" si="1"/>
        <v>4.5602605863192182E-2</v>
      </c>
    </row>
    <row r="13" spans="2:10">
      <c r="B13" s="11" t="s">
        <v>1956</v>
      </c>
      <c r="C13" cm="1">
        <f t="array" aca="1" ref="C13" ca="1">COUNT(_xlfn._xlws.FILTER(INDIRECT($B13),(INDIRECT($B13)=1),0))</f>
        <v>15</v>
      </c>
      <c r="D13" s="17">
        <f t="shared" ca="1" si="0"/>
        <v>3.1982942430703626E-2</v>
      </c>
      <c r="F13" s="11" t="s">
        <v>1957</v>
      </c>
      <c r="G13" cm="1">
        <f t="array" aca="1" ref="G13" ca="1">COUNT(_xlfn._xlws.FILTER(INDIRECT($F13),(INDIRECT($F13)=1),0))</f>
        <v>30</v>
      </c>
      <c r="H13" s="17">
        <f t="shared" ca="1" si="1"/>
        <v>3.2573289902280131E-2</v>
      </c>
    </row>
    <row r="14" spans="2:10">
      <c r="B14" s="11" t="s">
        <v>1958</v>
      </c>
      <c r="C14" cm="1">
        <f t="array" aca="1" ref="C14" ca="1">COUNT(_xlfn._xlws.FILTER(INDIRECT($B14),(INDIRECT($B14)=1),0))</f>
        <v>17</v>
      </c>
      <c r="D14" s="17">
        <f t="shared" ca="1" si="0"/>
        <v>3.6247334754797439E-2</v>
      </c>
      <c r="F14" s="11" t="s">
        <v>1959</v>
      </c>
      <c r="G14" cm="1">
        <f t="array" aca="1" ref="G14" ca="1">COUNT(_xlfn._xlws.FILTER(INDIRECT($F14),(INDIRECT($F14)=1),0))</f>
        <v>36</v>
      </c>
      <c r="H14" s="17">
        <f t="shared" ca="1" si="1"/>
        <v>3.9087947882736153E-2</v>
      </c>
      <c r="J14" s="17"/>
    </row>
    <row r="15" spans="2:10">
      <c r="B15" s="11" t="s">
        <v>1960</v>
      </c>
      <c r="C15" cm="1">
        <f t="array" aca="1" ref="C15" ca="1">COUNT(_xlfn._xlws.FILTER(INDIRECT($B15),(INDIRECT($B15)=1),0))</f>
        <v>12</v>
      </c>
      <c r="D15" s="17">
        <f t="shared" ca="1" si="0"/>
        <v>2.5586353944562899E-2</v>
      </c>
      <c r="F15" s="11" t="s">
        <v>1961</v>
      </c>
      <c r="G15" cm="1">
        <f t="array" aca="1" ref="G15" ca="1">COUNT(_xlfn._xlws.FILTER(INDIRECT($F15),(INDIRECT($F15)=1),0))</f>
        <v>34</v>
      </c>
      <c r="H15" s="17">
        <f t="shared" ca="1" si="1"/>
        <v>3.691639522258415E-2</v>
      </c>
    </row>
    <row r="16" spans="2:10">
      <c r="B16" s="11" t="s">
        <v>1962</v>
      </c>
      <c r="C16" cm="1">
        <f t="array" aca="1" ref="C16" ca="1">COUNT(_xlfn._xlws.FILTER(INDIRECT($B16),(INDIRECT($B16)=1),0))</f>
        <v>11</v>
      </c>
      <c r="D16" s="17">
        <f t="shared" ca="1" si="0"/>
        <v>2.3454157782515993E-2</v>
      </c>
      <c r="F16" s="11" t="s">
        <v>1963</v>
      </c>
      <c r="G16" cm="1">
        <f t="array" aca="1" ref="G16" ca="1">COUNT(_xlfn._xlws.FILTER(INDIRECT($F16),(INDIRECT($F16)=1),0))</f>
        <v>30</v>
      </c>
      <c r="H16" s="17">
        <f t="shared" ca="1" si="1"/>
        <v>3.2573289902280131E-2</v>
      </c>
    </row>
    <row r="17" spans="2:8">
      <c r="B17" s="11" t="s">
        <v>1964</v>
      </c>
      <c r="C17" cm="1">
        <f t="array" aca="1" ref="C17" ca="1">COUNT(_xlfn._xlws.FILTER(INDIRECT($B17),(INDIRECT($B17)=1),0))</f>
        <v>11</v>
      </c>
      <c r="D17" s="17">
        <f t="shared" ca="1" si="0"/>
        <v>2.3454157782515993E-2</v>
      </c>
      <c r="F17" s="11" t="s">
        <v>1965</v>
      </c>
      <c r="G17" cm="1">
        <f t="array" aca="1" ref="G17" ca="1">COUNT(_xlfn._xlws.FILTER(INDIRECT($F17),(INDIRECT($F17)=1),0))</f>
        <v>24</v>
      </c>
      <c r="H17" s="17">
        <f t="shared" ca="1" si="1"/>
        <v>2.6058631921824105E-2</v>
      </c>
    </row>
    <row r="18" spans="2:8">
      <c r="B18" s="11" t="s">
        <v>1966</v>
      </c>
      <c r="C18" cm="1">
        <f t="array" aca="1" ref="C18" ca="1">COUNT(_xlfn._xlws.FILTER(INDIRECT($B18),(INDIRECT($B18)=1),0))</f>
        <v>7</v>
      </c>
      <c r="D18" s="17">
        <f t="shared" ca="1" si="0"/>
        <v>1.4925373134328358E-2</v>
      </c>
      <c r="F18" s="11" t="s">
        <v>1967</v>
      </c>
      <c r="G18" cm="1">
        <f t="array" aca="1" ref="G18" ca="1">COUNT(_xlfn._xlws.FILTER(INDIRECT($F18),(INDIRECT($F18)=1),0))</f>
        <v>24</v>
      </c>
      <c r="H18" s="17">
        <f t="shared" ca="1" si="1"/>
        <v>2.6058631921824105E-2</v>
      </c>
    </row>
    <row r="19" spans="2:8">
      <c r="B19" s="11" t="s">
        <v>1968</v>
      </c>
      <c r="C19" cm="1">
        <f t="array" aca="1" ref="C19" ca="1">COUNT(_xlfn._xlws.FILTER(INDIRECT($B19),(INDIRECT($B19)=1),0))</f>
        <v>5</v>
      </c>
      <c r="D19" s="17">
        <f t="shared" ca="1" si="0"/>
        <v>1.0660980810234541E-2</v>
      </c>
      <c r="F19" s="11" t="s">
        <v>1969</v>
      </c>
      <c r="G19" cm="1">
        <f t="array" aca="1" ref="G19" ca="1">COUNT(_xlfn._xlws.FILTER(INDIRECT($F19),(INDIRECT($F19)=1),0))</f>
        <v>18</v>
      </c>
      <c r="H19" s="17">
        <f t="shared" ca="1" si="1"/>
        <v>1.9543973941368076E-2</v>
      </c>
    </row>
    <row r="20" spans="2:8">
      <c r="B20" s="11" t="s">
        <v>1970</v>
      </c>
      <c r="C20" cm="1">
        <f t="array" aca="1" ref="C20" ca="1">COUNT(_xlfn._xlws.FILTER(INDIRECT($B20),(INDIRECT($B20)=1),0))</f>
        <v>4</v>
      </c>
      <c r="D20" s="17">
        <f t="shared" ca="1" si="0"/>
        <v>8.5287846481876331E-3</v>
      </c>
      <c r="F20" s="11" t="s">
        <v>1971</v>
      </c>
      <c r="G20" cm="1">
        <f t="array" aca="1" ref="G20" ca="1">COUNT(_xlfn._xlws.FILTER(INDIRECT($F20),(INDIRECT($F20)=1),0))</f>
        <v>18</v>
      </c>
      <c r="H20" s="17">
        <f t="shared" ca="1" si="1"/>
        <v>1.9543973941368076E-2</v>
      </c>
    </row>
    <row r="21" spans="2:8">
      <c r="B21" s="11" t="s">
        <v>1972</v>
      </c>
      <c r="C21" cm="1">
        <f t="array" aca="1" ref="C21" ca="1">COUNT(_xlfn._xlws.FILTER(INDIRECT($B21),(INDIRECT($B21)=1),0))</f>
        <v>4</v>
      </c>
      <c r="D21" s="17">
        <f t="shared" ca="1" si="0"/>
        <v>8.5287846481876331E-3</v>
      </c>
      <c r="F21" s="11" t="s">
        <v>1973</v>
      </c>
      <c r="G21" cm="1">
        <f t="array" aca="1" ref="G21" ca="1">COUNT(_xlfn._xlws.FILTER(INDIRECT($F21),(INDIRECT($F21)=1),0))</f>
        <v>13</v>
      </c>
      <c r="H21" s="17">
        <f t="shared" ca="1" si="1"/>
        <v>1.4115092290988056E-2</v>
      </c>
    </row>
    <row r="22" spans="2:8">
      <c r="B22" s="11" t="s">
        <v>1974</v>
      </c>
      <c r="C22" cm="1">
        <f t="array" aca="1" ref="C22" ca="1">COUNT(_xlfn._xlws.FILTER(INDIRECT($B22),(INDIRECT($B22)=1),0))</f>
        <v>3</v>
      </c>
      <c r="D22" s="17">
        <f t="shared" ca="1" si="0"/>
        <v>6.3965884861407248E-3</v>
      </c>
      <c r="F22" s="11" t="s">
        <v>1975</v>
      </c>
      <c r="G22" cm="1">
        <f t="array" aca="1" ref="G22" ca="1">COUNT(_xlfn._xlws.FILTER(INDIRECT($F22),(INDIRECT($F22)=1),0))</f>
        <v>11</v>
      </c>
      <c r="H22" s="17">
        <f t="shared" ca="1" si="1"/>
        <v>1.1943539630836048E-2</v>
      </c>
    </row>
    <row r="23" spans="2:8">
      <c r="B23" s="11" t="s">
        <v>1976</v>
      </c>
      <c r="C23" cm="1">
        <f t="array" aca="1" ref="C23" ca="1">COUNT(_xlfn._xlws.FILTER(INDIRECT($B23),(INDIRECT($B23)=1),0))</f>
        <v>3</v>
      </c>
      <c r="D23" s="17">
        <f t="shared" ca="1" si="0"/>
        <v>6.3965884861407248E-3</v>
      </c>
      <c r="F23" s="11" t="s">
        <v>1977</v>
      </c>
      <c r="G23" cm="1">
        <f t="array" aca="1" ref="G23" ca="1">COUNT(_xlfn._xlws.FILTER(INDIRECT($F23),(INDIRECT($F23)=1),0))</f>
        <v>9</v>
      </c>
      <c r="H23" s="17">
        <f t="shared" ca="1" si="1"/>
        <v>9.7719869706840382E-3</v>
      </c>
    </row>
    <row r="24" spans="2:8">
      <c r="B24" s="11" t="s">
        <v>1978</v>
      </c>
      <c r="C24" cm="1">
        <f t="array" aca="1" ref="C24" ca="1">COUNT(_xlfn._xlws.FILTER(INDIRECT($B24),(INDIRECT($B24)=1),0))</f>
        <v>3</v>
      </c>
      <c r="D24" s="17">
        <f t="shared" ca="1" si="0"/>
        <v>6.3965884861407248E-3</v>
      </c>
      <c r="F24" s="11" t="s">
        <v>1979</v>
      </c>
      <c r="G24" cm="1">
        <f t="array" aca="1" ref="G24" ca="1">COUNT(_xlfn._xlws.FILTER(INDIRECT($F24),(INDIRECT($F24)=1),0))</f>
        <v>10</v>
      </c>
      <c r="H24" s="17">
        <f t="shared" ca="1" si="1"/>
        <v>1.0857763300760043E-2</v>
      </c>
    </row>
    <row r="25" spans="2:8">
      <c r="B25" s="11" t="s">
        <v>1980</v>
      </c>
      <c r="C25" cm="1">
        <f t="array" aca="1" ref="C25" ca="1">COUNT(_xlfn._xlws.FILTER(INDIRECT($B25),(INDIRECT($B25)=1),0))</f>
        <v>2</v>
      </c>
      <c r="D25" s="17">
        <f t="shared" ca="1" si="0"/>
        <v>4.2643923240938165E-3</v>
      </c>
      <c r="F25" s="11" t="s">
        <v>1981</v>
      </c>
      <c r="G25" cm="1">
        <f t="array" aca="1" ref="G25" ca="1">COUNT(_xlfn._xlws.FILTER(INDIRECT($F25),(INDIRECT($F25)=1),0))</f>
        <v>10</v>
      </c>
      <c r="H25" s="17">
        <f t="shared" ca="1" si="1"/>
        <v>1.0857763300760043E-2</v>
      </c>
    </row>
    <row r="26" spans="2:8">
      <c r="B26" s="11" t="s">
        <v>1982</v>
      </c>
      <c r="C26" cm="1">
        <f t="array" aca="1" ref="C26" ca="1">COUNT(_xlfn._xlws.FILTER(INDIRECT($B26),(INDIRECT($B26)=1),0))</f>
        <v>1</v>
      </c>
      <c r="D26" s="17">
        <f t="shared" ca="1" si="0"/>
        <v>2.1321961620469083E-3</v>
      </c>
      <c r="F26" s="11" t="s">
        <v>1983</v>
      </c>
      <c r="G26" cm="1">
        <f t="array" aca="1" ref="G26" ca="1">COUNT(_xlfn._xlws.FILTER(INDIRECT($F26),(INDIRECT($F26)=1),0))</f>
        <v>9</v>
      </c>
      <c r="H26" s="17">
        <f t="shared" ca="1" si="1"/>
        <v>9.7719869706840382E-3</v>
      </c>
    </row>
    <row r="27" spans="2:8">
      <c r="B27" s="11" t="s">
        <v>1984</v>
      </c>
      <c r="C27" cm="1">
        <f t="array" aca="1" ref="C27" ca="1">COUNT(_xlfn._xlws.FILTER(INDIRECT($B27),(INDIRECT($B27)=1),0))</f>
        <v>1</v>
      </c>
      <c r="D27" s="17">
        <f t="shared" ca="1" si="0"/>
        <v>2.1321961620469083E-3</v>
      </c>
      <c r="F27" s="11" t="s">
        <v>1985</v>
      </c>
      <c r="G27" cm="1">
        <f t="array" aca="1" ref="G27" ca="1">COUNT(_xlfn._xlws.FILTER(INDIRECT($F27),(INDIRECT($F27)=1),0))</f>
        <v>7</v>
      </c>
      <c r="H27" s="17">
        <f t="shared" ca="1" si="1"/>
        <v>7.6004343105320303E-3</v>
      </c>
    </row>
    <row r="28" spans="2:8">
      <c r="B28" s="11" t="s">
        <v>1986</v>
      </c>
      <c r="C28" cm="1">
        <f t="array" aca="1" ref="C28" ca="1">COUNT(_xlfn._xlws.FILTER(INDIRECT($B28),(INDIRECT($B28)=1),0))</f>
        <v>1</v>
      </c>
      <c r="D28" s="17">
        <f t="shared" ca="1" si="0"/>
        <v>2.1321961620469083E-3</v>
      </c>
      <c r="F28" s="11" t="s">
        <v>1987</v>
      </c>
      <c r="G28" cm="1">
        <f t="array" aca="1" ref="G28" ca="1">COUNT(_xlfn._xlws.FILTER(INDIRECT($F28),(INDIRECT($F28)=1),0))</f>
        <v>6</v>
      </c>
      <c r="H28" s="17">
        <f t="shared" ca="1" si="1"/>
        <v>6.5146579804560263E-3</v>
      </c>
    </row>
    <row r="29" spans="2:8">
      <c r="B29" s="11" t="s">
        <v>1988</v>
      </c>
      <c r="C29" cm="1">
        <f t="array" aca="1" ref="C29" ca="1">COUNT(_xlfn._xlws.FILTER(INDIRECT($B29),(INDIRECT($B29)=1),0))</f>
        <v>1</v>
      </c>
      <c r="D29" s="17">
        <f t="shared" ca="1" si="0"/>
        <v>2.1321961620469083E-3</v>
      </c>
      <c r="F29" s="11" t="s">
        <v>1989</v>
      </c>
      <c r="G29" cm="1">
        <f t="array" aca="1" ref="G29" ca="1">COUNT(_xlfn._xlws.FILTER(INDIRECT($F29),(INDIRECT($F29)=1),0))</f>
        <v>1</v>
      </c>
      <c r="H29" s="17">
        <f t="shared" ca="1" si="1"/>
        <v>1.0857763300760044E-3</v>
      </c>
    </row>
    <row r="30" spans="2:8">
      <c r="B30" s="11" t="s">
        <v>1990</v>
      </c>
      <c r="C30" cm="1">
        <f t="array" aca="1" ref="C30" ca="1">COUNT(_xlfn._xlws.FILTER(INDIRECT($B30),(INDIRECT($B30)=1),0))</f>
        <v>1</v>
      </c>
      <c r="D30" s="17">
        <f t="shared" ca="1" si="0"/>
        <v>2.1321961620469083E-3</v>
      </c>
      <c r="F30" s="11" t="s">
        <v>1991</v>
      </c>
      <c r="G30" cm="1">
        <f t="array" aca="1" ref="G30" ca="1">COUNT(_xlfn._xlws.FILTER(INDIRECT($F30),(INDIRECT($F30)=1),0))</f>
        <v>1</v>
      </c>
      <c r="H30" s="17">
        <f t="shared" ca="1" si="1"/>
        <v>1.0857763300760044E-3</v>
      </c>
    </row>
    <row r="31" spans="2:8">
      <c r="B31" s="11" t="s">
        <v>1992</v>
      </c>
      <c r="C31" cm="1">
        <f t="array" aca="1" ref="C31" ca="1">COUNT(_xlfn._xlws.FILTER(INDIRECT($B31),(INDIRECT($B31)=1),0))</f>
        <v>0</v>
      </c>
      <c r="D31" s="17">
        <f t="shared" ca="1" si="0"/>
        <v>0</v>
      </c>
      <c r="F31" s="11" t="s">
        <v>1993</v>
      </c>
      <c r="G31" cm="1">
        <f t="array" aca="1" ref="G31" ca="1">COUNT(_xlfn._xlws.FILTER(INDIRECT($F31),(INDIRECT($F31)=1),0))</f>
        <v>0</v>
      </c>
      <c r="H31" s="17">
        <f t="shared" ca="1" si="1"/>
        <v>0</v>
      </c>
    </row>
    <row r="32" spans="2:8">
      <c r="C32">
        <f ca="1">SUM(C3:C31)</f>
        <v>469</v>
      </c>
      <c r="D32" s="17">
        <f t="shared" ca="1" si="0"/>
        <v>1</v>
      </c>
      <c r="G32">
        <f ca="1">SUM(G3:G31)</f>
        <v>921</v>
      </c>
    </row>
  </sheetData>
  <sortState xmlns:xlrd2="http://schemas.microsoft.com/office/spreadsheetml/2017/richdata2" ref="F2:G31">
    <sortCondition descending="1" ref="G3:G31"/>
  </sortState>
  <conditionalFormatting sqref="C3:C32">
    <cfRule type="cellIs" dxfId="2" priority="2" operator="greaterThan">
      <formula>25</formula>
    </cfRule>
  </conditionalFormatting>
  <conditionalFormatting sqref="G32">
    <cfRule type="cellIs" dxfId="1" priority="1" operator="greaterThan">
      <formula>25</formula>
    </cfRule>
  </conditionalFormatting>
  <pageMargins left="0.7" right="0.7" top="0.75" bottom="0.75" header="0.3" footer="0.3"/>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A6663-0747-440A-A421-B04425534170}">
  <sheetPr codeName="Sheet7"/>
  <dimension ref="A1:O48"/>
  <sheetViews>
    <sheetView workbookViewId="0">
      <selection activeCell="F22" sqref="F22"/>
    </sheetView>
  </sheetViews>
  <sheetFormatPr defaultRowHeight="15"/>
  <cols>
    <col min="1" max="1" width="19.5703125" bestFit="1" customWidth="1"/>
    <col min="2" max="2" width="13.140625" bestFit="1" customWidth="1"/>
    <col min="3" max="3" width="11.140625" customWidth="1"/>
    <col min="5" max="5" width="19.85546875" bestFit="1" customWidth="1"/>
    <col min="6" max="6" width="13.140625" bestFit="1" customWidth="1"/>
    <col min="9" max="9" width="71.140625" customWidth="1"/>
  </cols>
  <sheetData>
    <row r="1" spans="1:9">
      <c r="A1" s="16" t="s">
        <v>156</v>
      </c>
      <c r="B1" t="s">
        <v>1994</v>
      </c>
      <c r="E1" s="16" t="s">
        <v>156</v>
      </c>
      <c r="F1" t="s">
        <v>1994</v>
      </c>
    </row>
    <row r="2" spans="1:9">
      <c r="A2" s="16" t="s">
        <v>1870</v>
      </c>
      <c r="B2" t="s">
        <v>1871</v>
      </c>
      <c r="E2" s="16" t="s">
        <v>1870</v>
      </c>
      <c r="F2" t="s">
        <v>1871</v>
      </c>
      <c r="I2" s="1" t="s">
        <v>1995</v>
      </c>
    </row>
    <row r="4" spans="1:9">
      <c r="A4" s="16" t="s">
        <v>1996</v>
      </c>
      <c r="B4" t="s">
        <v>1873</v>
      </c>
      <c r="E4" s="16" t="s">
        <v>1996</v>
      </c>
      <c r="F4" t="s">
        <v>1873</v>
      </c>
      <c r="I4" t="s">
        <v>1997</v>
      </c>
    </row>
    <row r="5" spans="1:9" ht="90">
      <c r="A5" s="10" t="s">
        <v>177</v>
      </c>
      <c r="B5">
        <v>136</v>
      </c>
      <c r="C5" s="17">
        <f>GETPIVOTDATA("UC1#",$A$4,"Frequency","Frequency Minutes")/GETPIVOTDATA("UC1#",$A$4)</f>
        <v>0.43174603174603177</v>
      </c>
      <c r="E5" s="10" t="s">
        <v>183</v>
      </c>
      <c r="F5">
        <v>120</v>
      </c>
      <c r="G5" s="17">
        <f>GETPIVOTDATA("UC1#",$E$3,"Latency","Latency Minutes")/(GETPIVOTDATA("UC1#",$E$3)-GETPIVOTDATA("UC1#",$E$3,"Latency","none"))</f>
        <v>0.38585209003215432</v>
      </c>
      <c r="I5" s="7" t="s">
        <v>1998</v>
      </c>
    </row>
    <row r="6" spans="1:9">
      <c r="A6" s="10" t="s">
        <v>182</v>
      </c>
      <c r="B6">
        <v>84</v>
      </c>
      <c r="C6" s="17">
        <f>GETPIVOTDATA("UC1#",$A$4,"Frequency","Frequency On Demand")/GETPIVOTDATA("UC1#",$A$4)</f>
        <v>0.26666666666666666</v>
      </c>
      <c r="E6" s="10" t="s">
        <v>188</v>
      </c>
      <c r="F6">
        <v>78</v>
      </c>
      <c r="I6" s="7"/>
    </row>
    <row r="7" spans="1:9">
      <c r="A7" s="10" t="s">
        <v>179</v>
      </c>
      <c r="B7">
        <v>42</v>
      </c>
      <c r="E7" s="10" t="s">
        <v>184</v>
      </c>
      <c r="F7">
        <v>46</v>
      </c>
    </row>
    <row r="8" spans="1:9">
      <c r="A8" s="10" t="s">
        <v>178</v>
      </c>
      <c r="B8">
        <v>32</v>
      </c>
      <c r="E8" s="10" t="s">
        <v>186</v>
      </c>
      <c r="F8">
        <v>31</v>
      </c>
    </row>
    <row r="9" spans="1:9">
      <c r="A9" s="10" t="s">
        <v>180</v>
      </c>
      <c r="B9">
        <v>12</v>
      </c>
      <c r="E9" s="10" t="s">
        <v>185</v>
      </c>
      <c r="F9">
        <v>30</v>
      </c>
    </row>
    <row r="10" spans="1:9">
      <c r="A10" s="10" t="s">
        <v>181</v>
      </c>
      <c r="B10">
        <v>9</v>
      </c>
      <c r="E10" s="10" t="s">
        <v>187</v>
      </c>
      <c r="F10">
        <v>6</v>
      </c>
    </row>
    <row r="11" spans="1:9">
      <c r="A11" s="10" t="s">
        <v>1866</v>
      </c>
      <c r="B11">
        <v>315</v>
      </c>
      <c r="E11" s="10" t="s">
        <v>1999</v>
      </c>
      <c r="F11">
        <v>4</v>
      </c>
    </row>
    <row r="12" spans="1:9">
      <c r="E12" s="10" t="s">
        <v>1866</v>
      </c>
      <c r="F12">
        <v>315</v>
      </c>
    </row>
    <row r="17" spans="1:15">
      <c r="I17" t="s">
        <v>2000</v>
      </c>
    </row>
    <row r="18" spans="1:15" s="7" customFormat="1" ht="47.25">
      <c r="A18"/>
      <c r="B18"/>
      <c r="I18" s="7" t="s">
        <v>2001</v>
      </c>
      <c r="J18" s="152" t="s">
        <v>2002</v>
      </c>
      <c r="K18" s="153" t="s">
        <v>2003</v>
      </c>
      <c r="L18" s="153" t="s">
        <v>2004</v>
      </c>
      <c r="M18" s="153" t="s">
        <v>2005</v>
      </c>
      <c r="N18" s="153" t="s">
        <v>2006</v>
      </c>
      <c r="O18" s="153" t="s">
        <v>2007</v>
      </c>
    </row>
    <row r="19" spans="1:15">
      <c r="I19" s="1" t="s">
        <v>49</v>
      </c>
      <c r="J19" t="s">
        <v>1932</v>
      </c>
    </row>
    <row r="20" spans="1:15">
      <c r="I20" s="11" t="s">
        <v>1935</v>
      </c>
      <c r="J20" cm="1">
        <f t="array" aca="1" ref="J20" ca="1">COUNT(_xlfn._xlws.FILTER(INDIRECT($I20),(INDIRECT($I20)=1)*(INDIRECT(J$18)=1),0))</f>
        <v>34</v>
      </c>
      <c r="K20" cm="1">
        <f t="array" aca="1" ref="K20" ca="1">COUNT(_xlfn._xlws.FILTER(INDIRECT($I20),(INDIRECT($I20)=1)*(INDIRECT(K$18)=1),0))</f>
        <v>30</v>
      </c>
      <c r="L20" cm="1">
        <f t="array" aca="1" ref="L20" ca="1">COUNT(_xlfn._xlws.FILTER(INDIRECT($I20),(INDIRECT($I20)=1)*(INDIRECT(L$18)=1),0))</f>
        <v>7</v>
      </c>
      <c r="M20" cm="1">
        <f t="array" aca="1" ref="M20" ca="1">COUNT(_xlfn._xlws.FILTER(INDIRECT($I20),(INDIRECT($I20)=1)*(INDIRECT(M$18)=1),0))</f>
        <v>24</v>
      </c>
      <c r="N20" cm="1">
        <f t="array" aca="1" ref="N20" ca="1">COUNT(_xlfn._xlws.FILTER(INDIRECT($I20),(INDIRECT($I20)=1)*(INDIRECT(N$18)=1),0))</f>
        <v>24</v>
      </c>
      <c r="O20" cm="1">
        <f t="array" aca="1" ref="O20" ca="1">COUNT(_xlfn._xlws.FILTER(INDIRECT($I20),(INDIRECT($I20)=1)*(INDIRECT(O$18)=1),0))</f>
        <v>12</v>
      </c>
    </row>
    <row r="21" spans="1:15">
      <c r="I21" s="11" t="s">
        <v>1938</v>
      </c>
      <c r="J21" cm="1">
        <f t="array" aca="1" ref="J21" ca="1">COUNT(_xlfn._xlws.FILTER(INDIRECT($I21),(INDIRECT($I21)=1)*(INDIRECT(J$18)=1),0))</f>
        <v>29</v>
      </c>
      <c r="K21" cm="1">
        <f t="array" aca="1" ref="K21" ca="1">COUNT(_xlfn._xlws.FILTER(INDIRECT($I21),(INDIRECT($I21)=1)*(INDIRECT(K$18)=1),0))</f>
        <v>19</v>
      </c>
      <c r="L21" cm="1">
        <f t="array" aca="1" ref="L21" ca="1">COUNT(_xlfn._xlws.FILTER(INDIRECT($I21),(INDIRECT($I21)=1)*(INDIRECT(L$18)=1),0))</f>
        <v>17</v>
      </c>
      <c r="M21" cm="1">
        <f t="array" aca="1" ref="M21" ca="1">COUNT(_xlfn._xlws.FILTER(INDIRECT($I21),(INDIRECT($I21)=1)*(INDIRECT(M$18)=1),0))</f>
        <v>14</v>
      </c>
      <c r="N21" cm="1">
        <f t="array" aca="1" ref="N21" ca="1">COUNT(_xlfn._xlws.FILTER(INDIRECT($I21),(INDIRECT($I21)=1)*(INDIRECT(N$18)=1),0))</f>
        <v>14</v>
      </c>
      <c r="O21" cm="1">
        <f t="array" aca="1" ref="O21" ca="1">COUNT(_xlfn._xlws.FILTER(INDIRECT($I21),(INDIRECT($I21)=1)*(INDIRECT(O$18)=1),0))</f>
        <v>19</v>
      </c>
    </row>
    <row r="22" spans="1:15">
      <c r="I22" s="11" t="s">
        <v>1942</v>
      </c>
      <c r="J22" cm="1">
        <f t="array" aca="1" ref="J22" ca="1">COUNT(_xlfn._xlws.FILTER(INDIRECT($I22),(INDIRECT($I22)=1)*(INDIRECT(J$18)=1),0))</f>
        <v>27</v>
      </c>
      <c r="K22" cm="1">
        <f t="array" aca="1" ref="K22" ca="1">COUNT(_xlfn._xlws.FILTER(INDIRECT($I22),(INDIRECT($I22)=1)*(INDIRECT(K$18)=1),0))</f>
        <v>20</v>
      </c>
      <c r="L22" cm="1">
        <f t="array" aca="1" ref="L22" ca="1">COUNT(_xlfn._xlws.FILTER(INDIRECT($I22),(INDIRECT($I22)=1)*(INDIRECT(L$18)=1),0))</f>
        <v>8</v>
      </c>
      <c r="M22" cm="1">
        <f t="array" aca="1" ref="M22" ca="1">COUNT(_xlfn._xlws.FILTER(INDIRECT($I22),(INDIRECT($I22)=1)*(INDIRECT(M$18)=1),0))</f>
        <v>15</v>
      </c>
      <c r="N22" cm="1">
        <f t="array" aca="1" ref="N22" ca="1">COUNT(_xlfn._xlws.FILTER(INDIRECT($I22),(INDIRECT($I22)=1)*(INDIRECT(N$18)=1),0))</f>
        <v>17</v>
      </c>
      <c r="O22" cm="1">
        <f t="array" aca="1" ref="O22" ca="1">COUNT(_xlfn._xlws.FILTER(INDIRECT($I22),(INDIRECT($I22)=1)*(INDIRECT(O$18)=1),0))</f>
        <v>4</v>
      </c>
    </row>
    <row r="23" spans="1:15">
      <c r="I23" s="11" t="s">
        <v>1940</v>
      </c>
      <c r="J23" cm="1">
        <f t="array" aca="1" ref="J23" ca="1">COUNT(_xlfn._xlws.FILTER(INDIRECT($I23),(INDIRECT($I23)=1)*(INDIRECT(J$18)=1),0))</f>
        <v>28</v>
      </c>
      <c r="K23" cm="1">
        <f t="array" aca="1" ref="K23" ca="1">COUNT(_xlfn._xlws.FILTER(INDIRECT($I23),(INDIRECT($I23)=1)*(INDIRECT(K$18)=1),0))</f>
        <v>17</v>
      </c>
      <c r="L23" cm="1">
        <f t="array" aca="1" ref="L23" ca="1">COUNT(_xlfn._xlws.FILTER(INDIRECT($I23),(INDIRECT($I23)=1)*(INDIRECT(L$18)=1),0))</f>
        <v>10</v>
      </c>
      <c r="M23" cm="1">
        <f t="array" aca="1" ref="M23" ca="1">COUNT(_xlfn._xlws.FILTER(INDIRECT($I23),(INDIRECT($I23)=1)*(INDIRECT(M$18)=1),0))</f>
        <v>12</v>
      </c>
      <c r="N23" cm="1">
        <f t="array" aca="1" ref="N23" ca="1">COUNT(_xlfn._xlws.FILTER(INDIRECT($I23),(INDIRECT($I23)=1)*(INDIRECT(N$18)=1),0))</f>
        <v>10</v>
      </c>
      <c r="O23" cm="1">
        <f t="array" aca="1" ref="O23" ca="1">COUNT(_xlfn._xlws.FILTER(INDIRECT($I23),(INDIRECT($I23)=1)*(INDIRECT(O$18)=1),0))</f>
        <v>17</v>
      </c>
    </row>
    <row r="24" spans="1:15">
      <c r="I24" s="11" t="s">
        <v>1944</v>
      </c>
      <c r="J24" cm="1">
        <f t="array" aca="1" ref="J24" ca="1">COUNT(_xlfn._xlws.FILTER(INDIRECT($I24),(INDIRECT($I24)=1)*(INDIRECT(J$18)=1),0))</f>
        <v>22</v>
      </c>
      <c r="K24" cm="1">
        <f t="array" aca="1" ref="K24" ca="1">COUNT(_xlfn._xlws.FILTER(INDIRECT($I24),(INDIRECT($I24)=1)*(INDIRECT(K$18)=1),0))</f>
        <v>15</v>
      </c>
      <c r="L24" cm="1">
        <f t="array" aca="1" ref="L24" ca="1">COUNT(_xlfn._xlws.FILTER(INDIRECT($I24),(INDIRECT($I24)=1)*(INDIRECT(L$18)=1),0))</f>
        <v>8</v>
      </c>
      <c r="M24" cm="1">
        <f t="array" aca="1" ref="M24" ca="1">COUNT(_xlfn._xlws.FILTER(INDIRECT($I24),(INDIRECT($I24)=1)*(INDIRECT(M$18)=1),0))</f>
        <v>9</v>
      </c>
      <c r="N24" cm="1">
        <f t="array" aca="1" ref="N24" ca="1">COUNT(_xlfn._xlws.FILTER(INDIRECT($I24),(INDIRECT($I24)=1)*(INDIRECT(N$18)=1),0))</f>
        <v>8</v>
      </c>
      <c r="O24" cm="1">
        <f t="array" aca="1" ref="O24" ca="1">COUNT(_xlfn._xlws.FILTER(INDIRECT($I24),(INDIRECT($I24)=1)*(INDIRECT(O$18)=1),0))</f>
        <v>9</v>
      </c>
    </row>
    <row r="25" spans="1:15">
      <c r="I25" s="11" t="s">
        <v>1950</v>
      </c>
      <c r="J25" cm="1">
        <f t="array" aca="1" ref="J25" ca="1">COUNT(_xlfn._xlws.FILTER(INDIRECT($I25),(INDIRECT($I25)=1)*(INDIRECT(J$18)=1),0))</f>
        <v>11</v>
      </c>
      <c r="K25" cm="1">
        <f t="array" aca="1" ref="K25" ca="1">COUNT(_xlfn._xlws.FILTER(INDIRECT($I25),(INDIRECT($I25)=1)*(INDIRECT(K$18)=1),0))</f>
        <v>6</v>
      </c>
      <c r="L25" cm="1">
        <f t="array" aca="1" ref="L25" ca="1">COUNT(_xlfn._xlws.FILTER(INDIRECT($I25),(INDIRECT($I25)=1)*(INDIRECT(L$18)=1),0))</f>
        <v>5</v>
      </c>
      <c r="M25" cm="1">
        <f t="array" aca="1" ref="M25" ca="1">COUNT(_xlfn._xlws.FILTER(INDIRECT($I25),(INDIRECT($I25)=1)*(INDIRECT(M$18)=1),0))</f>
        <v>10</v>
      </c>
      <c r="N25" cm="1">
        <f t="array" aca="1" ref="N25" ca="1">COUNT(_xlfn._xlws.FILTER(INDIRECT($I25),(INDIRECT($I25)=1)*(INDIRECT(N$18)=1),0))</f>
        <v>9</v>
      </c>
      <c r="O25" cm="1">
        <f t="array" aca="1" ref="O25" ca="1">COUNT(_xlfn._xlws.FILTER(INDIRECT($I25),(INDIRECT($I25)=1)*(INDIRECT(O$18)=1),0))</f>
        <v>3</v>
      </c>
    </row>
    <row r="26" spans="1:15">
      <c r="I26" s="11" t="s">
        <v>1946</v>
      </c>
      <c r="J26" cm="1">
        <f t="array" aca="1" ref="J26" ca="1">COUNT(_xlfn._xlws.FILTER(INDIRECT($I26),(INDIRECT($I26)=1)*(INDIRECT(J$18)=1),0))</f>
        <v>8</v>
      </c>
      <c r="K26" cm="1">
        <f t="array" aca="1" ref="K26" ca="1">COUNT(_xlfn._xlws.FILTER(INDIRECT($I26),(INDIRECT($I26)=1)*(INDIRECT(K$18)=1),0))</f>
        <v>8</v>
      </c>
      <c r="L26" cm="1">
        <f t="array" aca="1" ref="L26" ca="1">COUNT(_xlfn._xlws.FILTER(INDIRECT($I26),(INDIRECT($I26)=1)*(INDIRECT(L$18)=1),0))</f>
        <v>2</v>
      </c>
      <c r="M26" cm="1">
        <f t="array" aca="1" ref="M26" ca="1">COUNT(_xlfn._xlws.FILTER(INDIRECT($I26),(INDIRECT($I26)=1)*(INDIRECT(M$18)=1),0))</f>
        <v>12</v>
      </c>
      <c r="N26" cm="1">
        <f t="array" aca="1" ref="N26" ca="1">COUNT(_xlfn._xlws.FILTER(INDIRECT($I26),(INDIRECT($I26)=1)*(INDIRECT(N$18)=1),0))</f>
        <v>15</v>
      </c>
      <c r="O26" cm="1">
        <f t="array" aca="1" ref="O26" ca="1">COUNT(_xlfn._xlws.FILTER(INDIRECT($I26),(INDIRECT($I26)=1)*(INDIRECT(O$18)=1),0))</f>
        <v>12</v>
      </c>
    </row>
    <row r="27" spans="1:15">
      <c r="I27" s="11" t="s">
        <v>1948</v>
      </c>
      <c r="J27" cm="1">
        <f t="array" aca="1" ref="J27" ca="1">COUNT(_xlfn._xlws.FILTER(INDIRECT($I27),(INDIRECT($I27)=1)*(INDIRECT(J$18)=1),0))</f>
        <v>9</v>
      </c>
      <c r="K27" cm="1">
        <f t="array" aca="1" ref="K27" ca="1">COUNT(_xlfn._xlws.FILTER(INDIRECT($I27),(INDIRECT($I27)=1)*(INDIRECT(K$18)=1),0))</f>
        <v>5</v>
      </c>
      <c r="L27" cm="1">
        <f t="array" aca="1" ref="L27" ca="1">COUNT(_xlfn._xlws.FILTER(INDIRECT($I27),(INDIRECT($I27)=1)*(INDIRECT(L$18)=1),0))</f>
        <v>2</v>
      </c>
      <c r="M27" cm="1">
        <f t="array" aca="1" ref="M27" ca="1">COUNT(_xlfn._xlws.FILTER(INDIRECT($I27),(INDIRECT($I27)=1)*(INDIRECT(M$18)=1),0))</f>
        <v>5</v>
      </c>
      <c r="N27" cm="1">
        <f t="array" aca="1" ref="N27" ca="1">COUNT(_xlfn._xlws.FILTER(INDIRECT($I27),(INDIRECT($I27)=1)*(INDIRECT(N$18)=1),0))</f>
        <v>4</v>
      </c>
      <c r="O27" cm="1">
        <f t="array" aca="1" ref="O27" ca="1">COUNT(_xlfn._xlws.FILTER(INDIRECT($I27),(INDIRECT($I27)=1)*(INDIRECT(O$18)=1),0))</f>
        <v>2</v>
      </c>
    </row>
    <row r="28" spans="1:15">
      <c r="I28" s="11" t="s">
        <v>1962</v>
      </c>
      <c r="J28" cm="1">
        <f t="array" aca="1" ref="J28" ca="1">COUNT(_xlfn._xlws.FILTER(INDIRECT($I28),(INDIRECT($I28)=1)*(INDIRECT(J$18)=1),0))</f>
        <v>7</v>
      </c>
      <c r="K28" cm="1">
        <f t="array" aca="1" ref="K28" ca="1">COUNT(_xlfn._xlws.FILTER(INDIRECT($I28),(INDIRECT($I28)=1)*(INDIRECT(K$18)=1),0))</f>
        <v>1</v>
      </c>
      <c r="L28" cm="1">
        <f t="array" aca="1" ref="L28" ca="1">COUNT(_xlfn._xlws.FILTER(INDIRECT($I28),(INDIRECT($I28)=1)*(INDIRECT(L$18)=1),0))</f>
        <v>1</v>
      </c>
      <c r="M28" cm="1">
        <f t="array" aca="1" ref="M28" ca="1">COUNT(_xlfn._xlws.FILTER(INDIRECT($I28),(INDIRECT($I28)=1)*(INDIRECT(M$18)=1),0))</f>
        <v>1</v>
      </c>
      <c r="N28" cm="1">
        <f t="array" aca="1" ref="N28" ca="1">COUNT(_xlfn._xlws.FILTER(INDIRECT($I28),(INDIRECT($I28)=1)*(INDIRECT(N$18)=1),0))</f>
        <v>1</v>
      </c>
      <c r="O28" cm="1">
        <f t="array" aca="1" ref="O28" ca="1">COUNT(_xlfn._xlws.FILTER(INDIRECT($I28),(INDIRECT($I28)=1)*(INDIRECT(O$18)=1),0))</f>
        <v>3</v>
      </c>
    </row>
    <row r="29" spans="1:15">
      <c r="I29" s="11" t="s">
        <v>1952</v>
      </c>
      <c r="J29" cm="1">
        <f t="array" aca="1" ref="J29" ca="1">COUNT(_xlfn._xlws.FILTER(INDIRECT($I29),(INDIRECT($I29)=1)*(INDIRECT(J$18)=1),0))</f>
        <v>7</v>
      </c>
      <c r="K29" cm="1">
        <f t="array" aca="1" ref="K29" ca="1">COUNT(_xlfn._xlws.FILTER(INDIRECT($I29),(INDIRECT($I29)=1)*(INDIRECT(K$18)=1),0))</f>
        <v>7</v>
      </c>
      <c r="L29" cm="1">
        <f t="array" aca="1" ref="L29" ca="1">COUNT(_xlfn._xlws.FILTER(INDIRECT($I29),(INDIRECT($I29)=1)*(INDIRECT(L$18)=1),0))</f>
        <v>1</v>
      </c>
      <c r="M29" cm="1">
        <f t="array" aca="1" ref="M29" ca="1">COUNT(_xlfn._xlws.FILTER(INDIRECT($I29),(INDIRECT($I29)=1)*(INDIRECT(M$18)=1),0))</f>
        <v>3</v>
      </c>
      <c r="N29" cm="1">
        <f t="array" aca="1" ref="N29" ca="1">COUNT(_xlfn._xlws.FILTER(INDIRECT($I29),(INDIRECT($I29)=1)*(INDIRECT(N$18)=1),0))</f>
        <v>3</v>
      </c>
      <c r="O29" cm="1">
        <f t="array" aca="1" ref="O29" ca="1">COUNT(_xlfn._xlws.FILTER(INDIRECT($I29),(INDIRECT($I29)=1)*(INDIRECT(O$18)=1),0))</f>
        <v>9</v>
      </c>
    </row>
    <row r="30" spans="1:15">
      <c r="I30" s="11" t="s">
        <v>1954</v>
      </c>
      <c r="J30" cm="1">
        <f t="array" aca="1" ref="J30" ca="1">COUNT(_xlfn._xlws.FILTER(INDIRECT($I30),(INDIRECT($I30)=1)*(INDIRECT(J$18)=1),0))</f>
        <v>6</v>
      </c>
      <c r="K30" cm="1">
        <f t="array" aca="1" ref="K30" ca="1">COUNT(_xlfn._xlws.FILTER(INDIRECT($I30),(INDIRECT($I30)=1)*(INDIRECT(K$18)=1),0))</f>
        <v>5</v>
      </c>
      <c r="L30" cm="1">
        <f t="array" aca="1" ref="L30" ca="1">COUNT(_xlfn._xlws.FILTER(INDIRECT($I30),(INDIRECT($I30)=1)*(INDIRECT(L$18)=1),0))</f>
        <v>1</v>
      </c>
      <c r="M30" cm="1">
        <f t="array" aca="1" ref="M30" ca="1">COUNT(_xlfn._xlws.FILTER(INDIRECT($I30),(INDIRECT($I30)=1)*(INDIRECT(M$18)=1),0))</f>
        <v>4</v>
      </c>
      <c r="N30" cm="1">
        <f t="array" aca="1" ref="N30" ca="1">COUNT(_xlfn._xlws.FILTER(INDIRECT($I30),(INDIRECT($I30)=1)*(INDIRECT(N$18)=1),0))</f>
        <v>3</v>
      </c>
      <c r="O30" cm="1">
        <f t="array" aca="1" ref="O30" ca="1">COUNT(_xlfn._xlws.FILTER(INDIRECT($I30),(INDIRECT($I30)=1)*(INDIRECT(O$18)=1),0))</f>
        <v>8</v>
      </c>
    </row>
    <row r="31" spans="1:15">
      <c r="I31" s="11" t="s">
        <v>1960</v>
      </c>
      <c r="J31" cm="1">
        <f t="array" aca="1" ref="J31" ca="1">COUNT(_xlfn._xlws.FILTER(INDIRECT($I31),(INDIRECT($I31)=1)*(INDIRECT(J$18)=1),0))</f>
        <v>5</v>
      </c>
      <c r="K31" cm="1">
        <f t="array" aca="1" ref="K31" ca="1">COUNT(_xlfn._xlws.FILTER(INDIRECT($I31),(INDIRECT($I31)=1)*(INDIRECT(K$18)=1),0))</f>
        <v>5</v>
      </c>
      <c r="L31" cm="1">
        <f t="array" aca="1" ref="L31" ca="1">COUNT(_xlfn._xlws.FILTER(INDIRECT($I31),(INDIRECT($I31)=1)*(INDIRECT(L$18)=1),0))</f>
        <v>1</v>
      </c>
      <c r="M31" cm="1">
        <f t="array" aca="1" ref="M31" ca="1">COUNT(_xlfn._xlws.FILTER(INDIRECT($I31),(INDIRECT($I31)=1)*(INDIRECT(M$18)=1),0))</f>
        <v>2</v>
      </c>
      <c r="N31" cm="1">
        <f t="array" aca="1" ref="N31" ca="1">COUNT(_xlfn._xlws.FILTER(INDIRECT($I31),(INDIRECT($I31)=1)*(INDIRECT(N$18)=1),0))</f>
        <v>3</v>
      </c>
      <c r="O31" cm="1">
        <f t="array" aca="1" ref="O31" ca="1">COUNT(_xlfn._xlws.FILTER(INDIRECT($I31),(INDIRECT($I31)=1)*(INDIRECT(O$18)=1),0))</f>
        <v>3</v>
      </c>
    </row>
    <row r="32" spans="1:15">
      <c r="I32" s="11" t="s">
        <v>1966</v>
      </c>
      <c r="J32" cm="1">
        <f t="array" aca="1" ref="J32" ca="1">COUNT(_xlfn._xlws.FILTER(INDIRECT($I32),(INDIRECT($I32)=1)*(INDIRECT(J$18)=1),0))</f>
        <v>6</v>
      </c>
      <c r="K32" cm="1">
        <f t="array" aca="1" ref="K32" ca="1">COUNT(_xlfn._xlws.FILTER(INDIRECT($I32),(INDIRECT($I32)=1)*(INDIRECT(K$18)=1),0))</f>
        <v>2</v>
      </c>
      <c r="L32" cm="1">
        <f t="array" aca="1" ref="L32" ca="1">COUNT(_xlfn._xlws.FILTER(INDIRECT($I32),(INDIRECT($I32)=1)*(INDIRECT(L$18)=1),0))</f>
        <v>1</v>
      </c>
      <c r="M32" cm="1">
        <f t="array" aca="1" ref="M32" ca="1">COUNT(_xlfn._xlws.FILTER(INDIRECT($I32),(INDIRECT($I32)=1)*(INDIRECT(M$18)=1),0))</f>
        <v>2</v>
      </c>
      <c r="N32" cm="1">
        <f t="array" aca="1" ref="N32" ca="1">COUNT(_xlfn._xlws.FILTER(INDIRECT($I32),(INDIRECT($I32)=1)*(INDIRECT(N$18)=1),0))</f>
        <v>2</v>
      </c>
      <c r="O32" cm="1">
        <f t="array" aca="1" ref="O32" ca="1">COUNT(_xlfn._xlws.FILTER(INDIRECT($I32),(INDIRECT($I32)=1)*(INDIRECT(O$18)=1),0))</f>
        <v>1</v>
      </c>
    </row>
    <row r="33" spans="9:15">
      <c r="I33" s="11" t="s">
        <v>1958</v>
      </c>
      <c r="J33" cm="1">
        <f t="array" aca="1" ref="J33" ca="1">COUNT(_xlfn._xlws.FILTER(INDIRECT($I33),(INDIRECT($I33)=1)*(INDIRECT(J$18)=1),0))</f>
        <v>2</v>
      </c>
      <c r="K33" cm="1">
        <f t="array" aca="1" ref="K33" ca="1">COUNT(_xlfn._xlws.FILTER(INDIRECT($I33),(INDIRECT($I33)=1)*(INDIRECT(K$18)=1),0))</f>
        <v>2</v>
      </c>
      <c r="L33" cm="1">
        <f t="array" aca="1" ref="L33" ca="1">COUNT(_xlfn._xlws.FILTER(INDIRECT($I33),(INDIRECT($I33)=1)*(INDIRECT(L$18)=1),0))</f>
        <v>2</v>
      </c>
      <c r="M33" cm="1">
        <f t="array" aca="1" ref="M33" ca="1">COUNT(_xlfn._xlws.FILTER(INDIRECT($I33),(INDIRECT($I33)=1)*(INDIRECT(M$18)=1),0))</f>
        <v>1</v>
      </c>
      <c r="N33" cm="1">
        <f t="array" aca="1" ref="N33" ca="1">COUNT(_xlfn._xlws.FILTER(INDIRECT($I33),(INDIRECT($I33)=1)*(INDIRECT(N$18)=1),0))</f>
        <v>1</v>
      </c>
      <c r="O33" cm="1">
        <f t="array" aca="1" ref="O33" ca="1">COUNT(_xlfn._xlws.FILTER(INDIRECT($I33),(INDIRECT($I33)=1)*(INDIRECT(O$18)=1),0))</f>
        <v>12</v>
      </c>
    </row>
    <row r="34" spans="9:15">
      <c r="I34" s="11" t="s">
        <v>1964</v>
      </c>
      <c r="J34" cm="1">
        <f t="array" aca="1" ref="J34" ca="1">COUNT(_xlfn._xlws.FILTER(INDIRECT($I34),(INDIRECT($I34)=1)*(INDIRECT(J$18)=1),0))</f>
        <v>3</v>
      </c>
      <c r="K34" cm="1">
        <f t="array" aca="1" ref="K34" ca="1">COUNT(_xlfn._xlws.FILTER(INDIRECT($I34),(INDIRECT($I34)=1)*(INDIRECT(K$18)=1),0))</f>
        <v>4</v>
      </c>
      <c r="L34" cm="1">
        <f t="array" aca="1" ref="L34" ca="1">COUNT(_xlfn._xlws.FILTER(INDIRECT($I34),(INDIRECT($I34)=1)*(INDIRECT(L$18)=1),0))</f>
        <v>1</v>
      </c>
      <c r="M34" cm="1">
        <f t="array" aca="1" ref="M34" ca="1">COUNT(_xlfn._xlws.FILTER(INDIRECT($I34),(INDIRECT($I34)=1)*(INDIRECT(M$18)=1),0))</f>
        <v>3</v>
      </c>
      <c r="N34" cm="1">
        <f t="array" aca="1" ref="N34" ca="1">COUNT(_xlfn._xlws.FILTER(INDIRECT($I34),(INDIRECT($I34)=1)*(INDIRECT(N$18)=1),0))</f>
        <v>6</v>
      </c>
      <c r="O34" cm="1">
        <f t="array" aca="1" ref="O34" ca="1">COUNT(_xlfn._xlws.FILTER(INDIRECT($I34),(INDIRECT($I34)=1)*(INDIRECT(O$18)=1),0))</f>
        <v>2</v>
      </c>
    </row>
    <row r="35" spans="9:15">
      <c r="I35" s="11" t="s">
        <v>1978</v>
      </c>
      <c r="J35" cm="1">
        <f t="array" aca="1" ref="J35" ca="1">COUNT(_xlfn._xlws.FILTER(INDIRECT($I35),(INDIRECT($I35)=1)*(INDIRECT(J$18)=1),0))</f>
        <v>3</v>
      </c>
      <c r="K35" cm="1">
        <f t="array" aca="1" ref="K35" ca="1">COUNT(_xlfn._xlws.FILTER(INDIRECT($I35),(INDIRECT($I35)=1)*(INDIRECT(K$18)=1),0))</f>
        <v>3</v>
      </c>
      <c r="L35" cm="1">
        <f t="array" aca="1" ref="L35" ca="1">COUNT(_xlfn._xlws.FILTER(INDIRECT($I35),(INDIRECT($I35)=1)*(INDIRECT(L$18)=1),0))</f>
        <v>1</v>
      </c>
      <c r="M35" cm="1">
        <f t="array" aca="1" ref="M35" ca="1">COUNT(_xlfn._xlws.FILTER(INDIRECT($I35),(INDIRECT($I35)=1)*(INDIRECT(M$18)=1),0))</f>
        <v>3</v>
      </c>
      <c r="N35" cm="1">
        <f t="array" aca="1" ref="N35" ca="1">COUNT(_xlfn._xlws.FILTER(INDIRECT($I35),(INDIRECT($I35)=1)*(INDIRECT(N$18)=1),0))</f>
        <v>3</v>
      </c>
      <c r="O35" cm="1">
        <f t="array" aca="1" ref="O35" ca="1">COUNT(_xlfn._xlws.FILTER(INDIRECT($I35),(INDIRECT($I35)=1)*(INDIRECT(O$18)=1),0))</f>
        <v>1</v>
      </c>
    </row>
    <row r="36" spans="9:15">
      <c r="I36" s="11" t="s">
        <v>1956</v>
      </c>
      <c r="J36" cm="1">
        <f t="array" aca="1" ref="J36" ca="1">COUNT(_xlfn._xlws.FILTER(INDIRECT($I36),(INDIRECT($I36)=1)*(INDIRECT(J$18)=1),0))</f>
        <v>1</v>
      </c>
      <c r="K36" cm="1">
        <f t="array" aca="1" ref="K36" ca="1">COUNT(_xlfn._xlws.FILTER(INDIRECT($I36),(INDIRECT($I36)=1)*(INDIRECT(K$18)=1),0))</f>
        <v>1</v>
      </c>
      <c r="L36" cm="1">
        <f t="array" aca="1" ref="L36" ca="1">COUNT(_xlfn._xlws.FILTER(INDIRECT($I36),(INDIRECT($I36)=1)*(INDIRECT(L$18)=1),0))</f>
        <v>6</v>
      </c>
      <c r="M36" cm="1">
        <f t="array" aca="1" ref="M36" ca="1">COUNT(_xlfn._xlws.FILTER(INDIRECT($I36),(INDIRECT($I36)=1)*(INDIRECT(M$18)=1),0))</f>
        <v>1</v>
      </c>
      <c r="N36" cm="1">
        <f t="array" aca="1" ref="N36" ca="1">COUNT(_xlfn._xlws.FILTER(INDIRECT($I36),(INDIRECT($I36)=1)*(INDIRECT(N$18)=1),0))</f>
        <v>1</v>
      </c>
      <c r="O36" cm="1">
        <f t="array" aca="1" ref="O36" ca="1">COUNT(_xlfn._xlws.FILTER(INDIRECT($I36),(INDIRECT($I36)=1)*(INDIRECT(O$18)=1),0))</f>
        <v>8</v>
      </c>
    </row>
    <row r="37" spans="9:15">
      <c r="I37" s="11" t="s">
        <v>1968</v>
      </c>
      <c r="J37" cm="1">
        <f t="array" aca="1" ref="J37" ca="1">COUNT(_xlfn._xlws.FILTER(INDIRECT($I37),(INDIRECT($I37)=1)*(INDIRECT(J$18)=1),0))</f>
        <v>2</v>
      </c>
      <c r="K37" cm="1">
        <f t="array" aca="1" ref="K37" ca="1">COUNT(_xlfn._xlws.FILTER(INDIRECT($I37),(INDIRECT($I37)=1)*(INDIRECT(K$18)=1),0))</f>
        <v>2</v>
      </c>
      <c r="L37" cm="1">
        <f t="array" aca="1" ref="L37" ca="1">COUNT(_xlfn._xlws.FILTER(INDIRECT($I37),(INDIRECT($I37)=1)*(INDIRECT(L$18)=1),0))</f>
        <v>1</v>
      </c>
      <c r="M37" cm="1">
        <f t="array" aca="1" ref="M37" ca="1">COUNT(_xlfn._xlws.FILTER(INDIRECT($I37),(INDIRECT($I37)=1)*(INDIRECT(M$18)=1),0))</f>
        <v>2</v>
      </c>
      <c r="N37" cm="1">
        <f t="array" aca="1" ref="N37" ca="1">COUNT(_xlfn._xlws.FILTER(INDIRECT($I37),(INDIRECT($I37)=1)*(INDIRECT(N$18)=1),0))</f>
        <v>5</v>
      </c>
      <c r="O37" cm="1">
        <f t="array" aca="1" ref="O37" ca="1">COUNT(_xlfn._xlws.FILTER(INDIRECT($I37),(INDIRECT($I37)=1)*(INDIRECT(O$18)=1),0))</f>
        <v>1</v>
      </c>
    </row>
    <row r="38" spans="9:15">
      <c r="I38" s="11" t="s">
        <v>1972</v>
      </c>
      <c r="J38" cm="1">
        <f t="array" aca="1" ref="J38" ca="1">COUNT(_xlfn._xlws.FILTER(INDIRECT($I38),(INDIRECT($I38)=1)*(INDIRECT(J$18)=1),0))</f>
        <v>2</v>
      </c>
      <c r="K38" cm="1">
        <f t="array" aca="1" ref="K38" ca="1">COUNT(_xlfn._xlws.FILTER(INDIRECT($I38),(INDIRECT($I38)=1)*(INDIRECT(K$18)=1),0))</f>
        <v>2</v>
      </c>
      <c r="L38" cm="1">
        <f t="array" aca="1" ref="L38" ca="1">COUNT(_xlfn._xlws.FILTER(INDIRECT($I38),(INDIRECT($I38)=1)*(INDIRECT(L$18)=1),0))</f>
        <v>1</v>
      </c>
      <c r="M38" cm="1">
        <f t="array" aca="1" ref="M38" ca="1">COUNT(_xlfn._xlws.FILTER(INDIRECT($I38),(INDIRECT($I38)=1)*(INDIRECT(M$18)=1),0))</f>
        <v>2</v>
      </c>
      <c r="N38" cm="1">
        <f t="array" aca="1" ref="N38" ca="1">COUNT(_xlfn._xlws.FILTER(INDIRECT($I38),(INDIRECT($I38)=1)*(INDIRECT(N$18)=1),0))</f>
        <v>4</v>
      </c>
      <c r="O38" cm="1">
        <f t="array" aca="1" ref="O38" ca="1">COUNT(_xlfn._xlws.FILTER(INDIRECT($I38),(INDIRECT($I38)=1)*(INDIRECT(O$18)=1),0))</f>
        <v>1</v>
      </c>
    </row>
    <row r="39" spans="9:15">
      <c r="I39" s="11" t="s">
        <v>1974</v>
      </c>
      <c r="J39" cm="1">
        <f t="array" aca="1" ref="J39" ca="1">COUNT(_xlfn._xlws.FILTER(INDIRECT($I39),(INDIRECT($I39)=1)*(INDIRECT(J$18)=1),0))</f>
        <v>1</v>
      </c>
      <c r="K39" cm="1">
        <f t="array" aca="1" ref="K39" ca="1">COUNT(_xlfn._xlws.FILTER(INDIRECT($I39),(INDIRECT($I39)=1)*(INDIRECT(K$18)=1),0))</f>
        <v>1</v>
      </c>
      <c r="L39" cm="1">
        <f t="array" aca="1" ref="L39" ca="1">COUNT(_xlfn._xlws.FILTER(INDIRECT($I39),(INDIRECT($I39)=1)*(INDIRECT(L$18)=1),0))</f>
        <v>1</v>
      </c>
      <c r="M39" cm="1">
        <f t="array" aca="1" ref="M39" ca="1">COUNT(_xlfn._xlws.FILTER(INDIRECT($I39),(INDIRECT($I39)=1)*(INDIRECT(M$18)=1),0))</f>
        <v>1</v>
      </c>
      <c r="N39" cm="1">
        <f t="array" aca="1" ref="N39" ca="1">COUNT(_xlfn._xlws.FILTER(INDIRECT($I39),(INDIRECT($I39)=1)*(INDIRECT(N$18)=1),0))</f>
        <v>1</v>
      </c>
      <c r="O39" cm="1">
        <f t="array" aca="1" ref="O39" ca="1">COUNT(_xlfn._xlws.FILTER(INDIRECT($I39),(INDIRECT($I39)=1)*(INDIRECT(O$18)=1),0))</f>
        <v>1</v>
      </c>
    </row>
    <row r="40" spans="9:15">
      <c r="I40" s="11" t="s">
        <v>1980</v>
      </c>
      <c r="J40" cm="1">
        <f t="array" aca="1" ref="J40" ca="1">COUNT(_xlfn._xlws.FILTER(INDIRECT($I40),(INDIRECT($I40)=1)*(INDIRECT(J$18)=1),0))</f>
        <v>1</v>
      </c>
      <c r="K40" cm="1">
        <f t="array" aca="1" ref="K40" ca="1">COUNT(_xlfn._xlws.FILTER(INDIRECT($I40),(INDIRECT($I40)=1)*(INDIRECT(K$18)=1),0))</f>
        <v>1</v>
      </c>
      <c r="L40" cm="1">
        <f t="array" aca="1" ref="L40" ca="1">COUNT(_xlfn._xlws.FILTER(INDIRECT($I40),(INDIRECT($I40)=1)*(INDIRECT(L$18)=1),0))</f>
        <v>1</v>
      </c>
      <c r="M40" cm="1">
        <f t="array" aca="1" ref="M40" ca="1">COUNT(_xlfn._xlws.FILTER(INDIRECT($I40),(INDIRECT($I40)=1)*(INDIRECT(M$18)=1),0))</f>
        <v>1</v>
      </c>
      <c r="N40" cm="1">
        <f t="array" aca="1" ref="N40" ca="1">COUNT(_xlfn._xlws.FILTER(INDIRECT($I40),(INDIRECT($I40)=1)*(INDIRECT(N$18)=1),0))</f>
        <v>1</v>
      </c>
      <c r="O40" cm="1">
        <f t="array" aca="1" ref="O40" ca="1">COUNT(_xlfn._xlws.FILTER(INDIRECT($I40),(INDIRECT($I40)=1)*(INDIRECT(O$18)=1),0))</f>
        <v>1</v>
      </c>
    </row>
    <row r="41" spans="9:15">
      <c r="I41" s="11" t="s">
        <v>1976</v>
      </c>
      <c r="J41" cm="1">
        <f t="array" aca="1" ref="J41" ca="1">COUNT(_xlfn._xlws.FILTER(INDIRECT($I41),(INDIRECT($I41)=1)*(INDIRECT(J$18)=1),0))</f>
        <v>1</v>
      </c>
      <c r="K41" cm="1">
        <f t="array" aca="1" ref="K41" ca="1">COUNT(_xlfn._xlws.FILTER(INDIRECT($I41),(INDIRECT($I41)=1)*(INDIRECT(K$18)=1),0))</f>
        <v>1</v>
      </c>
      <c r="L41" cm="1">
        <f t="array" aca="1" ref="L41" ca="1">COUNT(_xlfn._xlws.FILTER(INDIRECT($I41),(INDIRECT($I41)=1)*(INDIRECT(L$18)=1),0))</f>
        <v>1</v>
      </c>
      <c r="M41" cm="1">
        <f t="array" aca="1" ref="M41" ca="1">COUNT(_xlfn._xlws.FILTER(INDIRECT($I41),(INDIRECT($I41)=1)*(INDIRECT(M$18)=1),0))</f>
        <v>1</v>
      </c>
      <c r="N41" cm="1">
        <f t="array" aca="1" ref="N41" ca="1">COUNT(_xlfn._xlws.FILTER(INDIRECT($I41),(INDIRECT($I41)=1)*(INDIRECT(N$18)=1),0))</f>
        <v>1</v>
      </c>
      <c r="O41" cm="1">
        <f t="array" aca="1" ref="O41" ca="1">COUNT(_xlfn._xlws.FILTER(INDIRECT($I41),(INDIRECT($I41)=1)*(INDIRECT(O$18)=1),0))</f>
        <v>1</v>
      </c>
    </row>
    <row r="42" spans="9:15">
      <c r="I42" s="11" t="s">
        <v>1970</v>
      </c>
      <c r="J42" cm="1">
        <f t="array" aca="1" ref="J42" ca="1">COUNT(_xlfn._xlws.FILTER(INDIRECT($I42),(INDIRECT($I42)=1)*(INDIRECT(J$18)=1),0))</f>
        <v>1</v>
      </c>
      <c r="K42" cm="1">
        <f t="array" aca="1" ref="K42" ca="1">COUNT(_xlfn._xlws.FILTER(INDIRECT($I42),(INDIRECT($I42)=1)*(INDIRECT(K$18)=1),0))</f>
        <v>1</v>
      </c>
      <c r="L42" cm="1">
        <f t="array" aca="1" ref="L42" ca="1">COUNT(_xlfn._xlws.FILTER(INDIRECT($I42),(INDIRECT($I42)=1)*(INDIRECT(L$18)=1),0))</f>
        <v>1</v>
      </c>
      <c r="M42" cm="1">
        <f t="array" aca="1" ref="M42" ca="1">COUNT(_xlfn._xlws.FILTER(INDIRECT($I42),(INDIRECT($I42)=1)*(INDIRECT(M$18)=1),0))</f>
        <v>1</v>
      </c>
      <c r="N42" cm="1">
        <f t="array" aca="1" ref="N42" ca="1">COUNT(_xlfn._xlws.FILTER(INDIRECT($I42),(INDIRECT($I42)=1)*(INDIRECT(N$18)=1),0))</f>
        <v>1</v>
      </c>
      <c r="O42" cm="1">
        <f t="array" aca="1" ref="O42" ca="1">COUNT(_xlfn._xlws.FILTER(INDIRECT($I42),(INDIRECT($I42)=1)*(INDIRECT(O$18)=1),0))</f>
        <v>4</v>
      </c>
    </row>
    <row r="43" spans="9:15">
      <c r="I43" s="11" t="s">
        <v>1984</v>
      </c>
      <c r="J43" cm="1">
        <f t="array" aca="1" ref="J43" ca="1">COUNT(_xlfn._xlws.FILTER(INDIRECT($I43),(INDIRECT($I43)=1)*(INDIRECT(J$18)=1),0))</f>
        <v>1</v>
      </c>
      <c r="K43" cm="1">
        <f t="array" aca="1" ref="K43" ca="1">COUNT(_xlfn._xlws.FILTER(INDIRECT($I43),(INDIRECT($I43)=1)*(INDIRECT(K$18)=1),0))</f>
        <v>1</v>
      </c>
      <c r="L43" cm="1">
        <f t="array" aca="1" ref="L43" ca="1">COUNT(_xlfn._xlws.FILTER(INDIRECT($I43),(INDIRECT($I43)=1)*(INDIRECT(L$18)=1),0))</f>
        <v>1</v>
      </c>
      <c r="M43" cm="1">
        <f t="array" aca="1" ref="M43" ca="1">COUNT(_xlfn._xlws.FILTER(INDIRECT($I43),(INDIRECT($I43)=1)*(INDIRECT(M$18)=1),0))</f>
        <v>1</v>
      </c>
      <c r="N43" cm="1">
        <f t="array" aca="1" ref="N43" ca="1">COUNT(_xlfn._xlws.FILTER(INDIRECT($I43),(INDIRECT($I43)=1)*(INDIRECT(N$18)=1),0))</f>
        <v>1</v>
      </c>
      <c r="O43" cm="1">
        <f t="array" aca="1" ref="O43" ca="1">COUNT(_xlfn._xlws.FILTER(INDIRECT($I43),(INDIRECT($I43)=1)*(INDIRECT(O$18)=1),0))</f>
        <v>1</v>
      </c>
    </row>
    <row r="44" spans="9:15">
      <c r="I44" s="11" t="s">
        <v>1986</v>
      </c>
      <c r="J44" cm="1">
        <f t="array" aca="1" ref="J44" ca="1">COUNT(_xlfn._xlws.FILTER(INDIRECT($I44),(INDIRECT($I44)=1)*(INDIRECT(J$18)=1),0))</f>
        <v>1</v>
      </c>
      <c r="K44" cm="1">
        <f t="array" aca="1" ref="K44" ca="1">COUNT(_xlfn._xlws.FILTER(INDIRECT($I44),(INDIRECT($I44)=1)*(INDIRECT(K$18)=1),0))</f>
        <v>1</v>
      </c>
      <c r="L44" cm="1">
        <f t="array" aca="1" ref="L44" ca="1">COUNT(_xlfn._xlws.FILTER(INDIRECT($I44),(INDIRECT($I44)=1)*(INDIRECT(L$18)=1),0))</f>
        <v>1</v>
      </c>
      <c r="M44" cm="1">
        <f t="array" aca="1" ref="M44" ca="1">COUNT(_xlfn._xlws.FILTER(INDIRECT($I44),(INDIRECT($I44)=1)*(INDIRECT(M$18)=1),0))</f>
        <v>1</v>
      </c>
      <c r="N44" cm="1">
        <f t="array" aca="1" ref="N44" ca="1">COUNT(_xlfn._xlws.FILTER(INDIRECT($I44),(INDIRECT($I44)=1)*(INDIRECT(N$18)=1),0))</f>
        <v>1</v>
      </c>
      <c r="O44" cm="1">
        <f t="array" aca="1" ref="O44" ca="1">COUNT(_xlfn._xlws.FILTER(INDIRECT($I44),(INDIRECT($I44)=1)*(INDIRECT(O$18)=1),0))</f>
        <v>1</v>
      </c>
    </row>
    <row r="45" spans="9:15">
      <c r="I45" s="11" t="s">
        <v>1988</v>
      </c>
      <c r="J45" cm="1">
        <f t="array" aca="1" ref="J45" ca="1">COUNT(_xlfn._xlws.FILTER(INDIRECT($I45),(INDIRECT($I45)=1)*(INDIRECT(J$18)=1),0))</f>
        <v>1</v>
      </c>
      <c r="K45" cm="1">
        <f t="array" aca="1" ref="K45" ca="1">COUNT(_xlfn._xlws.FILTER(INDIRECT($I45),(INDIRECT($I45)=1)*(INDIRECT(K$18)=1),0))</f>
        <v>1</v>
      </c>
      <c r="L45" cm="1">
        <f t="array" aca="1" ref="L45" ca="1">COUNT(_xlfn._xlws.FILTER(INDIRECT($I45),(INDIRECT($I45)=1)*(INDIRECT(L$18)=1),0))</f>
        <v>1</v>
      </c>
      <c r="M45" cm="1">
        <f t="array" aca="1" ref="M45" ca="1">COUNT(_xlfn._xlws.FILTER(INDIRECT($I45),(INDIRECT($I45)=1)*(INDIRECT(M$18)=1),0))</f>
        <v>1</v>
      </c>
      <c r="N45" cm="1">
        <f t="array" aca="1" ref="N45" ca="1">COUNT(_xlfn._xlws.FILTER(INDIRECT($I45),(INDIRECT($I45)=1)*(INDIRECT(N$18)=1),0))</f>
        <v>1</v>
      </c>
      <c r="O45" cm="1">
        <f t="array" aca="1" ref="O45" ca="1">COUNT(_xlfn._xlws.FILTER(INDIRECT($I45),(INDIRECT($I45)=1)*(INDIRECT(O$18)=1),0))</f>
        <v>1</v>
      </c>
    </row>
    <row r="46" spans="9:15">
      <c r="I46" s="11" t="s">
        <v>1982</v>
      </c>
      <c r="J46" cm="1">
        <f t="array" aca="1" ref="J46" ca="1">COUNT(_xlfn._xlws.FILTER(INDIRECT($I46),(INDIRECT($I46)=1)*(INDIRECT(J$18)=1),0))</f>
        <v>1</v>
      </c>
      <c r="K46" cm="1">
        <f t="array" aca="1" ref="K46" ca="1">COUNT(_xlfn._xlws.FILTER(INDIRECT($I46),(INDIRECT($I46)=1)*(INDIRECT(K$18)=1),0))</f>
        <v>1</v>
      </c>
      <c r="L46" cm="1">
        <f t="array" aca="1" ref="L46" ca="1">COUNT(_xlfn._xlws.FILTER(INDIRECT($I46),(INDIRECT($I46)=1)*(INDIRECT(L$18)=1),0))</f>
        <v>1</v>
      </c>
      <c r="M46" cm="1">
        <f t="array" aca="1" ref="M46" ca="1">COUNT(_xlfn._xlws.FILTER(INDIRECT($I46),(INDIRECT($I46)=1)*(INDIRECT(M$18)=1),0))</f>
        <v>1</v>
      </c>
      <c r="N46" cm="1">
        <f t="array" aca="1" ref="N46" ca="1">COUNT(_xlfn._xlws.FILTER(INDIRECT($I46),(INDIRECT($I46)=1)*(INDIRECT(N$18)=1),0))</f>
        <v>1</v>
      </c>
      <c r="O46" cm="1">
        <f t="array" aca="1" ref="O46" ca="1">COUNT(_xlfn._xlws.FILTER(INDIRECT($I46),(INDIRECT($I46)=1)*(INDIRECT(O$18)=1),0))</f>
        <v>1</v>
      </c>
    </row>
    <row r="47" spans="9:15">
      <c r="I47" s="11" t="s">
        <v>1990</v>
      </c>
      <c r="J47" cm="1">
        <f t="array" aca="1" ref="J47" ca="1">COUNT(_xlfn._xlws.FILTER(INDIRECT($I47),(INDIRECT($I47)=1)*(INDIRECT(J$18)=1),0))</f>
        <v>1</v>
      </c>
      <c r="K47" cm="1">
        <f t="array" aca="1" ref="K47" ca="1">COUNT(_xlfn._xlws.FILTER(INDIRECT($I47),(INDIRECT($I47)=1)*(INDIRECT(K$18)=1),0))</f>
        <v>1</v>
      </c>
      <c r="L47" cm="1">
        <f t="array" aca="1" ref="L47" ca="1">COUNT(_xlfn._xlws.FILTER(INDIRECT($I47),(INDIRECT($I47)=1)*(INDIRECT(L$18)=1),0))</f>
        <v>1</v>
      </c>
      <c r="M47" cm="1">
        <f t="array" aca="1" ref="M47" ca="1">COUNT(_xlfn._xlws.FILTER(INDIRECT($I47),(INDIRECT($I47)=1)*(INDIRECT(M$18)=1),0))</f>
        <v>1</v>
      </c>
      <c r="N47" cm="1">
        <f t="array" aca="1" ref="N47" ca="1">COUNT(_xlfn._xlws.FILTER(INDIRECT($I47),(INDIRECT($I47)=1)*(INDIRECT(N$18)=1),0))</f>
        <v>1</v>
      </c>
      <c r="O47" cm="1">
        <f t="array" aca="1" ref="O47" ca="1">COUNT(_xlfn._xlws.FILTER(INDIRECT($I47),(INDIRECT($I47)=1)*(INDIRECT(O$18)=1),0))</f>
        <v>1</v>
      </c>
    </row>
    <row r="48" spans="9:15">
      <c r="I48" s="11" t="s">
        <v>1992</v>
      </c>
      <c r="J48" cm="1">
        <f t="array" aca="1" ref="J48" ca="1">COUNT(_xlfn._xlws.FILTER(INDIRECT($I48),(INDIRECT($I48)=1)*(INDIRECT(J$18)=1),0))</f>
        <v>0</v>
      </c>
      <c r="K48" cm="1">
        <f t="array" aca="1" ref="K48" ca="1">COUNT(_xlfn._xlws.FILTER(INDIRECT($I48),(INDIRECT($I48)=1)*(INDIRECT(K$18)=1),0))</f>
        <v>0</v>
      </c>
      <c r="L48" cm="1">
        <f t="array" aca="1" ref="L48" ca="1">COUNT(_xlfn._xlws.FILTER(INDIRECT($I48),(INDIRECT($I48)=1)*(INDIRECT(L$18)=1),0))</f>
        <v>0</v>
      </c>
      <c r="M48" cm="1">
        <f t="array" aca="1" ref="M48" ca="1">COUNT(_xlfn._xlws.FILTER(INDIRECT($I48),(INDIRECT($I48)=1)*(INDIRECT(M$18)=1),0))</f>
        <v>0</v>
      </c>
      <c r="N48" cm="1">
        <f t="array" aca="1" ref="N48" ca="1">COUNT(_xlfn._xlws.FILTER(INDIRECT($I48),(INDIRECT($I48)=1)*(INDIRECT(N$18)=1),0))</f>
        <v>0</v>
      </c>
      <c r="O48" cm="1">
        <f t="array" aca="1" ref="O48" ca="1">COUNT(_xlfn._xlws.FILTER(INDIRECT($I48),(INDIRECT($I48)=1)*(INDIRECT(O$18)=1),0))</f>
        <v>0</v>
      </c>
    </row>
  </sheetData>
  <sortState xmlns:xlrd2="http://schemas.microsoft.com/office/spreadsheetml/2017/richdata2" ref="I18:O48">
    <sortCondition descending="1" ref="J19:J48"/>
  </sortState>
  <conditionalFormatting sqref="J20:O48">
    <cfRule type="cellIs" dxfId="0" priority="1" operator="greaterThan">
      <formula>25</formula>
    </cfRule>
  </conditionalFormatting>
  <pageMargins left="0.7" right="0.7" top="0.75" bottom="0.75" header="0.3" footer="0.3"/>
  <headerFooter>
    <oddHeader>&amp;C&amp;"Calibri"&amp;12&amp;KFF0000 OFFICIAL&amp;1#_x000D_</oddHeader>
    <oddFooter>&amp;C_x000D_&amp;1#&amp;"Calibri"&amp;12&amp;KFF0000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86EF-63A9-4DF7-8BE8-1C3EFACCAC37}">
  <sheetPr codeName="Sheet11"/>
  <dimension ref="A1"/>
  <sheetViews>
    <sheetView workbookViewId="0"/>
  </sheetViews>
  <sheetFormatPr defaultRowHeight="15"/>
  <sheetData/>
  <pageMargins left="0.7" right="0.7" top="0.75" bottom="0.75" header="0.3" footer="0.3"/>
  <headerFooter>
    <oddHeader>&amp;C&amp;"Calibri"&amp;12&amp;KFF0000 OFFICIAL&amp;1#_x000D_</oddHeader>
    <oddFooter>&amp;C_x000D_&amp;1#&amp;"Calibri"&amp;12&amp;KFF0000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1878-988E-4210-944A-EA5568B89EDE}">
  <sheetPr codeName="Sheet8"/>
  <dimension ref="A1:J69"/>
  <sheetViews>
    <sheetView workbookViewId="0">
      <selection activeCell="H31" sqref="H31"/>
    </sheetView>
  </sheetViews>
  <sheetFormatPr defaultRowHeight="15"/>
  <cols>
    <col min="1" max="1" width="36.140625" bestFit="1" customWidth="1"/>
    <col min="2" max="4" width="11.85546875" bestFit="1" customWidth="1"/>
    <col min="5" max="5" width="10.85546875" bestFit="1" customWidth="1"/>
    <col min="6" max="6" width="11.42578125" bestFit="1" customWidth="1"/>
    <col min="7" max="7" width="10.85546875" bestFit="1" customWidth="1"/>
    <col min="8" max="8" width="52.85546875" customWidth="1"/>
    <col min="9" max="10" width="10.85546875" bestFit="1" customWidth="1"/>
  </cols>
  <sheetData>
    <row r="1" spans="1:8" ht="21">
      <c r="A1" s="76" t="s">
        <v>2008</v>
      </c>
    </row>
    <row r="2" spans="1:8">
      <c r="A2" s="16" t="s">
        <v>156</v>
      </c>
      <c r="B2" t="s">
        <v>1994</v>
      </c>
    </row>
    <row r="3" spans="1:8">
      <c r="A3" s="16" t="s">
        <v>1870</v>
      </c>
      <c r="B3" t="s">
        <v>1871</v>
      </c>
      <c r="F3" s="1"/>
      <c r="H3" s="1" t="s">
        <v>1995</v>
      </c>
    </row>
    <row r="5" spans="1:8" ht="90">
      <c r="A5" s="16" t="s">
        <v>1873</v>
      </c>
      <c r="B5" s="16" t="s">
        <v>140</v>
      </c>
      <c r="H5" s="7" t="s">
        <v>2009</v>
      </c>
    </row>
    <row r="6" spans="1:8">
      <c r="A6" s="16" t="s">
        <v>34</v>
      </c>
      <c r="B6" t="s">
        <v>147</v>
      </c>
      <c r="C6" t="s">
        <v>145</v>
      </c>
      <c r="D6" t="s">
        <v>142</v>
      </c>
      <c r="E6" t="s">
        <v>1866</v>
      </c>
    </row>
    <row r="7" spans="1:8">
      <c r="A7" t="s">
        <v>595</v>
      </c>
      <c r="B7">
        <v>9</v>
      </c>
      <c r="C7">
        <v>7</v>
      </c>
      <c r="E7">
        <v>16</v>
      </c>
    </row>
    <row r="8" spans="1:8">
      <c r="A8" t="s">
        <v>236</v>
      </c>
      <c r="B8">
        <v>3</v>
      </c>
      <c r="C8">
        <v>3</v>
      </c>
      <c r="D8">
        <v>2</v>
      </c>
      <c r="E8">
        <v>8</v>
      </c>
    </row>
    <row r="9" spans="1:8">
      <c r="A9" t="s">
        <v>528</v>
      </c>
      <c r="B9">
        <v>1</v>
      </c>
      <c r="C9">
        <v>10</v>
      </c>
      <c r="E9">
        <v>11</v>
      </c>
    </row>
    <row r="10" spans="1:8">
      <c r="A10" t="s">
        <v>231</v>
      </c>
      <c r="B10">
        <v>1</v>
      </c>
      <c r="C10">
        <v>12</v>
      </c>
      <c r="D10">
        <v>3</v>
      </c>
      <c r="E10">
        <v>16</v>
      </c>
    </row>
    <row r="11" spans="1:8">
      <c r="A11" t="s">
        <v>211</v>
      </c>
      <c r="C11">
        <v>8</v>
      </c>
      <c r="D11">
        <v>8</v>
      </c>
      <c r="E11">
        <v>16</v>
      </c>
    </row>
    <row r="12" spans="1:8">
      <c r="A12" t="s">
        <v>275</v>
      </c>
      <c r="B12">
        <v>2</v>
      </c>
      <c r="C12">
        <v>12</v>
      </c>
      <c r="E12">
        <v>14</v>
      </c>
    </row>
    <row r="13" spans="1:8">
      <c r="A13" t="s">
        <v>314</v>
      </c>
      <c r="B13">
        <v>5</v>
      </c>
      <c r="C13">
        <v>14</v>
      </c>
      <c r="D13">
        <v>17</v>
      </c>
      <c r="E13">
        <v>36</v>
      </c>
    </row>
    <row r="14" spans="1:8">
      <c r="A14" t="s">
        <v>389</v>
      </c>
      <c r="B14">
        <v>3</v>
      </c>
      <c r="C14">
        <v>14</v>
      </c>
      <c r="D14">
        <v>5</v>
      </c>
      <c r="E14">
        <v>22</v>
      </c>
    </row>
    <row r="15" spans="1:8">
      <c r="A15" t="s">
        <v>205</v>
      </c>
      <c r="C15">
        <v>4</v>
      </c>
      <c r="D15">
        <v>2</v>
      </c>
      <c r="E15">
        <v>6</v>
      </c>
    </row>
    <row r="16" spans="1:8">
      <c r="A16" t="s">
        <v>523</v>
      </c>
      <c r="B16">
        <v>7</v>
      </c>
      <c r="C16">
        <v>6</v>
      </c>
      <c r="E16">
        <v>13</v>
      </c>
    </row>
    <row r="17" spans="1:5">
      <c r="A17" t="s">
        <v>264</v>
      </c>
      <c r="C17">
        <v>1</v>
      </c>
      <c r="E17">
        <v>1</v>
      </c>
    </row>
    <row r="18" spans="1:5">
      <c r="A18" t="s">
        <v>825</v>
      </c>
      <c r="C18">
        <v>10</v>
      </c>
      <c r="D18">
        <v>2</v>
      </c>
      <c r="E18">
        <v>12</v>
      </c>
    </row>
    <row r="19" spans="1:5">
      <c r="A19" t="s">
        <v>787</v>
      </c>
      <c r="B19">
        <v>4</v>
      </c>
      <c r="C19">
        <v>9</v>
      </c>
      <c r="E19">
        <v>13</v>
      </c>
    </row>
    <row r="20" spans="1:5">
      <c r="A20" t="s">
        <v>1054</v>
      </c>
      <c r="C20">
        <v>1</v>
      </c>
      <c r="D20">
        <v>1</v>
      </c>
      <c r="E20">
        <v>2</v>
      </c>
    </row>
    <row r="21" spans="1:5">
      <c r="A21" t="s">
        <v>1577</v>
      </c>
      <c r="C21">
        <v>2</v>
      </c>
      <c r="E21">
        <v>2</v>
      </c>
    </row>
    <row r="22" spans="1:5">
      <c r="A22" t="s">
        <v>718</v>
      </c>
      <c r="B22">
        <v>2</v>
      </c>
      <c r="C22">
        <v>3</v>
      </c>
      <c r="D22">
        <v>2</v>
      </c>
      <c r="E22">
        <v>7</v>
      </c>
    </row>
    <row r="23" spans="1:5">
      <c r="A23" t="s">
        <v>724</v>
      </c>
      <c r="C23">
        <v>2</v>
      </c>
      <c r="D23">
        <v>1</v>
      </c>
      <c r="E23">
        <v>3</v>
      </c>
    </row>
    <row r="24" spans="1:5">
      <c r="A24" t="s">
        <v>882</v>
      </c>
      <c r="B24">
        <v>1</v>
      </c>
      <c r="C24">
        <v>11</v>
      </c>
      <c r="D24">
        <v>5</v>
      </c>
      <c r="E24">
        <v>17</v>
      </c>
    </row>
    <row r="25" spans="1:5">
      <c r="A25" t="s">
        <v>957</v>
      </c>
      <c r="B25">
        <v>2</v>
      </c>
      <c r="E25">
        <v>2</v>
      </c>
    </row>
    <row r="26" spans="1:5">
      <c r="A26" t="s">
        <v>550</v>
      </c>
      <c r="C26">
        <v>4</v>
      </c>
      <c r="D26">
        <v>4</v>
      </c>
      <c r="E26">
        <v>8</v>
      </c>
    </row>
    <row r="27" spans="1:5">
      <c r="A27" t="s">
        <v>930</v>
      </c>
      <c r="C27">
        <v>7</v>
      </c>
      <c r="D27">
        <v>6</v>
      </c>
      <c r="E27">
        <v>13</v>
      </c>
    </row>
    <row r="28" spans="1:5">
      <c r="A28" t="s">
        <v>557</v>
      </c>
      <c r="B28">
        <v>10</v>
      </c>
      <c r="C28">
        <v>4</v>
      </c>
      <c r="E28">
        <v>14</v>
      </c>
    </row>
    <row r="29" spans="1:5">
      <c r="A29" t="s">
        <v>561</v>
      </c>
      <c r="B29">
        <v>12</v>
      </c>
      <c r="C29">
        <v>7</v>
      </c>
      <c r="E29">
        <v>19</v>
      </c>
    </row>
    <row r="30" spans="1:5">
      <c r="A30" t="s">
        <v>863</v>
      </c>
      <c r="D30">
        <v>2</v>
      </c>
      <c r="E30">
        <v>2</v>
      </c>
    </row>
    <row r="31" spans="1:5">
      <c r="A31" t="s">
        <v>940</v>
      </c>
      <c r="C31">
        <v>4</v>
      </c>
      <c r="E31">
        <v>4</v>
      </c>
    </row>
    <row r="32" spans="1:5">
      <c r="A32" t="s">
        <v>704</v>
      </c>
      <c r="C32">
        <v>9</v>
      </c>
      <c r="D32">
        <v>1</v>
      </c>
      <c r="E32">
        <v>10</v>
      </c>
    </row>
    <row r="33" spans="1:5">
      <c r="A33" t="s">
        <v>296</v>
      </c>
      <c r="C33">
        <v>6</v>
      </c>
      <c r="D33">
        <v>5</v>
      </c>
      <c r="E33">
        <v>11</v>
      </c>
    </row>
    <row r="34" spans="1:5">
      <c r="A34" t="s">
        <v>754</v>
      </c>
      <c r="B34">
        <v>1</v>
      </c>
      <c r="C34">
        <v>3</v>
      </c>
      <c r="D34">
        <v>1</v>
      </c>
      <c r="E34">
        <v>5</v>
      </c>
    </row>
    <row r="35" spans="1:5">
      <c r="A35" t="s">
        <v>253</v>
      </c>
      <c r="B35">
        <v>1</v>
      </c>
      <c r="C35">
        <v>7</v>
      </c>
      <c r="D35">
        <v>1</v>
      </c>
      <c r="E35">
        <v>9</v>
      </c>
    </row>
    <row r="36" spans="1:5">
      <c r="A36" t="s">
        <v>532</v>
      </c>
      <c r="C36">
        <v>2</v>
      </c>
      <c r="E36">
        <v>2</v>
      </c>
    </row>
    <row r="37" spans="1:5">
      <c r="A37" t="s">
        <v>992</v>
      </c>
      <c r="D37">
        <v>1</v>
      </c>
      <c r="E37">
        <v>1</v>
      </c>
    </row>
    <row r="38" spans="1:5">
      <c r="A38" t="s">
        <v>1866</v>
      </c>
      <c r="B38">
        <v>64</v>
      </c>
      <c r="C38">
        <v>182</v>
      </c>
      <c r="D38">
        <v>69</v>
      </c>
      <c r="E38">
        <v>315</v>
      </c>
    </row>
    <row r="40" spans="1:5">
      <c r="B40" s="17">
        <f>B38/$E38</f>
        <v>0.20317460317460317</v>
      </c>
      <c r="C40" s="17">
        <f>C38/$E38</f>
        <v>0.57777777777777772</v>
      </c>
      <c r="D40" s="17">
        <f>D38/$E38</f>
        <v>0.21904761904761905</v>
      </c>
      <c r="E40" s="17">
        <f>E38/$E38</f>
        <v>1</v>
      </c>
    </row>
    <row r="65" spans="1:10">
      <c r="A65" s="1"/>
      <c r="F65" s="1"/>
    </row>
    <row r="69" spans="1:10" s="7" customFormat="1">
      <c r="A69"/>
      <c r="B69"/>
      <c r="C69"/>
      <c r="D69"/>
      <c r="E69"/>
      <c r="F69"/>
      <c r="G69"/>
      <c r="H69"/>
      <c r="I69"/>
      <c r="J69"/>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2FBE-64A2-4E4B-960F-BC92B4212E84}">
  <sheetPr codeName="Sheet9"/>
  <dimension ref="A1:J441"/>
  <sheetViews>
    <sheetView topLeftCell="C1" workbookViewId="0">
      <selection activeCell="C7" sqref="C7"/>
    </sheetView>
  </sheetViews>
  <sheetFormatPr defaultRowHeight="15"/>
  <cols>
    <col min="1" max="1" width="11.85546875" customWidth="1"/>
    <col min="2" max="2" width="65.140625" style="7" customWidth="1"/>
    <col min="3" max="4" width="16.140625" style="7" customWidth="1"/>
    <col min="5" max="5" width="9.85546875" customWidth="1"/>
    <col min="6" max="6" width="6.140625" bestFit="1" customWidth="1"/>
    <col min="7" max="7" width="11.42578125" bestFit="1" customWidth="1"/>
    <col min="8" max="8" width="48.5703125" customWidth="1"/>
    <col min="9" max="10" width="10.85546875" bestFit="1" customWidth="1"/>
  </cols>
  <sheetData>
    <row r="1" spans="1:8" ht="21">
      <c r="A1" s="154" t="s">
        <v>2010</v>
      </c>
    </row>
    <row r="2" spans="1:8">
      <c r="A2" s="16" t="s">
        <v>156</v>
      </c>
      <c r="B2" t="s">
        <v>1994</v>
      </c>
    </row>
    <row r="3" spans="1:8">
      <c r="A3" s="16" t="s">
        <v>1870</v>
      </c>
      <c r="B3" t="s">
        <v>1871</v>
      </c>
      <c r="F3" s="1"/>
      <c r="H3" s="1" t="s">
        <v>1995</v>
      </c>
    </row>
    <row r="4" spans="1:8">
      <c r="H4" t="s">
        <v>2011</v>
      </c>
    </row>
    <row r="5" spans="1:8">
      <c r="A5" s="16" t="s">
        <v>1873</v>
      </c>
      <c r="B5"/>
      <c r="C5" s="75" t="s">
        <v>2012</v>
      </c>
      <c r="E5" s="7"/>
      <c r="F5" s="7"/>
      <c r="H5" s="7"/>
    </row>
    <row r="6" spans="1:8" ht="30">
      <c r="A6" s="16" t="s">
        <v>37</v>
      </c>
      <c r="B6" s="16" t="s">
        <v>46</v>
      </c>
      <c r="C6" s="7" t="s">
        <v>191</v>
      </c>
      <c r="D6" s="7" t="s">
        <v>190</v>
      </c>
      <c r="E6" t="s">
        <v>1999</v>
      </c>
      <c r="F6" t="s">
        <v>1866</v>
      </c>
    </row>
    <row r="7" spans="1:8">
      <c r="A7" t="s">
        <v>207</v>
      </c>
      <c r="B7" t="s">
        <v>209</v>
      </c>
      <c r="D7" s="7">
        <v>1</v>
      </c>
      <c r="F7">
        <v>1</v>
      </c>
    </row>
    <row r="8" spans="1:8">
      <c r="A8" t="s">
        <v>213</v>
      </c>
      <c r="B8" t="s">
        <v>215</v>
      </c>
      <c r="D8" s="7">
        <v>1</v>
      </c>
      <c r="F8">
        <v>1</v>
      </c>
    </row>
    <row r="9" spans="1:8">
      <c r="A9" t="s">
        <v>217</v>
      </c>
      <c r="B9" t="s">
        <v>219</v>
      </c>
      <c r="D9" s="7">
        <v>1</v>
      </c>
      <c r="F9">
        <v>1</v>
      </c>
    </row>
    <row r="10" spans="1:8">
      <c r="A10" t="s">
        <v>221</v>
      </c>
      <c r="B10" t="s">
        <v>222</v>
      </c>
      <c r="D10" s="7">
        <v>1</v>
      </c>
      <c r="F10">
        <v>1</v>
      </c>
    </row>
    <row r="11" spans="1:8">
      <c r="A11" t="s">
        <v>224</v>
      </c>
      <c r="B11" t="s">
        <v>229</v>
      </c>
      <c r="D11" s="7">
        <v>1</v>
      </c>
      <c r="F11">
        <v>1</v>
      </c>
    </row>
    <row r="12" spans="1:8">
      <c r="B12" t="s">
        <v>226</v>
      </c>
      <c r="D12" s="7">
        <v>1</v>
      </c>
      <c r="F12">
        <v>1</v>
      </c>
    </row>
    <row r="13" spans="1:8">
      <c r="B13" t="s">
        <v>233</v>
      </c>
      <c r="D13" s="7">
        <v>1</v>
      </c>
      <c r="F13">
        <v>1</v>
      </c>
    </row>
    <row r="14" spans="1:8">
      <c r="A14" t="s">
        <v>237</v>
      </c>
      <c r="B14" t="s">
        <v>239</v>
      </c>
      <c r="D14" s="7">
        <v>1</v>
      </c>
      <c r="F14">
        <v>1</v>
      </c>
    </row>
    <row r="15" spans="1:8">
      <c r="A15" t="s">
        <v>243</v>
      </c>
      <c r="B15" t="s">
        <v>245</v>
      </c>
      <c r="E15">
        <v>1</v>
      </c>
      <c r="F15">
        <v>1</v>
      </c>
    </row>
    <row r="16" spans="1:8">
      <c r="A16" t="s">
        <v>249</v>
      </c>
      <c r="B16" t="s">
        <v>251</v>
      </c>
      <c r="D16" s="7">
        <v>1</v>
      </c>
      <c r="F16">
        <v>1</v>
      </c>
    </row>
    <row r="17" spans="1:6">
      <c r="A17" t="s">
        <v>255</v>
      </c>
      <c r="B17" t="s">
        <v>257</v>
      </c>
      <c r="C17" s="7">
        <v>1</v>
      </c>
      <c r="F17">
        <v>1</v>
      </c>
    </row>
    <row r="18" spans="1:6">
      <c r="A18" t="s">
        <v>260</v>
      </c>
      <c r="B18" t="s">
        <v>261</v>
      </c>
      <c r="D18" s="7">
        <v>1</v>
      </c>
      <c r="F18">
        <v>1</v>
      </c>
    </row>
    <row r="19" spans="1:6">
      <c r="A19" t="s">
        <v>265</v>
      </c>
      <c r="B19" t="s">
        <v>267</v>
      </c>
      <c r="D19" s="7">
        <v>1</v>
      </c>
      <c r="F19">
        <v>1</v>
      </c>
    </row>
    <row r="20" spans="1:6">
      <c r="A20" t="s">
        <v>271</v>
      </c>
      <c r="B20" t="s">
        <v>272</v>
      </c>
      <c r="D20" s="7">
        <v>1</v>
      </c>
      <c r="F20">
        <v>1</v>
      </c>
    </row>
    <row r="21" spans="1:6">
      <c r="A21" t="s">
        <v>276</v>
      </c>
      <c r="B21" t="s">
        <v>278</v>
      </c>
      <c r="E21">
        <v>1</v>
      </c>
      <c r="F21">
        <v>1</v>
      </c>
    </row>
    <row r="22" spans="1:6">
      <c r="A22" t="s">
        <v>282</v>
      </c>
      <c r="B22" t="s">
        <v>284</v>
      </c>
      <c r="E22">
        <v>1</v>
      </c>
      <c r="F22">
        <v>1</v>
      </c>
    </row>
    <row r="23" spans="1:6">
      <c r="A23" t="s">
        <v>287</v>
      </c>
      <c r="B23" t="s">
        <v>288</v>
      </c>
      <c r="D23" s="7">
        <v>1</v>
      </c>
      <c r="F23">
        <v>1</v>
      </c>
    </row>
    <row r="24" spans="1:6">
      <c r="A24" t="s">
        <v>291</v>
      </c>
      <c r="B24" t="s">
        <v>292</v>
      </c>
      <c r="D24" s="7">
        <v>1</v>
      </c>
      <c r="F24">
        <v>1</v>
      </c>
    </row>
    <row r="25" spans="1:6">
      <c r="A25" t="s">
        <v>298</v>
      </c>
      <c r="B25" t="s">
        <v>299</v>
      </c>
      <c r="D25" s="7">
        <v>1</v>
      </c>
      <c r="F25">
        <v>1</v>
      </c>
    </row>
    <row r="26" spans="1:6">
      <c r="A26" t="s">
        <v>302</v>
      </c>
      <c r="B26" t="s">
        <v>304</v>
      </c>
      <c r="E26">
        <v>1</v>
      </c>
      <c r="F26">
        <v>1</v>
      </c>
    </row>
    <row r="27" spans="1:6">
      <c r="A27" t="s">
        <v>308</v>
      </c>
      <c r="B27" t="s">
        <v>310</v>
      </c>
      <c r="E27">
        <v>1</v>
      </c>
      <c r="F27">
        <v>1</v>
      </c>
    </row>
    <row r="28" spans="1:6">
      <c r="A28" t="s">
        <v>315</v>
      </c>
      <c r="B28" t="s">
        <v>317</v>
      </c>
      <c r="D28" s="7">
        <v>1</v>
      </c>
      <c r="F28">
        <v>1</v>
      </c>
    </row>
    <row r="29" spans="1:6">
      <c r="B29" t="s">
        <v>320</v>
      </c>
      <c r="C29" s="7">
        <v>1</v>
      </c>
      <c r="F29">
        <v>1</v>
      </c>
    </row>
    <row r="30" spans="1:6">
      <c r="A30" t="s">
        <v>322</v>
      </c>
      <c r="B30" t="s">
        <v>323</v>
      </c>
      <c r="D30" s="7">
        <v>1</v>
      </c>
      <c r="F30">
        <v>1</v>
      </c>
    </row>
    <row r="31" spans="1:6">
      <c r="A31" t="s">
        <v>327</v>
      </c>
      <c r="B31" t="s">
        <v>329</v>
      </c>
      <c r="D31" s="7">
        <v>1</v>
      </c>
      <c r="F31">
        <v>1</v>
      </c>
    </row>
    <row r="32" spans="1:6">
      <c r="A32" t="s">
        <v>331</v>
      </c>
      <c r="B32" t="s">
        <v>333</v>
      </c>
      <c r="D32" s="7">
        <v>1</v>
      </c>
      <c r="F32">
        <v>1</v>
      </c>
    </row>
    <row r="33" spans="1:6">
      <c r="A33" t="s">
        <v>334</v>
      </c>
      <c r="B33" t="s">
        <v>335</v>
      </c>
      <c r="C33" s="7">
        <v>1</v>
      </c>
      <c r="F33">
        <v>1</v>
      </c>
    </row>
    <row r="34" spans="1:6">
      <c r="A34" t="s">
        <v>337</v>
      </c>
      <c r="B34" t="s">
        <v>339</v>
      </c>
      <c r="C34" s="7">
        <v>1</v>
      </c>
      <c r="F34">
        <v>1</v>
      </c>
    </row>
    <row r="35" spans="1:6">
      <c r="B35" t="s">
        <v>345</v>
      </c>
      <c r="D35" s="7">
        <v>1</v>
      </c>
      <c r="F35">
        <v>1</v>
      </c>
    </row>
    <row r="36" spans="1:6">
      <c r="B36" t="s">
        <v>342</v>
      </c>
      <c r="D36" s="7">
        <v>1</v>
      </c>
      <c r="F36">
        <v>1</v>
      </c>
    </row>
    <row r="37" spans="1:6">
      <c r="A37" t="s">
        <v>347</v>
      </c>
      <c r="B37" t="s">
        <v>348</v>
      </c>
      <c r="C37" s="7">
        <v>1</v>
      </c>
      <c r="F37">
        <v>1</v>
      </c>
    </row>
    <row r="38" spans="1:6">
      <c r="A38" t="s">
        <v>352</v>
      </c>
      <c r="B38" t="s">
        <v>359</v>
      </c>
      <c r="C38" s="7">
        <v>1</v>
      </c>
      <c r="F38">
        <v>1</v>
      </c>
    </row>
    <row r="39" spans="1:6">
      <c r="B39" t="s">
        <v>354</v>
      </c>
      <c r="C39" s="7">
        <v>1</v>
      </c>
      <c r="F39">
        <v>1</v>
      </c>
    </row>
    <row r="40" spans="1:6">
      <c r="A40" t="s">
        <v>363</v>
      </c>
      <c r="B40" t="s">
        <v>365</v>
      </c>
      <c r="D40" s="7">
        <v>1</v>
      </c>
      <c r="F40">
        <v>1</v>
      </c>
    </row>
    <row r="41" spans="1:6">
      <c r="A41" t="s">
        <v>366</v>
      </c>
      <c r="B41" t="s">
        <v>368</v>
      </c>
      <c r="D41" s="7">
        <v>1</v>
      </c>
      <c r="F41">
        <v>1</v>
      </c>
    </row>
    <row r="42" spans="1:6">
      <c r="B42" t="s">
        <v>371</v>
      </c>
      <c r="D42" s="7">
        <v>1</v>
      </c>
      <c r="F42">
        <v>1</v>
      </c>
    </row>
    <row r="43" spans="1:6">
      <c r="A43" t="s">
        <v>373</v>
      </c>
      <c r="B43" t="s">
        <v>374</v>
      </c>
      <c r="C43" s="7">
        <v>1</v>
      </c>
      <c r="F43">
        <v>1</v>
      </c>
    </row>
    <row r="44" spans="1:6">
      <c r="A44" t="s">
        <v>379</v>
      </c>
      <c r="B44" t="s">
        <v>398</v>
      </c>
      <c r="C44" s="7">
        <v>1</v>
      </c>
      <c r="F44">
        <v>1</v>
      </c>
    </row>
    <row r="45" spans="1:6">
      <c r="B45" t="s">
        <v>392</v>
      </c>
      <c r="C45" s="7">
        <v>1</v>
      </c>
      <c r="F45">
        <v>1</v>
      </c>
    </row>
    <row r="46" spans="1:6">
      <c r="B46" t="s">
        <v>386</v>
      </c>
      <c r="D46" s="7">
        <v>1</v>
      </c>
      <c r="F46">
        <v>1</v>
      </c>
    </row>
    <row r="47" spans="1:6">
      <c r="B47" t="s">
        <v>381</v>
      </c>
      <c r="C47" s="7">
        <v>1</v>
      </c>
      <c r="F47">
        <v>1</v>
      </c>
    </row>
    <row r="48" spans="1:6">
      <c r="A48" t="s">
        <v>399</v>
      </c>
      <c r="B48" t="s">
        <v>400</v>
      </c>
      <c r="C48" s="7">
        <v>1</v>
      </c>
      <c r="F48">
        <v>1</v>
      </c>
    </row>
    <row r="49" spans="1:6">
      <c r="A49" t="s">
        <v>403</v>
      </c>
      <c r="B49" t="s">
        <v>418</v>
      </c>
      <c r="D49" s="7">
        <v>1</v>
      </c>
      <c r="F49">
        <v>1</v>
      </c>
    </row>
    <row r="50" spans="1:6">
      <c r="B50" t="s">
        <v>415</v>
      </c>
      <c r="C50" s="7">
        <v>1</v>
      </c>
      <c r="F50">
        <v>1</v>
      </c>
    </row>
    <row r="51" spans="1:6">
      <c r="B51" t="s">
        <v>409</v>
      </c>
      <c r="C51" s="7">
        <v>1</v>
      </c>
      <c r="F51">
        <v>1</v>
      </c>
    </row>
    <row r="52" spans="1:6">
      <c r="B52" t="s">
        <v>405</v>
      </c>
      <c r="D52" s="7">
        <v>1</v>
      </c>
      <c r="F52">
        <v>1</v>
      </c>
    </row>
    <row r="53" spans="1:6">
      <c r="A53" t="s">
        <v>420</v>
      </c>
      <c r="B53" t="s">
        <v>422</v>
      </c>
      <c r="C53" s="7">
        <v>1</v>
      </c>
      <c r="F53">
        <v>1</v>
      </c>
    </row>
    <row r="54" spans="1:6">
      <c r="A54" t="s">
        <v>424</v>
      </c>
      <c r="B54" t="s">
        <v>426</v>
      </c>
      <c r="E54">
        <v>1</v>
      </c>
      <c r="F54">
        <v>1</v>
      </c>
    </row>
    <row r="55" spans="1:6">
      <c r="A55" t="s">
        <v>429</v>
      </c>
      <c r="B55" t="s">
        <v>284</v>
      </c>
      <c r="C55" s="7">
        <v>1</v>
      </c>
      <c r="F55">
        <v>1</v>
      </c>
    </row>
    <row r="56" spans="1:6">
      <c r="A56" t="s">
        <v>432</v>
      </c>
      <c r="B56" t="s">
        <v>434</v>
      </c>
      <c r="C56" s="7">
        <v>1</v>
      </c>
      <c r="F56">
        <v>1</v>
      </c>
    </row>
    <row r="57" spans="1:6">
      <c r="A57" t="s">
        <v>436</v>
      </c>
      <c r="B57" t="s">
        <v>438</v>
      </c>
      <c r="C57" s="7">
        <v>1</v>
      </c>
      <c r="F57">
        <v>1</v>
      </c>
    </row>
    <row r="58" spans="1:6">
      <c r="A58" t="s">
        <v>441</v>
      </c>
      <c r="B58" t="s">
        <v>443</v>
      </c>
      <c r="E58">
        <v>1</v>
      </c>
      <c r="F58">
        <v>1</v>
      </c>
    </row>
    <row r="59" spans="1:6">
      <c r="A59" t="s">
        <v>446</v>
      </c>
      <c r="B59" t="s">
        <v>448</v>
      </c>
      <c r="C59" s="7">
        <v>1</v>
      </c>
      <c r="F59">
        <v>1</v>
      </c>
    </row>
    <row r="60" spans="1:6">
      <c r="A60" t="s">
        <v>450</v>
      </c>
      <c r="B60" t="s">
        <v>452</v>
      </c>
      <c r="E60">
        <v>1</v>
      </c>
      <c r="F60">
        <v>1</v>
      </c>
    </row>
    <row r="61" spans="1:6">
      <c r="A61" t="s">
        <v>456</v>
      </c>
      <c r="B61" t="s">
        <v>458</v>
      </c>
      <c r="E61">
        <v>1</v>
      </c>
      <c r="F61">
        <v>1</v>
      </c>
    </row>
    <row r="62" spans="1:6">
      <c r="A62" t="s">
        <v>461</v>
      </c>
      <c r="B62" t="s">
        <v>463</v>
      </c>
      <c r="D62" s="7">
        <v>1</v>
      </c>
      <c r="F62">
        <v>1</v>
      </c>
    </row>
    <row r="63" spans="1:6">
      <c r="A63" t="s">
        <v>465</v>
      </c>
      <c r="B63" t="s">
        <v>466</v>
      </c>
      <c r="E63">
        <v>1</v>
      </c>
      <c r="F63">
        <v>1</v>
      </c>
    </row>
    <row r="64" spans="1:6">
      <c r="A64" t="s">
        <v>469</v>
      </c>
      <c r="B64" t="s">
        <v>471</v>
      </c>
      <c r="C64" s="7">
        <v>1</v>
      </c>
      <c r="F64">
        <v>1</v>
      </c>
    </row>
    <row r="65" spans="1:10">
      <c r="A65" t="s">
        <v>475</v>
      </c>
      <c r="B65" t="s">
        <v>477</v>
      </c>
      <c r="E65">
        <v>1</v>
      </c>
      <c r="F65">
        <v>1</v>
      </c>
    </row>
    <row r="66" spans="1:10">
      <c r="A66" t="s">
        <v>480</v>
      </c>
      <c r="B66" t="s">
        <v>496</v>
      </c>
      <c r="C66" s="7">
        <v>1</v>
      </c>
      <c r="F66">
        <v>1</v>
      </c>
    </row>
    <row r="67" spans="1:10">
      <c r="B67" t="s">
        <v>481</v>
      </c>
      <c r="C67" s="7">
        <v>1</v>
      </c>
      <c r="F67">
        <v>1</v>
      </c>
    </row>
    <row r="68" spans="1:10">
      <c r="B68" t="s">
        <v>500</v>
      </c>
      <c r="C68" s="7">
        <v>1</v>
      </c>
      <c r="F68">
        <v>1</v>
      </c>
    </row>
    <row r="69" spans="1:10" s="7" customFormat="1">
      <c r="A69"/>
      <c r="B69" t="s">
        <v>486</v>
      </c>
      <c r="C69" s="7">
        <v>1</v>
      </c>
      <c r="E69"/>
      <c r="F69">
        <v>1</v>
      </c>
      <c r="G69"/>
      <c r="H69"/>
      <c r="I69"/>
      <c r="J69"/>
    </row>
    <row r="70" spans="1:10">
      <c r="B70" t="s">
        <v>488</v>
      </c>
      <c r="C70" s="7">
        <v>2</v>
      </c>
      <c r="F70">
        <v>2</v>
      </c>
    </row>
    <row r="71" spans="1:10">
      <c r="B71" t="s">
        <v>507</v>
      </c>
      <c r="C71" s="7">
        <v>1</v>
      </c>
      <c r="F71">
        <v>1</v>
      </c>
    </row>
    <row r="72" spans="1:10">
      <c r="B72" t="s">
        <v>492</v>
      </c>
      <c r="C72" s="7">
        <v>1</v>
      </c>
      <c r="F72">
        <v>1</v>
      </c>
    </row>
    <row r="73" spans="1:10">
      <c r="B73" t="s">
        <v>505</v>
      </c>
      <c r="C73" s="7">
        <v>1</v>
      </c>
      <c r="F73">
        <v>1</v>
      </c>
    </row>
    <row r="74" spans="1:10">
      <c r="B74" t="s">
        <v>503</v>
      </c>
      <c r="C74" s="7">
        <v>1</v>
      </c>
      <c r="F74">
        <v>1</v>
      </c>
    </row>
    <row r="75" spans="1:10">
      <c r="A75" t="s">
        <v>511</v>
      </c>
      <c r="B75" t="s">
        <v>513</v>
      </c>
      <c r="E75">
        <v>1</v>
      </c>
      <c r="F75">
        <v>1</v>
      </c>
    </row>
    <row r="76" spans="1:10">
      <c r="A76" t="s">
        <v>516</v>
      </c>
      <c r="B76" t="s">
        <v>518</v>
      </c>
      <c r="E76">
        <v>1</v>
      </c>
      <c r="F76">
        <v>1</v>
      </c>
    </row>
    <row r="77" spans="1:10">
      <c r="A77" t="s">
        <v>519</v>
      </c>
      <c r="B77" t="s">
        <v>521</v>
      </c>
      <c r="C77" s="7">
        <v>1</v>
      </c>
      <c r="F77">
        <v>1</v>
      </c>
    </row>
    <row r="78" spans="1:10">
      <c r="A78" t="s">
        <v>524</v>
      </c>
      <c r="B78" t="s">
        <v>525</v>
      </c>
      <c r="C78" s="7">
        <v>1</v>
      </c>
      <c r="F78">
        <v>1</v>
      </c>
    </row>
    <row r="79" spans="1:10">
      <c r="A79" t="s">
        <v>529</v>
      </c>
      <c r="B79" t="s">
        <v>530</v>
      </c>
      <c r="D79" s="7">
        <v>1</v>
      </c>
      <c r="F79">
        <v>1</v>
      </c>
    </row>
    <row r="80" spans="1:10">
      <c r="A80" t="s">
        <v>533</v>
      </c>
      <c r="B80" t="s">
        <v>534</v>
      </c>
      <c r="D80" s="7">
        <v>1</v>
      </c>
      <c r="F80">
        <v>1</v>
      </c>
    </row>
    <row r="81" spans="1:6">
      <c r="A81" t="s">
        <v>535</v>
      </c>
      <c r="B81" t="s">
        <v>536</v>
      </c>
      <c r="D81" s="7">
        <v>1</v>
      </c>
      <c r="F81">
        <v>1</v>
      </c>
    </row>
    <row r="82" spans="1:6">
      <c r="A82" t="s">
        <v>537</v>
      </c>
      <c r="B82" t="s">
        <v>539</v>
      </c>
      <c r="E82">
        <v>1</v>
      </c>
      <c r="F82">
        <v>1</v>
      </c>
    </row>
    <row r="83" spans="1:6">
      <c r="A83" t="s">
        <v>542</v>
      </c>
      <c r="B83" t="s">
        <v>544</v>
      </c>
      <c r="E83">
        <v>1</v>
      </c>
      <c r="F83">
        <v>1</v>
      </c>
    </row>
    <row r="84" spans="1:6">
      <c r="A84" t="s">
        <v>545</v>
      </c>
      <c r="B84" t="s">
        <v>546</v>
      </c>
      <c r="D84" s="7">
        <v>1</v>
      </c>
      <c r="F84">
        <v>1</v>
      </c>
    </row>
    <row r="85" spans="1:6">
      <c r="A85" t="s">
        <v>551</v>
      </c>
      <c r="B85" t="s">
        <v>553</v>
      </c>
      <c r="D85" s="7">
        <v>1</v>
      </c>
      <c r="F85">
        <v>1</v>
      </c>
    </row>
    <row r="86" spans="1:6">
      <c r="A86" t="s">
        <v>558</v>
      </c>
      <c r="B86" t="s">
        <v>563</v>
      </c>
      <c r="D86" s="7">
        <v>1</v>
      </c>
      <c r="F86">
        <v>1</v>
      </c>
    </row>
    <row r="87" spans="1:6">
      <c r="B87" t="s">
        <v>560</v>
      </c>
      <c r="D87" s="7">
        <v>1</v>
      </c>
      <c r="F87">
        <v>1</v>
      </c>
    </row>
    <row r="88" spans="1:6">
      <c r="B88" t="s">
        <v>566</v>
      </c>
      <c r="D88" s="7">
        <v>1</v>
      </c>
      <c r="F88">
        <v>1</v>
      </c>
    </row>
    <row r="89" spans="1:6">
      <c r="A89" t="s">
        <v>567</v>
      </c>
      <c r="B89" t="s">
        <v>569</v>
      </c>
      <c r="D89" s="7">
        <v>1</v>
      </c>
      <c r="F89">
        <v>1</v>
      </c>
    </row>
    <row r="90" spans="1:6">
      <c r="A90" t="s">
        <v>571</v>
      </c>
      <c r="B90" t="s">
        <v>572</v>
      </c>
      <c r="D90" s="7">
        <v>1</v>
      </c>
      <c r="F90">
        <v>1</v>
      </c>
    </row>
    <row r="91" spans="1:6">
      <c r="A91" t="s">
        <v>573</v>
      </c>
      <c r="B91" t="s">
        <v>574</v>
      </c>
      <c r="C91" s="7">
        <v>1</v>
      </c>
      <c r="F91">
        <v>1</v>
      </c>
    </row>
    <row r="92" spans="1:6">
      <c r="A92" t="s">
        <v>577</v>
      </c>
      <c r="B92" t="s">
        <v>579</v>
      </c>
      <c r="C92" s="7">
        <v>1</v>
      </c>
      <c r="F92">
        <v>1</v>
      </c>
    </row>
    <row r="93" spans="1:6">
      <c r="A93" t="s">
        <v>584</v>
      </c>
      <c r="B93" t="s">
        <v>586</v>
      </c>
      <c r="D93" s="7">
        <v>1</v>
      </c>
      <c r="F93">
        <v>1</v>
      </c>
    </row>
    <row r="94" spans="1:6">
      <c r="A94" t="s">
        <v>588</v>
      </c>
      <c r="B94" t="s">
        <v>590</v>
      </c>
      <c r="C94" s="7">
        <v>1</v>
      </c>
      <c r="F94">
        <v>1</v>
      </c>
    </row>
    <row r="95" spans="1:6">
      <c r="A95" t="s">
        <v>597</v>
      </c>
      <c r="B95" t="s">
        <v>599</v>
      </c>
      <c r="E95">
        <v>1</v>
      </c>
      <c r="F95">
        <v>1</v>
      </c>
    </row>
    <row r="96" spans="1:6">
      <c r="A96" t="s">
        <v>603</v>
      </c>
      <c r="B96" t="s">
        <v>604</v>
      </c>
      <c r="E96">
        <v>1</v>
      </c>
      <c r="F96">
        <v>1</v>
      </c>
    </row>
    <row r="97" spans="1:6">
      <c r="A97" t="s">
        <v>608</v>
      </c>
      <c r="B97" t="s">
        <v>609</v>
      </c>
      <c r="D97" s="7">
        <v>1</v>
      </c>
      <c r="F97">
        <v>1</v>
      </c>
    </row>
    <row r="98" spans="1:6">
      <c r="A98" t="s">
        <v>612</v>
      </c>
      <c r="B98" t="s">
        <v>614</v>
      </c>
      <c r="C98" s="7">
        <v>1</v>
      </c>
      <c r="F98">
        <v>1</v>
      </c>
    </row>
    <row r="99" spans="1:6">
      <c r="A99" t="s">
        <v>618</v>
      </c>
      <c r="B99" t="s">
        <v>620</v>
      </c>
      <c r="C99" s="7">
        <v>1</v>
      </c>
      <c r="F99">
        <v>1</v>
      </c>
    </row>
    <row r="100" spans="1:6">
      <c r="A100" t="s">
        <v>623</v>
      </c>
      <c r="B100" t="s">
        <v>614</v>
      </c>
      <c r="C100" s="7">
        <v>1</v>
      </c>
      <c r="F100">
        <v>1</v>
      </c>
    </row>
    <row r="101" spans="1:6">
      <c r="A101" t="s">
        <v>629</v>
      </c>
      <c r="B101" t="s">
        <v>631</v>
      </c>
      <c r="C101" s="7">
        <v>1</v>
      </c>
      <c r="F101">
        <v>1</v>
      </c>
    </row>
    <row r="102" spans="1:6">
      <c r="A102" t="s">
        <v>633</v>
      </c>
      <c r="B102" t="s">
        <v>635</v>
      </c>
      <c r="C102" s="7">
        <v>1</v>
      </c>
      <c r="F102">
        <v>1</v>
      </c>
    </row>
    <row r="103" spans="1:6">
      <c r="B103" t="s">
        <v>638</v>
      </c>
      <c r="C103" s="7">
        <v>1</v>
      </c>
      <c r="F103">
        <v>1</v>
      </c>
    </row>
    <row r="104" spans="1:6">
      <c r="A104" t="s">
        <v>639</v>
      </c>
      <c r="B104" t="s">
        <v>640</v>
      </c>
      <c r="C104" s="7">
        <v>1</v>
      </c>
      <c r="F104">
        <v>1</v>
      </c>
    </row>
    <row r="105" spans="1:6">
      <c r="A105" t="s">
        <v>642</v>
      </c>
      <c r="B105" t="s">
        <v>644</v>
      </c>
      <c r="C105" s="7">
        <v>1</v>
      </c>
      <c r="F105">
        <v>1</v>
      </c>
    </row>
    <row r="106" spans="1:6">
      <c r="A106" t="s">
        <v>647</v>
      </c>
      <c r="B106" t="s">
        <v>656</v>
      </c>
      <c r="C106" s="7">
        <v>1</v>
      </c>
      <c r="F106">
        <v>1</v>
      </c>
    </row>
    <row r="107" spans="1:6">
      <c r="B107" t="s">
        <v>652</v>
      </c>
      <c r="C107" s="7">
        <v>1</v>
      </c>
      <c r="F107">
        <v>1</v>
      </c>
    </row>
    <row r="108" spans="1:6">
      <c r="B108" t="s">
        <v>649</v>
      </c>
      <c r="C108" s="7">
        <v>1</v>
      </c>
      <c r="F108">
        <v>1</v>
      </c>
    </row>
    <row r="109" spans="1:6">
      <c r="A109" t="s">
        <v>657</v>
      </c>
      <c r="B109" t="s">
        <v>659</v>
      </c>
      <c r="E109">
        <v>1</v>
      </c>
      <c r="F109">
        <v>1</v>
      </c>
    </row>
    <row r="110" spans="1:6">
      <c r="A110" t="s">
        <v>662</v>
      </c>
      <c r="B110" t="s">
        <v>664</v>
      </c>
      <c r="C110" s="7">
        <v>1</v>
      </c>
      <c r="F110">
        <v>1</v>
      </c>
    </row>
    <row r="111" spans="1:6">
      <c r="A111" t="s">
        <v>668</v>
      </c>
      <c r="B111" t="s">
        <v>670</v>
      </c>
      <c r="C111" s="7">
        <v>1</v>
      </c>
      <c r="F111">
        <v>1</v>
      </c>
    </row>
    <row r="112" spans="1:6">
      <c r="A112" t="s">
        <v>671</v>
      </c>
      <c r="B112" t="s">
        <v>673</v>
      </c>
      <c r="E112">
        <v>1</v>
      </c>
      <c r="F112">
        <v>1</v>
      </c>
    </row>
    <row r="113" spans="1:6">
      <c r="A113" t="s">
        <v>676</v>
      </c>
      <c r="B113" t="s">
        <v>678</v>
      </c>
      <c r="C113" s="7">
        <v>1</v>
      </c>
      <c r="F113">
        <v>1</v>
      </c>
    </row>
    <row r="114" spans="1:6">
      <c r="A114" t="s">
        <v>681</v>
      </c>
      <c r="B114" t="s">
        <v>683</v>
      </c>
      <c r="E114">
        <v>1</v>
      </c>
      <c r="F114">
        <v>1</v>
      </c>
    </row>
    <row r="115" spans="1:6">
      <c r="A115" t="s">
        <v>687</v>
      </c>
      <c r="B115" t="s">
        <v>689</v>
      </c>
      <c r="C115" s="7">
        <v>1</v>
      </c>
      <c r="F115">
        <v>1</v>
      </c>
    </row>
    <row r="116" spans="1:6">
      <c r="A116" t="s">
        <v>691</v>
      </c>
      <c r="B116" t="s">
        <v>693</v>
      </c>
      <c r="E116">
        <v>1</v>
      </c>
      <c r="F116">
        <v>1</v>
      </c>
    </row>
    <row r="117" spans="1:6">
      <c r="A117" t="s">
        <v>696</v>
      </c>
      <c r="B117" t="s">
        <v>698</v>
      </c>
      <c r="C117" s="7">
        <v>1</v>
      </c>
      <c r="F117">
        <v>1</v>
      </c>
    </row>
    <row r="118" spans="1:6">
      <c r="A118" t="s">
        <v>701</v>
      </c>
      <c r="B118" t="s">
        <v>702</v>
      </c>
      <c r="D118" s="7">
        <v>1</v>
      </c>
      <c r="F118">
        <v>1</v>
      </c>
    </row>
    <row r="119" spans="1:6">
      <c r="A119" t="s">
        <v>706</v>
      </c>
      <c r="B119" t="s">
        <v>707</v>
      </c>
      <c r="C119" s="7">
        <v>1</v>
      </c>
      <c r="F119">
        <v>1</v>
      </c>
    </row>
    <row r="120" spans="1:6">
      <c r="A120" t="s">
        <v>713</v>
      </c>
      <c r="B120" t="s">
        <v>714</v>
      </c>
      <c r="C120" s="7">
        <v>1</v>
      </c>
      <c r="F120">
        <v>1</v>
      </c>
    </row>
    <row r="121" spans="1:6">
      <c r="A121" t="s">
        <v>719</v>
      </c>
      <c r="B121" t="s">
        <v>720</v>
      </c>
      <c r="C121" s="7">
        <v>1</v>
      </c>
      <c r="F121">
        <v>1</v>
      </c>
    </row>
    <row r="122" spans="1:6">
      <c r="A122" t="s">
        <v>725</v>
      </c>
      <c r="B122" t="s">
        <v>727</v>
      </c>
      <c r="C122" s="7">
        <v>1</v>
      </c>
      <c r="F122">
        <v>1</v>
      </c>
    </row>
    <row r="123" spans="1:6">
      <c r="B123" t="s">
        <v>729</v>
      </c>
      <c r="C123" s="7">
        <v>1</v>
      </c>
      <c r="F123">
        <v>1</v>
      </c>
    </row>
    <row r="124" spans="1:6">
      <c r="A124" t="s">
        <v>731</v>
      </c>
      <c r="B124" t="s">
        <v>733</v>
      </c>
      <c r="C124" s="7">
        <v>1</v>
      </c>
      <c r="F124">
        <v>1</v>
      </c>
    </row>
    <row r="125" spans="1:6">
      <c r="A125" t="s">
        <v>738</v>
      </c>
      <c r="B125" t="s">
        <v>739</v>
      </c>
      <c r="C125" s="7">
        <v>1</v>
      </c>
      <c r="F125">
        <v>1</v>
      </c>
    </row>
    <row r="126" spans="1:6">
      <c r="A126" t="s">
        <v>744</v>
      </c>
      <c r="B126" t="s">
        <v>746</v>
      </c>
      <c r="D126" s="7">
        <v>1</v>
      </c>
      <c r="F126">
        <v>1</v>
      </c>
    </row>
    <row r="127" spans="1:6">
      <c r="A127" t="s">
        <v>748</v>
      </c>
      <c r="B127" t="s">
        <v>750</v>
      </c>
      <c r="C127" s="7">
        <v>1</v>
      </c>
      <c r="F127">
        <v>1</v>
      </c>
    </row>
    <row r="128" spans="1:6">
      <c r="A128" t="s">
        <v>755</v>
      </c>
      <c r="B128" t="s">
        <v>756</v>
      </c>
      <c r="E128">
        <v>1</v>
      </c>
      <c r="F128">
        <v>1</v>
      </c>
    </row>
    <row r="129" spans="1:6">
      <c r="A129" t="s">
        <v>759</v>
      </c>
      <c r="B129" t="s">
        <v>760</v>
      </c>
      <c r="D129" s="7">
        <v>1</v>
      </c>
      <c r="F129">
        <v>1</v>
      </c>
    </row>
    <row r="130" spans="1:6">
      <c r="A130" t="s">
        <v>762</v>
      </c>
      <c r="B130" t="s">
        <v>764</v>
      </c>
      <c r="C130" s="7">
        <v>1</v>
      </c>
      <c r="F130">
        <v>1</v>
      </c>
    </row>
    <row r="131" spans="1:6">
      <c r="A131" t="s">
        <v>767</v>
      </c>
      <c r="B131" t="s">
        <v>769</v>
      </c>
      <c r="C131" s="7">
        <v>1</v>
      </c>
      <c r="F131">
        <v>1</v>
      </c>
    </row>
    <row r="132" spans="1:6">
      <c r="A132" t="s">
        <v>770</v>
      </c>
      <c r="B132" t="s">
        <v>772</v>
      </c>
      <c r="D132" s="7">
        <v>1</v>
      </c>
      <c r="F132">
        <v>1</v>
      </c>
    </row>
    <row r="133" spans="1:6">
      <c r="A133" t="s">
        <v>774</v>
      </c>
      <c r="B133" t="s">
        <v>777</v>
      </c>
      <c r="C133" s="7">
        <v>1</v>
      </c>
      <c r="F133">
        <v>1</v>
      </c>
    </row>
    <row r="134" spans="1:6">
      <c r="A134" t="s">
        <v>780</v>
      </c>
      <c r="B134" t="s">
        <v>782</v>
      </c>
      <c r="D134" s="7">
        <v>1</v>
      </c>
      <c r="F134">
        <v>1</v>
      </c>
    </row>
    <row r="135" spans="1:6">
      <c r="A135" t="s">
        <v>784</v>
      </c>
      <c r="B135" t="s">
        <v>785</v>
      </c>
      <c r="D135" s="7">
        <v>1</v>
      </c>
      <c r="F135">
        <v>1</v>
      </c>
    </row>
    <row r="136" spans="1:6">
      <c r="A136" t="s">
        <v>788</v>
      </c>
      <c r="B136" t="s">
        <v>789</v>
      </c>
      <c r="C136" s="7">
        <v>1</v>
      </c>
      <c r="F136">
        <v>1</v>
      </c>
    </row>
    <row r="137" spans="1:6">
      <c r="A137" t="s">
        <v>792</v>
      </c>
      <c r="B137" t="s">
        <v>793</v>
      </c>
      <c r="D137" s="7">
        <v>1</v>
      </c>
      <c r="F137">
        <v>1</v>
      </c>
    </row>
    <row r="138" spans="1:6">
      <c r="A138" t="s">
        <v>796</v>
      </c>
      <c r="B138" t="s">
        <v>797</v>
      </c>
      <c r="C138" s="7">
        <v>1</v>
      </c>
      <c r="F138">
        <v>1</v>
      </c>
    </row>
    <row r="139" spans="1:6">
      <c r="A139" t="s">
        <v>801</v>
      </c>
      <c r="B139" t="s">
        <v>802</v>
      </c>
      <c r="E139">
        <v>1</v>
      </c>
      <c r="F139">
        <v>1</v>
      </c>
    </row>
    <row r="140" spans="1:6">
      <c r="A140" t="s">
        <v>804</v>
      </c>
      <c r="B140" t="s">
        <v>805</v>
      </c>
      <c r="C140" s="7">
        <v>1</v>
      </c>
      <c r="F140">
        <v>1</v>
      </c>
    </row>
    <row r="141" spans="1:6">
      <c r="A141" t="s">
        <v>809</v>
      </c>
      <c r="B141" t="s">
        <v>810</v>
      </c>
      <c r="C141" s="7">
        <v>1</v>
      </c>
      <c r="F141">
        <v>1</v>
      </c>
    </row>
    <row r="142" spans="1:6">
      <c r="A142" t="s">
        <v>814</v>
      </c>
      <c r="B142" t="s">
        <v>816</v>
      </c>
      <c r="E142">
        <v>1</v>
      </c>
      <c r="F142">
        <v>1</v>
      </c>
    </row>
    <row r="143" spans="1:6">
      <c r="A143" t="s">
        <v>820</v>
      </c>
      <c r="B143" t="s">
        <v>821</v>
      </c>
      <c r="C143" s="7">
        <v>1</v>
      </c>
      <c r="F143">
        <v>1</v>
      </c>
    </row>
    <row r="144" spans="1:6">
      <c r="A144" t="s">
        <v>826</v>
      </c>
      <c r="B144" t="s">
        <v>828</v>
      </c>
      <c r="C144" s="7">
        <v>1</v>
      </c>
      <c r="F144">
        <v>1</v>
      </c>
    </row>
    <row r="145" spans="1:6">
      <c r="A145" t="s">
        <v>834</v>
      </c>
      <c r="B145" t="s">
        <v>836</v>
      </c>
      <c r="C145" s="7">
        <v>1</v>
      </c>
      <c r="F145">
        <v>1</v>
      </c>
    </row>
    <row r="146" spans="1:6">
      <c r="A146" t="s">
        <v>842</v>
      </c>
      <c r="B146" t="s">
        <v>844</v>
      </c>
      <c r="C146" s="7">
        <v>1</v>
      </c>
      <c r="F146">
        <v>1</v>
      </c>
    </row>
    <row r="147" spans="1:6">
      <c r="A147" t="s">
        <v>849</v>
      </c>
      <c r="B147" t="s">
        <v>850</v>
      </c>
      <c r="C147" s="7">
        <v>1</v>
      </c>
      <c r="F147">
        <v>1</v>
      </c>
    </row>
    <row r="148" spans="1:6">
      <c r="A148" t="s">
        <v>853</v>
      </c>
      <c r="B148" t="s">
        <v>854</v>
      </c>
      <c r="D148" s="7">
        <v>1</v>
      </c>
      <c r="F148">
        <v>1</v>
      </c>
    </row>
    <row r="149" spans="1:6">
      <c r="A149" t="s">
        <v>856</v>
      </c>
      <c r="B149" t="s">
        <v>857</v>
      </c>
      <c r="C149" s="7">
        <v>1</v>
      </c>
      <c r="F149">
        <v>1</v>
      </c>
    </row>
    <row r="150" spans="1:6">
      <c r="A150" t="s">
        <v>864</v>
      </c>
      <c r="B150" t="s">
        <v>866</v>
      </c>
      <c r="C150" s="7">
        <v>1</v>
      </c>
      <c r="F150">
        <v>1</v>
      </c>
    </row>
    <row r="151" spans="1:6">
      <c r="A151" t="s">
        <v>871</v>
      </c>
      <c r="B151" t="s">
        <v>873</v>
      </c>
      <c r="C151" s="7">
        <v>1</v>
      </c>
      <c r="F151">
        <v>1</v>
      </c>
    </row>
    <row r="152" spans="1:6">
      <c r="A152" t="s">
        <v>876</v>
      </c>
      <c r="B152" t="s">
        <v>877</v>
      </c>
      <c r="C152" s="7">
        <v>1</v>
      </c>
      <c r="F152">
        <v>1</v>
      </c>
    </row>
    <row r="153" spans="1:6">
      <c r="A153" t="s">
        <v>883</v>
      </c>
      <c r="B153" t="s">
        <v>885</v>
      </c>
      <c r="C153" s="7">
        <v>1</v>
      </c>
      <c r="F153">
        <v>1</v>
      </c>
    </row>
    <row r="154" spans="1:6">
      <c r="B154" t="s">
        <v>890</v>
      </c>
      <c r="C154" s="7">
        <v>1</v>
      </c>
      <c r="F154">
        <v>1</v>
      </c>
    </row>
    <row r="155" spans="1:6">
      <c r="A155" t="s">
        <v>895</v>
      </c>
      <c r="B155" t="s">
        <v>896</v>
      </c>
      <c r="D155" s="7">
        <v>1</v>
      </c>
      <c r="F155">
        <v>1</v>
      </c>
    </row>
    <row r="156" spans="1:6">
      <c r="A156" t="s">
        <v>898</v>
      </c>
      <c r="B156" t="s">
        <v>899</v>
      </c>
      <c r="D156" s="7">
        <v>1</v>
      </c>
      <c r="F156">
        <v>1</v>
      </c>
    </row>
    <row r="157" spans="1:6">
      <c r="A157" t="s">
        <v>901</v>
      </c>
      <c r="B157" t="s">
        <v>902</v>
      </c>
      <c r="C157" s="7">
        <v>1</v>
      </c>
      <c r="F157">
        <v>1</v>
      </c>
    </row>
    <row r="158" spans="1:6">
      <c r="A158" t="s">
        <v>905</v>
      </c>
      <c r="B158" t="s">
        <v>906</v>
      </c>
      <c r="D158" s="7">
        <v>1</v>
      </c>
      <c r="F158">
        <v>1</v>
      </c>
    </row>
    <row r="159" spans="1:6">
      <c r="A159" t="s">
        <v>908</v>
      </c>
      <c r="B159" t="s">
        <v>910</v>
      </c>
      <c r="D159" s="7">
        <v>1</v>
      </c>
      <c r="F159">
        <v>1</v>
      </c>
    </row>
    <row r="160" spans="1:6">
      <c r="A160" t="s">
        <v>912</v>
      </c>
      <c r="B160" t="s">
        <v>913</v>
      </c>
      <c r="C160" s="7">
        <v>1</v>
      </c>
      <c r="F160">
        <v>1</v>
      </c>
    </row>
    <row r="161" spans="1:6">
      <c r="A161" t="s">
        <v>915</v>
      </c>
      <c r="B161" t="s">
        <v>916</v>
      </c>
      <c r="D161" s="7">
        <v>1</v>
      </c>
      <c r="F161">
        <v>1</v>
      </c>
    </row>
    <row r="162" spans="1:6">
      <c r="A162" t="s">
        <v>917</v>
      </c>
      <c r="B162" t="s">
        <v>918</v>
      </c>
      <c r="C162" s="7">
        <v>1</v>
      </c>
      <c r="F162">
        <v>1</v>
      </c>
    </row>
    <row r="163" spans="1:6">
      <c r="A163" t="s">
        <v>921</v>
      </c>
      <c r="B163" t="s">
        <v>922</v>
      </c>
      <c r="D163" s="7">
        <v>1</v>
      </c>
      <c r="F163">
        <v>1</v>
      </c>
    </row>
    <row r="164" spans="1:6">
      <c r="A164" t="s">
        <v>923</v>
      </c>
      <c r="B164" t="s">
        <v>924</v>
      </c>
      <c r="D164" s="7">
        <v>1</v>
      </c>
      <c r="F164">
        <v>1</v>
      </c>
    </row>
    <row r="165" spans="1:6">
      <c r="A165" t="s">
        <v>926</v>
      </c>
      <c r="B165" t="s">
        <v>927</v>
      </c>
      <c r="C165" s="7">
        <v>1</v>
      </c>
      <c r="F165">
        <v>1</v>
      </c>
    </row>
    <row r="166" spans="1:6">
      <c r="A166" t="s">
        <v>931</v>
      </c>
      <c r="B166" t="s">
        <v>933</v>
      </c>
      <c r="C166" s="7">
        <v>1</v>
      </c>
      <c r="F166">
        <v>1</v>
      </c>
    </row>
    <row r="167" spans="1:6">
      <c r="A167" t="s">
        <v>941</v>
      </c>
      <c r="B167" t="s">
        <v>943</v>
      </c>
      <c r="D167" s="7">
        <v>1</v>
      </c>
      <c r="F167">
        <v>1</v>
      </c>
    </row>
    <row r="168" spans="1:6">
      <c r="A168" t="s">
        <v>946</v>
      </c>
      <c r="B168" t="s">
        <v>948</v>
      </c>
      <c r="C168" s="7">
        <v>1</v>
      </c>
      <c r="F168">
        <v>1</v>
      </c>
    </row>
    <row r="169" spans="1:6">
      <c r="A169" t="s">
        <v>952</v>
      </c>
      <c r="B169" t="s">
        <v>954</v>
      </c>
      <c r="C169" s="7">
        <v>1</v>
      </c>
      <c r="F169">
        <v>1</v>
      </c>
    </row>
    <row r="170" spans="1:6">
      <c r="A170" t="s">
        <v>958</v>
      </c>
      <c r="B170" t="s">
        <v>959</v>
      </c>
      <c r="C170" s="7">
        <v>1</v>
      </c>
      <c r="F170">
        <v>1</v>
      </c>
    </row>
    <row r="171" spans="1:6">
      <c r="A171" t="s">
        <v>962</v>
      </c>
      <c r="B171" t="s">
        <v>964</v>
      </c>
      <c r="E171">
        <v>1</v>
      </c>
      <c r="F171">
        <v>1</v>
      </c>
    </row>
    <row r="172" spans="1:6">
      <c r="A172" t="s">
        <v>967</v>
      </c>
      <c r="B172" t="s">
        <v>968</v>
      </c>
      <c r="C172" s="7">
        <v>1</v>
      </c>
      <c r="F172">
        <v>1</v>
      </c>
    </row>
    <row r="173" spans="1:6">
      <c r="A173" t="s">
        <v>970</v>
      </c>
      <c r="B173" t="s">
        <v>971</v>
      </c>
      <c r="E173">
        <v>1</v>
      </c>
      <c r="F173">
        <v>1</v>
      </c>
    </row>
    <row r="174" spans="1:6">
      <c r="A174" t="s">
        <v>974</v>
      </c>
      <c r="B174" t="s">
        <v>426</v>
      </c>
      <c r="C174" s="7">
        <v>1</v>
      </c>
      <c r="F174">
        <v>1</v>
      </c>
    </row>
    <row r="175" spans="1:6">
      <c r="A175" t="s">
        <v>980</v>
      </c>
      <c r="B175" t="s">
        <v>981</v>
      </c>
      <c r="D175" s="7">
        <v>1</v>
      </c>
      <c r="F175">
        <v>1</v>
      </c>
    </row>
    <row r="176" spans="1:6">
      <c r="A176" t="s">
        <v>983</v>
      </c>
      <c r="B176" t="s">
        <v>985</v>
      </c>
      <c r="E176">
        <v>1</v>
      </c>
      <c r="F176">
        <v>1</v>
      </c>
    </row>
    <row r="177" spans="1:6">
      <c r="A177" t="s">
        <v>988</v>
      </c>
      <c r="B177" t="s">
        <v>990</v>
      </c>
      <c r="D177" s="7">
        <v>1</v>
      </c>
      <c r="F177">
        <v>1</v>
      </c>
    </row>
    <row r="178" spans="1:6">
      <c r="A178" t="s">
        <v>993</v>
      </c>
      <c r="B178" t="s">
        <v>994</v>
      </c>
      <c r="C178" s="7">
        <v>1</v>
      </c>
      <c r="F178">
        <v>1</v>
      </c>
    </row>
    <row r="179" spans="1:6">
      <c r="A179" t="s">
        <v>999</v>
      </c>
      <c r="B179" t="s">
        <v>1000</v>
      </c>
      <c r="D179" s="7">
        <v>1</v>
      </c>
      <c r="F179">
        <v>1</v>
      </c>
    </row>
    <row r="180" spans="1:6">
      <c r="A180" t="s">
        <v>1002</v>
      </c>
      <c r="B180" t="s">
        <v>1003</v>
      </c>
      <c r="D180" s="7">
        <v>1</v>
      </c>
      <c r="F180">
        <v>1</v>
      </c>
    </row>
    <row r="181" spans="1:6">
      <c r="A181" t="s">
        <v>1004</v>
      </c>
      <c r="B181" t="s">
        <v>1006</v>
      </c>
      <c r="C181" s="7">
        <v>1</v>
      </c>
      <c r="F181">
        <v>1</v>
      </c>
    </row>
    <row r="182" spans="1:6">
      <c r="A182" t="s">
        <v>1009</v>
      </c>
      <c r="B182" t="s">
        <v>1010</v>
      </c>
      <c r="C182" s="7">
        <v>1</v>
      </c>
      <c r="F182">
        <v>1</v>
      </c>
    </row>
    <row r="183" spans="1:6">
      <c r="A183" t="s">
        <v>1014</v>
      </c>
      <c r="B183" t="s">
        <v>1015</v>
      </c>
      <c r="C183" s="7">
        <v>1</v>
      </c>
      <c r="F183">
        <v>1</v>
      </c>
    </row>
    <row r="184" spans="1:6">
      <c r="A184" t="s">
        <v>1020</v>
      </c>
      <c r="B184" t="s">
        <v>1022</v>
      </c>
      <c r="C184" s="7">
        <v>1</v>
      </c>
      <c r="F184">
        <v>1</v>
      </c>
    </row>
    <row r="185" spans="1:6">
      <c r="A185" t="s">
        <v>1026</v>
      </c>
      <c r="B185" t="s">
        <v>1028</v>
      </c>
      <c r="D185" s="7">
        <v>1</v>
      </c>
      <c r="F185">
        <v>1</v>
      </c>
    </row>
    <row r="186" spans="1:6">
      <c r="A186" t="s">
        <v>1029</v>
      </c>
      <c r="B186" t="s">
        <v>1031</v>
      </c>
      <c r="D186" s="7">
        <v>1</v>
      </c>
      <c r="F186">
        <v>1</v>
      </c>
    </row>
    <row r="187" spans="1:6">
      <c r="A187" t="s">
        <v>1032</v>
      </c>
      <c r="B187" t="s">
        <v>1033</v>
      </c>
      <c r="E187">
        <v>1</v>
      </c>
      <c r="F187">
        <v>1</v>
      </c>
    </row>
    <row r="188" spans="1:6">
      <c r="A188" t="s">
        <v>1036</v>
      </c>
      <c r="B188" t="s">
        <v>1039</v>
      </c>
      <c r="C188" s="7">
        <v>1</v>
      </c>
      <c r="F188">
        <v>1</v>
      </c>
    </row>
    <row r="189" spans="1:6">
      <c r="A189" t="s">
        <v>1040</v>
      </c>
      <c r="B189" t="s">
        <v>1042</v>
      </c>
      <c r="C189" s="7">
        <v>1</v>
      </c>
      <c r="F189">
        <v>1</v>
      </c>
    </row>
    <row r="190" spans="1:6">
      <c r="A190" t="s">
        <v>1045</v>
      </c>
      <c r="B190" t="s">
        <v>1046</v>
      </c>
      <c r="C190" s="7">
        <v>1</v>
      </c>
      <c r="F190">
        <v>1</v>
      </c>
    </row>
    <row r="191" spans="1:6">
      <c r="A191" t="s">
        <v>1049</v>
      </c>
      <c r="B191" t="s">
        <v>1056</v>
      </c>
      <c r="E191">
        <v>1</v>
      </c>
      <c r="F191">
        <v>1</v>
      </c>
    </row>
    <row r="192" spans="1:6">
      <c r="B192" t="s">
        <v>1061</v>
      </c>
      <c r="C192" s="7">
        <v>1</v>
      </c>
      <c r="F192">
        <v>1</v>
      </c>
    </row>
    <row r="193" spans="1:6">
      <c r="B193" t="s">
        <v>1051</v>
      </c>
      <c r="E193">
        <v>1</v>
      </c>
      <c r="F193">
        <v>1</v>
      </c>
    </row>
    <row r="194" spans="1:6">
      <c r="A194" t="s">
        <v>1062</v>
      </c>
      <c r="B194" t="s">
        <v>1063</v>
      </c>
      <c r="C194" s="7">
        <v>1</v>
      </c>
      <c r="F194">
        <v>1</v>
      </c>
    </row>
    <row r="195" spans="1:6">
      <c r="A195" t="s">
        <v>1065</v>
      </c>
      <c r="B195" t="s">
        <v>1066</v>
      </c>
      <c r="C195" s="7">
        <v>1</v>
      </c>
      <c r="F195">
        <v>1</v>
      </c>
    </row>
    <row r="196" spans="1:6">
      <c r="A196" t="s">
        <v>1068</v>
      </c>
      <c r="B196" t="s">
        <v>1069</v>
      </c>
      <c r="D196" s="7">
        <v>1</v>
      </c>
      <c r="F196">
        <v>1</v>
      </c>
    </row>
    <row r="197" spans="1:6">
      <c r="A197" t="s">
        <v>1070</v>
      </c>
      <c r="B197" t="s">
        <v>1071</v>
      </c>
      <c r="D197" s="7">
        <v>1</v>
      </c>
      <c r="F197">
        <v>1</v>
      </c>
    </row>
    <row r="198" spans="1:6">
      <c r="A198" t="s">
        <v>1072</v>
      </c>
      <c r="B198" t="s">
        <v>1073</v>
      </c>
      <c r="D198" s="7">
        <v>1</v>
      </c>
      <c r="F198">
        <v>1</v>
      </c>
    </row>
    <row r="199" spans="1:6">
      <c r="A199" t="s">
        <v>1075</v>
      </c>
      <c r="B199" t="s">
        <v>1077</v>
      </c>
      <c r="C199" s="7">
        <v>1</v>
      </c>
      <c r="F199">
        <v>1</v>
      </c>
    </row>
    <row r="200" spans="1:6">
      <c r="A200" t="s">
        <v>1082</v>
      </c>
      <c r="B200" t="s">
        <v>1084</v>
      </c>
      <c r="C200" s="7">
        <v>1</v>
      </c>
      <c r="F200">
        <v>1</v>
      </c>
    </row>
    <row r="201" spans="1:6">
      <c r="A201" t="s">
        <v>1087</v>
      </c>
      <c r="B201" t="s">
        <v>1089</v>
      </c>
      <c r="C201" s="7">
        <v>1</v>
      </c>
      <c r="F201">
        <v>1</v>
      </c>
    </row>
    <row r="202" spans="1:6">
      <c r="A202" t="s">
        <v>1093</v>
      </c>
      <c r="B202" t="s">
        <v>1092</v>
      </c>
      <c r="C202" s="7">
        <v>1</v>
      </c>
      <c r="F202">
        <v>1</v>
      </c>
    </row>
    <row r="203" spans="1:6">
      <c r="A203" t="s">
        <v>1097</v>
      </c>
      <c r="B203" t="s">
        <v>1100</v>
      </c>
      <c r="C203" s="7">
        <v>1</v>
      </c>
      <c r="F203">
        <v>1</v>
      </c>
    </row>
    <row r="204" spans="1:6">
      <c r="A204" t="s">
        <v>1105</v>
      </c>
      <c r="B204" t="s">
        <v>1107</v>
      </c>
      <c r="C204" s="7">
        <v>1</v>
      </c>
      <c r="F204">
        <v>1</v>
      </c>
    </row>
    <row r="205" spans="1:6">
      <c r="A205" t="s">
        <v>1110</v>
      </c>
      <c r="B205" t="s">
        <v>1112</v>
      </c>
      <c r="C205" s="7">
        <v>1</v>
      </c>
      <c r="F205">
        <v>1</v>
      </c>
    </row>
    <row r="206" spans="1:6">
      <c r="A206" t="s">
        <v>1115</v>
      </c>
      <c r="B206" t="s">
        <v>1116</v>
      </c>
      <c r="E206">
        <v>1</v>
      </c>
      <c r="F206">
        <v>1</v>
      </c>
    </row>
    <row r="207" spans="1:6">
      <c r="A207" t="s">
        <v>1119</v>
      </c>
      <c r="B207" t="s">
        <v>1121</v>
      </c>
      <c r="C207" s="7">
        <v>1</v>
      </c>
      <c r="F207">
        <v>1</v>
      </c>
    </row>
    <row r="208" spans="1:6">
      <c r="A208" t="s">
        <v>1126</v>
      </c>
      <c r="B208" t="s">
        <v>1128</v>
      </c>
      <c r="C208" s="7">
        <v>1</v>
      </c>
      <c r="F208">
        <v>1</v>
      </c>
    </row>
    <row r="209" spans="1:6">
      <c r="A209" t="s">
        <v>1133</v>
      </c>
      <c r="B209" t="s">
        <v>1135</v>
      </c>
      <c r="D209" s="7">
        <v>1</v>
      </c>
      <c r="F209">
        <v>1</v>
      </c>
    </row>
    <row r="210" spans="1:6">
      <c r="A210" t="s">
        <v>1137</v>
      </c>
      <c r="B210" t="s">
        <v>1139</v>
      </c>
      <c r="C210" s="7">
        <v>1</v>
      </c>
      <c r="F210">
        <v>1</v>
      </c>
    </row>
    <row r="211" spans="1:6">
      <c r="A211" t="s">
        <v>1143</v>
      </c>
      <c r="B211" t="s">
        <v>1145</v>
      </c>
      <c r="C211" s="7">
        <v>1</v>
      </c>
      <c r="F211">
        <v>1</v>
      </c>
    </row>
    <row r="212" spans="1:6">
      <c r="A212" t="s">
        <v>1148</v>
      </c>
      <c r="B212" t="s">
        <v>1150</v>
      </c>
      <c r="C212" s="7">
        <v>1</v>
      </c>
      <c r="F212">
        <v>1</v>
      </c>
    </row>
    <row r="213" spans="1:6">
      <c r="A213" t="s">
        <v>1153</v>
      </c>
      <c r="B213" t="s">
        <v>1155</v>
      </c>
      <c r="C213" s="7">
        <v>1</v>
      </c>
      <c r="F213">
        <v>1</v>
      </c>
    </row>
    <row r="214" spans="1:6">
      <c r="A214" t="s">
        <v>1157</v>
      </c>
      <c r="B214" t="s">
        <v>1158</v>
      </c>
      <c r="E214">
        <v>1</v>
      </c>
      <c r="F214">
        <v>1</v>
      </c>
    </row>
    <row r="215" spans="1:6">
      <c r="A215" t="s">
        <v>1161</v>
      </c>
      <c r="B215" t="s">
        <v>1162</v>
      </c>
      <c r="D215" s="7">
        <v>1</v>
      </c>
      <c r="F215">
        <v>1</v>
      </c>
    </row>
    <row r="216" spans="1:6">
      <c r="A216" t="s">
        <v>1164</v>
      </c>
      <c r="B216" t="s">
        <v>1165</v>
      </c>
      <c r="E216">
        <v>1</v>
      </c>
      <c r="F216">
        <v>1</v>
      </c>
    </row>
    <row r="217" spans="1:6">
      <c r="A217" t="s">
        <v>1166</v>
      </c>
      <c r="B217" t="s">
        <v>1167</v>
      </c>
      <c r="D217" s="7">
        <v>1</v>
      </c>
      <c r="F217">
        <v>1</v>
      </c>
    </row>
    <row r="218" spans="1:6">
      <c r="A218" t="s">
        <v>1169</v>
      </c>
      <c r="B218" t="s">
        <v>1171</v>
      </c>
      <c r="C218" s="7">
        <v>1</v>
      </c>
      <c r="F218">
        <v>1</v>
      </c>
    </row>
    <row r="219" spans="1:6">
      <c r="A219" t="s">
        <v>1175</v>
      </c>
      <c r="B219" t="s">
        <v>1176</v>
      </c>
      <c r="C219" s="7">
        <v>1</v>
      </c>
      <c r="F219">
        <v>1</v>
      </c>
    </row>
    <row r="220" spans="1:6">
      <c r="A220" t="s">
        <v>1179</v>
      </c>
      <c r="B220" t="s">
        <v>1180</v>
      </c>
      <c r="C220" s="7">
        <v>1</v>
      </c>
      <c r="F220">
        <v>1</v>
      </c>
    </row>
    <row r="221" spans="1:6">
      <c r="A221" t="s">
        <v>1182</v>
      </c>
      <c r="B221" t="s">
        <v>1183</v>
      </c>
      <c r="C221" s="7">
        <v>1</v>
      </c>
      <c r="F221">
        <v>1</v>
      </c>
    </row>
    <row r="222" spans="1:6">
      <c r="A222" t="s">
        <v>1187</v>
      </c>
      <c r="B222" t="s">
        <v>1189</v>
      </c>
      <c r="C222" s="7">
        <v>1</v>
      </c>
      <c r="F222">
        <v>1</v>
      </c>
    </row>
    <row r="223" spans="1:6">
      <c r="A223" t="s">
        <v>1194</v>
      </c>
      <c r="B223" t="s">
        <v>1196</v>
      </c>
      <c r="D223" s="7">
        <v>1</v>
      </c>
      <c r="F223">
        <v>1</v>
      </c>
    </row>
    <row r="224" spans="1:6">
      <c r="A224" t="s">
        <v>1201</v>
      </c>
      <c r="B224" t="s">
        <v>1202</v>
      </c>
      <c r="E224">
        <v>1</v>
      </c>
      <c r="F224">
        <v>1</v>
      </c>
    </row>
    <row r="225" spans="1:6">
      <c r="A225" t="s">
        <v>1206</v>
      </c>
      <c r="B225" t="s">
        <v>1207</v>
      </c>
      <c r="D225" s="7">
        <v>1</v>
      </c>
      <c r="F225">
        <v>1</v>
      </c>
    </row>
    <row r="226" spans="1:6">
      <c r="A226" t="s">
        <v>1211</v>
      </c>
      <c r="B226" t="s">
        <v>1212</v>
      </c>
      <c r="D226" s="7">
        <v>1</v>
      </c>
      <c r="F226">
        <v>1</v>
      </c>
    </row>
    <row r="227" spans="1:6">
      <c r="A227" t="s">
        <v>1214</v>
      </c>
      <c r="B227" t="s">
        <v>1216</v>
      </c>
      <c r="D227" s="7">
        <v>1</v>
      </c>
      <c r="F227">
        <v>1</v>
      </c>
    </row>
    <row r="228" spans="1:6">
      <c r="A228" t="s">
        <v>1218</v>
      </c>
      <c r="B228" t="s">
        <v>1219</v>
      </c>
      <c r="D228" s="7">
        <v>1</v>
      </c>
      <c r="F228">
        <v>1</v>
      </c>
    </row>
    <row r="229" spans="1:6">
      <c r="A229" t="s">
        <v>1223</v>
      </c>
      <c r="B229" t="s">
        <v>1225</v>
      </c>
      <c r="E229">
        <v>1</v>
      </c>
      <c r="F229">
        <v>1</v>
      </c>
    </row>
    <row r="230" spans="1:6">
      <c r="A230" t="s">
        <v>1228</v>
      </c>
      <c r="B230" t="s">
        <v>1229</v>
      </c>
      <c r="C230" s="7">
        <v>1</v>
      </c>
      <c r="F230">
        <v>1</v>
      </c>
    </row>
    <row r="231" spans="1:6">
      <c r="A231" t="s">
        <v>1231</v>
      </c>
      <c r="B231" t="s">
        <v>1232</v>
      </c>
      <c r="C231" s="7">
        <v>1</v>
      </c>
      <c r="F231">
        <v>1</v>
      </c>
    </row>
    <row r="232" spans="1:6">
      <c r="A232" t="s">
        <v>1237</v>
      </c>
      <c r="B232" t="s">
        <v>1238</v>
      </c>
      <c r="C232" s="7">
        <v>1</v>
      </c>
      <c r="F232">
        <v>1</v>
      </c>
    </row>
    <row r="233" spans="1:6">
      <c r="A233" t="s">
        <v>1243</v>
      </c>
      <c r="B233" t="s">
        <v>1244</v>
      </c>
      <c r="D233" s="7">
        <v>1</v>
      </c>
      <c r="F233">
        <v>1</v>
      </c>
    </row>
    <row r="234" spans="1:6">
      <c r="A234" t="s">
        <v>1246</v>
      </c>
      <c r="B234" t="s">
        <v>1247</v>
      </c>
      <c r="C234" s="7">
        <v>1</v>
      </c>
      <c r="F234">
        <v>1</v>
      </c>
    </row>
    <row r="235" spans="1:6">
      <c r="A235" t="s">
        <v>1252</v>
      </c>
      <c r="B235" t="s">
        <v>1254</v>
      </c>
      <c r="C235" s="7">
        <v>1</v>
      </c>
      <c r="F235">
        <v>1</v>
      </c>
    </row>
    <row r="236" spans="1:6">
      <c r="A236" t="s">
        <v>1258</v>
      </c>
      <c r="B236" t="s">
        <v>1260</v>
      </c>
      <c r="C236" s="7">
        <v>1</v>
      </c>
      <c r="F236">
        <v>1</v>
      </c>
    </row>
    <row r="237" spans="1:6">
      <c r="A237" t="s">
        <v>1264</v>
      </c>
      <c r="B237" t="s">
        <v>1266</v>
      </c>
      <c r="C237" s="7">
        <v>1</v>
      </c>
      <c r="F237">
        <v>1</v>
      </c>
    </row>
    <row r="238" spans="1:6">
      <c r="A238" t="s">
        <v>1270</v>
      </c>
      <c r="B238" t="s">
        <v>1271</v>
      </c>
      <c r="D238" s="7">
        <v>1</v>
      </c>
      <c r="F238">
        <v>1</v>
      </c>
    </row>
    <row r="239" spans="1:6">
      <c r="A239" t="s">
        <v>1273</v>
      </c>
      <c r="B239" t="s">
        <v>1274</v>
      </c>
      <c r="D239" s="7">
        <v>1</v>
      </c>
      <c r="F239">
        <v>1</v>
      </c>
    </row>
    <row r="240" spans="1:6">
      <c r="A240" t="s">
        <v>1276</v>
      </c>
      <c r="B240" t="s">
        <v>1277</v>
      </c>
      <c r="C240" s="7">
        <v>1</v>
      </c>
      <c r="F240">
        <v>1</v>
      </c>
    </row>
    <row r="241" spans="1:6">
      <c r="A241" t="s">
        <v>1282</v>
      </c>
      <c r="B241" t="s">
        <v>1284</v>
      </c>
      <c r="C241" s="7">
        <v>1</v>
      </c>
      <c r="F241">
        <v>1</v>
      </c>
    </row>
    <row r="242" spans="1:6">
      <c r="A242" t="s">
        <v>1289</v>
      </c>
      <c r="B242" t="s">
        <v>1291</v>
      </c>
      <c r="E242">
        <v>1</v>
      </c>
      <c r="F242">
        <v>1</v>
      </c>
    </row>
    <row r="243" spans="1:6">
      <c r="A243" t="s">
        <v>1295</v>
      </c>
      <c r="B243" t="s">
        <v>1300</v>
      </c>
      <c r="C243" s="7">
        <v>1</v>
      </c>
      <c r="F243">
        <v>1</v>
      </c>
    </row>
    <row r="244" spans="1:6">
      <c r="B244" t="s">
        <v>1297</v>
      </c>
      <c r="E244">
        <v>1</v>
      </c>
      <c r="F244">
        <v>1</v>
      </c>
    </row>
    <row r="245" spans="1:6">
      <c r="A245" t="s">
        <v>1303</v>
      </c>
      <c r="B245" t="s">
        <v>1305</v>
      </c>
      <c r="E245">
        <v>1</v>
      </c>
      <c r="F245">
        <v>1</v>
      </c>
    </row>
    <row r="246" spans="1:6">
      <c r="A246" t="s">
        <v>1309</v>
      </c>
      <c r="B246" t="s">
        <v>1311</v>
      </c>
      <c r="E246">
        <v>1</v>
      </c>
      <c r="F246">
        <v>1</v>
      </c>
    </row>
    <row r="247" spans="1:6">
      <c r="A247" t="s">
        <v>1313</v>
      </c>
      <c r="B247" t="s">
        <v>1315</v>
      </c>
      <c r="E247">
        <v>1</v>
      </c>
      <c r="F247">
        <v>1</v>
      </c>
    </row>
    <row r="248" spans="1:6">
      <c r="A248" t="s">
        <v>1319</v>
      </c>
      <c r="B248" t="s">
        <v>1320</v>
      </c>
      <c r="E248">
        <v>1</v>
      </c>
      <c r="F248">
        <v>1</v>
      </c>
    </row>
    <row r="249" spans="1:6">
      <c r="A249" t="s">
        <v>1322</v>
      </c>
      <c r="B249" t="s">
        <v>1323</v>
      </c>
      <c r="E249">
        <v>1</v>
      </c>
      <c r="F249">
        <v>1</v>
      </c>
    </row>
    <row r="250" spans="1:6">
      <c r="A250" t="s">
        <v>1328</v>
      </c>
      <c r="B250" t="s">
        <v>1329</v>
      </c>
      <c r="C250" s="7">
        <v>1</v>
      </c>
      <c r="F250">
        <v>1</v>
      </c>
    </row>
    <row r="251" spans="1:6">
      <c r="A251" t="s">
        <v>1334</v>
      </c>
      <c r="B251" t="s">
        <v>1335</v>
      </c>
      <c r="D251" s="7">
        <v>1</v>
      </c>
      <c r="F251">
        <v>1</v>
      </c>
    </row>
    <row r="252" spans="1:6">
      <c r="A252" t="s">
        <v>1337</v>
      </c>
      <c r="B252" t="s">
        <v>1339</v>
      </c>
      <c r="E252">
        <v>1</v>
      </c>
      <c r="F252">
        <v>1</v>
      </c>
    </row>
    <row r="253" spans="1:6">
      <c r="A253" t="s">
        <v>1341</v>
      </c>
      <c r="B253" t="s">
        <v>1343</v>
      </c>
      <c r="C253" s="7">
        <v>1</v>
      </c>
      <c r="F253">
        <v>1</v>
      </c>
    </row>
    <row r="254" spans="1:6">
      <c r="A254" t="s">
        <v>1345</v>
      </c>
      <c r="B254" t="s">
        <v>1347</v>
      </c>
      <c r="C254" s="7">
        <v>1</v>
      </c>
      <c r="F254">
        <v>1</v>
      </c>
    </row>
    <row r="255" spans="1:6">
      <c r="B255" t="s">
        <v>1356</v>
      </c>
      <c r="C255" s="7">
        <v>1</v>
      </c>
      <c r="F255">
        <v>1</v>
      </c>
    </row>
    <row r="256" spans="1:6">
      <c r="B256" t="s">
        <v>1358</v>
      </c>
      <c r="C256" s="7">
        <v>1</v>
      </c>
      <c r="F256">
        <v>1</v>
      </c>
    </row>
    <row r="257" spans="1:6">
      <c r="B257" t="s">
        <v>1353</v>
      </c>
      <c r="C257" s="7">
        <v>1</v>
      </c>
      <c r="F257">
        <v>1</v>
      </c>
    </row>
    <row r="258" spans="1:6">
      <c r="A258" t="s">
        <v>1359</v>
      </c>
      <c r="B258" t="s">
        <v>1361</v>
      </c>
      <c r="C258" s="7">
        <v>1</v>
      </c>
      <c r="F258">
        <v>1</v>
      </c>
    </row>
    <row r="259" spans="1:6">
      <c r="A259" t="s">
        <v>1351</v>
      </c>
      <c r="B259" t="s">
        <v>1367</v>
      </c>
      <c r="C259" s="7">
        <v>1</v>
      </c>
      <c r="F259">
        <v>1</v>
      </c>
    </row>
    <row r="260" spans="1:6">
      <c r="A260" t="s">
        <v>1369</v>
      </c>
      <c r="B260" t="s">
        <v>1371</v>
      </c>
      <c r="D260" s="7">
        <v>1</v>
      </c>
      <c r="F260">
        <v>1</v>
      </c>
    </row>
    <row r="261" spans="1:6">
      <c r="A261" t="s">
        <v>1375</v>
      </c>
      <c r="B261" t="s">
        <v>1377</v>
      </c>
      <c r="E261">
        <v>1</v>
      </c>
      <c r="F261">
        <v>1</v>
      </c>
    </row>
    <row r="262" spans="1:6">
      <c r="A262" t="s">
        <v>1381</v>
      </c>
      <c r="B262" t="s">
        <v>1383</v>
      </c>
      <c r="C262" s="7">
        <v>1</v>
      </c>
      <c r="F262">
        <v>1</v>
      </c>
    </row>
    <row r="263" spans="1:6">
      <c r="A263" t="s">
        <v>1389</v>
      </c>
      <c r="B263" t="s">
        <v>1391</v>
      </c>
      <c r="D263" s="7">
        <v>1</v>
      </c>
      <c r="F263">
        <v>1</v>
      </c>
    </row>
    <row r="264" spans="1:6">
      <c r="A264" t="s">
        <v>1395</v>
      </c>
      <c r="B264" t="s">
        <v>1397</v>
      </c>
      <c r="E264">
        <v>1</v>
      </c>
      <c r="F264">
        <v>1</v>
      </c>
    </row>
    <row r="265" spans="1:6">
      <c r="A265" t="s">
        <v>1401</v>
      </c>
      <c r="B265" t="s">
        <v>1402</v>
      </c>
      <c r="D265" s="7">
        <v>1</v>
      </c>
      <c r="F265">
        <v>1</v>
      </c>
    </row>
    <row r="266" spans="1:6">
      <c r="A266" t="s">
        <v>1405</v>
      </c>
      <c r="B266" t="s">
        <v>1407</v>
      </c>
      <c r="C266" s="7">
        <v>1</v>
      </c>
      <c r="F266">
        <v>1</v>
      </c>
    </row>
    <row r="267" spans="1:6">
      <c r="A267" t="s">
        <v>1411</v>
      </c>
      <c r="B267" t="s">
        <v>1412</v>
      </c>
      <c r="E267">
        <v>1</v>
      </c>
      <c r="F267">
        <v>1</v>
      </c>
    </row>
    <row r="268" spans="1:6">
      <c r="A268" t="s">
        <v>1415</v>
      </c>
      <c r="B268" t="s">
        <v>1424</v>
      </c>
      <c r="D268" s="7">
        <v>1</v>
      </c>
      <c r="F268">
        <v>1</v>
      </c>
    </row>
    <row r="269" spans="1:6">
      <c r="B269" t="s">
        <v>1421</v>
      </c>
      <c r="D269" s="7">
        <v>1</v>
      </c>
      <c r="F269">
        <v>1</v>
      </c>
    </row>
    <row r="270" spans="1:6">
      <c r="B270" t="s">
        <v>1417</v>
      </c>
      <c r="D270" s="7">
        <v>1</v>
      </c>
      <c r="F270">
        <v>1</v>
      </c>
    </row>
    <row r="271" spans="1:6">
      <c r="A271" t="s">
        <v>1426</v>
      </c>
      <c r="B271" t="s">
        <v>1428</v>
      </c>
      <c r="E271">
        <v>1</v>
      </c>
      <c r="F271">
        <v>1</v>
      </c>
    </row>
    <row r="272" spans="1:6">
      <c r="A272" t="s">
        <v>1431</v>
      </c>
      <c r="B272" t="s">
        <v>1432</v>
      </c>
      <c r="E272">
        <v>1</v>
      </c>
      <c r="F272">
        <v>1</v>
      </c>
    </row>
    <row r="273" spans="1:6">
      <c r="A273" t="s">
        <v>1434</v>
      </c>
      <c r="B273" t="s">
        <v>1436</v>
      </c>
      <c r="E273">
        <v>1</v>
      </c>
      <c r="F273">
        <v>1</v>
      </c>
    </row>
    <row r="274" spans="1:6">
      <c r="A274" t="s">
        <v>1440</v>
      </c>
      <c r="B274" t="s">
        <v>1442</v>
      </c>
      <c r="E274">
        <v>1</v>
      </c>
      <c r="F274">
        <v>1</v>
      </c>
    </row>
    <row r="275" spans="1:6">
      <c r="A275" t="s">
        <v>1446</v>
      </c>
      <c r="B275" t="s">
        <v>1447</v>
      </c>
      <c r="E275">
        <v>1</v>
      </c>
      <c r="F275">
        <v>1</v>
      </c>
    </row>
    <row r="276" spans="1:6">
      <c r="A276" t="s">
        <v>1448</v>
      </c>
      <c r="B276" t="s">
        <v>1450</v>
      </c>
      <c r="E276">
        <v>1</v>
      </c>
      <c r="F276">
        <v>1</v>
      </c>
    </row>
    <row r="277" spans="1:6">
      <c r="A277" t="s">
        <v>1453</v>
      </c>
      <c r="B277" t="s">
        <v>1462</v>
      </c>
      <c r="D277" s="7">
        <v>1</v>
      </c>
      <c r="F277">
        <v>1</v>
      </c>
    </row>
    <row r="278" spans="1:6">
      <c r="B278" t="s">
        <v>1458</v>
      </c>
      <c r="C278" s="7">
        <v>1</v>
      </c>
      <c r="F278">
        <v>1</v>
      </c>
    </row>
    <row r="279" spans="1:6">
      <c r="B279" t="s">
        <v>1455</v>
      </c>
      <c r="D279" s="7">
        <v>1</v>
      </c>
      <c r="F279">
        <v>1</v>
      </c>
    </row>
    <row r="280" spans="1:6">
      <c r="A280" t="s">
        <v>1464</v>
      </c>
      <c r="B280" t="s">
        <v>1466</v>
      </c>
      <c r="C280" s="7">
        <v>1</v>
      </c>
      <c r="F280">
        <v>1</v>
      </c>
    </row>
    <row r="281" spans="1:6">
      <c r="A281" t="s">
        <v>1470</v>
      </c>
      <c r="B281" t="s">
        <v>1472</v>
      </c>
      <c r="D281" s="7">
        <v>1</v>
      </c>
      <c r="F281">
        <v>1</v>
      </c>
    </row>
    <row r="282" spans="1:6">
      <c r="A282" t="s">
        <v>1474</v>
      </c>
      <c r="B282" t="s">
        <v>1476</v>
      </c>
      <c r="E282">
        <v>1</v>
      </c>
      <c r="F282">
        <v>1</v>
      </c>
    </row>
    <row r="283" spans="1:6">
      <c r="A283" t="s">
        <v>1478</v>
      </c>
      <c r="B283" t="s">
        <v>1479</v>
      </c>
      <c r="E283">
        <v>1</v>
      </c>
      <c r="F283">
        <v>1</v>
      </c>
    </row>
    <row r="284" spans="1:6">
      <c r="A284" t="s">
        <v>1481</v>
      </c>
      <c r="B284" t="s">
        <v>1482</v>
      </c>
      <c r="C284" s="7">
        <v>1</v>
      </c>
      <c r="F284">
        <v>1</v>
      </c>
    </row>
    <row r="285" spans="1:6">
      <c r="A285" t="s">
        <v>1485</v>
      </c>
      <c r="B285" t="s">
        <v>1486</v>
      </c>
      <c r="C285" s="7">
        <v>1</v>
      </c>
      <c r="F285">
        <v>1</v>
      </c>
    </row>
    <row r="286" spans="1:6">
      <c r="A286" t="s">
        <v>1488</v>
      </c>
      <c r="B286" t="s">
        <v>1490</v>
      </c>
      <c r="C286" s="7">
        <v>1</v>
      </c>
      <c r="F286">
        <v>1</v>
      </c>
    </row>
    <row r="287" spans="1:6">
      <c r="A287" t="s">
        <v>1492</v>
      </c>
      <c r="B287" t="s">
        <v>1494</v>
      </c>
      <c r="E287">
        <v>1</v>
      </c>
      <c r="F287">
        <v>1</v>
      </c>
    </row>
    <row r="288" spans="1:6">
      <c r="A288" t="s">
        <v>1497</v>
      </c>
      <c r="B288" t="s">
        <v>1499</v>
      </c>
      <c r="C288" s="7">
        <v>1</v>
      </c>
      <c r="F288">
        <v>1</v>
      </c>
    </row>
    <row r="289" spans="1:6">
      <c r="A289" t="s">
        <v>1503</v>
      </c>
      <c r="B289" t="s">
        <v>1504</v>
      </c>
      <c r="C289" s="7">
        <v>1</v>
      </c>
      <c r="F289">
        <v>1</v>
      </c>
    </row>
    <row r="290" spans="1:6">
      <c r="A290" t="s">
        <v>1509</v>
      </c>
      <c r="B290" t="s">
        <v>1510</v>
      </c>
      <c r="E290">
        <v>1</v>
      </c>
      <c r="F290">
        <v>1</v>
      </c>
    </row>
    <row r="291" spans="1:6">
      <c r="A291" t="s">
        <v>1513</v>
      </c>
      <c r="B291" t="s">
        <v>1515</v>
      </c>
      <c r="D291" s="7">
        <v>1</v>
      </c>
      <c r="F291">
        <v>1</v>
      </c>
    </row>
    <row r="292" spans="1:6">
      <c r="A292" t="s">
        <v>1517</v>
      </c>
      <c r="B292" t="s">
        <v>1519</v>
      </c>
      <c r="E292">
        <v>1</v>
      </c>
      <c r="F292">
        <v>1</v>
      </c>
    </row>
    <row r="293" spans="1:6">
      <c r="A293" t="s">
        <v>1521</v>
      </c>
      <c r="B293" t="s">
        <v>1523</v>
      </c>
      <c r="D293" s="7">
        <v>1</v>
      </c>
      <c r="F293">
        <v>1</v>
      </c>
    </row>
    <row r="294" spans="1:6">
      <c r="A294" t="s">
        <v>1527</v>
      </c>
      <c r="B294" t="s">
        <v>1529</v>
      </c>
      <c r="E294">
        <v>1</v>
      </c>
      <c r="F294">
        <v>1</v>
      </c>
    </row>
    <row r="295" spans="1:6">
      <c r="A295" t="s">
        <v>1531</v>
      </c>
      <c r="B295" t="s">
        <v>1533</v>
      </c>
      <c r="E295">
        <v>1</v>
      </c>
      <c r="F295">
        <v>1</v>
      </c>
    </row>
    <row r="296" spans="1:6">
      <c r="A296" t="s">
        <v>1536</v>
      </c>
      <c r="B296" t="s">
        <v>1538</v>
      </c>
      <c r="C296" s="7">
        <v>1</v>
      </c>
      <c r="F296">
        <v>1</v>
      </c>
    </row>
    <row r="297" spans="1:6">
      <c r="A297" t="s">
        <v>1540</v>
      </c>
      <c r="B297" t="s">
        <v>1542</v>
      </c>
      <c r="C297" s="7">
        <v>1</v>
      </c>
      <c r="F297">
        <v>1</v>
      </c>
    </row>
    <row r="298" spans="1:6">
      <c r="A298" t="s">
        <v>1545</v>
      </c>
      <c r="B298" t="s">
        <v>1547</v>
      </c>
      <c r="C298" s="7">
        <v>1</v>
      </c>
      <c r="F298">
        <v>1</v>
      </c>
    </row>
    <row r="299" spans="1:6">
      <c r="A299" t="s">
        <v>1551</v>
      </c>
      <c r="B299" t="s">
        <v>1553</v>
      </c>
      <c r="C299" s="7">
        <v>1</v>
      </c>
      <c r="F299">
        <v>1</v>
      </c>
    </row>
    <row r="300" spans="1:6">
      <c r="A300" t="s">
        <v>1557</v>
      </c>
      <c r="B300" t="s">
        <v>1559</v>
      </c>
      <c r="C300" s="7">
        <v>1</v>
      </c>
      <c r="F300">
        <v>1</v>
      </c>
    </row>
    <row r="301" spans="1:6">
      <c r="A301" t="s">
        <v>1563</v>
      </c>
      <c r="B301" t="s">
        <v>1565</v>
      </c>
      <c r="C301" s="7">
        <v>1</v>
      </c>
      <c r="F301">
        <v>1</v>
      </c>
    </row>
    <row r="302" spans="1:6">
      <c r="A302" t="s">
        <v>1567</v>
      </c>
      <c r="B302" t="s">
        <v>1569</v>
      </c>
      <c r="E302">
        <v>1</v>
      </c>
      <c r="F302">
        <v>1</v>
      </c>
    </row>
    <row r="303" spans="1:6">
      <c r="A303" t="s">
        <v>1572</v>
      </c>
      <c r="B303" t="s">
        <v>1574</v>
      </c>
      <c r="E303">
        <v>1</v>
      </c>
      <c r="F303">
        <v>1</v>
      </c>
    </row>
    <row r="304" spans="1:6">
      <c r="A304" t="s">
        <v>1578</v>
      </c>
      <c r="B304" t="s">
        <v>1580</v>
      </c>
      <c r="E304">
        <v>1</v>
      </c>
      <c r="F304">
        <v>1</v>
      </c>
    </row>
    <row r="305" spans="1:6">
      <c r="A305" t="s">
        <v>1583</v>
      </c>
      <c r="B305" t="s">
        <v>1585</v>
      </c>
      <c r="E305">
        <v>1</v>
      </c>
      <c r="F305">
        <v>1</v>
      </c>
    </row>
    <row r="306" spans="1:6">
      <c r="A306" t="s">
        <v>1586</v>
      </c>
      <c r="B306" t="s">
        <v>1569</v>
      </c>
      <c r="E306">
        <v>1</v>
      </c>
      <c r="F306">
        <v>1</v>
      </c>
    </row>
    <row r="307" spans="1:6">
      <c r="A307" t="s">
        <v>1589</v>
      </c>
      <c r="B307" t="s">
        <v>1591</v>
      </c>
      <c r="E307">
        <v>1</v>
      </c>
      <c r="F307">
        <v>1</v>
      </c>
    </row>
    <row r="308" spans="1:6">
      <c r="A308" t="s">
        <v>1595</v>
      </c>
      <c r="B308" t="s">
        <v>1597</v>
      </c>
      <c r="E308">
        <v>1</v>
      </c>
      <c r="F308">
        <v>1</v>
      </c>
    </row>
    <row r="309" spans="1:6">
      <c r="A309" t="s">
        <v>1599</v>
      </c>
      <c r="B309" t="s">
        <v>1601</v>
      </c>
      <c r="E309">
        <v>1</v>
      </c>
      <c r="F309">
        <v>1</v>
      </c>
    </row>
    <row r="310" spans="1:6">
      <c r="A310" t="s">
        <v>1602</v>
      </c>
      <c r="B310" t="s">
        <v>1604</v>
      </c>
      <c r="E310">
        <v>1</v>
      </c>
      <c r="F310">
        <v>1</v>
      </c>
    </row>
    <row r="311" spans="1:6">
      <c r="A311" t="s">
        <v>1607</v>
      </c>
      <c r="B311" t="s">
        <v>1609</v>
      </c>
      <c r="E311">
        <v>1</v>
      </c>
      <c r="F311">
        <v>1</v>
      </c>
    </row>
    <row r="312" spans="1:6">
      <c r="A312" t="s">
        <v>1611</v>
      </c>
      <c r="B312" t="s">
        <v>1613</v>
      </c>
      <c r="D312" s="7">
        <v>1</v>
      </c>
      <c r="F312">
        <v>1</v>
      </c>
    </row>
    <row r="313" spans="1:6">
      <c r="A313" t="s">
        <v>1617</v>
      </c>
      <c r="B313" t="s">
        <v>1619</v>
      </c>
      <c r="D313" s="7">
        <v>1</v>
      </c>
      <c r="F313">
        <v>1</v>
      </c>
    </row>
    <row r="314" spans="1:6">
      <c r="A314" t="s">
        <v>1623</v>
      </c>
      <c r="B314" t="s">
        <v>1625</v>
      </c>
      <c r="D314" s="7">
        <v>1</v>
      </c>
      <c r="F314">
        <v>1</v>
      </c>
    </row>
    <row r="315" spans="1:6">
      <c r="A315" t="s">
        <v>1627</v>
      </c>
      <c r="B315" t="s">
        <v>1629</v>
      </c>
      <c r="C315" s="7">
        <v>1</v>
      </c>
      <c r="F315">
        <v>1</v>
      </c>
    </row>
    <row r="316" spans="1:6">
      <c r="A316" t="s">
        <v>1631</v>
      </c>
      <c r="B316" t="s">
        <v>1633</v>
      </c>
      <c r="E316">
        <v>1</v>
      </c>
      <c r="F316">
        <v>1</v>
      </c>
    </row>
    <row r="317" spans="1:6">
      <c r="A317" t="s">
        <v>1636</v>
      </c>
      <c r="B317" t="s">
        <v>1638</v>
      </c>
      <c r="E317">
        <v>1</v>
      </c>
      <c r="F317">
        <v>1</v>
      </c>
    </row>
    <row r="318" spans="1:6">
      <c r="A318" t="s">
        <v>1640</v>
      </c>
      <c r="B318" t="s">
        <v>1642</v>
      </c>
      <c r="D318" s="7">
        <v>1</v>
      </c>
      <c r="F318">
        <v>1</v>
      </c>
    </row>
    <row r="319" spans="1:6">
      <c r="A319" t="s">
        <v>1646</v>
      </c>
      <c r="B319" t="s">
        <v>1651</v>
      </c>
      <c r="E319">
        <v>1</v>
      </c>
      <c r="F319">
        <v>1</v>
      </c>
    </row>
    <row r="320" spans="1:6">
      <c r="B320" t="s">
        <v>1648</v>
      </c>
      <c r="C320" s="7">
        <v>1</v>
      </c>
      <c r="F320">
        <v>1</v>
      </c>
    </row>
    <row r="321" spans="1:8">
      <c r="A321" t="s">
        <v>1866</v>
      </c>
      <c r="B321"/>
      <c r="C321" s="7">
        <v>151</v>
      </c>
      <c r="D321" s="7">
        <v>92</v>
      </c>
      <c r="E321">
        <v>72</v>
      </c>
      <c r="F321">
        <v>315</v>
      </c>
      <c r="G321" s="17">
        <f>GETPIVOTDATA("UC1#",$A$5,"Data Quality","Comments
(existing issues)")/GETPIVOTDATA("UC1#",$A$5)</f>
        <v>0.47936507936507938</v>
      </c>
      <c r="H321" s="17"/>
    </row>
    <row r="322" spans="1:8">
      <c r="B322"/>
      <c r="C322"/>
      <c r="D322"/>
    </row>
    <row r="323" spans="1:8">
      <c r="B323"/>
      <c r="C323"/>
      <c r="D323"/>
    </row>
    <row r="324" spans="1:8">
      <c r="B324"/>
      <c r="C324"/>
      <c r="D324"/>
    </row>
    <row r="325" spans="1:8">
      <c r="B325"/>
      <c r="C325"/>
      <c r="D325"/>
    </row>
    <row r="326" spans="1:8">
      <c r="B326"/>
      <c r="C326"/>
      <c r="D326"/>
    </row>
    <row r="327" spans="1:8">
      <c r="B327"/>
      <c r="C327"/>
      <c r="D327"/>
    </row>
    <row r="328" spans="1:8">
      <c r="B328"/>
      <c r="C328"/>
      <c r="D328"/>
    </row>
    <row r="329" spans="1:8">
      <c r="B329"/>
      <c r="C329"/>
      <c r="D329"/>
    </row>
    <row r="330" spans="1:8">
      <c r="B330"/>
      <c r="C330"/>
      <c r="D330"/>
    </row>
    <row r="331" spans="1:8">
      <c r="B331"/>
      <c r="C331"/>
      <c r="D331"/>
    </row>
    <row r="332" spans="1:8">
      <c r="B332"/>
      <c r="C332"/>
      <c r="D332"/>
    </row>
    <row r="333" spans="1:8">
      <c r="B333"/>
      <c r="C333"/>
      <c r="D333"/>
    </row>
    <row r="334" spans="1:8">
      <c r="B334"/>
      <c r="C334"/>
      <c r="D334"/>
    </row>
    <row r="335" spans="1:8">
      <c r="B335"/>
      <c r="C335"/>
      <c r="D335"/>
    </row>
    <row r="336" spans="1:8">
      <c r="B336"/>
      <c r="C336"/>
      <c r="D336"/>
    </row>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sheetData>
  <pageMargins left="0.7" right="0.7" top="0.75" bottom="0.75" header="0.3" footer="0.3"/>
  <headerFooter>
    <oddHeader>&amp;C&amp;"Calibri"&amp;12&amp;KFF0000 OFFICIAL&amp;1#_x000D_</oddHeader>
    <oddFooter>&amp;C_x000D_&amp;1#&amp;"Calibri"&amp;12&amp;KFF0000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EA1-3CD8-4043-9055-BC7F040493D4}">
  <sheetPr codeName="Sheet12"/>
  <dimension ref="A1:C32"/>
  <sheetViews>
    <sheetView workbookViewId="0">
      <selection activeCell="F12" sqref="F12"/>
    </sheetView>
  </sheetViews>
  <sheetFormatPr defaultRowHeight="15"/>
  <cols>
    <col min="1" max="1" width="21.42578125" customWidth="1"/>
    <col min="2" max="2" width="17" customWidth="1"/>
    <col min="3" max="3" width="139.5703125" customWidth="1"/>
  </cols>
  <sheetData>
    <row r="1" spans="1:3">
      <c r="A1" s="189" t="s">
        <v>174</v>
      </c>
      <c r="B1" s="189" t="s">
        <v>34</v>
      </c>
      <c r="C1" s="189" t="s">
        <v>2013</v>
      </c>
    </row>
    <row r="2" spans="1:3" ht="38.25">
      <c r="A2" s="333" t="s">
        <v>2014</v>
      </c>
      <c r="B2" s="190" t="s">
        <v>2015</v>
      </c>
      <c r="C2" s="191" t="s">
        <v>2016</v>
      </c>
    </row>
    <row r="3" spans="1:3" ht="51">
      <c r="A3" s="333"/>
      <c r="B3" s="190" t="s">
        <v>2017</v>
      </c>
      <c r="C3" s="192" t="s">
        <v>2018</v>
      </c>
    </row>
    <row r="4" spans="1:3" ht="38.25">
      <c r="A4" s="333"/>
      <c r="B4" s="190" t="s">
        <v>2019</v>
      </c>
      <c r="C4" s="192" t="s">
        <v>2020</v>
      </c>
    </row>
    <row r="5" spans="1:3" ht="38.25">
      <c r="A5" s="333"/>
      <c r="B5" s="190" t="s">
        <v>2021</v>
      </c>
      <c r="C5" s="192" t="s">
        <v>2022</v>
      </c>
    </row>
    <row r="6" spans="1:3" ht="25.5">
      <c r="A6" s="333"/>
      <c r="B6" s="190" t="s">
        <v>2023</v>
      </c>
      <c r="C6" s="192" t="s">
        <v>2024</v>
      </c>
    </row>
    <row r="7" spans="1:3" ht="38.25">
      <c r="A7" s="333"/>
      <c r="B7" s="190" t="s">
        <v>2025</v>
      </c>
      <c r="C7" s="192" t="s">
        <v>2026</v>
      </c>
    </row>
    <row r="8" spans="1:3" ht="38.25">
      <c r="A8" s="333"/>
      <c r="B8" s="190" t="s">
        <v>2027</v>
      </c>
      <c r="C8" s="192" t="s">
        <v>2028</v>
      </c>
    </row>
    <row r="9" spans="1:3" ht="25.5">
      <c r="A9" s="333"/>
      <c r="B9" s="190" t="s">
        <v>2029</v>
      </c>
      <c r="C9" s="192" t="s">
        <v>2030</v>
      </c>
    </row>
    <row r="10" spans="1:3" ht="38.25">
      <c r="A10" s="332" t="s">
        <v>2031</v>
      </c>
      <c r="B10" s="190" t="s">
        <v>2032</v>
      </c>
      <c r="C10" s="192" t="s">
        <v>2033</v>
      </c>
    </row>
    <row r="11" spans="1:3" ht="38.25">
      <c r="A11" s="332"/>
      <c r="B11" s="190" t="s">
        <v>825</v>
      </c>
      <c r="C11" s="192" t="s">
        <v>2034</v>
      </c>
    </row>
    <row r="12" spans="1:3" ht="38.25">
      <c r="A12" s="332"/>
      <c r="B12" s="190" t="s">
        <v>2035</v>
      </c>
      <c r="C12" s="192" t="s">
        <v>2036</v>
      </c>
    </row>
    <row r="13" spans="1:3" ht="25.5">
      <c r="A13" s="332"/>
      <c r="B13" s="190" t="s">
        <v>2037</v>
      </c>
      <c r="C13" s="192" t="s">
        <v>2038</v>
      </c>
    </row>
    <row r="14" spans="1:3" ht="38.25">
      <c r="A14" s="332"/>
      <c r="B14" s="190" t="s">
        <v>2039</v>
      </c>
      <c r="C14" s="192" t="s">
        <v>2040</v>
      </c>
    </row>
    <row r="15" spans="1:3" ht="38.25">
      <c r="A15" s="332" t="s">
        <v>2041</v>
      </c>
      <c r="B15" s="190" t="s">
        <v>2042</v>
      </c>
      <c r="C15" s="192" t="s">
        <v>2043</v>
      </c>
    </row>
    <row r="16" spans="1:3" ht="38.25">
      <c r="A16" s="332"/>
      <c r="B16" s="190" t="s">
        <v>2044</v>
      </c>
      <c r="C16" s="192" t="s">
        <v>2045</v>
      </c>
    </row>
    <row r="17" spans="1:3" ht="38.25">
      <c r="A17" s="332"/>
      <c r="B17" s="190" t="s">
        <v>2046</v>
      </c>
      <c r="C17" s="192" t="s">
        <v>2047</v>
      </c>
    </row>
    <row r="18" spans="1:3" ht="25.5">
      <c r="A18" s="332"/>
      <c r="B18" s="190" t="s">
        <v>2048</v>
      </c>
      <c r="C18" s="192" t="s">
        <v>2049</v>
      </c>
    </row>
    <row r="19" spans="1:3" ht="38.25">
      <c r="A19" s="332" t="s">
        <v>2050</v>
      </c>
      <c r="B19" s="190" t="s">
        <v>2051</v>
      </c>
      <c r="C19" s="192" t="s">
        <v>2052</v>
      </c>
    </row>
    <row r="20" spans="1:3" ht="25.5">
      <c r="A20" s="332"/>
      <c r="B20" s="190" t="s">
        <v>2053</v>
      </c>
      <c r="C20" s="192" t="s">
        <v>2054</v>
      </c>
    </row>
    <row r="21" spans="1:3" ht="25.5">
      <c r="A21" s="332"/>
      <c r="B21" s="190" t="s">
        <v>2055</v>
      </c>
      <c r="C21" s="192" t="s">
        <v>2056</v>
      </c>
    </row>
    <row r="22" spans="1:3" ht="38.25">
      <c r="A22" s="332" t="s">
        <v>2057</v>
      </c>
      <c r="B22" s="190" t="s">
        <v>2058</v>
      </c>
      <c r="C22" s="192" t="s">
        <v>2059</v>
      </c>
    </row>
    <row r="23" spans="1:3" ht="38.25">
      <c r="A23" s="332"/>
      <c r="B23" s="190" t="s">
        <v>2060</v>
      </c>
      <c r="C23" s="192" t="s">
        <v>2061</v>
      </c>
    </row>
    <row r="24" spans="1:3" ht="25.5">
      <c r="A24" s="332"/>
      <c r="B24" s="190" t="s">
        <v>2062</v>
      </c>
      <c r="C24" s="192" t="s">
        <v>2063</v>
      </c>
    </row>
    <row r="25" spans="1:3" ht="38.25">
      <c r="A25" s="332"/>
      <c r="B25" s="190" t="s">
        <v>2064</v>
      </c>
      <c r="C25" s="192" t="s">
        <v>2065</v>
      </c>
    </row>
    <row r="26" spans="1:3" ht="25.5">
      <c r="A26" s="332"/>
      <c r="B26" s="190" t="s">
        <v>2066</v>
      </c>
      <c r="C26" s="192" t="s">
        <v>2067</v>
      </c>
    </row>
    <row r="27" spans="1:3" ht="25.5">
      <c r="A27" s="332" t="s">
        <v>2068</v>
      </c>
      <c r="B27" s="190" t="s">
        <v>743</v>
      </c>
      <c r="C27" s="192" t="s">
        <v>2069</v>
      </c>
    </row>
    <row r="28" spans="1:3" ht="25.5">
      <c r="A28" s="332"/>
      <c r="B28" s="190" t="s">
        <v>2070</v>
      </c>
      <c r="C28" s="192" t="s">
        <v>2071</v>
      </c>
    </row>
    <row r="29" spans="1:3" ht="25.5">
      <c r="A29" s="190" t="s">
        <v>2072</v>
      </c>
      <c r="B29" s="190" t="s">
        <v>2073</v>
      </c>
      <c r="C29" s="192" t="s">
        <v>2074</v>
      </c>
    </row>
    <row r="30" spans="1:3" ht="38.25">
      <c r="A30" s="332" t="s">
        <v>2075</v>
      </c>
      <c r="B30" s="190" t="s">
        <v>1526</v>
      </c>
      <c r="C30" s="192" t="s">
        <v>2076</v>
      </c>
    </row>
    <row r="31" spans="1:3" ht="38.25">
      <c r="A31" s="332"/>
      <c r="B31" s="190" t="s">
        <v>2077</v>
      </c>
      <c r="C31" s="192" t="s">
        <v>2078</v>
      </c>
    </row>
    <row r="32" spans="1:3" ht="25.5">
      <c r="A32" s="332"/>
      <c r="B32" s="190" t="s">
        <v>2079</v>
      </c>
      <c r="C32" s="192" t="s">
        <v>2080</v>
      </c>
    </row>
  </sheetData>
  <mergeCells count="7">
    <mergeCell ref="A27:A28"/>
    <mergeCell ref="A30:A32"/>
    <mergeCell ref="A2:A9"/>
    <mergeCell ref="A10:A14"/>
    <mergeCell ref="A15:A18"/>
    <mergeCell ref="A19:A21"/>
    <mergeCell ref="A22:A26"/>
  </mergeCells>
  <pageMargins left="0.7" right="0.7" top="0.75" bottom="0.75" header="0.3" footer="0.3"/>
  <headerFooter>
    <oddHeader>&amp;C&amp;"Calibri"&amp;12&amp;KFF0000 OFFICIAL&amp;1#_x000D_</oddHeader>
    <oddFooter>&amp;C_x000D_&amp;1#&amp;"Calibri"&amp;12&amp;KFF0000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7EB2-1C65-44F1-A427-0670940B2C25}">
  <sheetPr codeName="Sheet13"/>
  <dimension ref="A1:A5"/>
  <sheetViews>
    <sheetView workbookViewId="0">
      <selection activeCell="C22" sqref="C22:C23"/>
    </sheetView>
  </sheetViews>
  <sheetFormatPr defaultRowHeight="15"/>
  <cols>
    <col min="1" max="1" width="57.140625" customWidth="1"/>
    <col min="3" max="3" width="37.140625" bestFit="1" customWidth="1"/>
  </cols>
  <sheetData>
    <row r="1" spans="1:1">
      <c r="A1" s="1" t="s">
        <v>2081</v>
      </c>
    </row>
    <row r="2" spans="1:1">
      <c r="A2" s="14" t="s">
        <v>158</v>
      </c>
    </row>
    <row r="3" spans="1:1">
      <c r="A3" s="6" t="s">
        <v>161</v>
      </c>
    </row>
    <row r="4" spans="1:1">
      <c r="A4" s="5" t="s">
        <v>163</v>
      </c>
    </row>
    <row r="5" spans="1:1">
      <c r="A5" t="s">
        <v>165</v>
      </c>
    </row>
  </sheetData>
  <pageMargins left="0.7" right="0.7" top="0.75" bottom="0.75" header="0.3" footer="0.3"/>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A67DD4D7D5D34199A349102980EBF6" ma:contentTypeVersion="7" ma:contentTypeDescription="Create a new document." ma:contentTypeScope="" ma:versionID="66a59740f039804a32094d2c890fccc5">
  <xsd:schema xmlns:xsd="http://www.w3.org/2001/XMLSchema" xmlns:xs="http://www.w3.org/2001/XMLSchema" xmlns:p="http://schemas.microsoft.com/office/2006/metadata/properties" xmlns:ns1="http://schemas.microsoft.com/sharepoint/v3" xmlns:ns2="6bf4d59a-aca7-459f-a667-af603437bdf6" xmlns:ns3="3afbbff6-b286-4e00-81b3-42c24a94b07e" xmlns:ns4="56f2ac8c-b641-4ece-b705-3d0fb21a6a1b" xmlns:ns5="e069ed18-643f-4fa2-8f24-2a187e93ad6d" targetNamespace="http://schemas.microsoft.com/office/2006/metadata/properties" ma:root="true" ma:fieldsID="2b8c18cfef19f15490cfbe738d4ba6cb" ns1:_="" ns2:_="" ns3:_="" ns4:_="" ns5:_="">
    <xsd:import namespace="http://schemas.microsoft.com/sharepoint/v3"/>
    <xsd:import namespace="6bf4d59a-aca7-459f-a667-af603437bdf6"/>
    <xsd:import namespace="3afbbff6-b286-4e00-81b3-42c24a94b07e"/>
    <xsd:import namespace="56f2ac8c-b641-4ece-b705-3d0fb21a6a1b"/>
    <xsd:import namespace="e069ed18-643f-4fa2-8f24-2a187e93ad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4d59a-aca7-459f-a667-af603437b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fbbff6-b286-4e00-81b3-42c24a94b0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f2ac8c-b641-4ece-b705-3d0fb21a6a1b" elementFormDefault="qualified">
    <xsd:import namespace="http://schemas.microsoft.com/office/2006/documentManagement/types"/>
    <xsd:import namespace="http://schemas.microsoft.com/office/infopath/2007/PartnerControls"/>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9ed18-643f-4fa2-8f24-2a187e93ad6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08ee747-c8eb-4d5d-82e8-62cbc18c699d}" ma:internalName="TaxCatchAll" ma:showField="CatchAllData" ma:web="e069ed18-643f-4fa2-8f24-2a187e93a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f2ac8c-b641-4ece-b705-3d0fb21a6a1b">
      <Terms xmlns="http://schemas.microsoft.com/office/infopath/2007/PartnerControls"/>
    </lcf76f155ced4ddcb4097134ff3c332f>
    <TaxCatchAll xmlns="e069ed18-643f-4fa2-8f24-2a187e93ad6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0085D5A-363E-40E3-B857-F74D3359CCF4}"/>
</file>

<file path=customXml/itemProps2.xml><?xml version="1.0" encoding="utf-8"?>
<ds:datastoreItem xmlns:ds="http://schemas.openxmlformats.org/officeDocument/2006/customXml" ds:itemID="{AEF7D0A9-87C2-48F9-9713-B9EAD248920E}"/>
</file>

<file path=customXml/itemProps3.xml><?xml version="1.0" encoding="utf-8"?>
<ds:datastoreItem xmlns:ds="http://schemas.openxmlformats.org/officeDocument/2006/customXml" ds:itemID="{CB382EF2-08DF-46A0-828D-B4B75938D6A6}"/>
</file>

<file path=docMetadata/LabelInfo.xml><?xml version="1.0" encoding="utf-8"?>
<clbl:labelList xmlns:clbl="http://schemas.microsoft.com/office/2020/mipLabelMetadata">
  <clbl:label id="{2e6ba7ff-9897-4e65-9803-3be34fd9cf5a}" enabled="1" method="Privileged" siteId="{8c3c81bc-2b3c-44af-b3f7-6f620b3910ee}" removed="0"/>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Siobhan le Roux</dc:creator>
  <cp:keywords/>
  <dc:description/>
  <cp:lastModifiedBy>Lydia HO</cp:lastModifiedBy>
  <cp:revision/>
  <dcterms:created xsi:type="dcterms:W3CDTF">2025-02-11T00:38:53Z</dcterms:created>
  <dcterms:modified xsi:type="dcterms:W3CDTF">2025-07-02T23:13:34Z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0x010100AEA67DD4D7D5D34199A349102980EBF6</vt:lpwstr>
  </property>
  <property fmtid="{D5CDD505-2E9C-101B-9397-08002B2CF9AE}" pid="3" name="MediaServiceImageTags">
    <vt:lpwstr/>
  </property>
  <property fmtid="{D5CDD505-2E9C-101B-9397-08002B2CF9AE}" pid="4" name="TaxKeyword">
    <vt:lpwstr/>
  </property>
</Properties>
</file>