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0365" activeTab="1"/>
  </bookViews>
  <sheets>
    <sheet name="Summary" sheetId="1" r:id="rId1"/>
    <sheet name="BOQ"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3" i="2" l="1"/>
  <c r="C118" i="2"/>
  <c r="C80" i="2"/>
  <c r="C104" i="2"/>
  <c r="C85" i="2"/>
  <c r="C44" i="2"/>
  <c r="C84" i="2"/>
  <c r="C83" i="2"/>
  <c r="C79" i="2"/>
  <c r="C78" i="2"/>
  <c r="C75" i="2"/>
  <c r="C74" i="2"/>
  <c r="C73" i="2"/>
  <c r="C72" i="2"/>
  <c r="C71" i="2"/>
  <c r="C70" i="2"/>
  <c r="C67" i="2"/>
  <c r="C66" i="2"/>
  <c r="C62" i="2"/>
  <c r="C61" i="2"/>
  <c r="C60" i="2"/>
  <c r="C51" i="2"/>
  <c r="C38" i="2"/>
  <c r="C34" i="2"/>
  <c r="C30" i="2"/>
  <c r="C65" i="2" s="1"/>
  <c r="C24" i="2"/>
  <c r="C22" i="2"/>
  <c r="C19" i="2"/>
  <c r="C68" i="2" s="1"/>
  <c r="C15" i="2"/>
  <c r="C63" i="2" s="1"/>
  <c r="C13" i="2"/>
  <c r="C64" i="2" s="1"/>
  <c r="F96" i="2"/>
  <c r="B12" i="1"/>
  <c r="F177" i="2"/>
  <c r="F141" i="2"/>
  <c r="F145" i="2" l="1"/>
  <c r="C12" i="1" s="1"/>
  <c r="B14" i="1"/>
  <c r="B13" i="1"/>
  <c r="B11" i="1"/>
  <c r="B10" i="1"/>
  <c r="B9" i="1"/>
  <c r="B8" i="1"/>
  <c r="B7" i="1"/>
  <c r="B6" i="1"/>
  <c r="B5" i="1"/>
  <c r="F173" i="2"/>
  <c r="F153" i="2"/>
  <c r="F148" i="2"/>
  <c r="F133" i="2"/>
  <c r="F134" i="2"/>
  <c r="F135" i="2"/>
  <c r="F136" i="2"/>
  <c r="F132" i="2"/>
  <c r="F126" i="2"/>
  <c r="F127" i="2"/>
  <c r="F128" i="2"/>
  <c r="F129" i="2"/>
  <c r="F130" i="2"/>
  <c r="F125" i="2"/>
  <c r="F118" i="2"/>
  <c r="F119" i="2"/>
  <c r="F120" i="2"/>
  <c r="F121" i="2"/>
  <c r="F122" i="2"/>
  <c r="F117" i="2"/>
  <c r="F112" i="2"/>
  <c r="F107" i="2"/>
  <c r="F108" i="2"/>
  <c r="F109" i="2"/>
  <c r="F104" i="2"/>
  <c r="F99" i="2"/>
  <c r="F100" i="2"/>
  <c r="F101" i="2"/>
  <c r="F102" i="2"/>
  <c r="F103" i="2"/>
  <c r="F98" i="2"/>
  <c r="F91" i="2"/>
  <c r="F92" i="2"/>
  <c r="F93" i="2"/>
  <c r="F94" i="2"/>
  <c r="F95" i="2"/>
  <c r="F85" i="2"/>
  <c r="F84" i="2"/>
  <c r="F83" i="2"/>
  <c r="F79" i="2"/>
  <c r="F80" i="2"/>
  <c r="F78" i="2"/>
  <c r="F71" i="2"/>
  <c r="F72" i="2"/>
  <c r="F73" i="2"/>
  <c r="F74" i="2"/>
  <c r="F75" i="2"/>
  <c r="F70" i="2"/>
  <c r="F61" i="2"/>
  <c r="F62" i="2"/>
  <c r="F63" i="2"/>
  <c r="F64" i="2"/>
  <c r="F65" i="2"/>
  <c r="F66" i="2"/>
  <c r="F67" i="2"/>
  <c r="F68" i="2"/>
  <c r="F60" i="2"/>
  <c r="F52" i="2"/>
  <c r="F53" i="2"/>
  <c r="F54" i="2"/>
  <c r="F51" i="2"/>
  <c r="F45" i="2"/>
  <c r="F44" i="2"/>
  <c r="F38" i="2"/>
  <c r="F34" i="2"/>
  <c r="F30" i="2"/>
  <c r="F27" i="2"/>
  <c r="F25" i="2"/>
  <c r="F24" i="2"/>
  <c r="F22" i="2"/>
  <c r="F19" i="2"/>
  <c r="F15" i="2"/>
  <c r="F13" i="2"/>
  <c r="F12" i="2"/>
  <c r="F5" i="2"/>
  <c r="F186" i="2" l="1"/>
  <c r="C14" i="1" s="1"/>
  <c r="F48" i="2"/>
  <c r="C7" i="1" s="1"/>
  <c r="F6" i="2"/>
  <c r="C5" i="1" s="1"/>
  <c r="F40" i="2"/>
  <c r="C6" i="1" s="1"/>
  <c r="F86" i="2"/>
  <c r="C9" i="1" s="1"/>
  <c r="F170" i="2"/>
  <c r="C13" i="1" s="1"/>
  <c r="F137" i="2"/>
  <c r="C11" i="1" s="1"/>
  <c r="F55" i="2"/>
  <c r="C8" i="1" s="1"/>
  <c r="F113" i="2" l="1"/>
  <c r="C10" i="1" s="1"/>
  <c r="C15" i="1" s="1"/>
  <c r="C16" i="1" s="1"/>
  <c r="C17" i="1" s="1"/>
</calcChain>
</file>

<file path=xl/sharedStrings.xml><?xml version="1.0" encoding="utf-8"?>
<sst xmlns="http://schemas.openxmlformats.org/spreadsheetml/2006/main" count="375" uniqueCount="233">
  <si>
    <t>#</t>
  </si>
  <si>
    <t>Item</t>
  </si>
  <si>
    <t>Qty</t>
  </si>
  <si>
    <t>Unit</t>
  </si>
  <si>
    <t>Rate</t>
  </si>
  <si>
    <t>Amount</t>
  </si>
  <si>
    <t>Preliminaries</t>
  </si>
  <si>
    <t>Masonry/Plastering</t>
  </si>
  <si>
    <t>Woodworks</t>
  </si>
  <si>
    <t>Painting</t>
  </si>
  <si>
    <t>Ceiling</t>
  </si>
  <si>
    <t>Electrical</t>
  </si>
  <si>
    <t>Roofing</t>
  </si>
  <si>
    <t>Doors and windows</t>
  </si>
  <si>
    <t>Ground floor</t>
  </si>
  <si>
    <t>Remove existing door and window not in use and cover open area with masonry wall</t>
  </si>
  <si>
    <t>Office area 1</t>
  </si>
  <si>
    <t>Empty office area</t>
  </si>
  <si>
    <t>Toilet</t>
  </si>
  <si>
    <t>Remove existing wall tiles and put 200 x 300 ceramic tiles upto ceiling level on all walls. Embed cable going to the observatory room into the wall and remove casing and pipes not in use. Patch existing holes on the wall</t>
  </si>
  <si>
    <t>Filing area</t>
  </si>
  <si>
    <t>Remove timber partition existing on two wall and build masonry wall upto roof level</t>
  </si>
  <si>
    <t>First floor</t>
  </si>
  <si>
    <t>Server room</t>
  </si>
  <si>
    <t>Remove all timber framed windows and ventilators on ground floor and replace with aluminium frame windows and venitlators</t>
  </si>
  <si>
    <t>Ventilators</t>
  </si>
  <si>
    <t>Replacement of the roof support frame on the ground floor above filing, storage and backofhouse area. Use 50 x 100 timber rafters at 800 C/C, 50 x 38 timber battens at 500 C/C</t>
  </si>
  <si>
    <t>Lobby</t>
  </si>
  <si>
    <t>Reception</t>
  </si>
  <si>
    <t>Office 1</t>
  </si>
  <si>
    <t>Storage 2</t>
  </si>
  <si>
    <t>Storage 1</t>
  </si>
  <si>
    <t>Directors room</t>
  </si>
  <si>
    <t>Office area 2</t>
  </si>
  <si>
    <t>Office area 3</t>
  </si>
  <si>
    <t>Managers room</t>
  </si>
  <si>
    <t>Managers room 2</t>
  </si>
  <si>
    <t>Bridge</t>
  </si>
  <si>
    <t>Replace existing roofing sheets with Lysaght roofing sheets.</t>
  </si>
  <si>
    <t>Lysaght flashing</t>
  </si>
  <si>
    <t>Lysaght gutter 150 width</t>
  </si>
  <si>
    <t>Install new aluminium frame 600 x 600 ceiling with gypsum boards</t>
  </si>
  <si>
    <t>Back of house</t>
  </si>
  <si>
    <t>Double sided polywool thermal insulation between the timber support frame and roofing sheets</t>
  </si>
  <si>
    <t>Ridge capping</t>
  </si>
  <si>
    <t>50 x 150 fascia board, painted with epoxy paint</t>
  </si>
  <si>
    <t>Main roof</t>
  </si>
  <si>
    <t>Replacement of the roof support frame on the first floor area. Use of 50 x 150 timber rafters at 800 C/C and 50 x 37 timber battens at  500 C/C</t>
  </si>
  <si>
    <t>Remove existing timber frame (exposed) eaves board ceiling and replace with cement board eaves</t>
  </si>
  <si>
    <t>Floor paint</t>
  </si>
  <si>
    <t>Pantry</t>
  </si>
  <si>
    <t>Miscellenous</t>
  </si>
  <si>
    <t>Double layer Epoxy enamel paint on all timber doors</t>
  </si>
  <si>
    <t>Double layer floor paint on the staircase steps</t>
  </si>
  <si>
    <t>Storage under staircase</t>
  </si>
  <si>
    <t>Clean up and disposal of disposed materials from the renovation</t>
  </si>
  <si>
    <t>2.1.1</t>
  </si>
  <si>
    <t>2.1.2</t>
  </si>
  <si>
    <t>2.1.1.1</t>
  </si>
  <si>
    <t>2.1.1.2</t>
  </si>
  <si>
    <t>2.1.2.1</t>
  </si>
  <si>
    <t>2.1.3</t>
  </si>
  <si>
    <t>2.1.3.1</t>
  </si>
  <si>
    <t>2.1.4</t>
  </si>
  <si>
    <t>2.1.4.1</t>
  </si>
  <si>
    <t>2.1.5</t>
  </si>
  <si>
    <t>2.1.5.1</t>
  </si>
  <si>
    <t>2.1.5.2</t>
  </si>
  <si>
    <t>2.1.6</t>
  </si>
  <si>
    <t>2.1.6.1</t>
  </si>
  <si>
    <t>2.1.7</t>
  </si>
  <si>
    <t>2.1.7.1</t>
  </si>
  <si>
    <t>2.2.1</t>
  </si>
  <si>
    <t>2.2.1.1</t>
  </si>
  <si>
    <t>2.2.2</t>
  </si>
  <si>
    <t>2.2.2.1</t>
  </si>
  <si>
    <t>5.2.1</t>
  </si>
  <si>
    <t>5.2.2</t>
  </si>
  <si>
    <t>5.2.3</t>
  </si>
  <si>
    <t>5.3.1</t>
  </si>
  <si>
    <t>5.3.2</t>
  </si>
  <si>
    <t>6.1.1</t>
  </si>
  <si>
    <t>6.1.3</t>
  </si>
  <si>
    <t>6.1.4</t>
  </si>
  <si>
    <t>6.1.5</t>
  </si>
  <si>
    <t>6.1.6</t>
  </si>
  <si>
    <t>6.2.1</t>
  </si>
  <si>
    <t>6.2.2</t>
  </si>
  <si>
    <t>6.2.3</t>
  </si>
  <si>
    <t>6.2.4</t>
  </si>
  <si>
    <t>6.2.5</t>
  </si>
  <si>
    <t>6.2.6</t>
  </si>
  <si>
    <t>6.4.1</t>
  </si>
  <si>
    <t>6.5.1</t>
  </si>
  <si>
    <t>7.1.1</t>
  </si>
  <si>
    <t>7.1.2</t>
  </si>
  <si>
    <t>7.1.3</t>
  </si>
  <si>
    <t>7.1.4</t>
  </si>
  <si>
    <t>7.1.5</t>
  </si>
  <si>
    <t>7.1.6</t>
  </si>
  <si>
    <t>7.2.1</t>
  </si>
  <si>
    <t>7.2.2</t>
  </si>
  <si>
    <t>Sum of Bill no1: Carried over to summary sheet</t>
  </si>
  <si>
    <t>Sum of Bill no2: Carried over to summary sheet</t>
  </si>
  <si>
    <t>Sum of Bill no3: Carried over to summary sheet</t>
  </si>
  <si>
    <t>Sum of Bill no4: Carried over to summary sheet</t>
  </si>
  <si>
    <t>Sum of Bill no5: Carried over to summary sheet</t>
  </si>
  <si>
    <t>Sum of Bill no6: Carried over to summary sheet</t>
  </si>
  <si>
    <t>Sum of Bill no7: Carried over to summary sheet</t>
  </si>
  <si>
    <t>7.2.1.1</t>
  </si>
  <si>
    <t>7.2.1.2</t>
  </si>
  <si>
    <t>7.2.1.3</t>
  </si>
  <si>
    <t>7.2.1.4</t>
  </si>
  <si>
    <t>7.2.1.5</t>
  </si>
  <si>
    <t>7.2.1.6</t>
  </si>
  <si>
    <t>7.2.2.1</t>
  </si>
  <si>
    <t>7.2.2.2</t>
  </si>
  <si>
    <t>7.2.2.3</t>
  </si>
  <si>
    <t>7.2.2.4</t>
  </si>
  <si>
    <t>7.2.2.5</t>
  </si>
  <si>
    <t>Sum of Bill no8: Carried over to summary sheet</t>
  </si>
  <si>
    <t>Sum of Bill no9: Carried over to summary sheet</t>
  </si>
  <si>
    <t>MRC RENOVATION WORKS</t>
  </si>
  <si>
    <t>Summary sheet</t>
  </si>
  <si>
    <t>Bill 1</t>
  </si>
  <si>
    <t>Bill 2</t>
  </si>
  <si>
    <t>Bill 3</t>
  </si>
  <si>
    <t>Bill 4</t>
  </si>
  <si>
    <t>Bill 5</t>
  </si>
  <si>
    <t>Bill 6</t>
  </si>
  <si>
    <t>Bill 7</t>
  </si>
  <si>
    <t>Bill 8</t>
  </si>
  <si>
    <t>Bill 9</t>
  </si>
  <si>
    <t>Bills</t>
  </si>
  <si>
    <t>Description</t>
  </si>
  <si>
    <t>Quantity</t>
  </si>
  <si>
    <t>Sub total</t>
  </si>
  <si>
    <t>GST</t>
  </si>
  <si>
    <t>Total</t>
  </si>
  <si>
    <t>Tiling and floor finishes</t>
  </si>
  <si>
    <t>8.1.1</t>
  </si>
  <si>
    <t>8.2.1</t>
  </si>
  <si>
    <t>Bill 10</t>
  </si>
  <si>
    <t>LS</t>
  </si>
  <si>
    <t>item</t>
  </si>
  <si>
    <t>m2</t>
  </si>
  <si>
    <t>nos</t>
  </si>
  <si>
    <t>6.1.7</t>
  </si>
  <si>
    <t>Replace existing roofing sheets with Lysaght spandec roofing sheets.</t>
  </si>
  <si>
    <t>m</t>
  </si>
  <si>
    <t>Provide additional wiring as necessary for new points and redirecting existing wiring in casings throught the new ceiling</t>
  </si>
  <si>
    <t>Office area + bridge</t>
  </si>
  <si>
    <t>Two panel windows</t>
  </si>
  <si>
    <t>Remove existing deck on the first floor over the office area and the lobby+ reception area and replace with treated timber deck of same design as existing deck</t>
  </si>
  <si>
    <t>Office area 3 +Bridge</t>
  </si>
  <si>
    <t>100 dia HP PVC downpipe directed to drain inside the boundary of the plot (double storey)</t>
  </si>
  <si>
    <t>100 dia HP PVC downpipe directed to drain inside the boundary of the plot (single storey)</t>
  </si>
  <si>
    <t>Exterior painting (1 coat of sealer and 2 coats of weather proof emulsion paint)</t>
  </si>
  <si>
    <t>Replacement of the roof support frame on the bridge area. Use of 50 x 150 timber rafters at 500 C/C and 50 x 37 timber battens at  500 C/C</t>
  </si>
  <si>
    <t>Sum of Bill no10: Carried over to summary sheet</t>
  </si>
  <si>
    <t>Seal existing cracks on all masonry walls</t>
  </si>
  <si>
    <t>Remove existing masonry wall partition between storage 1 and 2</t>
  </si>
  <si>
    <t xml:space="preserve">Seal existing cracks on all remaining masonry walls </t>
  </si>
  <si>
    <t>2.1.6.2</t>
  </si>
  <si>
    <t>All aluminium grids shall be installed using 1"x2" aluminium box channel, at 600mmx600mm grids. All M-board parititioning shall be installed using 9mm thick M-board (4'x8')</t>
  </si>
  <si>
    <t>Remove existing timber partition and install  aluminium grid on the existing walls of the filing room and m-board  partitions</t>
  </si>
  <si>
    <t>Remove existing timber partition and install new aluminium grid on the existing walls of the filing room and install m-board partitions</t>
  </si>
  <si>
    <t>Remove existing timber partition and install new aluminium grid on the existing walls of the pantry and install m-board partitions</t>
  </si>
  <si>
    <t>Remove existing timber partition on the exterior walls and install new  aluminium grid on the existing walls of the filing room andm-board partitions</t>
  </si>
  <si>
    <t>Remove existing timber partition wall, install new aluminium grid, fix 3" rock wool insulation on either side of the grid and install m-board  partition wall on either side of the grid</t>
  </si>
  <si>
    <t>3.1.1</t>
  </si>
  <si>
    <t>3.1.3</t>
  </si>
  <si>
    <t>Remove timber framed door at the exit of the pantry room and replace with treated timber framed door</t>
  </si>
  <si>
    <t>Remove timber framed door at the entrance to the pantry room and replace with aluminium framed door</t>
  </si>
  <si>
    <t>Interior Painting on top of masonry walls and M-board walls (both new and existing) 1 coat of sealer and two coat of emulsion paint</t>
  </si>
  <si>
    <t>Apply two coats of solignum over New timber deck (above and below)</t>
  </si>
  <si>
    <t>Remove existing ceiling and replace with concealed grid timber frame 600 x 600 grid with Cement board eaves ceiling and two coats of paint</t>
  </si>
  <si>
    <t xml:space="preserve">Reinstall existing Lights after installing ceiling </t>
  </si>
  <si>
    <t>Replace existing electrical points after removing and installing on new base, including switches and sockets</t>
  </si>
  <si>
    <t>Circuit breaker box</t>
  </si>
  <si>
    <t>Circuit breakers</t>
  </si>
  <si>
    <t>6A</t>
  </si>
  <si>
    <t>10A</t>
  </si>
  <si>
    <t>16A</t>
  </si>
  <si>
    <t>20A</t>
  </si>
  <si>
    <t>32A</t>
  </si>
  <si>
    <t>Replace existing circuit breakers, ELCB, MCB and circuit breaker boxes with new breakers and boxes</t>
  </si>
  <si>
    <t>3 Phase MCB</t>
  </si>
  <si>
    <t>100A</t>
  </si>
  <si>
    <t>63A</t>
  </si>
  <si>
    <t>ELCB</t>
  </si>
  <si>
    <t>3 phase 63A</t>
  </si>
  <si>
    <t>32 A</t>
  </si>
  <si>
    <t>Replace existing electrical wiring to the ground floor laboratory and install new cables</t>
  </si>
  <si>
    <t xml:space="preserve">Pantry renovation </t>
  </si>
  <si>
    <t>Remove existing kitchen cabinets and replace with new cabinet as per sketch provided</t>
  </si>
  <si>
    <t xml:space="preserve">Remove existing floor tiles and replace with 200mmx200mm homogenious ceramic floor tiles using tile bonding cement </t>
  </si>
  <si>
    <t>2.2.2.2</t>
  </si>
  <si>
    <t>Lay a 1.5" cement floor over the new deck, and put 200mmx200mm homogeneous ceramic floor tiles in server room area</t>
  </si>
  <si>
    <t xml:space="preserve">Server room </t>
  </si>
  <si>
    <t xml:space="preserve">Install 3'x5' glass panel at 4' height, using 6mm thick glass sheet on the M-board partition </t>
  </si>
  <si>
    <t>2.1.2.2</t>
  </si>
  <si>
    <t>Remove existing door and door frame between main office area and the empty office area, and cover with M-board partition (details in sketch provided)</t>
  </si>
  <si>
    <t>2.1.2.3</t>
  </si>
  <si>
    <t>Open new entrance at 4' width (details in sketch provided)</t>
  </si>
  <si>
    <t>2.1.3.2</t>
  </si>
  <si>
    <t>Install new partition up to ceiling level using aluminium grid and M-board on either side of the grid (details in sketch provided)</t>
  </si>
  <si>
    <t>Wall cabinet</t>
  </si>
  <si>
    <t>Nos</t>
  </si>
  <si>
    <t>Standing cabinet with granite counter top and sink</t>
  </si>
  <si>
    <t>Wash basin (rectangular, pedestal style)</t>
  </si>
  <si>
    <t>Mirror (rectangular, 30" x 24")</t>
  </si>
  <si>
    <t>Muslim Shower</t>
  </si>
  <si>
    <t xml:space="preserve">One piece toilet </t>
  </si>
  <si>
    <t>Head shower</t>
  </si>
  <si>
    <t xml:space="preserve">Replace toilet fittings </t>
  </si>
  <si>
    <t>Reinstall new electrical double-socket switches as wall mount sockets</t>
  </si>
  <si>
    <t>9.1.1</t>
  </si>
  <si>
    <t>First Floor</t>
  </si>
  <si>
    <t>Replace existing timber gate at the main entrance to the centre with new, treated timber door and door frame (4' x 7')</t>
  </si>
  <si>
    <t>Boundary wall on both sides</t>
  </si>
  <si>
    <t>5.1.1</t>
  </si>
  <si>
    <t>5.1.2</t>
  </si>
  <si>
    <t>Remove existing timber frame ceiling (both concealed and exposed grid) and replace with alumium frame 600mm x 600mm ceiling with gypsum boards</t>
  </si>
  <si>
    <t>Replace existing lights in the library and server room with 1ftx1ft LED light</t>
  </si>
  <si>
    <t>Open two entrances, 4' in width on the wall separating two office spaces</t>
  </si>
  <si>
    <t>2.2.1.2</t>
  </si>
  <si>
    <t>Library</t>
  </si>
  <si>
    <t>Remove existing timber partition and install  aluminium grid on the existing walls of the Library and install m-board  partitions</t>
  </si>
  <si>
    <t xml:space="preserve">Storage room - file storage system installation </t>
  </si>
  <si>
    <t xml:space="preserve">Install hole angle bar uprights upto ceiling level on storage room walls, and fix adjustable file storage racks </t>
  </si>
  <si>
    <t>Bill of Quantities</t>
  </si>
  <si>
    <t>RENOVATION OF MARINE RESEARCH CENTRE BUILDING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</si>
</sst>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1"/>
      <color theme="0"/>
      <name val="Faruma"/>
    </font>
    <font>
      <sz val="11"/>
      <name val="Faruma"/>
    </font>
    <font>
      <b/>
      <sz val="11"/>
      <name val="Faruma"/>
    </font>
    <font>
      <b/>
      <i/>
      <sz val="11"/>
      <name val="Faruma"/>
    </font>
    <font>
      <i/>
      <sz val="11"/>
      <name val="Faruma"/>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s>
  <cellStyleXfs count="1">
    <xf numFmtId="0" fontId="0" fillId="0" borderId="0"/>
  </cellStyleXfs>
  <cellXfs count="63">
    <xf numFmtId="0" fontId="0" fillId="0" borderId="0" xfId="0"/>
    <xf numFmtId="0" fontId="1" fillId="2" borderId="0" xfId="0" applyFont="1" applyFill="1"/>
    <xf numFmtId="0" fontId="0" fillId="0" borderId="1" xfId="0" applyBorder="1"/>
    <xf numFmtId="0" fontId="3" fillId="0" borderId="5" xfId="0" applyFont="1" applyBorder="1"/>
    <xf numFmtId="0" fontId="5" fillId="2" borderId="1" xfId="0" applyFont="1" applyFill="1" applyBorder="1" applyAlignment="1">
      <alignment horizontal="left" vertical="center"/>
    </xf>
    <xf numFmtId="0" fontId="5" fillId="2" borderId="1" xfId="0" applyFont="1" applyFill="1" applyBorder="1" applyAlignment="1">
      <alignment wrapText="1"/>
    </xf>
    <xf numFmtId="0" fontId="5" fillId="2" borderId="1" xfId="0" applyFont="1" applyFill="1" applyBorder="1" applyAlignment="1">
      <alignment vertical="center"/>
    </xf>
    <xf numFmtId="0" fontId="5" fillId="2" borderId="1" xfId="0" applyFont="1" applyFill="1" applyBorder="1"/>
    <xf numFmtId="0" fontId="5" fillId="2" borderId="0" xfId="0" applyFont="1" applyFill="1"/>
    <xf numFmtId="0" fontId="6" fillId="0" borderId="1" xfId="0" applyFont="1" applyBorder="1" applyAlignment="1">
      <alignment horizontal="left" wrapText="1" indent="2"/>
    </xf>
    <xf numFmtId="0" fontId="4" fillId="0" borderId="0" xfId="0" applyFont="1" applyAlignment="1">
      <alignment horizontal="center"/>
    </xf>
    <xf numFmtId="0" fontId="2" fillId="0" borderId="0" xfId="0" applyFont="1" applyAlignment="1">
      <alignment horizontal="center"/>
    </xf>
    <xf numFmtId="0" fontId="6" fillId="0" borderId="1" xfId="0" applyFont="1" applyBorder="1" applyAlignment="1">
      <alignment horizontal="left" wrapText="1" indent="3"/>
    </xf>
    <xf numFmtId="0" fontId="6" fillId="0" borderId="1" xfId="0" applyFont="1" applyBorder="1" applyAlignment="1">
      <alignment horizontal="left" wrapText="1" indent="4"/>
    </xf>
    <xf numFmtId="0" fontId="7" fillId="3" borderId="1" xfId="0" applyFont="1" applyFill="1" applyBorder="1" applyAlignment="1">
      <alignment horizontal="left" vertical="center"/>
    </xf>
    <xf numFmtId="0" fontId="7" fillId="3" borderId="2" xfId="0" applyFont="1" applyFill="1" applyBorder="1" applyAlignment="1">
      <alignment horizontal="left" wrapText="1"/>
    </xf>
    <xf numFmtId="0" fontId="7" fillId="3" borderId="3" xfId="0" applyFont="1" applyFill="1" applyBorder="1" applyAlignment="1">
      <alignment horizontal="left" wrapText="1"/>
    </xf>
    <xf numFmtId="0" fontId="7" fillId="3" borderId="4" xfId="0" applyFont="1" applyFill="1" applyBorder="1" applyAlignment="1">
      <alignment horizontal="left" wrapText="1"/>
    </xf>
    <xf numFmtId="0" fontId="7" fillId="3" borderId="0" xfId="0" applyFont="1" applyFill="1"/>
    <xf numFmtId="0" fontId="6" fillId="0" borderId="1" xfId="0" applyFont="1" applyBorder="1" applyAlignment="1">
      <alignment horizontal="left" vertical="center"/>
    </xf>
    <xf numFmtId="0" fontId="6" fillId="0" borderId="1" xfId="0" applyFont="1" applyBorder="1" applyAlignment="1">
      <alignment wrapText="1"/>
    </xf>
    <xf numFmtId="0" fontId="6" fillId="0" borderId="1" xfId="0" applyFont="1" applyBorder="1" applyAlignment="1">
      <alignment vertical="center"/>
    </xf>
    <xf numFmtId="0" fontId="6" fillId="0" borderId="1" xfId="0" applyFont="1" applyBorder="1"/>
    <xf numFmtId="0" fontId="6" fillId="0" borderId="0" xfId="0" applyFont="1"/>
    <xf numFmtId="0" fontId="8" fillId="3" borderId="1" xfId="0" applyFont="1" applyFill="1" applyBorder="1" applyAlignment="1">
      <alignment horizontal="left" vertical="center"/>
    </xf>
    <xf numFmtId="0" fontId="8" fillId="3" borderId="1" xfId="0" applyFont="1" applyFill="1" applyBorder="1" applyAlignment="1">
      <alignment wrapText="1"/>
    </xf>
    <xf numFmtId="0" fontId="8" fillId="3" borderId="1" xfId="0" applyFont="1" applyFill="1" applyBorder="1" applyAlignment="1">
      <alignment vertical="center"/>
    </xf>
    <xf numFmtId="0" fontId="8" fillId="3" borderId="1" xfId="0" applyFont="1" applyFill="1" applyBorder="1"/>
    <xf numFmtId="0" fontId="8" fillId="3" borderId="0" xfId="0" applyFont="1" applyFill="1"/>
    <xf numFmtId="0" fontId="7" fillId="4" borderId="1" xfId="0" applyFont="1" applyFill="1" applyBorder="1" applyAlignment="1">
      <alignment horizontal="left" vertical="center"/>
    </xf>
    <xf numFmtId="0" fontId="9" fillId="4" borderId="2" xfId="0" applyFont="1" applyFill="1" applyBorder="1" applyAlignment="1">
      <alignment horizontal="left" wrapText="1"/>
    </xf>
    <xf numFmtId="0" fontId="6" fillId="4" borderId="3" xfId="0" applyFont="1" applyFill="1" applyBorder="1" applyAlignment="1">
      <alignment horizontal="left" wrapText="1"/>
    </xf>
    <xf numFmtId="0" fontId="6" fillId="4" borderId="4" xfId="0" applyFont="1" applyFill="1" applyBorder="1" applyAlignment="1">
      <alignment horizontal="left" wrapText="1"/>
    </xf>
    <xf numFmtId="0" fontId="7" fillId="4" borderId="0" xfId="0" applyFont="1" applyFill="1"/>
    <xf numFmtId="0" fontId="6" fillId="0" borderId="1" xfId="0" applyFont="1" applyBorder="1" applyAlignment="1">
      <alignment horizontal="left" wrapText="1"/>
    </xf>
    <xf numFmtId="0" fontId="9" fillId="0" borderId="1" xfId="0" applyFont="1" applyBorder="1" applyAlignment="1">
      <alignment wrapText="1"/>
    </xf>
    <xf numFmtId="0" fontId="7" fillId="3" borderId="1" xfId="0" applyFont="1" applyFill="1" applyBorder="1" applyAlignment="1">
      <alignment wrapText="1"/>
    </xf>
    <xf numFmtId="0" fontId="7" fillId="3" borderId="1" xfId="0" applyFont="1" applyFill="1" applyBorder="1" applyAlignment="1">
      <alignment vertical="center"/>
    </xf>
    <xf numFmtId="0" fontId="7" fillId="3" borderId="1" xfId="0" applyFont="1" applyFill="1" applyBorder="1"/>
    <xf numFmtId="0" fontId="6" fillId="3" borderId="1" xfId="0" applyFont="1" applyFill="1" applyBorder="1" applyAlignment="1">
      <alignment horizontal="left" vertical="center"/>
    </xf>
    <xf numFmtId="0" fontId="6" fillId="3" borderId="1" xfId="0" applyFont="1" applyFill="1" applyBorder="1" applyAlignment="1">
      <alignment vertical="center"/>
    </xf>
    <xf numFmtId="0" fontId="6" fillId="3" borderId="1" xfId="0" applyFont="1" applyFill="1" applyBorder="1"/>
    <xf numFmtId="0" fontId="6" fillId="3" borderId="0" xfId="0" applyFont="1" applyFill="1"/>
    <xf numFmtId="0" fontId="6" fillId="0" borderId="1" xfId="0" applyFont="1" applyBorder="1" applyAlignment="1">
      <alignment horizontal="left" vertical="center" indent="3"/>
    </xf>
    <xf numFmtId="0" fontId="6" fillId="0" borderId="1" xfId="0" applyFont="1" applyBorder="1" applyAlignment="1">
      <alignment horizontal="left" indent="3"/>
    </xf>
    <xf numFmtId="0" fontId="6" fillId="0" borderId="0" xfId="0" applyFont="1" applyAlignment="1">
      <alignment horizontal="left" indent="3"/>
    </xf>
    <xf numFmtId="0" fontId="6" fillId="0" borderId="1" xfId="0" applyFont="1" applyBorder="1" applyAlignment="1">
      <alignment horizontal="left" wrapText="1" indent="5"/>
    </xf>
    <xf numFmtId="0" fontId="6" fillId="0" borderId="0" xfId="0" applyFont="1" applyAlignment="1">
      <alignment horizontal="left" vertical="center"/>
    </xf>
    <xf numFmtId="0" fontId="6" fillId="0" borderId="0" xfId="0" applyFont="1" applyAlignment="1">
      <alignment wrapText="1"/>
    </xf>
    <xf numFmtId="0" fontId="6" fillId="0" borderId="0" xfId="0" applyFont="1" applyAlignment="1">
      <alignment vertical="center"/>
    </xf>
    <xf numFmtId="0" fontId="7" fillId="0" borderId="0" xfId="0" applyFont="1" applyFill="1"/>
    <xf numFmtId="0" fontId="6" fillId="0" borderId="0" xfId="0" applyFont="1" applyFill="1"/>
    <xf numFmtId="0" fontId="8" fillId="0" borderId="0" xfId="0" applyFont="1" applyFill="1"/>
    <xf numFmtId="0" fontId="6" fillId="0" borderId="0" xfId="0" applyFont="1" applyFill="1" applyAlignment="1">
      <alignment horizontal="left" indent="3"/>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xf numFmtId="0" fontId="6" fillId="0" borderId="3" xfId="0" applyFont="1" applyBorder="1" applyAlignment="1">
      <alignment horizontal="left" vertical="center"/>
    </xf>
    <xf numFmtId="0" fontId="6" fillId="0" borderId="3" xfId="0" applyFont="1" applyBorder="1" applyAlignment="1">
      <alignment wrapText="1"/>
    </xf>
    <xf numFmtId="0" fontId="6" fillId="0" borderId="3" xfId="0" applyFont="1" applyBorder="1" applyAlignment="1">
      <alignment vertical="center"/>
    </xf>
    <xf numFmtId="0" fontId="6" fillId="0" borderId="3" xfId="0" applyFont="1" applyBorder="1"/>
    <xf numFmtId="0" fontId="6" fillId="0" borderId="0" xfId="0" applyFont="1" applyFill="1" applyBorder="1"/>
    <xf numFmtId="0" fontId="6"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9" sqref="H9"/>
    </sheetView>
  </sheetViews>
  <sheetFormatPr defaultRowHeight="15" x14ac:dyDescent="0.25"/>
  <cols>
    <col min="2" max="2" width="34.5703125" customWidth="1"/>
    <col min="3" max="3" width="15.5703125" customWidth="1"/>
  </cols>
  <sheetData>
    <row r="1" spans="1:3" x14ac:dyDescent="0.25">
      <c r="A1" s="11" t="s">
        <v>122</v>
      </c>
      <c r="B1" s="11"/>
      <c r="C1" s="11"/>
    </row>
    <row r="3" spans="1:3" ht="21" x14ac:dyDescent="0.35">
      <c r="A3" s="10" t="s">
        <v>123</v>
      </c>
      <c r="B3" s="10"/>
      <c r="C3" s="10"/>
    </row>
    <row r="4" spans="1:3" x14ac:dyDescent="0.25">
      <c r="A4" s="1" t="s">
        <v>133</v>
      </c>
      <c r="B4" s="1" t="s">
        <v>134</v>
      </c>
      <c r="C4" s="1" t="s">
        <v>135</v>
      </c>
    </row>
    <row r="5" spans="1:3" x14ac:dyDescent="0.25">
      <c r="A5" s="2" t="s">
        <v>124</v>
      </c>
      <c r="B5" s="2" t="str">
        <f>BOQ!B4</f>
        <v>Preliminaries</v>
      </c>
      <c r="C5" s="2">
        <f>BOQ!F6</f>
        <v>0</v>
      </c>
    </row>
    <row r="6" spans="1:3" x14ac:dyDescent="0.25">
      <c r="A6" s="2" t="s">
        <v>125</v>
      </c>
      <c r="B6" s="2" t="str">
        <f>BOQ!B8</f>
        <v>Masonry/Plastering</v>
      </c>
      <c r="C6" s="2">
        <f>BOQ!F40</f>
        <v>0</v>
      </c>
    </row>
    <row r="7" spans="1:3" x14ac:dyDescent="0.25">
      <c r="A7" s="2" t="s">
        <v>126</v>
      </c>
      <c r="B7" s="2" t="str">
        <f>BOQ!B42</f>
        <v>Doors and windows</v>
      </c>
      <c r="C7" s="2">
        <f>BOQ!F48</f>
        <v>0</v>
      </c>
    </row>
    <row r="8" spans="1:3" x14ac:dyDescent="0.25">
      <c r="A8" s="2" t="s">
        <v>127</v>
      </c>
      <c r="B8" s="2" t="str">
        <f>BOQ!B50</f>
        <v>Woodworks</v>
      </c>
      <c r="C8" s="2">
        <f>BOQ!F55</f>
        <v>0</v>
      </c>
    </row>
    <row r="9" spans="1:3" x14ac:dyDescent="0.25">
      <c r="A9" s="2" t="s">
        <v>128</v>
      </c>
      <c r="B9" s="2" t="str">
        <f>BOQ!B57</f>
        <v>Painting</v>
      </c>
      <c r="C9" s="2">
        <f>BOQ!F86</f>
        <v>0</v>
      </c>
    </row>
    <row r="10" spans="1:3" x14ac:dyDescent="0.25">
      <c r="A10" s="2" t="s">
        <v>129</v>
      </c>
      <c r="B10" s="2" t="str">
        <f>BOQ!B88</f>
        <v>Ceiling</v>
      </c>
      <c r="C10" s="2">
        <f>BOQ!F113</f>
        <v>0</v>
      </c>
    </row>
    <row r="11" spans="1:3" x14ac:dyDescent="0.25">
      <c r="A11" s="2" t="s">
        <v>130</v>
      </c>
      <c r="B11" s="2" t="str">
        <f>BOQ!B115</f>
        <v>Roofing</v>
      </c>
      <c r="C11" s="2">
        <f>BOQ!F137</f>
        <v>0</v>
      </c>
    </row>
    <row r="12" spans="1:3" x14ac:dyDescent="0.25">
      <c r="A12" s="2" t="s">
        <v>131</v>
      </c>
      <c r="B12" s="2" t="str">
        <f>BOQ!B139</f>
        <v>Tiling and floor finishes</v>
      </c>
      <c r="C12" s="2">
        <f>BOQ!F145</f>
        <v>0</v>
      </c>
    </row>
    <row r="13" spans="1:3" x14ac:dyDescent="0.25">
      <c r="A13" s="2" t="s">
        <v>132</v>
      </c>
      <c r="B13" s="2" t="str">
        <f>BOQ!B147</f>
        <v>Electrical</v>
      </c>
      <c r="C13" s="2">
        <f>BOQ!F170</f>
        <v>0</v>
      </c>
    </row>
    <row r="14" spans="1:3" x14ac:dyDescent="0.25">
      <c r="A14" s="2" t="s">
        <v>142</v>
      </c>
      <c r="B14" s="2" t="str">
        <f>BOQ!B172</f>
        <v>Miscellenous</v>
      </c>
      <c r="C14" s="2">
        <f>BOQ!F186</f>
        <v>0</v>
      </c>
    </row>
    <row r="15" spans="1:3" x14ac:dyDescent="0.25">
      <c r="A15" s="2"/>
      <c r="B15" s="2" t="s">
        <v>136</v>
      </c>
      <c r="C15" s="2">
        <f>SUM(C5:C14)</f>
        <v>0</v>
      </c>
    </row>
    <row r="16" spans="1:3" x14ac:dyDescent="0.25">
      <c r="A16" s="2"/>
      <c r="B16" s="2" t="s">
        <v>137</v>
      </c>
      <c r="C16" s="2">
        <f>ROUND(C15*0.06,2)</f>
        <v>0</v>
      </c>
    </row>
    <row r="17" spans="1:3" ht="19.5" thickBot="1" x14ac:dyDescent="0.35">
      <c r="A17" s="3"/>
      <c r="B17" s="3" t="s">
        <v>138</v>
      </c>
      <c r="C17" s="3">
        <f>C15+C16</f>
        <v>0</v>
      </c>
    </row>
    <row r="18" spans="1:3" ht="15.75" thickTop="1" x14ac:dyDescent="0.25"/>
  </sheetData>
  <mergeCells count="2">
    <mergeCell ref="A3:C3"/>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I186"/>
  <sheetViews>
    <sheetView tabSelected="1" zoomScale="115" zoomScaleNormal="115" workbookViewId="0">
      <pane ySplit="3" topLeftCell="A4" activePane="bottomLeft" state="frozen"/>
      <selection pane="bottomLeft" activeCell="B188" sqref="B188"/>
    </sheetView>
  </sheetViews>
  <sheetFormatPr defaultRowHeight="21" x14ac:dyDescent="0.55000000000000004"/>
  <cols>
    <col min="1" max="1" width="6.7109375" style="47" bestFit="1" customWidth="1"/>
    <col min="2" max="2" width="41.5703125" style="48" customWidth="1"/>
    <col min="3" max="4" width="9.140625" style="49"/>
    <col min="5" max="5" width="10.42578125" style="23" customWidth="1"/>
    <col min="6" max="6" width="12" style="49" customWidth="1"/>
    <col min="7" max="1231" width="9.140625" style="51"/>
    <col min="1232" max="16384" width="9.140625" style="23"/>
  </cols>
  <sheetData>
    <row r="1" spans="1:1231" x14ac:dyDescent="0.55000000000000004">
      <c r="A1" s="55" t="s">
        <v>232</v>
      </c>
      <c r="B1" s="55"/>
      <c r="C1" s="55"/>
      <c r="D1" s="55"/>
      <c r="E1" s="55"/>
      <c r="F1" s="55"/>
    </row>
    <row r="2" spans="1:1231" x14ac:dyDescent="0.55000000000000004">
      <c r="A2" s="54" t="s">
        <v>231</v>
      </c>
      <c r="B2" s="54"/>
      <c r="C2" s="54"/>
      <c r="D2" s="54"/>
      <c r="E2" s="54"/>
      <c r="F2" s="54"/>
    </row>
    <row r="3" spans="1:1231" s="8" customFormat="1" x14ac:dyDescent="0.55000000000000004">
      <c r="A3" s="4" t="s">
        <v>0</v>
      </c>
      <c r="B3" s="5" t="s">
        <v>1</v>
      </c>
      <c r="C3" s="6" t="s">
        <v>2</v>
      </c>
      <c r="D3" s="6" t="s">
        <v>3</v>
      </c>
      <c r="E3" s="7" t="s">
        <v>4</v>
      </c>
      <c r="F3" s="6" t="s">
        <v>5</v>
      </c>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c r="IZ3" s="56"/>
      <c r="JA3" s="56"/>
      <c r="JB3" s="56"/>
      <c r="JC3" s="56"/>
      <c r="JD3" s="56"/>
      <c r="JE3" s="56"/>
      <c r="JF3" s="56"/>
      <c r="JG3" s="56"/>
      <c r="JH3" s="56"/>
      <c r="JI3" s="56"/>
      <c r="JJ3" s="56"/>
      <c r="JK3" s="56"/>
      <c r="JL3" s="56"/>
      <c r="JM3" s="56"/>
      <c r="JN3" s="56"/>
      <c r="JO3" s="56"/>
      <c r="JP3" s="56"/>
      <c r="JQ3" s="56"/>
      <c r="JR3" s="56"/>
      <c r="JS3" s="56"/>
      <c r="JT3" s="56"/>
      <c r="JU3" s="56"/>
      <c r="JV3" s="56"/>
      <c r="JW3" s="56"/>
      <c r="JX3" s="56"/>
      <c r="JY3" s="56"/>
      <c r="JZ3" s="56"/>
      <c r="KA3" s="56"/>
      <c r="KB3" s="56"/>
      <c r="KC3" s="56"/>
      <c r="KD3" s="56"/>
      <c r="KE3" s="56"/>
      <c r="KF3" s="56"/>
      <c r="KG3" s="56"/>
      <c r="KH3" s="56"/>
      <c r="KI3" s="56"/>
      <c r="KJ3" s="56"/>
      <c r="KK3" s="56"/>
      <c r="KL3" s="56"/>
      <c r="KM3" s="56"/>
      <c r="KN3" s="56"/>
      <c r="KO3" s="56"/>
      <c r="KP3" s="56"/>
      <c r="KQ3" s="56"/>
      <c r="KR3" s="56"/>
      <c r="KS3" s="56"/>
      <c r="KT3" s="56"/>
      <c r="KU3" s="56"/>
      <c r="KV3" s="56"/>
      <c r="KW3" s="56"/>
      <c r="KX3" s="56"/>
      <c r="KY3" s="56"/>
      <c r="KZ3" s="56"/>
      <c r="LA3" s="56"/>
      <c r="LB3" s="56"/>
      <c r="LC3" s="56"/>
      <c r="LD3" s="56"/>
      <c r="LE3" s="56"/>
      <c r="LF3" s="56"/>
      <c r="LG3" s="56"/>
      <c r="LH3" s="56"/>
      <c r="LI3" s="56"/>
      <c r="LJ3" s="56"/>
      <c r="LK3" s="56"/>
      <c r="LL3" s="56"/>
      <c r="LM3" s="56"/>
      <c r="LN3" s="56"/>
      <c r="LO3" s="56"/>
      <c r="LP3" s="56"/>
      <c r="LQ3" s="56"/>
      <c r="LR3" s="56"/>
      <c r="LS3" s="56"/>
      <c r="LT3" s="56"/>
      <c r="LU3" s="56"/>
      <c r="LV3" s="56"/>
      <c r="LW3" s="56"/>
      <c r="LX3" s="56"/>
      <c r="LY3" s="56"/>
      <c r="LZ3" s="56"/>
      <c r="MA3" s="56"/>
      <c r="MB3" s="56"/>
      <c r="MC3" s="56"/>
      <c r="MD3" s="56"/>
      <c r="ME3" s="56"/>
      <c r="MF3" s="56"/>
      <c r="MG3" s="56"/>
      <c r="MH3" s="56"/>
      <c r="MI3" s="56"/>
      <c r="MJ3" s="56"/>
      <c r="MK3" s="56"/>
      <c r="ML3" s="56"/>
      <c r="MM3" s="56"/>
      <c r="MN3" s="56"/>
      <c r="MO3" s="56"/>
      <c r="MP3" s="56"/>
      <c r="MQ3" s="56"/>
      <c r="MR3" s="56"/>
      <c r="MS3" s="56"/>
      <c r="MT3" s="56"/>
      <c r="MU3" s="56"/>
      <c r="MV3" s="56"/>
      <c r="MW3" s="56"/>
      <c r="MX3" s="56"/>
      <c r="MY3" s="56"/>
      <c r="MZ3" s="56"/>
      <c r="NA3" s="56"/>
      <c r="NB3" s="56"/>
      <c r="NC3" s="56"/>
      <c r="ND3" s="56"/>
      <c r="NE3" s="56"/>
      <c r="NF3" s="56"/>
      <c r="NG3" s="56"/>
      <c r="NH3" s="56"/>
      <c r="NI3" s="56"/>
      <c r="NJ3" s="56"/>
      <c r="NK3" s="56"/>
      <c r="NL3" s="56"/>
      <c r="NM3" s="56"/>
      <c r="NN3" s="56"/>
      <c r="NO3" s="56"/>
      <c r="NP3" s="56"/>
      <c r="NQ3" s="56"/>
      <c r="NR3" s="56"/>
      <c r="NS3" s="56"/>
      <c r="NT3" s="56"/>
      <c r="NU3" s="56"/>
      <c r="NV3" s="56"/>
      <c r="NW3" s="56"/>
      <c r="NX3" s="56"/>
      <c r="NY3" s="56"/>
      <c r="NZ3" s="56"/>
      <c r="OA3" s="56"/>
      <c r="OB3" s="56"/>
      <c r="OC3" s="56"/>
      <c r="OD3" s="56"/>
      <c r="OE3" s="56"/>
      <c r="OF3" s="56"/>
      <c r="OG3" s="56"/>
      <c r="OH3" s="56"/>
      <c r="OI3" s="56"/>
      <c r="OJ3" s="56"/>
      <c r="OK3" s="56"/>
      <c r="OL3" s="56"/>
      <c r="OM3" s="56"/>
      <c r="ON3" s="56"/>
      <c r="OO3" s="56"/>
      <c r="OP3" s="56"/>
      <c r="OQ3" s="56"/>
      <c r="OR3" s="56"/>
      <c r="OS3" s="56"/>
      <c r="OT3" s="56"/>
      <c r="OU3" s="56"/>
      <c r="OV3" s="56"/>
      <c r="OW3" s="56"/>
      <c r="OX3" s="56"/>
      <c r="OY3" s="56"/>
      <c r="OZ3" s="56"/>
      <c r="PA3" s="56"/>
      <c r="PB3" s="56"/>
      <c r="PC3" s="56"/>
      <c r="PD3" s="56"/>
      <c r="PE3" s="56"/>
      <c r="PF3" s="56"/>
      <c r="PG3" s="56"/>
      <c r="PH3" s="56"/>
      <c r="PI3" s="56"/>
      <c r="PJ3" s="56"/>
      <c r="PK3" s="56"/>
      <c r="PL3" s="56"/>
      <c r="PM3" s="56"/>
      <c r="PN3" s="56"/>
      <c r="PO3" s="56"/>
      <c r="PP3" s="56"/>
      <c r="PQ3" s="56"/>
      <c r="PR3" s="56"/>
      <c r="PS3" s="56"/>
      <c r="PT3" s="56"/>
      <c r="PU3" s="56"/>
      <c r="PV3" s="56"/>
      <c r="PW3" s="56"/>
      <c r="PX3" s="56"/>
      <c r="PY3" s="56"/>
      <c r="PZ3" s="56"/>
      <c r="QA3" s="56"/>
      <c r="QB3" s="56"/>
      <c r="QC3" s="56"/>
      <c r="QD3" s="56"/>
      <c r="QE3" s="56"/>
      <c r="QF3" s="56"/>
      <c r="QG3" s="56"/>
      <c r="QH3" s="56"/>
      <c r="QI3" s="56"/>
      <c r="QJ3" s="56"/>
      <c r="QK3" s="56"/>
      <c r="QL3" s="56"/>
      <c r="QM3" s="56"/>
      <c r="QN3" s="56"/>
      <c r="QO3" s="56"/>
      <c r="QP3" s="56"/>
      <c r="QQ3" s="56"/>
      <c r="QR3" s="56"/>
      <c r="QS3" s="56"/>
      <c r="QT3" s="56"/>
      <c r="QU3" s="56"/>
      <c r="QV3" s="56"/>
      <c r="QW3" s="56"/>
      <c r="QX3" s="56"/>
      <c r="QY3" s="56"/>
      <c r="QZ3" s="56"/>
      <c r="RA3" s="56"/>
      <c r="RB3" s="56"/>
      <c r="RC3" s="56"/>
      <c r="RD3" s="56"/>
      <c r="RE3" s="56"/>
      <c r="RF3" s="56"/>
      <c r="RG3" s="56"/>
      <c r="RH3" s="56"/>
      <c r="RI3" s="56"/>
      <c r="RJ3" s="56"/>
      <c r="RK3" s="56"/>
      <c r="RL3" s="56"/>
      <c r="RM3" s="56"/>
      <c r="RN3" s="56"/>
      <c r="RO3" s="56"/>
      <c r="RP3" s="56"/>
      <c r="RQ3" s="56"/>
      <c r="RR3" s="56"/>
      <c r="RS3" s="56"/>
      <c r="RT3" s="56"/>
      <c r="RU3" s="56"/>
      <c r="RV3" s="56"/>
      <c r="RW3" s="56"/>
      <c r="RX3" s="56"/>
      <c r="RY3" s="56"/>
      <c r="RZ3" s="56"/>
      <c r="SA3" s="56"/>
      <c r="SB3" s="56"/>
      <c r="SC3" s="56"/>
      <c r="SD3" s="56"/>
      <c r="SE3" s="56"/>
      <c r="SF3" s="56"/>
      <c r="SG3" s="56"/>
      <c r="SH3" s="56"/>
      <c r="SI3" s="56"/>
      <c r="SJ3" s="56"/>
      <c r="SK3" s="56"/>
      <c r="SL3" s="56"/>
      <c r="SM3" s="56"/>
      <c r="SN3" s="56"/>
      <c r="SO3" s="56"/>
      <c r="SP3" s="56"/>
      <c r="SQ3" s="56"/>
      <c r="SR3" s="56"/>
      <c r="SS3" s="56"/>
      <c r="ST3" s="56"/>
      <c r="SU3" s="56"/>
      <c r="SV3" s="56"/>
      <c r="SW3" s="56"/>
      <c r="SX3" s="56"/>
      <c r="SY3" s="56"/>
      <c r="SZ3" s="56"/>
      <c r="TA3" s="56"/>
      <c r="TB3" s="56"/>
      <c r="TC3" s="56"/>
      <c r="TD3" s="56"/>
      <c r="TE3" s="56"/>
      <c r="TF3" s="56"/>
      <c r="TG3" s="56"/>
      <c r="TH3" s="56"/>
      <c r="TI3" s="56"/>
      <c r="TJ3" s="56"/>
      <c r="TK3" s="56"/>
      <c r="TL3" s="56"/>
      <c r="TM3" s="56"/>
      <c r="TN3" s="56"/>
      <c r="TO3" s="56"/>
      <c r="TP3" s="56"/>
      <c r="TQ3" s="56"/>
      <c r="TR3" s="56"/>
      <c r="TS3" s="56"/>
      <c r="TT3" s="56"/>
      <c r="TU3" s="56"/>
      <c r="TV3" s="56"/>
      <c r="TW3" s="56"/>
      <c r="TX3" s="56"/>
      <c r="TY3" s="56"/>
      <c r="TZ3" s="56"/>
      <c r="UA3" s="56"/>
      <c r="UB3" s="56"/>
      <c r="UC3" s="56"/>
      <c r="UD3" s="56"/>
      <c r="UE3" s="56"/>
      <c r="UF3" s="56"/>
      <c r="UG3" s="56"/>
      <c r="UH3" s="56"/>
      <c r="UI3" s="56"/>
      <c r="UJ3" s="56"/>
      <c r="UK3" s="56"/>
      <c r="UL3" s="56"/>
      <c r="UM3" s="56"/>
      <c r="UN3" s="56"/>
      <c r="UO3" s="56"/>
      <c r="UP3" s="56"/>
      <c r="UQ3" s="56"/>
      <c r="UR3" s="56"/>
      <c r="US3" s="56"/>
      <c r="UT3" s="56"/>
      <c r="UU3" s="56"/>
      <c r="UV3" s="56"/>
      <c r="UW3" s="56"/>
      <c r="UX3" s="56"/>
      <c r="UY3" s="56"/>
      <c r="UZ3" s="56"/>
      <c r="VA3" s="56"/>
      <c r="VB3" s="56"/>
      <c r="VC3" s="56"/>
      <c r="VD3" s="56"/>
      <c r="VE3" s="56"/>
      <c r="VF3" s="56"/>
      <c r="VG3" s="56"/>
      <c r="VH3" s="56"/>
      <c r="VI3" s="56"/>
      <c r="VJ3" s="56"/>
      <c r="VK3" s="56"/>
      <c r="VL3" s="56"/>
      <c r="VM3" s="56"/>
      <c r="VN3" s="56"/>
      <c r="VO3" s="56"/>
      <c r="VP3" s="56"/>
      <c r="VQ3" s="56"/>
      <c r="VR3" s="56"/>
      <c r="VS3" s="56"/>
      <c r="VT3" s="56"/>
      <c r="VU3" s="56"/>
      <c r="VV3" s="56"/>
      <c r="VW3" s="56"/>
      <c r="VX3" s="56"/>
      <c r="VY3" s="56"/>
      <c r="VZ3" s="56"/>
      <c r="WA3" s="56"/>
      <c r="WB3" s="56"/>
      <c r="WC3" s="56"/>
      <c r="WD3" s="56"/>
      <c r="WE3" s="56"/>
      <c r="WF3" s="56"/>
      <c r="WG3" s="56"/>
      <c r="WH3" s="56"/>
      <c r="WI3" s="56"/>
      <c r="WJ3" s="56"/>
      <c r="WK3" s="56"/>
      <c r="WL3" s="56"/>
      <c r="WM3" s="56"/>
      <c r="WN3" s="56"/>
      <c r="WO3" s="56"/>
      <c r="WP3" s="56"/>
      <c r="WQ3" s="56"/>
      <c r="WR3" s="56"/>
      <c r="WS3" s="56"/>
      <c r="WT3" s="56"/>
      <c r="WU3" s="56"/>
      <c r="WV3" s="56"/>
      <c r="WW3" s="56"/>
      <c r="WX3" s="56"/>
      <c r="WY3" s="56"/>
      <c r="WZ3" s="56"/>
      <c r="XA3" s="56"/>
      <c r="XB3" s="56"/>
      <c r="XC3" s="56"/>
      <c r="XD3" s="56"/>
      <c r="XE3" s="56"/>
      <c r="XF3" s="56"/>
      <c r="XG3" s="56"/>
      <c r="XH3" s="56"/>
      <c r="XI3" s="56"/>
      <c r="XJ3" s="56"/>
      <c r="XK3" s="56"/>
      <c r="XL3" s="56"/>
      <c r="XM3" s="56"/>
      <c r="XN3" s="56"/>
      <c r="XO3" s="56"/>
      <c r="XP3" s="56"/>
      <c r="XQ3" s="56"/>
      <c r="XR3" s="56"/>
      <c r="XS3" s="56"/>
      <c r="XT3" s="56"/>
      <c r="XU3" s="56"/>
      <c r="XV3" s="56"/>
      <c r="XW3" s="56"/>
      <c r="XX3" s="56"/>
      <c r="XY3" s="56"/>
      <c r="XZ3" s="56"/>
      <c r="YA3" s="56"/>
      <c r="YB3" s="56"/>
      <c r="YC3" s="56"/>
      <c r="YD3" s="56"/>
      <c r="YE3" s="56"/>
      <c r="YF3" s="56"/>
      <c r="YG3" s="56"/>
      <c r="YH3" s="56"/>
      <c r="YI3" s="56"/>
      <c r="YJ3" s="56"/>
      <c r="YK3" s="56"/>
      <c r="YL3" s="56"/>
      <c r="YM3" s="56"/>
      <c r="YN3" s="56"/>
      <c r="YO3" s="56"/>
      <c r="YP3" s="56"/>
      <c r="YQ3" s="56"/>
      <c r="YR3" s="56"/>
      <c r="YS3" s="56"/>
      <c r="YT3" s="56"/>
      <c r="YU3" s="56"/>
      <c r="YV3" s="56"/>
      <c r="YW3" s="56"/>
      <c r="YX3" s="56"/>
      <c r="YY3" s="56"/>
      <c r="YZ3" s="56"/>
      <c r="ZA3" s="56"/>
      <c r="ZB3" s="56"/>
      <c r="ZC3" s="56"/>
      <c r="ZD3" s="56"/>
      <c r="ZE3" s="56"/>
      <c r="ZF3" s="56"/>
      <c r="ZG3" s="56"/>
      <c r="ZH3" s="56"/>
      <c r="ZI3" s="56"/>
      <c r="ZJ3" s="56"/>
      <c r="ZK3" s="56"/>
      <c r="ZL3" s="56"/>
      <c r="ZM3" s="56"/>
      <c r="ZN3" s="56"/>
      <c r="ZO3" s="56"/>
      <c r="ZP3" s="56"/>
      <c r="ZQ3" s="56"/>
      <c r="ZR3" s="56"/>
      <c r="ZS3" s="56"/>
      <c r="ZT3" s="56"/>
      <c r="ZU3" s="56"/>
      <c r="ZV3" s="56"/>
      <c r="ZW3" s="56"/>
      <c r="ZX3" s="56"/>
      <c r="ZY3" s="56"/>
      <c r="ZZ3" s="56"/>
      <c r="AAA3" s="56"/>
      <c r="AAB3" s="56"/>
      <c r="AAC3" s="56"/>
      <c r="AAD3" s="56"/>
      <c r="AAE3" s="56"/>
      <c r="AAF3" s="56"/>
      <c r="AAG3" s="56"/>
      <c r="AAH3" s="56"/>
      <c r="AAI3" s="56"/>
      <c r="AAJ3" s="56"/>
      <c r="AAK3" s="56"/>
      <c r="AAL3" s="56"/>
      <c r="AAM3" s="56"/>
      <c r="AAN3" s="56"/>
      <c r="AAO3" s="56"/>
      <c r="AAP3" s="56"/>
      <c r="AAQ3" s="56"/>
      <c r="AAR3" s="56"/>
      <c r="AAS3" s="56"/>
      <c r="AAT3" s="56"/>
      <c r="AAU3" s="56"/>
      <c r="AAV3" s="56"/>
      <c r="AAW3" s="56"/>
      <c r="AAX3" s="56"/>
      <c r="AAY3" s="56"/>
      <c r="AAZ3" s="56"/>
      <c r="ABA3" s="56"/>
      <c r="ABB3" s="56"/>
      <c r="ABC3" s="56"/>
      <c r="ABD3" s="56"/>
      <c r="ABE3" s="56"/>
      <c r="ABF3" s="56"/>
      <c r="ABG3" s="56"/>
      <c r="ABH3" s="56"/>
      <c r="ABI3" s="56"/>
      <c r="ABJ3" s="56"/>
      <c r="ABK3" s="56"/>
      <c r="ABL3" s="56"/>
      <c r="ABM3" s="56"/>
      <c r="ABN3" s="56"/>
      <c r="ABO3" s="56"/>
      <c r="ABP3" s="56"/>
      <c r="ABQ3" s="56"/>
      <c r="ABR3" s="56"/>
      <c r="ABS3" s="56"/>
      <c r="ABT3" s="56"/>
      <c r="ABU3" s="56"/>
      <c r="ABV3" s="56"/>
      <c r="ABW3" s="56"/>
      <c r="ABX3" s="56"/>
      <c r="ABY3" s="56"/>
      <c r="ABZ3" s="56"/>
      <c r="ACA3" s="56"/>
      <c r="ACB3" s="56"/>
      <c r="ACC3" s="56"/>
      <c r="ACD3" s="56"/>
      <c r="ACE3" s="56"/>
      <c r="ACF3" s="56"/>
      <c r="ACG3" s="56"/>
      <c r="ACH3" s="56"/>
      <c r="ACI3" s="56"/>
      <c r="ACJ3" s="56"/>
      <c r="ACK3" s="56"/>
      <c r="ACL3" s="56"/>
      <c r="ACM3" s="56"/>
      <c r="ACN3" s="56"/>
      <c r="ACO3" s="56"/>
      <c r="ACP3" s="56"/>
      <c r="ACQ3" s="56"/>
      <c r="ACR3" s="56"/>
      <c r="ACS3" s="56"/>
      <c r="ACT3" s="56"/>
      <c r="ACU3" s="56"/>
      <c r="ACV3" s="56"/>
      <c r="ACW3" s="56"/>
      <c r="ACX3" s="56"/>
      <c r="ACY3" s="56"/>
      <c r="ACZ3" s="56"/>
      <c r="ADA3" s="56"/>
      <c r="ADB3" s="56"/>
      <c r="ADC3" s="56"/>
      <c r="ADD3" s="56"/>
      <c r="ADE3" s="56"/>
      <c r="ADF3" s="56"/>
      <c r="ADG3" s="56"/>
      <c r="ADH3" s="56"/>
      <c r="ADI3" s="56"/>
      <c r="ADJ3" s="56"/>
      <c r="ADK3" s="56"/>
      <c r="ADL3" s="56"/>
      <c r="ADM3" s="56"/>
      <c r="ADN3" s="56"/>
      <c r="ADO3" s="56"/>
      <c r="ADP3" s="56"/>
      <c r="ADQ3" s="56"/>
      <c r="ADR3" s="56"/>
      <c r="ADS3" s="56"/>
      <c r="ADT3" s="56"/>
      <c r="ADU3" s="56"/>
      <c r="ADV3" s="56"/>
      <c r="ADW3" s="56"/>
      <c r="ADX3" s="56"/>
      <c r="ADY3" s="56"/>
      <c r="ADZ3" s="56"/>
      <c r="AEA3" s="56"/>
      <c r="AEB3" s="56"/>
      <c r="AEC3" s="56"/>
      <c r="AED3" s="56"/>
      <c r="AEE3" s="56"/>
      <c r="AEF3" s="56"/>
      <c r="AEG3" s="56"/>
      <c r="AEH3" s="56"/>
      <c r="AEI3" s="56"/>
      <c r="AEJ3" s="56"/>
      <c r="AEK3" s="56"/>
      <c r="AEL3" s="56"/>
      <c r="AEM3" s="56"/>
      <c r="AEN3" s="56"/>
      <c r="AEO3" s="56"/>
      <c r="AEP3" s="56"/>
      <c r="AEQ3" s="56"/>
      <c r="AER3" s="56"/>
      <c r="AES3" s="56"/>
      <c r="AET3" s="56"/>
      <c r="AEU3" s="56"/>
      <c r="AEV3" s="56"/>
      <c r="AEW3" s="56"/>
      <c r="AEX3" s="56"/>
      <c r="AEY3" s="56"/>
      <c r="AEZ3" s="56"/>
      <c r="AFA3" s="56"/>
      <c r="AFB3" s="56"/>
      <c r="AFC3" s="56"/>
      <c r="AFD3" s="56"/>
      <c r="AFE3" s="56"/>
      <c r="AFF3" s="56"/>
      <c r="AFG3" s="56"/>
      <c r="AFH3" s="56"/>
      <c r="AFI3" s="56"/>
      <c r="AFJ3" s="56"/>
      <c r="AFK3" s="56"/>
      <c r="AFL3" s="56"/>
      <c r="AFM3" s="56"/>
      <c r="AFN3" s="56"/>
      <c r="AFO3" s="56"/>
      <c r="AFP3" s="56"/>
      <c r="AFQ3" s="56"/>
      <c r="AFR3" s="56"/>
      <c r="AFS3" s="56"/>
      <c r="AFT3" s="56"/>
      <c r="AFU3" s="56"/>
      <c r="AFV3" s="56"/>
      <c r="AFW3" s="56"/>
      <c r="AFX3" s="56"/>
      <c r="AFY3" s="56"/>
      <c r="AFZ3" s="56"/>
      <c r="AGA3" s="56"/>
      <c r="AGB3" s="56"/>
      <c r="AGC3" s="56"/>
      <c r="AGD3" s="56"/>
      <c r="AGE3" s="56"/>
      <c r="AGF3" s="56"/>
      <c r="AGG3" s="56"/>
      <c r="AGH3" s="56"/>
      <c r="AGI3" s="56"/>
      <c r="AGJ3" s="56"/>
      <c r="AGK3" s="56"/>
      <c r="AGL3" s="56"/>
      <c r="AGM3" s="56"/>
      <c r="AGN3" s="56"/>
      <c r="AGO3" s="56"/>
      <c r="AGP3" s="56"/>
      <c r="AGQ3" s="56"/>
      <c r="AGR3" s="56"/>
      <c r="AGS3" s="56"/>
      <c r="AGT3" s="56"/>
      <c r="AGU3" s="56"/>
      <c r="AGV3" s="56"/>
      <c r="AGW3" s="56"/>
      <c r="AGX3" s="56"/>
      <c r="AGY3" s="56"/>
      <c r="AGZ3" s="56"/>
      <c r="AHA3" s="56"/>
      <c r="AHB3" s="56"/>
      <c r="AHC3" s="56"/>
      <c r="AHD3" s="56"/>
      <c r="AHE3" s="56"/>
      <c r="AHF3" s="56"/>
      <c r="AHG3" s="56"/>
      <c r="AHH3" s="56"/>
      <c r="AHI3" s="56"/>
      <c r="AHJ3" s="56"/>
      <c r="AHK3" s="56"/>
      <c r="AHL3" s="56"/>
      <c r="AHM3" s="56"/>
      <c r="AHN3" s="56"/>
      <c r="AHO3" s="56"/>
      <c r="AHP3" s="56"/>
      <c r="AHQ3" s="56"/>
      <c r="AHR3" s="56"/>
      <c r="AHS3" s="56"/>
      <c r="AHT3" s="56"/>
      <c r="AHU3" s="56"/>
      <c r="AHV3" s="56"/>
      <c r="AHW3" s="56"/>
      <c r="AHX3" s="56"/>
      <c r="AHY3" s="56"/>
      <c r="AHZ3" s="56"/>
      <c r="AIA3" s="56"/>
      <c r="AIB3" s="56"/>
      <c r="AIC3" s="56"/>
      <c r="AID3" s="56"/>
      <c r="AIE3" s="56"/>
      <c r="AIF3" s="56"/>
      <c r="AIG3" s="56"/>
      <c r="AIH3" s="56"/>
      <c r="AII3" s="56"/>
      <c r="AIJ3" s="56"/>
      <c r="AIK3" s="56"/>
      <c r="AIL3" s="56"/>
      <c r="AIM3" s="56"/>
      <c r="AIN3" s="56"/>
      <c r="AIO3" s="56"/>
      <c r="AIP3" s="56"/>
      <c r="AIQ3" s="56"/>
      <c r="AIR3" s="56"/>
      <c r="AIS3" s="56"/>
      <c r="AIT3" s="56"/>
      <c r="AIU3" s="56"/>
      <c r="AIV3" s="56"/>
      <c r="AIW3" s="56"/>
      <c r="AIX3" s="56"/>
      <c r="AIY3" s="56"/>
      <c r="AIZ3" s="56"/>
      <c r="AJA3" s="56"/>
      <c r="AJB3" s="56"/>
      <c r="AJC3" s="56"/>
      <c r="AJD3" s="56"/>
      <c r="AJE3" s="56"/>
      <c r="AJF3" s="56"/>
      <c r="AJG3" s="56"/>
      <c r="AJH3" s="56"/>
      <c r="AJI3" s="56"/>
      <c r="AJJ3" s="56"/>
      <c r="AJK3" s="56"/>
      <c r="AJL3" s="56"/>
      <c r="AJM3" s="56"/>
      <c r="AJN3" s="56"/>
      <c r="AJO3" s="56"/>
      <c r="AJP3" s="56"/>
      <c r="AJQ3" s="56"/>
      <c r="AJR3" s="56"/>
      <c r="AJS3" s="56"/>
      <c r="AJT3" s="56"/>
      <c r="AJU3" s="56"/>
      <c r="AJV3" s="56"/>
      <c r="AJW3" s="56"/>
      <c r="AJX3" s="56"/>
      <c r="AJY3" s="56"/>
      <c r="AJZ3" s="56"/>
      <c r="AKA3" s="56"/>
      <c r="AKB3" s="56"/>
      <c r="AKC3" s="56"/>
      <c r="AKD3" s="56"/>
      <c r="AKE3" s="56"/>
      <c r="AKF3" s="56"/>
      <c r="AKG3" s="56"/>
      <c r="AKH3" s="56"/>
      <c r="AKI3" s="56"/>
      <c r="AKJ3" s="56"/>
      <c r="AKK3" s="56"/>
      <c r="AKL3" s="56"/>
      <c r="AKM3" s="56"/>
      <c r="AKN3" s="56"/>
      <c r="AKO3" s="56"/>
      <c r="AKP3" s="56"/>
      <c r="AKQ3" s="56"/>
      <c r="AKR3" s="56"/>
      <c r="AKS3" s="56"/>
      <c r="AKT3" s="56"/>
      <c r="AKU3" s="56"/>
      <c r="AKV3" s="56"/>
      <c r="AKW3" s="56"/>
      <c r="AKX3" s="56"/>
      <c r="AKY3" s="56"/>
      <c r="AKZ3" s="56"/>
      <c r="ALA3" s="56"/>
      <c r="ALB3" s="56"/>
      <c r="ALC3" s="56"/>
      <c r="ALD3" s="56"/>
      <c r="ALE3" s="56"/>
      <c r="ALF3" s="56"/>
      <c r="ALG3" s="56"/>
      <c r="ALH3" s="56"/>
      <c r="ALI3" s="56"/>
      <c r="ALJ3" s="56"/>
      <c r="ALK3" s="56"/>
      <c r="ALL3" s="56"/>
      <c r="ALM3" s="56"/>
      <c r="ALN3" s="56"/>
      <c r="ALO3" s="56"/>
      <c r="ALP3" s="56"/>
      <c r="ALQ3" s="56"/>
      <c r="ALR3" s="56"/>
      <c r="ALS3" s="56"/>
      <c r="ALT3" s="56"/>
      <c r="ALU3" s="56"/>
      <c r="ALV3" s="56"/>
      <c r="ALW3" s="56"/>
      <c r="ALX3" s="56"/>
      <c r="ALY3" s="56"/>
      <c r="ALZ3" s="56"/>
      <c r="AMA3" s="56"/>
      <c r="AMB3" s="56"/>
      <c r="AMC3" s="56"/>
      <c r="AMD3" s="56"/>
      <c r="AME3" s="56"/>
      <c r="AMF3" s="56"/>
      <c r="AMG3" s="56"/>
      <c r="AMH3" s="56"/>
      <c r="AMI3" s="56"/>
      <c r="AMJ3" s="56"/>
      <c r="AMK3" s="56"/>
      <c r="AML3" s="56"/>
      <c r="AMM3" s="56"/>
      <c r="AMN3" s="56"/>
      <c r="AMO3" s="56"/>
      <c r="AMP3" s="56"/>
      <c r="AMQ3" s="56"/>
      <c r="AMR3" s="56"/>
      <c r="AMS3" s="56"/>
      <c r="AMT3" s="56"/>
      <c r="AMU3" s="56"/>
      <c r="AMV3" s="56"/>
      <c r="AMW3" s="56"/>
      <c r="AMX3" s="56"/>
      <c r="AMY3" s="56"/>
      <c r="AMZ3" s="56"/>
      <c r="ANA3" s="56"/>
      <c r="ANB3" s="56"/>
      <c r="ANC3" s="56"/>
      <c r="AND3" s="56"/>
      <c r="ANE3" s="56"/>
      <c r="ANF3" s="56"/>
      <c r="ANG3" s="56"/>
      <c r="ANH3" s="56"/>
      <c r="ANI3" s="56"/>
      <c r="ANJ3" s="56"/>
      <c r="ANK3" s="56"/>
      <c r="ANL3" s="56"/>
      <c r="ANM3" s="56"/>
      <c r="ANN3" s="56"/>
      <c r="ANO3" s="56"/>
      <c r="ANP3" s="56"/>
      <c r="ANQ3" s="56"/>
      <c r="ANR3" s="56"/>
      <c r="ANS3" s="56"/>
      <c r="ANT3" s="56"/>
      <c r="ANU3" s="56"/>
      <c r="ANV3" s="56"/>
      <c r="ANW3" s="56"/>
      <c r="ANX3" s="56"/>
      <c r="ANY3" s="56"/>
      <c r="ANZ3" s="56"/>
      <c r="AOA3" s="56"/>
      <c r="AOB3" s="56"/>
      <c r="AOC3" s="56"/>
      <c r="AOD3" s="56"/>
      <c r="AOE3" s="56"/>
      <c r="AOF3" s="56"/>
      <c r="AOG3" s="56"/>
      <c r="AOH3" s="56"/>
      <c r="AOI3" s="56"/>
      <c r="AOJ3" s="56"/>
      <c r="AOK3" s="56"/>
      <c r="AOL3" s="56"/>
      <c r="AOM3" s="56"/>
      <c r="AON3" s="56"/>
      <c r="AOO3" s="56"/>
      <c r="AOP3" s="56"/>
      <c r="AOQ3" s="56"/>
      <c r="AOR3" s="56"/>
      <c r="AOS3" s="56"/>
      <c r="AOT3" s="56"/>
      <c r="AOU3" s="56"/>
      <c r="AOV3" s="56"/>
      <c r="AOW3" s="56"/>
      <c r="AOX3" s="56"/>
      <c r="AOY3" s="56"/>
      <c r="AOZ3" s="56"/>
      <c r="APA3" s="56"/>
      <c r="APB3" s="56"/>
      <c r="APC3" s="56"/>
      <c r="APD3" s="56"/>
      <c r="APE3" s="56"/>
      <c r="APF3" s="56"/>
      <c r="APG3" s="56"/>
      <c r="APH3" s="56"/>
      <c r="API3" s="56"/>
      <c r="APJ3" s="56"/>
      <c r="APK3" s="56"/>
      <c r="APL3" s="56"/>
      <c r="APM3" s="56"/>
      <c r="APN3" s="56"/>
      <c r="APO3" s="56"/>
      <c r="APP3" s="56"/>
      <c r="APQ3" s="56"/>
      <c r="APR3" s="56"/>
      <c r="APS3" s="56"/>
      <c r="APT3" s="56"/>
      <c r="APU3" s="56"/>
      <c r="APV3" s="56"/>
      <c r="APW3" s="56"/>
      <c r="APX3" s="56"/>
      <c r="APY3" s="56"/>
      <c r="APZ3" s="56"/>
      <c r="AQA3" s="56"/>
      <c r="AQB3" s="56"/>
      <c r="AQC3" s="56"/>
      <c r="AQD3" s="56"/>
      <c r="AQE3" s="56"/>
      <c r="AQF3" s="56"/>
      <c r="AQG3" s="56"/>
      <c r="AQH3" s="56"/>
      <c r="AQI3" s="56"/>
      <c r="AQJ3" s="56"/>
      <c r="AQK3" s="56"/>
      <c r="AQL3" s="56"/>
      <c r="AQM3" s="56"/>
      <c r="AQN3" s="56"/>
      <c r="AQO3" s="56"/>
      <c r="AQP3" s="56"/>
      <c r="AQQ3" s="56"/>
      <c r="AQR3" s="56"/>
      <c r="AQS3" s="56"/>
      <c r="AQT3" s="56"/>
      <c r="AQU3" s="56"/>
      <c r="AQV3" s="56"/>
      <c r="AQW3" s="56"/>
      <c r="AQX3" s="56"/>
      <c r="AQY3" s="56"/>
      <c r="AQZ3" s="56"/>
      <c r="ARA3" s="56"/>
      <c r="ARB3" s="56"/>
      <c r="ARC3" s="56"/>
      <c r="ARD3" s="56"/>
      <c r="ARE3" s="56"/>
      <c r="ARF3" s="56"/>
      <c r="ARG3" s="56"/>
      <c r="ARH3" s="56"/>
      <c r="ARI3" s="56"/>
      <c r="ARJ3" s="56"/>
      <c r="ARK3" s="56"/>
      <c r="ARL3" s="56"/>
      <c r="ARM3" s="56"/>
      <c r="ARN3" s="56"/>
      <c r="ARO3" s="56"/>
      <c r="ARP3" s="56"/>
      <c r="ARQ3" s="56"/>
      <c r="ARR3" s="56"/>
      <c r="ARS3" s="56"/>
      <c r="ART3" s="56"/>
      <c r="ARU3" s="56"/>
      <c r="ARV3" s="56"/>
      <c r="ARW3" s="56"/>
      <c r="ARX3" s="56"/>
      <c r="ARY3" s="56"/>
      <c r="ARZ3" s="56"/>
      <c r="ASA3" s="56"/>
      <c r="ASB3" s="56"/>
      <c r="ASC3" s="56"/>
      <c r="ASD3" s="56"/>
      <c r="ASE3" s="56"/>
      <c r="ASF3" s="56"/>
      <c r="ASG3" s="56"/>
      <c r="ASH3" s="56"/>
      <c r="ASI3" s="56"/>
      <c r="ASJ3" s="56"/>
      <c r="ASK3" s="56"/>
      <c r="ASL3" s="56"/>
      <c r="ASM3" s="56"/>
      <c r="ASN3" s="56"/>
      <c r="ASO3" s="56"/>
      <c r="ASP3" s="56"/>
      <c r="ASQ3" s="56"/>
      <c r="ASR3" s="56"/>
      <c r="ASS3" s="56"/>
      <c r="AST3" s="56"/>
      <c r="ASU3" s="56"/>
      <c r="ASV3" s="56"/>
      <c r="ASW3" s="56"/>
      <c r="ASX3" s="56"/>
      <c r="ASY3" s="56"/>
      <c r="ASZ3" s="56"/>
      <c r="ATA3" s="56"/>
      <c r="ATB3" s="56"/>
      <c r="ATC3" s="56"/>
      <c r="ATD3" s="56"/>
      <c r="ATE3" s="56"/>
      <c r="ATF3" s="56"/>
      <c r="ATG3" s="56"/>
      <c r="ATH3" s="56"/>
      <c r="ATI3" s="56"/>
      <c r="ATJ3" s="56"/>
      <c r="ATK3" s="56"/>
      <c r="ATL3" s="56"/>
      <c r="ATM3" s="56"/>
      <c r="ATN3" s="56"/>
      <c r="ATO3" s="56"/>
      <c r="ATP3" s="56"/>
      <c r="ATQ3" s="56"/>
      <c r="ATR3" s="56"/>
      <c r="ATS3" s="56"/>
      <c r="ATT3" s="56"/>
      <c r="ATU3" s="56"/>
      <c r="ATV3" s="56"/>
      <c r="ATW3" s="56"/>
      <c r="ATX3" s="56"/>
      <c r="ATY3" s="56"/>
      <c r="ATZ3" s="56"/>
      <c r="AUA3" s="56"/>
      <c r="AUB3" s="56"/>
      <c r="AUC3" s="56"/>
      <c r="AUD3" s="56"/>
      <c r="AUE3" s="56"/>
      <c r="AUF3" s="56"/>
      <c r="AUG3" s="56"/>
      <c r="AUH3" s="56"/>
      <c r="AUI3" s="56"/>
    </row>
    <row r="4" spans="1:1231" s="18" customFormat="1" x14ac:dyDescent="0.55000000000000004">
      <c r="A4" s="14">
        <v>1</v>
      </c>
      <c r="B4" s="15" t="s">
        <v>6</v>
      </c>
      <c r="C4" s="16"/>
      <c r="D4" s="16"/>
      <c r="E4" s="16"/>
      <c r="F4" s="17"/>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0"/>
      <c r="OE4" s="50"/>
      <c r="OF4" s="50"/>
      <c r="OG4" s="50"/>
      <c r="OH4" s="50"/>
      <c r="OI4" s="50"/>
      <c r="OJ4" s="50"/>
      <c r="OK4" s="50"/>
      <c r="OL4" s="50"/>
      <c r="OM4" s="50"/>
      <c r="ON4" s="50"/>
      <c r="OO4" s="50"/>
      <c r="OP4" s="50"/>
      <c r="OQ4" s="50"/>
      <c r="OR4" s="50"/>
      <c r="OS4" s="50"/>
      <c r="OT4" s="50"/>
      <c r="OU4" s="50"/>
      <c r="OV4" s="50"/>
      <c r="OW4" s="50"/>
      <c r="OX4" s="50"/>
      <c r="OY4" s="50"/>
      <c r="OZ4" s="50"/>
      <c r="PA4" s="50"/>
      <c r="PB4" s="50"/>
      <c r="PC4" s="50"/>
      <c r="PD4" s="50"/>
      <c r="PE4" s="50"/>
      <c r="PF4" s="50"/>
      <c r="PG4" s="50"/>
      <c r="PH4" s="50"/>
      <c r="PI4" s="50"/>
      <c r="PJ4" s="50"/>
      <c r="PK4" s="50"/>
      <c r="PL4" s="50"/>
      <c r="PM4" s="50"/>
      <c r="PN4" s="50"/>
      <c r="PO4" s="50"/>
      <c r="PP4" s="50"/>
      <c r="PQ4" s="50"/>
      <c r="PR4" s="50"/>
      <c r="PS4" s="50"/>
      <c r="PT4" s="50"/>
      <c r="PU4" s="50"/>
      <c r="PV4" s="50"/>
      <c r="PW4" s="50"/>
      <c r="PX4" s="50"/>
      <c r="PY4" s="50"/>
      <c r="PZ4" s="50"/>
      <c r="QA4" s="50"/>
      <c r="QB4" s="50"/>
      <c r="QC4" s="50"/>
      <c r="QD4" s="50"/>
      <c r="QE4" s="50"/>
      <c r="QF4" s="50"/>
      <c r="QG4" s="50"/>
      <c r="QH4" s="50"/>
      <c r="QI4" s="50"/>
      <c r="QJ4" s="50"/>
      <c r="QK4" s="50"/>
      <c r="QL4" s="50"/>
      <c r="QM4" s="50"/>
      <c r="QN4" s="50"/>
      <c r="QO4" s="50"/>
      <c r="QP4" s="50"/>
      <c r="QQ4" s="50"/>
      <c r="QR4" s="50"/>
      <c r="QS4" s="50"/>
      <c r="QT4" s="50"/>
      <c r="QU4" s="50"/>
      <c r="QV4" s="50"/>
      <c r="QW4" s="50"/>
      <c r="QX4" s="50"/>
      <c r="QY4" s="50"/>
      <c r="QZ4" s="50"/>
      <c r="RA4" s="50"/>
      <c r="RB4" s="50"/>
      <c r="RC4" s="50"/>
      <c r="RD4" s="50"/>
      <c r="RE4" s="50"/>
      <c r="RF4" s="50"/>
      <c r="RG4" s="50"/>
      <c r="RH4" s="50"/>
      <c r="RI4" s="50"/>
      <c r="RJ4" s="50"/>
      <c r="RK4" s="50"/>
      <c r="RL4" s="50"/>
      <c r="RM4" s="50"/>
      <c r="RN4" s="50"/>
      <c r="RO4" s="50"/>
      <c r="RP4" s="50"/>
      <c r="RQ4" s="50"/>
      <c r="RR4" s="50"/>
      <c r="RS4" s="50"/>
      <c r="RT4" s="50"/>
      <c r="RU4" s="50"/>
      <c r="RV4" s="50"/>
      <c r="RW4" s="50"/>
      <c r="RX4" s="50"/>
      <c r="RY4" s="50"/>
      <c r="RZ4" s="50"/>
      <c r="SA4" s="50"/>
      <c r="SB4" s="50"/>
      <c r="SC4" s="50"/>
      <c r="SD4" s="50"/>
      <c r="SE4" s="50"/>
      <c r="SF4" s="50"/>
      <c r="SG4" s="50"/>
      <c r="SH4" s="50"/>
      <c r="SI4" s="50"/>
      <c r="SJ4" s="50"/>
      <c r="SK4" s="50"/>
      <c r="SL4" s="50"/>
      <c r="SM4" s="50"/>
      <c r="SN4" s="50"/>
      <c r="SO4" s="50"/>
      <c r="SP4" s="50"/>
      <c r="SQ4" s="50"/>
      <c r="SR4" s="50"/>
      <c r="SS4" s="50"/>
      <c r="ST4" s="50"/>
      <c r="SU4" s="50"/>
      <c r="SV4" s="50"/>
      <c r="SW4" s="50"/>
      <c r="SX4" s="50"/>
      <c r="SY4" s="50"/>
      <c r="SZ4" s="50"/>
      <c r="TA4" s="50"/>
      <c r="TB4" s="50"/>
      <c r="TC4" s="50"/>
      <c r="TD4" s="50"/>
      <c r="TE4" s="50"/>
      <c r="TF4" s="50"/>
      <c r="TG4" s="50"/>
      <c r="TH4" s="50"/>
      <c r="TI4" s="50"/>
      <c r="TJ4" s="50"/>
      <c r="TK4" s="50"/>
      <c r="TL4" s="50"/>
      <c r="TM4" s="50"/>
      <c r="TN4" s="50"/>
      <c r="TO4" s="50"/>
      <c r="TP4" s="50"/>
      <c r="TQ4" s="50"/>
      <c r="TR4" s="50"/>
      <c r="TS4" s="50"/>
      <c r="TT4" s="50"/>
      <c r="TU4" s="50"/>
      <c r="TV4" s="50"/>
      <c r="TW4" s="50"/>
      <c r="TX4" s="50"/>
      <c r="TY4" s="50"/>
      <c r="TZ4" s="50"/>
      <c r="UA4" s="50"/>
      <c r="UB4" s="50"/>
      <c r="UC4" s="50"/>
      <c r="UD4" s="50"/>
      <c r="UE4" s="50"/>
      <c r="UF4" s="50"/>
      <c r="UG4" s="50"/>
      <c r="UH4" s="50"/>
      <c r="UI4" s="50"/>
      <c r="UJ4" s="50"/>
      <c r="UK4" s="50"/>
      <c r="UL4" s="50"/>
      <c r="UM4" s="50"/>
      <c r="UN4" s="50"/>
      <c r="UO4" s="50"/>
      <c r="UP4" s="50"/>
      <c r="UQ4" s="50"/>
      <c r="UR4" s="50"/>
      <c r="US4" s="50"/>
      <c r="UT4" s="50"/>
      <c r="UU4" s="50"/>
      <c r="UV4" s="50"/>
      <c r="UW4" s="50"/>
      <c r="UX4" s="50"/>
      <c r="UY4" s="50"/>
      <c r="UZ4" s="50"/>
      <c r="VA4" s="50"/>
      <c r="VB4" s="50"/>
      <c r="VC4" s="50"/>
      <c r="VD4" s="50"/>
      <c r="VE4" s="50"/>
      <c r="VF4" s="50"/>
      <c r="VG4" s="50"/>
      <c r="VH4" s="50"/>
      <c r="VI4" s="50"/>
      <c r="VJ4" s="50"/>
      <c r="VK4" s="50"/>
      <c r="VL4" s="50"/>
      <c r="VM4" s="50"/>
      <c r="VN4" s="50"/>
      <c r="VO4" s="50"/>
      <c r="VP4" s="50"/>
      <c r="VQ4" s="50"/>
      <c r="VR4" s="50"/>
      <c r="VS4" s="50"/>
      <c r="VT4" s="50"/>
      <c r="VU4" s="50"/>
      <c r="VV4" s="50"/>
      <c r="VW4" s="50"/>
      <c r="VX4" s="50"/>
      <c r="VY4" s="50"/>
      <c r="VZ4" s="50"/>
      <c r="WA4" s="50"/>
      <c r="WB4" s="50"/>
      <c r="WC4" s="50"/>
      <c r="WD4" s="50"/>
      <c r="WE4" s="50"/>
      <c r="WF4" s="50"/>
      <c r="WG4" s="50"/>
      <c r="WH4" s="50"/>
      <c r="WI4" s="50"/>
      <c r="WJ4" s="50"/>
      <c r="WK4" s="50"/>
      <c r="WL4" s="50"/>
      <c r="WM4" s="50"/>
      <c r="WN4" s="50"/>
      <c r="WO4" s="50"/>
      <c r="WP4" s="50"/>
      <c r="WQ4" s="50"/>
      <c r="WR4" s="50"/>
      <c r="WS4" s="50"/>
      <c r="WT4" s="50"/>
      <c r="WU4" s="50"/>
      <c r="WV4" s="50"/>
      <c r="WW4" s="50"/>
      <c r="WX4" s="50"/>
      <c r="WY4" s="50"/>
      <c r="WZ4" s="50"/>
      <c r="XA4" s="50"/>
      <c r="XB4" s="50"/>
      <c r="XC4" s="50"/>
      <c r="XD4" s="50"/>
      <c r="XE4" s="50"/>
      <c r="XF4" s="50"/>
      <c r="XG4" s="50"/>
      <c r="XH4" s="50"/>
      <c r="XI4" s="50"/>
      <c r="XJ4" s="50"/>
      <c r="XK4" s="50"/>
      <c r="XL4" s="50"/>
      <c r="XM4" s="50"/>
      <c r="XN4" s="50"/>
      <c r="XO4" s="50"/>
      <c r="XP4" s="50"/>
      <c r="XQ4" s="50"/>
      <c r="XR4" s="50"/>
      <c r="XS4" s="50"/>
      <c r="XT4" s="50"/>
      <c r="XU4" s="50"/>
      <c r="XV4" s="50"/>
      <c r="XW4" s="50"/>
      <c r="XX4" s="50"/>
      <c r="XY4" s="50"/>
      <c r="XZ4" s="50"/>
      <c r="YA4" s="50"/>
      <c r="YB4" s="50"/>
      <c r="YC4" s="50"/>
      <c r="YD4" s="50"/>
      <c r="YE4" s="50"/>
      <c r="YF4" s="50"/>
      <c r="YG4" s="50"/>
      <c r="YH4" s="50"/>
      <c r="YI4" s="50"/>
      <c r="YJ4" s="50"/>
      <c r="YK4" s="50"/>
      <c r="YL4" s="50"/>
      <c r="YM4" s="50"/>
      <c r="YN4" s="50"/>
      <c r="YO4" s="50"/>
      <c r="YP4" s="50"/>
      <c r="YQ4" s="50"/>
      <c r="YR4" s="50"/>
      <c r="YS4" s="50"/>
      <c r="YT4" s="50"/>
      <c r="YU4" s="50"/>
      <c r="YV4" s="50"/>
      <c r="YW4" s="50"/>
      <c r="YX4" s="50"/>
      <c r="YY4" s="50"/>
      <c r="YZ4" s="50"/>
      <c r="ZA4" s="50"/>
      <c r="ZB4" s="50"/>
      <c r="ZC4" s="50"/>
      <c r="ZD4" s="50"/>
      <c r="ZE4" s="50"/>
      <c r="ZF4" s="50"/>
      <c r="ZG4" s="50"/>
      <c r="ZH4" s="50"/>
      <c r="ZI4" s="50"/>
      <c r="ZJ4" s="50"/>
      <c r="ZK4" s="50"/>
      <c r="ZL4" s="50"/>
      <c r="ZM4" s="50"/>
      <c r="ZN4" s="50"/>
      <c r="ZO4" s="50"/>
      <c r="ZP4" s="50"/>
      <c r="ZQ4" s="50"/>
      <c r="ZR4" s="50"/>
      <c r="ZS4" s="50"/>
      <c r="ZT4" s="50"/>
      <c r="ZU4" s="50"/>
      <c r="ZV4" s="50"/>
      <c r="ZW4" s="50"/>
      <c r="ZX4" s="50"/>
      <c r="ZY4" s="50"/>
      <c r="ZZ4" s="50"/>
      <c r="AAA4" s="50"/>
      <c r="AAB4" s="50"/>
      <c r="AAC4" s="50"/>
      <c r="AAD4" s="50"/>
      <c r="AAE4" s="50"/>
      <c r="AAF4" s="50"/>
      <c r="AAG4" s="50"/>
      <c r="AAH4" s="50"/>
      <c r="AAI4" s="50"/>
      <c r="AAJ4" s="50"/>
      <c r="AAK4" s="50"/>
      <c r="AAL4" s="50"/>
      <c r="AAM4" s="50"/>
      <c r="AAN4" s="50"/>
      <c r="AAO4" s="50"/>
      <c r="AAP4" s="50"/>
      <c r="AAQ4" s="50"/>
      <c r="AAR4" s="50"/>
      <c r="AAS4" s="50"/>
      <c r="AAT4" s="50"/>
      <c r="AAU4" s="50"/>
      <c r="AAV4" s="50"/>
      <c r="AAW4" s="50"/>
      <c r="AAX4" s="50"/>
      <c r="AAY4" s="50"/>
      <c r="AAZ4" s="50"/>
      <c r="ABA4" s="50"/>
      <c r="ABB4" s="50"/>
      <c r="ABC4" s="50"/>
      <c r="ABD4" s="50"/>
      <c r="ABE4" s="50"/>
      <c r="ABF4" s="50"/>
      <c r="ABG4" s="50"/>
      <c r="ABH4" s="50"/>
      <c r="ABI4" s="50"/>
      <c r="ABJ4" s="50"/>
      <c r="ABK4" s="50"/>
      <c r="ABL4" s="50"/>
      <c r="ABM4" s="50"/>
      <c r="ABN4" s="50"/>
      <c r="ABO4" s="50"/>
      <c r="ABP4" s="50"/>
      <c r="ABQ4" s="50"/>
      <c r="ABR4" s="50"/>
      <c r="ABS4" s="50"/>
      <c r="ABT4" s="50"/>
      <c r="ABU4" s="50"/>
      <c r="ABV4" s="50"/>
      <c r="ABW4" s="50"/>
      <c r="ABX4" s="50"/>
      <c r="ABY4" s="50"/>
      <c r="ABZ4" s="50"/>
      <c r="ACA4" s="50"/>
      <c r="ACB4" s="50"/>
      <c r="ACC4" s="50"/>
      <c r="ACD4" s="50"/>
      <c r="ACE4" s="50"/>
      <c r="ACF4" s="50"/>
      <c r="ACG4" s="50"/>
      <c r="ACH4" s="50"/>
      <c r="ACI4" s="50"/>
      <c r="ACJ4" s="50"/>
      <c r="ACK4" s="50"/>
      <c r="ACL4" s="50"/>
      <c r="ACM4" s="50"/>
      <c r="ACN4" s="50"/>
      <c r="ACO4" s="50"/>
      <c r="ACP4" s="50"/>
      <c r="ACQ4" s="50"/>
      <c r="ACR4" s="50"/>
      <c r="ACS4" s="50"/>
      <c r="ACT4" s="50"/>
      <c r="ACU4" s="50"/>
      <c r="ACV4" s="50"/>
      <c r="ACW4" s="50"/>
      <c r="ACX4" s="50"/>
      <c r="ACY4" s="50"/>
      <c r="ACZ4" s="50"/>
      <c r="ADA4" s="50"/>
      <c r="ADB4" s="50"/>
      <c r="ADC4" s="50"/>
      <c r="ADD4" s="50"/>
      <c r="ADE4" s="50"/>
      <c r="ADF4" s="50"/>
      <c r="ADG4" s="50"/>
      <c r="ADH4" s="50"/>
      <c r="ADI4" s="50"/>
      <c r="ADJ4" s="50"/>
      <c r="ADK4" s="50"/>
      <c r="ADL4" s="50"/>
      <c r="ADM4" s="50"/>
      <c r="ADN4" s="50"/>
      <c r="ADO4" s="50"/>
      <c r="ADP4" s="50"/>
      <c r="ADQ4" s="50"/>
      <c r="ADR4" s="50"/>
      <c r="ADS4" s="50"/>
      <c r="ADT4" s="50"/>
      <c r="ADU4" s="50"/>
      <c r="ADV4" s="50"/>
      <c r="ADW4" s="50"/>
      <c r="ADX4" s="50"/>
      <c r="ADY4" s="50"/>
      <c r="ADZ4" s="50"/>
      <c r="AEA4" s="50"/>
      <c r="AEB4" s="50"/>
      <c r="AEC4" s="50"/>
      <c r="AED4" s="50"/>
      <c r="AEE4" s="50"/>
      <c r="AEF4" s="50"/>
      <c r="AEG4" s="50"/>
      <c r="AEH4" s="50"/>
      <c r="AEI4" s="50"/>
      <c r="AEJ4" s="50"/>
      <c r="AEK4" s="50"/>
      <c r="AEL4" s="50"/>
      <c r="AEM4" s="50"/>
      <c r="AEN4" s="50"/>
      <c r="AEO4" s="50"/>
      <c r="AEP4" s="50"/>
      <c r="AEQ4" s="50"/>
      <c r="AER4" s="50"/>
      <c r="AES4" s="50"/>
      <c r="AET4" s="50"/>
      <c r="AEU4" s="50"/>
      <c r="AEV4" s="50"/>
      <c r="AEW4" s="50"/>
      <c r="AEX4" s="50"/>
      <c r="AEY4" s="50"/>
      <c r="AEZ4" s="50"/>
      <c r="AFA4" s="50"/>
      <c r="AFB4" s="50"/>
      <c r="AFC4" s="50"/>
      <c r="AFD4" s="50"/>
      <c r="AFE4" s="50"/>
      <c r="AFF4" s="50"/>
      <c r="AFG4" s="50"/>
      <c r="AFH4" s="50"/>
      <c r="AFI4" s="50"/>
      <c r="AFJ4" s="50"/>
      <c r="AFK4" s="50"/>
      <c r="AFL4" s="50"/>
      <c r="AFM4" s="50"/>
      <c r="AFN4" s="50"/>
      <c r="AFO4" s="50"/>
      <c r="AFP4" s="50"/>
      <c r="AFQ4" s="50"/>
      <c r="AFR4" s="50"/>
      <c r="AFS4" s="50"/>
      <c r="AFT4" s="50"/>
      <c r="AFU4" s="50"/>
      <c r="AFV4" s="50"/>
      <c r="AFW4" s="50"/>
      <c r="AFX4" s="50"/>
      <c r="AFY4" s="50"/>
      <c r="AFZ4" s="50"/>
      <c r="AGA4" s="50"/>
      <c r="AGB4" s="50"/>
      <c r="AGC4" s="50"/>
      <c r="AGD4" s="50"/>
      <c r="AGE4" s="50"/>
      <c r="AGF4" s="50"/>
      <c r="AGG4" s="50"/>
      <c r="AGH4" s="50"/>
      <c r="AGI4" s="50"/>
      <c r="AGJ4" s="50"/>
      <c r="AGK4" s="50"/>
      <c r="AGL4" s="50"/>
      <c r="AGM4" s="50"/>
      <c r="AGN4" s="50"/>
      <c r="AGO4" s="50"/>
      <c r="AGP4" s="50"/>
      <c r="AGQ4" s="50"/>
      <c r="AGR4" s="50"/>
      <c r="AGS4" s="50"/>
      <c r="AGT4" s="50"/>
      <c r="AGU4" s="50"/>
      <c r="AGV4" s="50"/>
      <c r="AGW4" s="50"/>
      <c r="AGX4" s="50"/>
      <c r="AGY4" s="50"/>
      <c r="AGZ4" s="50"/>
      <c r="AHA4" s="50"/>
      <c r="AHB4" s="50"/>
      <c r="AHC4" s="50"/>
      <c r="AHD4" s="50"/>
      <c r="AHE4" s="50"/>
      <c r="AHF4" s="50"/>
      <c r="AHG4" s="50"/>
      <c r="AHH4" s="50"/>
      <c r="AHI4" s="50"/>
      <c r="AHJ4" s="50"/>
      <c r="AHK4" s="50"/>
      <c r="AHL4" s="50"/>
      <c r="AHM4" s="50"/>
      <c r="AHN4" s="50"/>
      <c r="AHO4" s="50"/>
      <c r="AHP4" s="50"/>
      <c r="AHQ4" s="50"/>
      <c r="AHR4" s="50"/>
      <c r="AHS4" s="50"/>
      <c r="AHT4" s="50"/>
      <c r="AHU4" s="50"/>
      <c r="AHV4" s="50"/>
      <c r="AHW4" s="50"/>
      <c r="AHX4" s="50"/>
      <c r="AHY4" s="50"/>
      <c r="AHZ4" s="50"/>
      <c r="AIA4" s="50"/>
      <c r="AIB4" s="50"/>
      <c r="AIC4" s="50"/>
      <c r="AID4" s="50"/>
      <c r="AIE4" s="50"/>
      <c r="AIF4" s="50"/>
      <c r="AIG4" s="50"/>
      <c r="AIH4" s="50"/>
      <c r="AII4" s="50"/>
      <c r="AIJ4" s="50"/>
      <c r="AIK4" s="50"/>
      <c r="AIL4" s="50"/>
      <c r="AIM4" s="50"/>
      <c r="AIN4" s="50"/>
      <c r="AIO4" s="50"/>
      <c r="AIP4" s="50"/>
      <c r="AIQ4" s="50"/>
      <c r="AIR4" s="50"/>
      <c r="AIS4" s="50"/>
      <c r="AIT4" s="50"/>
      <c r="AIU4" s="50"/>
      <c r="AIV4" s="50"/>
      <c r="AIW4" s="50"/>
      <c r="AIX4" s="50"/>
      <c r="AIY4" s="50"/>
      <c r="AIZ4" s="50"/>
      <c r="AJA4" s="50"/>
      <c r="AJB4" s="50"/>
      <c r="AJC4" s="50"/>
      <c r="AJD4" s="50"/>
      <c r="AJE4" s="50"/>
      <c r="AJF4" s="50"/>
      <c r="AJG4" s="50"/>
      <c r="AJH4" s="50"/>
      <c r="AJI4" s="50"/>
      <c r="AJJ4" s="50"/>
      <c r="AJK4" s="50"/>
      <c r="AJL4" s="50"/>
      <c r="AJM4" s="50"/>
      <c r="AJN4" s="50"/>
      <c r="AJO4" s="50"/>
      <c r="AJP4" s="50"/>
      <c r="AJQ4" s="50"/>
      <c r="AJR4" s="50"/>
      <c r="AJS4" s="50"/>
      <c r="AJT4" s="50"/>
      <c r="AJU4" s="50"/>
      <c r="AJV4" s="50"/>
      <c r="AJW4" s="50"/>
      <c r="AJX4" s="50"/>
      <c r="AJY4" s="50"/>
      <c r="AJZ4" s="50"/>
      <c r="AKA4" s="50"/>
      <c r="AKB4" s="50"/>
      <c r="AKC4" s="50"/>
      <c r="AKD4" s="50"/>
      <c r="AKE4" s="50"/>
      <c r="AKF4" s="50"/>
      <c r="AKG4" s="50"/>
      <c r="AKH4" s="50"/>
      <c r="AKI4" s="50"/>
      <c r="AKJ4" s="50"/>
      <c r="AKK4" s="50"/>
      <c r="AKL4" s="50"/>
      <c r="AKM4" s="50"/>
      <c r="AKN4" s="50"/>
      <c r="AKO4" s="50"/>
      <c r="AKP4" s="50"/>
      <c r="AKQ4" s="50"/>
      <c r="AKR4" s="50"/>
      <c r="AKS4" s="50"/>
      <c r="AKT4" s="50"/>
      <c r="AKU4" s="50"/>
      <c r="AKV4" s="50"/>
      <c r="AKW4" s="50"/>
      <c r="AKX4" s="50"/>
      <c r="AKY4" s="50"/>
      <c r="AKZ4" s="50"/>
      <c r="ALA4" s="50"/>
      <c r="ALB4" s="50"/>
      <c r="ALC4" s="50"/>
      <c r="ALD4" s="50"/>
      <c r="ALE4" s="50"/>
      <c r="ALF4" s="50"/>
      <c r="ALG4" s="50"/>
      <c r="ALH4" s="50"/>
      <c r="ALI4" s="50"/>
      <c r="ALJ4" s="50"/>
      <c r="ALK4" s="50"/>
      <c r="ALL4" s="50"/>
      <c r="ALM4" s="50"/>
      <c r="ALN4" s="50"/>
      <c r="ALO4" s="50"/>
      <c r="ALP4" s="50"/>
      <c r="ALQ4" s="50"/>
      <c r="ALR4" s="50"/>
      <c r="ALS4" s="50"/>
      <c r="ALT4" s="50"/>
      <c r="ALU4" s="50"/>
      <c r="ALV4" s="50"/>
      <c r="ALW4" s="50"/>
      <c r="ALX4" s="50"/>
      <c r="ALY4" s="50"/>
      <c r="ALZ4" s="50"/>
      <c r="AMA4" s="50"/>
      <c r="AMB4" s="50"/>
      <c r="AMC4" s="50"/>
      <c r="AMD4" s="50"/>
      <c r="AME4" s="50"/>
      <c r="AMF4" s="50"/>
      <c r="AMG4" s="50"/>
      <c r="AMH4" s="50"/>
      <c r="AMI4" s="50"/>
      <c r="AMJ4" s="50"/>
      <c r="AMK4" s="50"/>
      <c r="AML4" s="50"/>
      <c r="AMM4" s="50"/>
      <c r="AMN4" s="50"/>
      <c r="AMO4" s="50"/>
      <c r="AMP4" s="50"/>
      <c r="AMQ4" s="50"/>
      <c r="AMR4" s="50"/>
      <c r="AMS4" s="50"/>
      <c r="AMT4" s="50"/>
      <c r="AMU4" s="50"/>
      <c r="AMV4" s="50"/>
      <c r="AMW4" s="50"/>
      <c r="AMX4" s="50"/>
      <c r="AMY4" s="50"/>
      <c r="AMZ4" s="50"/>
      <c r="ANA4" s="50"/>
      <c r="ANB4" s="50"/>
      <c r="ANC4" s="50"/>
      <c r="AND4" s="50"/>
      <c r="ANE4" s="50"/>
      <c r="ANF4" s="50"/>
      <c r="ANG4" s="50"/>
      <c r="ANH4" s="50"/>
      <c r="ANI4" s="50"/>
      <c r="ANJ4" s="50"/>
      <c r="ANK4" s="50"/>
      <c r="ANL4" s="50"/>
      <c r="ANM4" s="50"/>
      <c r="ANN4" s="50"/>
      <c r="ANO4" s="50"/>
      <c r="ANP4" s="50"/>
      <c r="ANQ4" s="50"/>
      <c r="ANR4" s="50"/>
      <c r="ANS4" s="50"/>
      <c r="ANT4" s="50"/>
      <c r="ANU4" s="50"/>
      <c r="ANV4" s="50"/>
      <c r="ANW4" s="50"/>
      <c r="ANX4" s="50"/>
      <c r="ANY4" s="50"/>
      <c r="ANZ4" s="50"/>
      <c r="AOA4" s="50"/>
      <c r="AOB4" s="50"/>
      <c r="AOC4" s="50"/>
      <c r="AOD4" s="50"/>
      <c r="AOE4" s="50"/>
      <c r="AOF4" s="50"/>
      <c r="AOG4" s="50"/>
      <c r="AOH4" s="50"/>
      <c r="AOI4" s="50"/>
      <c r="AOJ4" s="50"/>
      <c r="AOK4" s="50"/>
      <c r="AOL4" s="50"/>
      <c r="AOM4" s="50"/>
      <c r="AON4" s="50"/>
      <c r="AOO4" s="50"/>
      <c r="AOP4" s="50"/>
      <c r="AOQ4" s="50"/>
      <c r="AOR4" s="50"/>
      <c r="AOS4" s="50"/>
      <c r="AOT4" s="50"/>
      <c r="AOU4" s="50"/>
      <c r="AOV4" s="50"/>
      <c r="AOW4" s="50"/>
      <c r="AOX4" s="50"/>
      <c r="AOY4" s="50"/>
      <c r="AOZ4" s="50"/>
      <c r="APA4" s="50"/>
      <c r="APB4" s="50"/>
      <c r="APC4" s="50"/>
      <c r="APD4" s="50"/>
      <c r="APE4" s="50"/>
      <c r="APF4" s="50"/>
      <c r="APG4" s="50"/>
      <c r="APH4" s="50"/>
      <c r="API4" s="50"/>
      <c r="APJ4" s="50"/>
      <c r="APK4" s="50"/>
      <c r="APL4" s="50"/>
      <c r="APM4" s="50"/>
      <c r="APN4" s="50"/>
      <c r="APO4" s="50"/>
      <c r="APP4" s="50"/>
      <c r="APQ4" s="50"/>
      <c r="APR4" s="50"/>
      <c r="APS4" s="50"/>
      <c r="APT4" s="50"/>
      <c r="APU4" s="50"/>
      <c r="APV4" s="50"/>
      <c r="APW4" s="50"/>
      <c r="APX4" s="50"/>
      <c r="APY4" s="50"/>
      <c r="APZ4" s="50"/>
      <c r="AQA4" s="50"/>
      <c r="AQB4" s="50"/>
      <c r="AQC4" s="50"/>
      <c r="AQD4" s="50"/>
      <c r="AQE4" s="50"/>
      <c r="AQF4" s="50"/>
      <c r="AQG4" s="50"/>
      <c r="AQH4" s="50"/>
      <c r="AQI4" s="50"/>
      <c r="AQJ4" s="50"/>
      <c r="AQK4" s="50"/>
      <c r="AQL4" s="50"/>
      <c r="AQM4" s="50"/>
      <c r="AQN4" s="50"/>
      <c r="AQO4" s="50"/>
      <c r="AQP4" s="50"/>
      <c r="AQQ4" s="50"/>
      <c r="AQR4" s="50"/>
      <c r="AQS4" s="50"/>
      <c r="AQT4" s="50"/>
      <c r="AQU4" s="50"/>
      <c r="AQV4" s="50"/>
      <c r="AQW4" s="50"/>
      <c r="AQX4" s="50"/>
      <c r="AQY4" s="50"/>
      <c r="AQZ4" s="50"/>
      <c r="ARA4" s="50"/>
      <c r="ARB4" s="50"/>
      <c r="ARC4" s="50"/>
      <c r="ARD4" s="50"/>
      <c r="ARE4" s="50"/>
      <c r="ARF4" s="50"/>
      <c r="ARG4" s="50"/>
      <c r="ARH4" s="50"/>
      <c r="ARI4" s="50"/>
      <c r="ARJ4" s="50"/>
      <c r="ARK4" s="50"/>
      <c r="ARL4" s="50"/>
      <c r="ARM4" s="50"/>
      <c r="ARN4" s="50"/>
      <c r="ARO4" s="50"/>
      <c r="ARP4" s="50"/>
      <c r="ARQ4" s="50"/>
      <c r="ARR4" s="50"/>
      <c r="ARS4" s="50"/>
      <c r="ART4" s="50"/>
      <c r="ARU4" s="50"/>
      <c r="ARV4" s="50"/>
      <c r="ARW4" s="50"/>
      <c r="ARX4" s="50"/>
      <c r="ARY4" s="50"/>
      <c r="ARZ4" s="50"/>
      <c r="ASA4" s="50"/>
      <c r="ASB4" s="50"/>
      <c r="ASC4" s="50"/>
      <c r="ASD4" s="50"/>
      <c r="ASE4" s="50"/>
      <c r="ASF4" s="50"/>
      <c r="ASG4" s="50"/>
      <c r="ASH4" s="50"/>
      <c r="ASI4" s="50"/>
      <c r="ASJ4" s="50"/>
      <c r="ASK4" s="50"/>
      <c r="ASL4" s="50"/>
      <c r="ASM4" s="50"/>
      <c r="ASN4" s="50"/>
      <c r="ASO4" s="50"/>
      <c r="ASP4" s="50"/>
      <c r="ASQ4" s="50"/>
      <c r="ASR4" s="50"/>
      <c r="ASS4" s="50"/>
      <c r="AST4" s="50"/>
      <c r="ASU4" s="50"/>
      <c r="ASV4" s="50"/>
      <c r="ASW4" s="50"/>
      <c r="ASX4" s="50"/>
      <c r="ASY4" s="50"/>
      <c r="ASZ4" s="50"/>
      <c r="ATA4" s="50"/>
      <c r="ATB4" s="50"/>
      <c r="ATC4" s="50"/>
      <c r="ATD4" s="50"/>
      <c r="ATE4" s="50"/>
      <c r="ATF4" s="50"/>
      <c r="ATG4" s="50"/>
      <c r="ATH4" s="50"/>
      <c r="ATI4" s="50"/>
      <c r="ATJ4" s="50"/>
      <c r="ATK4" s="50"/>
      <c r="ATL4" s="50"/>
      <c r="ATM4" s="50"/>
      <c r="ATN4" s="50"/>
      <c r="ATO4" s="50"/>
      <c r="ATP4" s="50"/>
      <c r="ATQ4" s="50"/>
      <c r="ATR4" s="50"/>
      <c r="ATS4" s="50"/>
      <c r="ATT4" s="50"/>
      <c r="ATU4" s="50"/>
      <c r="ATV4" s="50"/>
      <c r="ATW4" s="50"/>
      <c r="ATX4" s="50"/>
      <c r="ATY4" s="50"/>
      <c r="ATZ4" s="50"/>
      <c r="AUA4" s="50"/>
      <c r="AUB4" s="50"/>
      <c r="AUC4" s="50"/>
      <c r="AUD4" s="50"/>
      <c r="AUE4" s="50"/>
      <c r="AUF4" s="50"/>
      <c r="AUG4" s="50"/>
      <c r="AUH4" s="50"/>
      <c r="AUI4" s="50"/>
    </row>
    <row r="5" spans="1:1231" ht="42" x14ac:dyDescent="0.55000000000000004">
      <c r="A5" s="19">
        <v>1.1000000000000001</v>
      </c>
      <c r="B5" s="20" t="s">
        <v>55</v>
      </c>
      <c r="C5" s="21">
        <v>1</v>
      </c>
      <c r="D5" s="21" t="s">
        <v>143</v>
      </c>
      <c r="E5" s="22"/>
      <c r="F5" s="21">
        <f>ROUND((C5*E5),2)</f>
        <v>0</v>
      </c>
    </row>
    <row r="6" spans="1:1231" s="28" customFormat="1" ht="42" x14ac:dyDescent="0.55000000000000004">
      <c r="A6" s="24"/>
      <c r="B6" s="25" t="s">
        <v>102</v>
      </c>
      <c r="C6" s="26"/>
      <c r="D6" s="26"/>
      <c r="E6" s="27"/>
      <c r="F6" s="26">
        <f>SUM(F5:F5)</f>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c r="IW6" s="52"/>
      <c r="IX6" s="52"/>
      <c r="IY6" s="52"/>
      <c r="IZ6" s="52"/>
      <c r="JA6" s="52"/>
      <c r="JB6" s="52"/>
      <c r="JC6" s="52"/>
      <c r="JD6" s="52"/>
      <c r="JE6" s="52"/>
      <c r="JF6" s="52"/>
      <c r="JG6" s="52"/>
      <c r="JH6" s="52"/>
      <c r="JI6" s="52"/>
      <c r="JJ6" s="52"/>
      <c r="JK6" s="52"/>
      <c r="JL6" s="52"/>
      <c r="JM6" s="52"/>
      <c r="JN6" s="52"/>
      <c r="JO6" s="52"/>
      <c r="JP6" s="52"/>
      <c r="JQ6" s="52"/>
      <c r="JR6" s="52"/>
      <c r="JS6" s="52"/>
      <c r="JT6" s="52"/>
      <c r="JU6" s="52"/>
      <c r="JV6" s="52"/>
      <c r="JW6" s="52"/>
      <c r="JX6" s="52"/>
      <c r="JY6" s="52"/>
      <c r="JZ6" s="52"/>
      <c r="KA6" s="52"/>
      <c r="KB6" s="52"/>
      <c r="KC6" s="52"/>
      <c r="KD6" s="52"/>
      <c r="KE6" s="52"/>
      <c r="KF6" s="52"/>
      <c r="KG6" s="52"/>
      <c r="KH6" s="52"/>
      <c r="KI6" s="52"/>
      <c r="KJ6" s="52"/>
      <c r="KK6" s="52"/>
      <c r="KL6" s="52"/>
      <c r="KM6" s="52"/>
      <c r="KN6" s="52"/>
      <c r="KO6" s="52"/>
      <c r="KP6" s="52"/>
      <c r="KQ6" s="52"/>
      <c r="KR6" s="52"/>
      <c r="KS6" s="52"/>
      <c r="KT6" s="52"/>
      <c r="KU6" s="52"/>
      <c r="KV6" s="52"/>
      <c r="KW6" s="52"/>
      <c r="KX6" s="52"/>
      <c r="KY6" s="52"/>
      <c r="KZ6" s="52"/>
      <c r="LA6" s="52"/>
      <c r="LB6" s="52"/>
      <c r="LC6" s="52"/>
      <c r="LD6" s="52"/>
      <c r="LE6" s="52"/>
      <c r="LF6" s="52"/>
      <c r="LG6" s="52"/>
      <c r="LH6" s="52"/>
      <c r="LI6" s="52"/>
      <c r="LJ6" s="52"/>
      <c r="LK6" s="52"/>
      <c r="LL6" s="52"/>
      <c r="LM6" s="52"/>
      <c r="LN6" s="52"/>
      <c r="LO6" s="52"/>
      <c r="LP6" s="52"/>
      <c r="LQ6" s="52"/>
      <c r="LR6" s="52"/>
      <c r="LS6" s="52"/>
      <c r="LT6" s="52"/>
      <c r="LU6" s="52"/>
      <c r="LV6" s="52"/>
      <c r="LW6" s="52"/>
      <c r="LX6" s="52"/>
      <c r="LY6" s="52"/>
      <c r="LZ6" s="52"/>
      <c r="MA6" s="52"/>
      <c r="MB6" s="52"/>
      <c r="MC6" s="52"/>
      <c r="MD6" s="52"/>
      <c r="ME6" s="52"/>
      <c r="MF6" s="52"/>
      <c r="MG6" s="52"/>
      <c r="MH6" s="52"/>
      <c r="MI6" s="52"/>
      <c r="MJ6" s="52"/>
      <c r="MK6" s="52"/>
      <c r="ML6" s="52"/>
      <c r="MM6" s="52"/>
      <c r="MN6" s="52"/>
      <c r="MO6" s="52"/>
      <c r="MP6" s="52"/>
      <c r="MQ6" s="52"/>
      <c r="MR6" s="52"/>
      <c r="MS6" s="52"/>
      <c r="MT6" s="52"/>
      <c r="MU6" s="52"/>
      <c r="MV6" s="52"/>
      <c r="MW6" s="52"/>
      <c r="MX6" s="52"/>
      <c r="MY6" s="52"/>
      <c r="MZ6" s="52"/>
      <c r="NA6" s="52"/>
      <c r="NB6" s="52"/>
      <c r="NC6" s="52"/>
      <c r="ND6" s="52"/>
      <c r="NE6" s="52"/>
      <c r="NF6" s="52"/>
      <c r="NG6" s="52"/>
      <c r="NH6" s="52"/>
      <c r="NI6" s="52"/>
      <c r="NJ6" s="52"/>
      <c r="NK6" s="52"/>
      <c r="NL6" s="52"/>
      <c r="NM6" s="52"/>
      <c r="NN6" s="52"/>
      <c r="NO6" s="52"/>
      <c r="NP6" s="52"/>
      <c r="NQ6" s="52"/>
      <c r="NR6" s="52"/>
      <c r="NS6" s="52"/>
      <c r="NT6" s="52"/>
      <c r="NU6" s="52"/>
      <c r="NV6" s="52"/>
      <c r="NW6" s="52"/>
      <c r="NX6" s="52"/>
      <c r="NY6" s="52"/>
      <c r="NZ6" s="52"/>
      <c r="OA6" s="52"/>
      <c r="OB6" s="52"/>
      <c r="OC6" s="52"/>
      <c r="OD6" s="52"/>
      <c r="OE6" s="52"/>
      <c r="OF6" s="52"/>
      <c r="OG6" s="52"/>
      <c r="OH6" s="52"/>
      <c r="OI6" s="52"/>
      <c r="OJ6" s="52"/>
      <c r="OK6" s="52"/>
      <c r="OL6" s="52"/>
      <c r="OM6" s="52"/>
      <c r="ON6" s="52"/>
      <c r="OO6" s="52"/>
      <c r="OP6" s="52"/>
      <c r="OQ6" s="52"/>
      <c r="OR6" s="52"/>
      <c r="OS6" s="52"/>
      <c r="OT6" s="52"/>
      <c r="OU6" s="52"/>
      <c r="OV6" s="52"/>
      <c r="OW6" s="52"/>
      <c r="OX6" s="52"/>
      <c r="OY6" s="52"/>
      <c r="OZ6" s="52"/>
      <c r="PA6" s="52"/>
      <c r="PB6" s="52"/>
      <c r="PC6" s="52"/>
      <c r="PD6" s="52"/>
      <c r="PE6" s="52"/>
      <c r="PF6" s="52"/>
      <c r="PG6" s="52"/>
      <c r="PH6" s="52"/>
      <c r="PI6" s="52"/>
      <c r="PJ6" s="52"/>
      <c r="PK6" s="52"/>
      <c r="PL6" s="52"/>
      <c r="PM6" s="52"/>
      <c r="PN6" s="52"/>
      <c r="PO6" s="52"/>
      <c r="PP6" s="52"/>
      <c r="PQ6" s="52"/>
      <c r="PR6" s="52"/>
      <c r="PS6" s="52"/>
      <c r="PT6" s="52"/>
      <c r="PU6" s="52"/>
      <c r="PV6" s="52"/>
      <c r="PW6" s="52"/>
      <c r="PX6" s="52"/>
      <c r="PY6" s="52"/>
      <c r="PZ6" s="52"/>
      <c r="QA6" s="52"/>
      <c r="QB6" s="52"/>
      <c r="QC6" s="52"/>
      <c r="QD6" s="52"/>
      <c r="QE6" s="52"/>
      <c r="QF6" s="52"/>
      <c r="QG6" s="52"/>
      <c r="QH6" s="52"/>
      <c r="QI6" s="52"/>
      <c r="QJ6" s="52"/>
      <c r="QK6" s="52"/>
      <c r="QL6" s="52"/>
      <c r="QM6" s="52"/>
      <c r="QN6" s="52"/>
      <c r="QO6" s="52"/>
      <c r="QP6" s="52"/>
      <c r="QQ6" s="52"/>
      <c r="QR6" s="52"/>
      <c r="QS6" s="52"/>
      <c r="QT6" s="52"/>
      <c r="QU6" s="52"/>
      <c r="QV6" s="52"/>
      <c r="QW6" s="52"/>
      <c r="QX6" s="52"/>
      <c r="QY6" s="52"/>
      <c r="QZ6" s="52"/>
      <c r="RA6" s="52"/>
      <c r="RB6" s="52"/>
      <c r="RC6" s="52"/>
      <c r="RD6" s="52"/>
      <c r="RE6" s="52"/>
      <c r="RF6" s="52"/>
      <c r="RG6" s="52"/>
      <c r="RH6" s="52"/>
      <c r="RI6" s="52"/>
      <c r="RJ6" s="52"/>
      <c r="RK6" s="52"/>
      <c r="RL6" s="52"/>
      <c r="RM6" s="52"/>
      <c r="RN6" s="52"/>
      <c r="RO6" s="52"/>
      <c r="RP6" s="52"/>
      <c r="RQ6" s="52"/>
      <c r="RR6" s="52"/>
      <c r="RS6" s="52"/>
      <c r="RT6" s="52"/>
      <c r="RU6" s="52"/>
      <c r="RV6" s="52"/>
      <c r="RW6" s="52"/>
      <c r="RX6" s="52"/>
      <c r="RY6" s="52"/>
      <c r="RZ6" s="52"/>
      <c r="SA6" s="52"/>
      <c r="SB6" s="52"/>
      <c r="SC6" s="52"/>
      <c r="SD6" s="52"/>
      <c r="SE6" s="52"/>
      <c r="SF6" s="52"/>
      <c r="SG6" s="52"/>
      <c r="SH6" s="52"/>
      <c r="SI6" s="52"/>
      <c r="SJ6" s="52"/>
      <c r="SK6" s="52"/>
      <c r="SL6" s="52"/>
      <c r="SM6" s="52"/>
      <c r="SN6" s="52"/>
      <c r="SO6" s="52"/>
      <c r="SP6" s="52"/>
      <c r="SQ6" s="52"/>
      <c r="SR6" s="52"/>
      <c r="SS6" s="52"/>
      <c r="ST6" s="52"/>
      <c r="SU6" s="52"/>
      <c r="SV6" s="52"/>
      <c r="SW6" s="52"/>
      <c r="SX6" s="52"/>
      <c r="SY6" s="52"/>
      <c r="SZ6" s="52"/>
      <c r="TA6" s="52"/>
      <c r="TB6" s="52"/>
      <c r="TC6" s="52"/>
      <c r="TD6" s="52"/>
      <c r="TE6" s="52"/>
      <c r="TF6" s="52"/>
      <c r="TG6" s="52"/>
      <c r="TH6" s="52"/>
      <c r="TI6" s="52"/>
      <c r="TJ6" s="52"/>
      <c r="TK6" s="52"/>
      <c r="TL6" s="52"/>
      <c r="TM6" s="52"/>
      <c r="TN6" s="52"/>
      <c r="TO6" s="52"/>
      <c r="TP6" s="52"/>
      <c r="TQ6" s="52"/>
      <c r="TR6" s="52"/>
      <c r="TS6" s="52"/>
      <c r="TT6" s="52"/>
      <c r="TU6" s="52"/>
      <c r="TV6" s="52"/>
      <c r="TW6" s="52"/>
      <c r="TX6" s="52"/>
      <c r="TY6" s="52"/>
      <c r="TZ6" s="52"/>
      <c r="UA6" s="52"/>
      <c r="UB6" s="52"/>
      <c r="UC6" s="52"/>
      <c r="UD6" s="52"/>
      <c r="UE6" s="52"/>
      <c r="UF6" s="52"/>
      <c r="UG6" s="52"/>
      <c r="UH6" s="52"/>
      <c r="UI6" s="52"/>
      <c r="UJ6" s="52"/>
      <c r="UK6" s="52"/>
      <c r="UL6" s="52"/>
      <c r="UM6" s="52"/>
      <c r="UN6" s="52"/>
      <c r="UO6" s="52"/>
      <c r="UP6" s="52"/>
      <c r="UQ6" s="52"/>
      <c r="UR6" s="52"/>
      <c r="US6" s="52"/>
      <c r="UT6" s="52"/>
      <c r="UU6" s="52"/>
      <c r="UV6" s="52"/>
      <c r="UW6" s="52"/>
      <c r="UX6" s="52"/>
      <c r="UY6" s="52"/>
      <c r="UZ6" s="52"/>
      <c r="VA6" s="52"/>
      <c r="VB6" s="52"/>
      <c r="VC6" s="52"/>
      <c r="VD6" s="52"/>
      <c r="VE6" s="52"/>
      <c r="VF6" s="52"/>
      <c r="VG6" s="52"/>
      <c r="VH6" s="52"/>
      <c r="VI6" s="52"/>
      <c r="VJ6" s="52"/>
      <c r="VK6" s="52"/>
      <c r="VL6" s="52"/>
      <c r="VM6" s="52"/>
      <c r="VN6" s="52"/>
      <c r="VO6" s="52"/>
      <c r="VP6" s="52"/>
      <c r="VQ6" s="52"/>
      <c r="VR6" s="52"/>
      <c r="VS6" s="52"/>
      <c r="VT6" s="52"/>
      <c r="VU6" s="52"/>
      <c r="VV6" s="52"/>
      <c r="VW6" s="52"/>
      <c r="VX6" s="52"/>
      <c r="VY6" s="52"/>
      <c r="VZ6" s="52"/>
      <c r="WA6" s="52"/>
      <c r="WB6" s="52"/>
      <c r="WC6" s="52"/>
      <c r="WD6" s="52"/>
      <c r="WE6" s="52"/>
      <c r="WF6" s="52"/>
      <c r="WG6" s="52"/>
      <c r="WH6" s="52"/>
      <c r="WI6" s="52"/>
      <c r="WJ6" s="52"/>
      <c r="WK6" s="52"/>
      <c r="WL6" s="52"/>
      <c r="WM6" s="52"/>
      <c r="WN6" s="52"/>
      <c r="WO6" s="52"/>
      <c r="WP6" s="52"/>
      <c r="WQ6" s="52"/>
      <c r="WR6" s="52"/>
      <c r="WS6" s="52"/>
      <c r="WT6" s="52"/>
      <c r="WU6" s="52"/>
      <c r="WV6" s="52"/>
      <c r="WW6" s="52"/>
      <c r="WX6" s="52"/>
      <c r="WY6" s="52"/>
      <c r="WZ6" s="52"/>
      <c r="XA6" s="52"/>
      <c r="XB6" s="52"/>
      <c r="XC6" s="52"/>
      <c r="XD6" s="52"/>
      <c r="XE6" s="52"/>
      <c r="XF6" s="52"/>
      <c r="XG6" s="52"/>
      <c r="XH6" s="52"/>
      <c r="XI6" s="52"/>
      <c r="XJ6" s="52"/>
      <c r="XK6" s="52"/>
      <c r="XL6" s="52"/>
      <c r="XM6" s="52"/>
      <c r="XN6" s="52"/>
      <c r="XO6" s="52"/>
      <c r="XP6" s="52"/>
      <c r="XQ6" s="52"/>
      <c r="XR6" s="52"/>
      <c r="XS6" s="52"/>
      <c r="XT6" s="52"/>
      <c r="XU6" s="52"/>
      <c r="XV6" s="52"/>
      <c r="XW6" s="52"/>
      <c r="XX6" s="52"/>
      <c r="XY6" s="52"/>
      <c r="XZ6" s="52"/>
      <c r="YA6" s="52"/>
      <c r="YB6" s="52"/>
      <c r="YC6" s="52"/>
      <c r="YD6" s="52"/>
      <c r="YE6" s="52"/>
      <c r="YF6" s="52"/>
      <c r="YG6" s="52"/>
      <c r="YH6" s="52"/>
      <c r="YI6" s="52"/>
      <c r="YJ6" s="52"/>
      <c r="YK6" s="52"/>
      <c r="YL6" s="52"/>
      <c r="YM6" s="52"/>
      <c r="YN6" s="52"/>
      <c r="YO6" s="52"/>
      <c r="YP6" s="52"/>
      <c r="YQ6" s="52"/>
      <c r="YR6" s="52"/>
      <c r="YS6" s="52"/>
      <c r="YT6" s="52"/>
      <c r="YU6" s="52"/>
      <c r="YV6" s="52"/>
      <c r="YW6" s="52"/>
      <c r="YX6" s="52"/>
      <c r="YY6" s="52"/>
      <c r="YZ6" s="52"/>
      <c r="ZA6" s="52"/>
      <c r="ZB6" s="52"/>
      <c r="ZC6" s="52"/>
      <c r="ZD6" s="52"/>
      <c r="ZE6" s="52"/>
      <c r="ZF6" s="52"/>
      <c r="ZG6" s="52"/>
      <c r="ZH6" s="52"/>
      <c r="ZI6" s="52"/>
      <c r="ZJ6" s="52"/>
      <c r="ZK6" s="52"/>
      <c r="ZL6" s="52"/>
      <c r="ZM6" s="52"/>
      <c r="ZN6" s="52"/>
      <c r="ZO6" s="52"/>
      <c r="ZP6" s="52"/>
      <c r="ZQ6" s="52"/>
      <c r="ZR6" s="52"/>
      <c r="ZS6" s="52"/>
      <c r="ZT6" s="52"/>
      <c r="ZU6" s="52"/>
      <c r="ZV6" s="52"/>
      <c r="ZW6" s="52"/>
      <c r="ZX6" s="52"/>
      <c r="ZY6" s="52"/>
      <c r="ZZ6" s="52"/>
      <c r="AAA6" s="52"/>
      <c r="AAB6" s="52"/>
      <c r="AAC6" s="52"/>
      <c r="AAD6" s="52"/>
      <c r="AAE6" s="52"/>
      <c r="AAF6" s="52"/>
      <c r="AAG6" s="52"/>
      <c r="AAH6" s="52"/>
      <c r="AAI6" s="52"/>
      <c r="AAJ6" s="52"/>
      <c r="AAK6" s="52"/>
      <c r="AAL6" s="52"/>
      <c r="AAM6" s="52"/>
      <c r="AAN6" s="52"/>
      <c r="AAO6" s="52"/>
      <c r="AAP6" s="52"/>
      <c r="AAQ6" s="52"/>
      <c r="AAR6" s="52"/>
      <c r="AAS6" s="52"/>
      <c r="AAT6" s="52"/>
      <c r="AAU6" s="52"/>
      <c r="AAV6" s="52"/>
      <c r="AAW6" s="52"/>
      <c r="AAX6" s="52"/>
      <c r="AAY6" s="52"/>
      <c r="AAZ6" s="52"/>
      <c r="ABA6" s="52"/>
      <c r="ABB6" s="52"/>
      <c r="ABC6" s="52"/>
      <c r="ABD6" s="52"/>
      <c r="ABE6" s="52"/>
      <c r="ABF6" s="52"/>
      <c r="ABG6" s="52"/>
      <c r="ABH6" s="52"/>
      <c r="ABI6" s="52"/>
      <c r="ABJ6" s="52"/>
      <c r="ABK6" s="52"/>
      <c r="ABL6" s="52"/>
      <c r="ABM6" s="52"/>
      <c r="ABN6" s="52"/>
      <c r="ABO6" s="52"/>
      <c r="ABP6" s="52"/>
      <c r="ABQ6" s="52"/>
      <c r="ABR6" s="52"/>
      <c r="ABS6" s="52"/>
      <c r="ABT6" s="52"/>
      <c r="ABU6" s="52"/>
      <c r="ABV6" s="52"/>
      <c r="ABW6" s="52"/>
      <c r="ABX6" s="52"/>
      <c r="ABY6" s="52"/>
      <c r="ABZ6" s="52"/>
      <c r="ACA6" s="52"/>
      <c r="ACB6" s="52"/>
      <c r="ACC6" s="52"/>
      <c r="ACD6" s="52"/>
      <c r="ACE6" s="52"/>
      <c r="ACF6" s="52"/>
      <c r="ACG6" s="52"/>
      <c r="ACH6" s="52"/>
      <c r="ACI6" s="52"/>
      <c r="ACJ6" s="52"/>
      <c r="ACK6" s="52"/>
      <c r="ACL6" s="52"/>
      <c r="ACM6" s="52"/>
      <c r="ACN6" s="52"/>
      <c r="ACO6" s="52"/>
      <c r="ACP6" s="52"/>
      <c r="ACQ6" s="52"/>
      <c r="ACR6" s="52"/>
      <c r="ACS6" s="52"/>
      <c r="ACT6" s="52"/>
      <c r="ACU6" s="52"/>
      <c r="ACV6" s="52"/>
      <c r="ACW6" s="52"/>
      <c r="ACX6" s="52"/>
      <c r="ACY6" s="52"/>
      <c r="ACZ6" s="52"/>
      <c r="ADA6" s="52"/>
      <c r="ADB6" s="52"/>
      <c r="ADC6" s="52"/>
      <c r="ADD6" s="52"/>
      <c r="ADE6" s="52"/>
      <c r="ADF6" s="52"/>
      <c r="ADG6" s="52"/>
      <c r="ADH6" s="52"/>
      <c r="ADI6" s="52"/>
      <c r="ADJ6" s="52"/>
      <c r="ADK6" s="52"/>
      <c r="ADL6" s="52"/>
      <c r="ADM6" s="52"/>
      <c r="ADN6" s="52"/>
      <c r="ADO6" s="52"/>
      <c r="ADP6" s="52"/>
      <c r="ADQ6" s="52"/>
      <c r="ADR6" s="52"/>
      <c r="ADS6" s="52"/>
      <c r="ADT6" s="52"/>
      <c r="ADU6" s="52"/>
      <c r="ADV6" s="52"/>
      <c r="ADW6" s="52"/>
      <c r="ADX6" s="52"/>
      <c r="ADY6" s="52"/>
      <c r="ADZ6" s="52"/>
      <c r="AEA6" s="52"/>
      <c r="AEB6" s="52"/>
      <c r="AEC6" s="52"/>
      <c r="AED6" s="52"/>
      <c r="AEE6" s="52"/>
      <c r="AEF6" s="52"/>
      <c r="AEG6" s="52"/>
      <c r="AEH6" s="52"/>
      <c r="AEI6" s="52"/>
      <c r="AEJ6" s="52"/>
      <c r="AEK6" s="52"/>
      <c r="AEL6" s="52"/>
      <c r="AEM6" s="52"/>
      <c r="AEN6" s="52"/>
      <c r="AEO6" s="52"/>
      <c r="AEP6" s="52"/>
      <c r="AEQ6" s="52"/>
      <c r="AER6" s="52"/>
      <c r="AES6" s="52"/>
      <c r="AET6" s="52"/>
      <c r="AEU6" s="52"/>
      <c r="AEV6" s="52"/>
      <c r="AEW6" s="52"/>
      <c r="AEX6" s="52"/>
      <c r="AEY6" s="52"/>
      <c r="AEZ6" s="52"/>
      <c r="AFA6" s="52"/>
      <c r="AFB6" s="52"/>
      <c r="AFC6" s="52"/>
      <c r="AFD6" s="52"/>
      <c r="AFE6" s="52"/>
      <c r="AFF6" s="52"/>
      <c r="AFG6" s="52"/>
      <c r="AFH6" s="52"/>
      <c r="AFI6" s="52"/>
      <c r="AFJ6" s="52"/>
      <c r="AFK6" s="52"/>
      <c r="AFL6" s="52"/>
      <c r="AFM6" s="52"/>
      <c r="AFN6" s="52"/>
      <c r="AFO6" s="52"/>
      <c r="AFP6" s="52"/>
      <c r="AFQ6" s="52"/>
      <c r="AFR6" s="52"/>
      <c r="AFS6" s="52"/>
      <c r="AFT6" s="52"/>
      <c r="AFU6" s="52"/>
      <c r="AFV6" s="52"/>
      <c r="AFW6" s="52"/>
      <c r="AFX6" s="52"/>
      <c r="AFY6" s="52"/>
      <c r="AFZ6" s="52"/>
      <c r="AGA6" s="52"/>
      <c r="AGB6" s="52"/>
      <c r="AGC6" s="52"/>
      <c r="AGD6" s="52"/>
      <c r="AGE6" s="52"/>
      <c r="AGF6" s="52"/>
      <c r="AGG6" s="52"/>
      <c r="AGH6" s="52"/>
      <c r="AGI6" s="52"/>
      <c r="AGJ6" s="52"/>
      <c r="AGK6" s="52"/>
      <c r="AGL6" s="52"/>
      <c r="AGM6" s="52"/>
      <c r="AGN6" s="52"/>
      <c r="AGO6" s="52"/>
      <c r="AGP6" s="52"/>
      <c r="AGQ6" s="52"/>
      <c r="AGR6" s="52"/>
      <c r="AGS6" s="52"/>
      <c r="AGT6" s="52"/>
      <c r="AGU6" s="52"/>
      <c r="AGV6" s="52"/>
      <c r="AGW6" s="52"/>
      <c r="AGX6" s="52"/>
      <c r="AGY6" s="52"/>
      <c r="AGZ6" s="52"/>
      <c r="AHA6" s="52"/>
      <c r="AHB6" s="52"/>
      <c r="AHC6" s="52"/>
      <c r="AHD6" s="52"/>
      <c r="AHE6" s="52"/>
      <c r="AHF6" s="52"/>
      <c r="AHG6" s="52"/>
      <c r="AHH6" s="52"/>
      <c r="AHI6" s="52"/>
      <c r="AHJ6" s="52"/>
      <c r="AHK6" s="52"/>
      <c r="AHL6" s="52"/>
      <c r="AHM6" s="52"/>
      <c r="AHN6" s="52"/>
      <c r="AHO6" s="52"/>
      <c r="AHP6" s="52"/>
      <c r="AHQ6" s="52"/>
      <c r="AHR6" s="52"/>
      <c r="AHS6" s="52"/>
      <c r="AHT6" s="52"/>
      <c r="AHU6" s="52"/>
      <c r="AHV6" s="52"/>
      <c r="AHW6" s="52"/>
      <c r="AHX6" s="52"/>
      <c r="AHY6" s="52"/>
      <c r="AHZ6" s="52"/>
      <c r="AIA6" s="52"/>
      <c r="AIB6" s="52"/>
      <c r="AIC6" s="52"/>
      <c r="AID6" s="52"/>
      <c r="AIE6" s="52"/>
      <c r="AIF6" s="52"/>
      <c r="AIG6" s="52"/>
      <c r="AIH6" s="52"/>
      <c r="AII6" s="52"/>
      <c r="AIJ6" s="52"/>
      <c r="AIK6" s="52"/>
      <c r="AIL6" s="52"/>
      <c r="AIM6" s="52"/>
      <c r="AIN6" s="52"/>
      <c r="AIO6" s="52"/>
      <c r="AIP6" s="52"/>
      <c r="AIQ6" s="52"/>
      <c r="AIR6" s="52"/>
      <c r="AIS6" s="52"/>
      <c r="AIT6" s="52"/>
      <c r="AIU6" s="52"/>
      <c r="AIV6" s="52"/>
      <c r="AIW6" s="52"/>
      <c r="AIX6" s="52"/>
      <c r="AIY6" s="52"/>
      <c r="AIZ6" s="52"/>
      <c r="AJA6" s="52"/>
      <c r="AJB6" s="52"/>
      <c r="AJC6" s="52"/>
      <c r="AJD6" s="52"/>
      <c r="AJE6" s="52"/>
      <c r="AJF6" s="52"/>
      <c r="AJG6" s="52"/>
      <c r="AJH6" s="52"/>
      <c r="AJI6" s="52"/>
      <c r="AJJ6" s="52"/>
      <c r="AJK6" s="52"/>
      <c r="AJL6" s="52"/>
      <c r="AJM6" s="52"/>
      <c r="AJN6" s="52"/>
      <c r="AJO6" s="52"/>
      <c r="AJP6" s="52"/>
      <c r="AJQ6" s="52"/>
      <c r="AJR6" s="52"/>
      <c r="AJS6" s="52"/>
      <c r="AJT6" s="52"/>
      <c r="AJU6" s="52"/>
      <c r="AJV6" s="52"/>
      <c r="AJW6" s="52"/>
      <c r="AJX6" s="52"/>
      <c r="AJY6" s="52"/>
      <c r="AJZ6" s="52"/>
      <c r="AKA6" s="52"/>
      <c r="AKB6" s="52"/>
      <c r="AKC6" s="52"/>
      <c r="AKD6" s="52"/>
      <c r="AKE6" s="52"/>
      <c r="AKF6" s="52"/>
      <c r="AKG6" s="52"/>
      <c r="AKH6" s="52"/>
      <c r="AKI6" s="52"/>
      <c r="AKJ6" s="52"/>
      <c r="AKK6" s="52"/>
      <c r="AKL6" s="52"/>
      <c r="AKM6" s="52"/>
      <c r="AKN6" s="52"/>
      <c r="AKO6" s="52"/>
      <c r="AKP6" s="52"/>
      <c r="AKQ6" s="52"/>
      <c r="AKR6" s="52"/>
      <c r="AKS6" s="52"/>
      <c r="AKT6" s="52"/>
      <c r="AKU6" s="52"/>
      <c r="AKV6" s="52"/>
      <c r="AKW6" s="52"/>
      <c r="AKX6" s="52"/>
      <c r="AKY6" s="52"/>
      <c r="AKZ6" s="52"/>
      <c r="ALA6" s="52"/>
      <c r="ALB6" s="52"/>
      <c r="ALC6" s="52"/>
      <c r="ALD6" s="52"/>
      <c r="ALE6" s="52"/>
      <c r="ALF6" s="52"/>
      <c r="ALG6" s="52"/>
      <c r="ALH6" s="52"/>
      <c r="ALI6" s="52"/>
      <c r="ALJ6" s="52"/>
      <c r="ALK6" s="52"/>
      <c r="ALL6" s="52"/>
      <c r="ALM6" s="52"/>
      <c r="ALN6" s="52"/>
      <c r="ALO6" s="52"/>
      <c r="ALP6" s="52"/>
      <c r="ALQ6" s="52"/>
      <c r="ALR6" s="52"/>
      <c r="ALS6" s="52"/>
      <c r="ALT6" s="52"/>
      <c r="ALU6" s="52"/>
      <c r="ALV6" s="52"/>
      <c r="ALW6" s="52"/>
      <c r="ALX6" s="52"/>
      <c r="ALY6" s="52"/>
      <c r="ALZ6" s="52"/>
      <c r="AMA6" s="52"/>
      <c r="AMB6" s="52"/>
      <c r="AMC6" s="52"/>
      <c r="AMD6" s="52"/>
      <c r="AME6" s="52"/>
      <c r="AMF6" s="52"/>
      <c r="AMG6" s="52"/>
      <c r="AMH6" s="52"/>
      <c r="AMI6" s="52"/>
      <c r="AMJ6" s="52"/>
      <c r="AMK6" s="52"/>
      <c r="AML6" s="52"/>
      <c r="AMM6" s="52"/>
      <c r="AMN6" s="52"/>
      <c r="AMO6" s="52"/>
      <c r="AMP6" s="52"/>
      <c r="AMQ6" s="52"/>
      <c r="AMR6" s="52"/>
      <c r="AMS6" s="52"/>
      <c r="AMT6" s="52"/>
      <c r="AMU6" s="52"/>
      <c r="AMV6" s="52"/>
      <c r="AMW6" s="52"/>
      <c r="AMX6" s="52"/>
      <c r="AMY6" s="52"/>
      <c r="AMZ6" s="52"/>
      <c r="ANA6" s="52"/>
      <c r="ANB6" s="52"/>
      <c r="ANC6" s="52"/>
      <c r="AND6" s="52"/>
      <c r="ANE6" s="52"/>
      <c r="ANF6" s="52"/>
      <c r="ANG6" s="52"/>
      <c r="ANH6" s="52"/>
      <c r="ANI6" s="52"/>
      <c r="ANJ6" s="52"/>
      <c r="ANK6" s="52"/>
      <c r="ANL6" s="52"/>
      <c r="ANM6" s="52"/>
      <c r="ANN6" s="52"/>
      <c r="ANO6" s="52"/>
      <c r="ANP6" s="52"/>
      <c r="ANQ6" s="52"/>
      <c r="ANR6" s="52"/>
      <c r="ANS6" s="52"/>
      <c r="ANT6" s="52"/>
      <c r="ANU6" s="52"/>
      <c r="ANV6" s="52"/>
      <c r="ANW6" s="52"/>
      <c r="ANX6" s="52"/>
      <c r="ANY6" s="52"/>
      <c r="ANZ6" s="52"/>
      <c r="AOA6" s="52"/>
      <c r="AOB6" s="52"/>
      <c r="AOC6" s="52"/>
      <c r="AOD6" s="52"/>
      <c r="AOE6" s="52"/>
      <c r="AOF6" s="52"/>
      <c r="AOG6" s="52"/>
      <c r="AOH6" s="52"/>
      <c r="AOI6" s="52"/>
      <c r="AOJ6" s="52"/>
      <c r="AOK6" s="52"/>
      <c r="AOL6" s="52"/>
      <c r="AOM6" s="52"/>
      <c r="AON6" s="52"/>
      <c r="AOO6" s="52"/>
      <c r="AOP6" s="52"/>
      <c r="AOQ6" s="52"/>
      <c r="AOR6" s="52"/>
      <c r="AOS6" s="52"/>
      <c r="AOT6" s="52"/>
      <c r="AOU6" s="52"/>
      <c r="AOV6" s="52"/>
      <c r="AOW6" s="52"/>
      <c r="AOX6" s="52"/>
      <c r="AOY6" s="52"/>
      <c r="AOZ6" s="52"/>
      <c r="APA6" s="52"/>
      <c r="APB6" s="52"/>
      <c r="APC6" s="52"/>
      <c r="APD6" s="52"/>
      <c r="APE6" s="52"/>
      <c r="APF6" s="52"/>
      <c r="APG6" s="52"/>
      <c r="APH6" s="52"/>
      <c r="API6" s="52"/>
      <c r="APJ6" s="52"/>
      <c r="APK6" s="52"/>
      <c r="APL6" s="52"/>
      <c r="APM6" s="52"/>
      <c r="APN6" s="52"/>
      <c r="APO6" s="52"/>
      <c r="APP6" s="52"/>
      <c r="APQ6" s="52"/>
      <c r="APR6" s="52"/>
      <c r="APS6" s="52"/>
      <c r="APT6" s="52"/>
      <c r="APU6" s="52"/>
      <c r="APV6" s="52"/>
      <c r="APW6" s="52"/>
      <c r="APX6" s="52"/>
      <c r="APY6" s="52"/>
      <c r="APZ6" s="52"/>
      <c r="AQA6" s="52"/>
      <c r="AQB6" s="52"/>
      <c r="AQC6" s="52"/>
      <c r="AQD6" s="52"/>
      <c r="AQE6" s="52"/>
      <c r="AQF6" s="52"/>
      <c r="AQG6" s="52"/>
      <c r="AQH6" s="52"/>
      <c r="AQI6" s="52"/>
      <c r="AQJ6" s="52"/>
      <c r="AQK6" s="52"/>
      <c r="AQL6" s="52"/>
      <c r="AQM6" s="52"/>
      <c r="AQN6" s="52"/>
      <c r="AQO6" s="52"/>
      <c r="AQP6" s="52"/>
      <c r="AQQ6" s="52"/>
      <c r="AQR6" s="52"/>
      <c r="AQS6" s="52"/>
      <c r="AQT6" s="52"/>
      <c r="AQU6" s="52"/>
      <c r="AQV6" s="52"/>
      <c r="AQW6" s="52"/>
      <c r="AQX6" s="52"/>
      <c r="AQY6" s="52"/>
      <c r="AQZ6" s="52"/>
      <c r="ARA6" s="52"/>
      <c r="ARB6" s="52"/>
      <c r="ARC6" s="52"/>
      <c r="ARD6" s="52"/>
      <c r="ARE6" s="52"/>
      <c r="ARF6" s="52"/>
      <c r="ARG6" s="52"/>
      <c r="ARH6" s="52"/>
      <c r="ARI6" s="52"/>
      <c r="ARJ6" s="52"/>
      <c r="ARK6" s="52"/>
      <c r="ARL6" s="52"/>
      <c r="ARM6" s="52"/>
      <c r="ARN6" s="52"/>
      <c r="ARO6" s="52"/>
      <c r="ARP6" s="52"/>
      <c r="ARQ6" s="52"/>
      <c r="ARR6" s="52"/>
      <c r="ARS6" s="52"/>
      <c r="ART6" s="52"/>
      <c r="ARU6" s="52"/>
      <c r="ARV6" s="52"/>
      <c r="ARW6" s="52"/>
      <c r="ARX6" s="52"/>
      <c r="ARY6" s="52"/>
      <c r="ARZ6" s="52"/>
      <c r="ASA6" s="52"/>
      <c r="ASB6" s="52"/>
      <c r="ASC6" s="52"/>
      <c r="ASD6" s="52"/>
      <c r="ASE6" s="52"/>
      <c r="ASF6" s="52"/>
      <c r="ASG6" s="52"/>
      <c r="ASH6" s="52"/>
      <c r="ASI6" s="52"/>
      <c r="ASJ6" s="52"/>
      <c r="ASK6" s="52"/>
      <c r="ASL6" s="52"/>
      <c r="ASM6" s="52"/>
      <c r="ASN6" s="52"/>
      <c r="ASO6" s="52"/>
      <c r="ASP6" s="52"/>
      <c r="ASQ6" s="52"/>
      <c r="ASR6" s="52"/>
      <c r="ASS6" s="52"/>
      <c r="AST6" s="52"/>
      <c r="ASU6" s="52"/>
      <c r="ASV6" s="52"/>
      <c r="ASW6" s="52"/>
      <c r="ASX6" s="52"/>
      <c r="ASY6" s="52"/>
      <c r="ASZ6" s="52"/>
      <c r="ATA6" s="52"/>
      <c r="ATB6" s="52"/>
      <c r="ATC6" s="52"/>
      <c r="ATD6" s="52"/>
      <c r="ATE6" s="52"/>
      <c r="ATF6" s="52"/>
      <c r="ATG6" s="52"/>
      <c r="ATH6" s="52"/>
      <c r="ATI6" s="52"/>
      <c r="ATJ6" s="52"/>
      <c r="ATK6" s="52"/>
      <c r="ATL6" s="52"/>
      <c r="ATM6" s="52"/>
      <c r="ATN6" s="52"/>
      <c r="ATO6" s="52"/>
      <c r="ATP6" s="52"/>
      <c r="ATQ6" s="52"/>
      <c r="ATR6" s="52"/>
      <c r="ATS6" s="52"/>
      <c r="ATT6" s="52"/>
      <c r="ATU6" s="52"/>
      <c r="ATV6" s="52"/>
      <c r="ATW6" s="52"/>
      <c r="ATX6" s="52"/>
      <c r="ATY6" s="52"/>
      <c r="ATZ6" s="52"/>
      <c r="AUA6" s="52"/>
      <c r="AUB6" s="52"/>
      <c r="AUC6" s="52"/>
      <c r="AUD6" s="52"/>
      <c r="AUE6" s="52"/>
      <c r="AUF6" s="52"/>
      <c r="AUG6" s="52"/>
      <c r="AUH6" s="52"/>
      <c r="AUI6" s="52"/>
    </row>
    <row r="7" spans="1:1231" s="62" customFormat="1" x14ac:dyDescent="0.55000000000000004">
      <c r="A7" s="57"/>
      <c r="B7" s="58"/>
      <c r="C7" s="59"/>
      <c r="D7" s="59"/>
      <c r="E7" s="60"/>
      <c r="F7" s="59"/>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c r="JK7" s="61"/>
      <c r="JL7" s="61"/>
      <c r="JM7" s="61"/>
      <c r="JN7" s="61"/>
      <c r="JO7" s="61"/>
      <c r="JP7" s="61"/>
      <c r="JQ7" s="61"/>
      <c r="JR7" s="61"/>
      <c r="JS7" s="61"/>
      <c r="JT7" s="61"/>
      <c r="JU7" s="61"/>
      <c r="JV7" s="61"/>
      <c r="JW7" s="61"/>
      <c r="JX7" s="61"/>
      <c r="JY7" s="61"/>
      <c r="JZ7" s="61"/>
      <c r="KA7" s="61"/>
      <c r="KB7" s="61"/>
      <c r="KC7" s="61"/>
      <c r="KD7" s="61"/>
      <c r="KE7" s="61"/>
      <c r="KF7" s="61"/>
      <c r="KG7" s="61"/>
      <c r="KH7" s="61"/>
      <c r="KI7" s="61"/>
      <c r="KJ7" s="61"/>
      <c r="KK7" s="61"/>
      <c r="KL7" s="61"/>
      <c r="KM7" s="61"/>
      <c r="KN7" s="61"/>
      <c r="KO7" s="61"/>
      <c r="KP7" s="61"/>
      <c r="KQ7" s="61"/>
      <c r="KR7" s="61"/>
      <c r="KS7" s="61"/>
      <c r="KT7" s="61"/>
      <c r="KU7" s="61"/>
      <c r="KV7" s="61"/>
      <c r="KW7" s="61"/>
      <c r="KX7" s="61"/>
      <c r="KY7" s="61"/>
      <c r="KZ7" s="61"/>
      <c r="LA7" s="61"/>
      <c r="LB7" s="61"/>
      <c r="LC7" s="61"/>
      <c r="LD7" s="61"/>
      <c r="LE7" s="61"/>
      <c r="LF7" s="61"/>
      <c r="LG7" s="61"/>
      <c r="LH7" s="61"/>
      <c r="LI7" s="61"/>
      <c r="LJ7" s="61"/>
      <c r="LK7" s="61"/>
      <c r="LL7" s="61"/>
      <c r="LM7" s="61"/>
      <c r="LN7" s="61"/>
      <c r="LO7" s="61"/>
      <c r="LP7" s="61"/>
      <c r="LQ7" s="61"/>
      <c r="LR7" s="61"/>
      <c r="LS7" s="61"/>
      <c r="LT7" s="61"/>
      <c r="LU7" s="61"/>
      <c r="LV7" s="61"/>
      <c r="LW7" s="61"/>
      <c r="LX7" s="61"/>
      <c r="LY7" s="61"/>
      <c r="LZ7" s="61"/>
      <c r="MA7" s="61"/>
      <c r="MB7" s="61"/>
      <c r="MC7" s="61"/>
      <c r="MD7" s="61"/>
      <c r="ME7" s="61"/>
      <c r="MF7" s="61"/>
      <c r="MG7" s="61"/>
      <c r="MH7" s="61"/>
      <c r="MI7" s="61"/>
      <c r="MJ7" s="61"/>
      <c r="MK7" s="61"/>
      <c r="ML7" s="61"/>
      <c r="MM7" s="61"/>
      <c r="MN7" s="61"/>
      <c r="MO7" s="61"/>
      <c r="MP7" s="61"/>
      <c r="MQ7" s="61"/>
      <c r="MR7" s="61"/>
      <c r="MS7" s="61"/>
      <c r="MT7" s="61"/>
      <c r="MU7" s="61"/>
      <c r="MV7" s="61"/>
      <c r="MW7" s="61"/>
      <c r="MX7" s="61"/>
      <c r="MY7" s="61"/>
      <c r="MZ7" s="61"/>
      <c r="NA7" s="61"/>
      <c r="NB7" s="61"/>
      <c r="NC7" s="61"/>
      <c r="ND7" s="61"/>
      <c r="NE7" s="61"/>
      <c r="NF7" s="61"/>
      <c r="NG7" s="61"/>
      <c r="NH7" s="61"/>
      <c r="NI7" s="61"/>
      <c r="NJ7" s="61"/>
      <c r="NK7" s="61"/>
      <c r="NL7" s="61"/>
      <c r="NM7" s="61"/>
      <c r="NN7" s="61"/>
      <c r="NO7" s="61"/>
      <c r="NP7" s="61"/>
      <c r="NQ7" s="61"/>
      <c r="NR7" s="61"/>
      <c r="NS7" s="61"/>
      <c r="NT7" s="61"/>
      <c r="NU7" s="61"/>
      <c r="NV7" s="61"/>
      <c r="NW7" s="61"/>
      <c r="NX7" s="61"/>
      <c r="NY7" s="61"/>
      <c r="NZ7" s="61"/>
      <c r="OA7" s="61"/>
      <c r="OB7" s="61"/>
      <c r="OC7" s="61"/>
      <c r="OD7" s="61"/>
      <c r="OE7" s="61"/>
      <c r="OF7" s="61"/>
      <c r="OG7" s="61"/>
      <c r="OH7" s="61"/>
      <c r="OI7" s="61"/>
      <c r="OJ7" s="61"/>
      <c r="OK7" s="61"/>
      <c r="OL7" s="61"/>
      <c r="OM7" s="61"/>
      <c r="ON7" s="61"/>
      <c r="OO7" s="61"/>
      <c r="OP7" s="61"/>
      <c r="OQ7" s="61"/>
      <c r="OR7" s="61"/>
      <c r="OS7" s="61"/>
      <c r="OT7" s="61"/>
      <c r="OU7" s="61"/>
      <c r="OV7" s="61"/>
      <c r="OW7" s="61"/>
      <c r="OX7" s="61"/>
      <c r="OY7" s="61"/>
      <c r="OZ7" s="61"/>
      <c r="PA7" s="61"/>
      <c r="PB7" s="61"/>
      <c r="PC7" s="61"/>
      <c r="PD7" s="61"/>
      <c r="PE7" s="61"/>
      <c r="PF7" s="61"/>
      <c r="PG7" s="61"/>
      <c r="PH7" s="61"/>
      <c r="PI7" s="61"/>
      <c r="PJ7" s="61"/>
      <c r="PK7" s="61"/>
      <c r="PL7" s="61"/>
      <c r="PM7" s="61"/>
      <c r="PN7" s="61"/>
      <c r="PO7" s="61"/>
      <c r="PP7" s="61"/>
      <c r="PQ7" s="61"/>
      <c r="PR7" s="61"/>
      <c r="PS7" s="61"/>
      <c r="PT7" s="61"/>
      <c r="PU7" s="61"/>
      <c r="PV7" s="61"/>
      <c r="PW7" s="61"/>
      <c r="PX7" s="61"/>
      <c r="PY7" s="61"/>
      <c r="PZ7" s="61"/>
      <c r="QA7" s="61"/>
      <c r="QB7" s="61"/>
      <c r="QC7" s="61"/>
      <c r="QD7" s="61"/>
      <c r="QE7" s="61"/>
      <c r="QF7" s="61"/>
      <c r="QG7" s="61"/>
      <c r="QH7" s="61"/>
      <c r="QI7" s="61"/>
      <c r="QJ7" s="61"/>
      <c r="QK7" s="61"/>
      <c r="QL7" s="61"/>
      <c r="QM7" s="61"/>
      <c r="QN7" s="61"/>
      <c r="QO7" s="61"/>
      <c r="QP7" s="61"/>
      <c r="QQ7" s="61"/>
      <c r="QR7" s="61"/>
      <c r="QS7" s="61"/>
      <c r="QT7" s="61"/>
      <c r="QU7" s="61"/>
      <c r="QV7" s="61"/>
      <c r="QW7" s="61"/>
      <c r="QX7" s="61"/>
      <c r="QY7" s="61"/>
      <c r="QZ7" s="61"/>
      <c r="RA7" s="61"/>
      <c r="RB7" s="61"/>
      <c r="RC7" s="61"/>
      <c r="RD7" s="61"/>
      <c r="RE7" s="61"/>
      <c r="RF7" s="61"/>
      <c r="RG7" s="61"/>
      <c r="RH7" s="61"/>
      <c r="RI7" s="61"/>
      <c r="RJ7" s="61"/>
      <c r="RK7" s="61"/>
      <c r="RL7" s="61"/>
      <c r="RM7" s="61"/>
      <c r="RN7" s="61"/>
      <c r="RO7" s="61"/>
      <c r="RP7" s="61"/>
      <c r="RQ7" s="61"/>
      <c r="RR7" s="61"/>
      <c r="RS7" s="61"/>
      <c r="RT7" s="61"/>
      <c r="RU7" s="61"/>
      <c r="RV7" s="61"/>
      <c r="RW7" s="61"/>
      <c r="RX7" s="61"/>
      <c r="RY7" s="61"/>
      <c r="RZ7" s="61"/>
      <c r="SA7" s="61"/>
      <c r="SB7" s="61"/>
      <c r="SC7" s="61"/>
      <c r="SD7" s="61"/>
      <c r="SE7" s="61"/>
      <c r="SF7" s="61"/>
      <c r="SG7" s="61"/>
      <c r="SH7" s="61"/>
      <c r="SI7" s="61"/>
      <c r="SJ7" s="61"/>
      <c r="SK7" s="61"/>
      <c r="SL7" s="61"/>
      <c r="SM7" s="61"/>
      <c r="SN7" s="61"/>
      <c r="SO7" s="61"/>
      <c r="SP7" s="61"/>
      <c r="SQ7" s="61"/>
      <c r="SR7" s="61"/>
      <c r="SS7" s="61"/>
      <c r="ST7" s="61"/>
      <c r="SU7" s="61"/>
      <c r="SV7" s="61"/>
      <c r="SW7" s="61"/>
      <c r="SX7" s="61"/>
      <c r="SY7" s="61"/>
      <c r="SZ7" s="61"/>
      <c r="TA7" s="61"/>
      <c r="TB7" s="61"/>
      <c r="TC7" s="61"/>
      <c r="TD7" s="61"/>
      <c r="TE7" s="61"/>
      <c r="TF7" s="61"/>
      <c r="TG7" s="61"/>
      <c r="TH7" s="61"/>
      <c r="TI7" s="61"/>
      <c r="TJ7" s="61"/>
      <c r="TK7" s="61"/>
      <c r="TL7" s="61"/>
      <c r="TM7" s="61"/>
      <c r="TN7" s="61"/>
      <c r="TO7" s="61"/>
      <c r="TP7" s="61"/>
      <c r="TQ7" s="61"/>
      <c r="TR7" s="61"/>
      <c r="TS7" s="61"/>
      <c r="TT7" s="61"/>
      <c r="TU7" s="61"/>
      <c r="TV7" s="61"/>
      <c r="TW7" s="61"/>
      <c r="TX7" s="61"/>
      <c r="TY7" s="61"/>
      <c r="TZ7" s="61"/>
      <c r="UA7" s="61"/>
      <c r="UB7" s="61"/>
      <c r="UC7" s="61"/>
      <c r="UD7" s="61"/>
      <c r="UE7" s="61"/>
      <c r="UF7" s="61"/>
      <c r="UG7" s="61"/>
      <c r="UH7" s="61"/>
      <c r="UI7" s="61"/>
      <c r="UJ7" s="61"/>
      <c r="UK7" s="61"/>
      <c r="UL7" s="61"/>
      <c r="UM7" s="61"/>
      <c r="UN7" s="61"/>
      <c r="UO7" s="61"/>
      <c r="UP7" s="61"/>
      <c r="UQ7" s="61"/>
      <c r="UR7" s="61"/>
      <c r="US7" s="61"/>
      <c r="UT7" s="61"/>
      <c r="UU7" s="61"/>
      <c r="UV7" s="61"/>
      <c r="UW7" s="61"/>
      <c r="UX7" s="61"/>
      <c r="UY7" s="61"/>
      <c r="UZ7" s="61"/>
      <c r="VA7" s="61"/>
      <c r="VB7" s="61"/>
      <c r="VC7" s="61"/>
      <c r="VD7" s="61"/>
      <c r="VE7" s="61"/>
      <c r="VF7" s="61"/>
      <c r="VG7" s="61"/>
      <c r="VH7" s="61"/>
      <c r="VI7" s="61"/>
      <c r="VJ7" s="61"/>
      <c r="VK7" s="61"/>
      <c r="VL7" s="61"/>
      <c r="VM7" s="61"/>
      <c r="VN7" s="61"/>
      <c r="VO7" s="61"/>
      <c r="VP7" s="61"/>
      <c r="VQ7" s="61"/>
      <c r="VR7" s="61"/>
      <c r="VS7" s="61"/>
      <c r="VT7" s="61"/>
      <c r="VU7" s="61"/>
      <c r="VV7" s="61"/>
      <c r="VW7" s="61"/>
      <c r="VX7" s="61"/>
      <c r="VY7" s="61"/>
      <c r="VZ7" s="61"/>
      <c r="WA7" s="61"/>
      <c r="WB7" s="61"/>
      <c r="WC7" s="61"/>
      <c r="WD7" s="61"/>
      <c r="WE7" s="61"/>
      <c r="WF7" s="61"/>
      <c r="WG7" s="61"/>
      <c r="WH7" s="61"/>
      <c r="WI7" s="61"/>
      <c r="WJ7" s="61"/>
      <c r="WK7" s="61"/>
      <c r="WL7" s="61"/>
      <c r="WM7" s="61"/>
      <c r="WN7" s="61"/>
      <c r="WO7" s="61"/>
      <c r="WP7" s="61"/>
      <c r="WQ7" s="61"/>
      <c r="WR7" s="61"/>
      <c r="WS7" s="61"/>
      <c r="WT7" s="61"/>
      <c r="WU7" s="61"/>
      <c r="WV7" s="61"/>
      <c r="WW7" s="61"/>
      <c r="WX7" s="61"/>
      <c r="WY7" s="61"/>
      <c r="WZ7" s="61"/>
      <c r="XA7" s="61"/>
      <c r="XB7" s="61"/>
      <c r="XC7" s="61"/>
      <c r="XD7" s="61"/>
      <c r="XE7" s="61"/>
      <c r="XF7" s="61"/>
      <c r="XG7" s="61"/>
      <c r="XH7" s="61"/>
      <c r="XI7" s="61"/>
      <c r="XJ7" s="61"/>
      <c r="XK7" s="61"/>
      <c r="XL7" s="61"/>
      <c r="XM7" s="61"/>
      <c r="XN7" s="61"/>
      <c r="XO7" s="61"/>
      <c r="XP7" s="61"/>
      <c r="XQ7" s="61"/>
      <c r="XR7" s="61"/>
      <c r="XS7" s="61"/>
      <c r="XT7" s="61"/>
      <c r="XU7" s="61"/>
      <c r="XV7" s="61"/>
      <c r="XW7" s="61"/>
      <c r="XX7" s="61"/>
      <c r="XY7" s="61"/>
      <c r="XZ7" s="61"/>
      <c r="YA7" s="61"/>
      <c r="YB7" s="61"/>
      <c r="YC7" s="61"/>
      <c r="YD7" s="61"/>
      <c r="YE7" s="61"/>
      <c r="YF7" s="61"/>
      <c r="YG7" s="61"/>
      <c r="YH7" s="61"/>
      <c r="YI7" s="61"/>
      <c r="YJ7" s="61"/>
      <c r="YK7" s="61"/>
      <c r="YL7" s="61"/>
      <c r="YM7" s="61"/>
      <c r="YN7" s="61"/>
      <c r="YO7" s="61"/>
      <c r="YP7" s="61"/>
      <c r="YQ7" s="61"/>
      <c r="YR7" s="61"/>
      <c r="YS7" s="61"/>
      <c r="YT7" s="61"/>
      <c r="YU7" s="61"/>
      <c r="YV7" s="61"/>
      <c r="YW7" s="61"/>
      <c r="YX7" s="61"/>
      <c r="YY7" s="61"/>
      <c r="YZ7" s="61"/>
      <c r="ZA7" s="61"/>
      <c r="ZB7" s="61"/>
      <c r="ZC7" s="61"/>
      <c r="ZD7" s="61"/>
      <c r="ZE7" s="61"/>
      <c r="ZF7" s="61"/>
      <c r="ZG7" s="61"/>
      <c r="ZH7" s="61"/>
      <c r="ZI7" s="61"/>
      <c r="ZJ7" s="61"/>
      <c r="ZK7" s="61"/>
      <c r="ZL7" s="61"/>
      <c r="ZM7" s="61"/>
      <c r="ZN7" s="61"/>
      <c r="ZO7" s="61"/>
      <c r="ZP7" s="61"/>
      <c r="ZQ7" s="61"/>
      <c r="ZR7" s="61"/>
      <c r="ZS7" s="61"/>
      <c r="ZT7" s="61"/>
      <c r="ZU7" s="61"/>
      <c r="ZV7" s="61"/>
      <c r="ZW7" s="61"/>
      <c r="ZX7" s="61"/>
      <c r="ZY7" s="61"/>
      <c r="ZZ7" s="61"/>
      <c r="AAA7" s="61"/>
      <c r="AAB7" s="61"/>
      <c r="AAC7" s="61"/>
      <c r="AAD7" s="61"/>
      <c r="AAE7" s="61"/>
      <c r="AAF7" s="61"/>
      <c r="AAG7" s="61"/>
      <c r="AAH7" s="61"/>
      <c r="AAI7" s="61"/>
      <c r="AAJ7" s="61"/>
      <c r="AAK7" s="61"/>
      <c r="AAL7" s="61"/>
      <c r="AAM7" s="61"/>
      <c r="AAN7" s="61"/>
      <c r="AAO7" s="61"/>
      <c r="AAP7" s="61"/>
      <c r="AAQ7" s="61"/>
      <c r="AAR7" s="61"/>
      <c r="AAS7" s="61"/>
      <c r="AAT7" s="61"/>
      <c r="AAU7" s="61"/>
      <c r="AAV7" s="61"/>
      <c r="AAW7" s="61"/>
      <c r="AAX7" s="61"/>
      <c r="AAY7" s="61"/>
      <c r="AAZ7" s="61"/>
      <c r="ABA7" s="61"/>
      <c r="ABB7" s="61"/>
      <c r="ABC7" s="61"/>
      <c r="ABD7" s="61"/>
      <c r="ABE7" s="61"/>
      <c r="ABF7" s="61"/>
      <c r="ABG7" s="61"/>
      <c r="ABH7" s="61"/>
      <c r="ABI7" s="61"/>
      <c r="ABJ7" s="61"/>
      <c r="ABK7" s="61"/>
      <c r="ABL7" s="61"/>
      <c r="ABM7" s="61"/>
      <c r="ABN7" s="61"/>
      <c r="ABO7" s="61"/>
      <c r="ABP7" s="61"/>
      <c r="ABQ7" s="61"/>
      <c r="ABR7" s="61"/>
      <c r="ABS7" s="61"/>
      <c r="ABT7" s="61"/>
      <c r="ABU7" s="61"/>
      <c r="ABV7" s="61"/>
      <c r="ABW7" s="61"/>
      <c r="ABX7" s="61"/>
      <c r="ABY7" s="61"/>
      <c r="ABZ7" s="61"/>
      <c r="ACA7" s="61"/>
      <c r="ACB7" s="61"/>
      <c r="ACC7" s="61"/>
      <c r="ACD7" s="61"/>
      <c r="ACE7" s="61"/>
      <c r="ACF7" s="61"/>
      <c r="ACG7" s="61"/>
      <c r="ACH7" s="61"/>
      <c r="ACI7" s="61"/>
      <c r="ACJ7" s="61"/>
      <c r="ACK7" s="61"/>
      <c r="ACL7" s="61"/>
      <c r="ACM7" s="61"/>
      <c r="ACN7" s="61"/>
      <c r="ACO7" s="61"/>
      <c r="ACP7" s="61"/>
      <c r="ACQ7" s="61"/>
      <c r="ACR7" s="61"/>
      <c r="ACS7" s="61"/>
      <c r="ACT7" s="61"/>
      <c r="ACU7" s="61"/>
      <c r="ACV7" s="61"/>
      <c r="ACW7" s="61"/>
      <c r="ACX7" s="61"/>
      <c r="ACY7" s="61"/>
      <c r="ACZ7" s="61"/>
      <c r="ADA7" s="61"/>
      <c r="ADB7" s="61"/>
      <c r="ADC7" s="61"/>
      <c r="ADD7" s="61"/>
      <c r="ADE7" s="61"/>
      <c r="ADF7" s="61"/>
      <c r="ADG7" s="61"/>
      <c r="ADH7" s="61"/>
      <c r="ADI7" s="61"/>
      <c r="ADJ7" s="61"/>
      <c r="ADK7" s="61"/>
      <c r="ADL7" s="61"/>
      <c r="ADM7" s="61"/>
      <c r="ADN7" s="61"/>
      <c r="ADO7" s="61"/>
      <c r="ADP7" s="61"/>
      <c r="ADQ7" s="61"/>
      <c r="ADR7" s="61"/>
      <c r="ADS7" s="61"/>
      <c r="ADT7" s="61"/>
      <c r="ADU7" s="61"/>
      <c r="ADV7" s="61"/>
      <c r="ADW7" s="61"/>
      <c r="ADX7" s="61"/>
      <c r="ADY7" s="61"/>
      <c r="ADZ7" s="61"/>
      <c r="AEA7" s="61"/>
      <c r="AEB7" s="61"/>
      <c r="AEC7" s="61"/>
      <c r="AED7" s="61"/>
      <c r="AEE7" s="61"/>
      <c r="AEF7" s="61"/>
      <c r="AEG7" s="61"/>
      <c r="AEH7" s="61"/>
      <c r="AEI7" s="61"/>
      <c r="AEJ7" s="61"/>
      <c r="AEK7" s="61"/>
      <c r="AEL7" s="61"/>
      <c r="AEM7" s="61"/>
      <c r="AEN7" s="61"/>
      <c r="AEO7" s="61"/>
      <c r="AEP7" s="61"/>
      <c r="AEQ7" s="61"/>
      <c r="AER7" s="61"/>
      <c r="AES7" s="61"/>
      <c r="AET7" s="61"/>
      <c r="AEU7" s="61"/>
      <c r="AEV7" s="61"/>
      <c r="AEW7" s="61"/>
      <c r="AEX7" s="61"/>
      <c r="AEY7" s="61"/>
      <c r="AEZ7" s="61"/>
      <c r="AFA7" s="61"/>
      <c r="AFB7" s="61"/>
      <c r="AFC7" s="61"/>
      <c r="AFD7" s="61"/>
      <c r="AFE7" s="61"/>
      <c r="AFF7" s="61"/>
      <c r="AFG7" s="61"/>
      <c r="AFH7" s="61"/>
      <c r="AFI7" s="61"/>
      <c r="AFJ7" s="61"/>
      <c r="AFK7" s="61"/>
      <c r="AFL7" s="61"/>
      <c r="AFM7" s="61"/>
      <c r="AFN7" s="61"/>
      <c r="AFO7" s="61"/>
      <c r="AFP7" s="61"/>
      <c r="AFQ7" s="61"/>
      <c r="AFR7" s="61"/>
      <c r="AFS7" s="61"/>
      <c r="AFT7" s="61"/>
      <c r="AFU7" s="61"/>
      <c r="AFV7" s="61"/>
      <c r="AFW7" s="61"/>
      <c r="AFX7" s="61"/>
      <c r="AFY7" s="61"/>
      <c r="AFZ7" s="61"/>
      <c r="AGA7" s="61"/>
      <c r="AGB7" s="61"/>
      <c r="AGC7" s="61"/>
      <c r="AGD7" s="61"/>
      <c r="AGE7" s="61"/>
      <c r="AGF7" s="61"/>
      <c r="AGG7" s="61"/>
      <c r="AGH7" s="61"/>
      <c r="AGI7" s="61"/>
      <c r="AGJ7" s="61"/>
      <c r="AGK7" s="61"/>
      <c r="AGL7" s="61"/>
      <c r="AGM7" s="61"/>
      <c r="AGN7" s="61"/>
      <c r="AGO7" s="61"/>
      <c r="AGP7" s="61"/>
      <c r="AGQ7" s="61"/>
      <c r="AGR7" s="61"/>
      <c r="AGS7" s="61"/>
      <c r="AGT7" s="61"/>
      <c r="AGU7" s="61"/>
      <c r="AGV7" s="61"/>
      <c r="AGW7" s="61"/>
      <c r="AGX7" s="61"/>
      <c r="AGY7" s="61"/>
      <c r="AGZ7" s="61"/>
      <c r="AHA7" s="61"/>
      <c r="AHB7" s="61"/>
      <c r="AHC7" s="61"/>
      <c r="AHD7" s="61"/>
      <c r="AHE7" s="61"/>
      <c r="AHF7" s="61"/>
      <c r="AHG7" s="61"/>
      <c r="AHH7" s="61"/>
      <c r="AHI7" s="61"/>
      <c r="AHJ7" s="61"/>
      <c r="AHK7" s="61"/>
      <c r="AHL7" s="61"/>
      <c r="AHM7" s="61"/>
      <c r="AHN7" s="61"/>
      <c r="AHO7" s="61"/>
      <c r="AHP7" s="61"/>
      <c r="AHQ7" s="61"/>
      <c r="AHR7" s="61"/>
      <c r="AHS7" s="61"/>
      <c r="AHT7" s="61"/>
      <c r="AHU7" s="61"/>
      <c r="AHV7" s="61"/>
      <c r="AHW7" s="61"/>
      <c r="AHX7" s="61"/>
      <c r="AHY7" s="61"/>
      <c r="AHZ7" s="61"/>
      <c r="AIA7" s="61"/>
      <c r="AIB7" s="61"/>
      <c r="AIC7" s="61"/>
      <c r="AID7" s="61"/>
      <c r="AIE7" s="61"/>
      <c r="AIF7" s="61"/>
      <c r="AIG7" s="61"/>
      <c r="AIH7" s="61"/>
      <c r="AII7" s="61"/>
      <c r="AIJ7" s="61"/>
      <c r="AIK7" s="61"/>
      <c r="AIL7" s="61"/>
      <c r="AIM7" s="61"/>
      <c r="AIN7" s="61"/>
      <c r="AIO7" s="61"/>
      <c r="AIP7" s="61"/>
      <c r="AIQ7" s="61"/>
      <c r="AIR7" s="61"/>
      <c r="AIS7" s="61"/>
      <c r="AIT7" s="61"/>
      <c r="AIU7" s="61"/>
      <c r="AIV7" s="61"/>
      <c r="AIW7" s="61"/>
      <c r="AIX7" s="61"/>
      <c r="AIY7" s="61"/>
      <c r="AIZ7" s="61"/>
      <c r="AJA7" s="61"/>
      <c r="AJB7" s="61"/>
      <c r="AJC7" s="61"/>
      <c r="AJD7" s="61"/>
      <c r="AJE7" s="61"/>
      <c r="AJF7" s="61"/>
      <c r="AJG7" s="61"/>
      <c r="AJH7" s="61"/>
      <c r="AJI7" s="61"/>
      <c r="AJJ7" s="61"/>
      <c r="AJK7" s="61"/>
      <c r="AJL7" s="61"/>
      <c r="AJM7" s="61"/>
      <c r="AJN7" s="61"/>
      <c r="AJO7" s="61"/>
      <c r="AJP7" s="61"/>
      <c r="AJQ7" s="61"/>
      <c r="AJR7" s="61"/>
      <c r="AJS7" s="61"/>
      <c r="AJT7" s="61"/>
      <c r="AJU7" s="61"/>
      <c r="AJV7" s="61"/>
      <c r="AJW7" s="61"/>
      <c r="AJX7" s="61"/>
      <c r="AJY7" s="61"/>
      <c r="AJZ7" s="61"/>
      <c r="AKA7" s="61"/>
      <c r="AKB7" s="61"/>
      <c r="AKC7" s="61"/>
      <c r="AKD7" s="61"/>
      <c r="AKE7" s="61"/>
      <c r="AKF7" s="61"/>
      <c r="AKG7" s="61"/>
      <c r="AKH7" s="61"/>
      <c r="AKI7" s="61"/>
      <c r="AKJ7" s="61"/>
      <c r="AKK7" s="61"/>
      <c r="AKL7" s="61"/>
      <c r="AKM7" s="61"/>
      <c r="AKN7" s="61"/>
      <c r="AKO7" s="61"/>
      <c r="AKP7" s="61"/>
      <c r="AKQ7" s="61"/>
      <c r="AKR7" s="61"/>
      <c r="AKS7" s="61"/>
      <c r="AKT7" s="61"/>
      <c r="AKU7" s="61"/>
      <c r="AKV7" s="61"/>
      <c r="AKW7" s="61"/>
      <c r="AKX7" s="61"/>
      <c r="AKY7" s="61"/>
      <c r="AKZ7" s="61"/>
      <c r="ALA7" s="61"/>
      <c r="ALB7" s="61"/>
      <c r="ALC7" s="61"/>
      <c r="ALD7" s="61"/>
      <c r="ALE7" s="61"/>
      <c r="ALF7" s="61"/>
      <c r="ALG7" s="61"/>
      <c r="ALH7" s="61"/>
      <c r="ALI7" s="61"/>
      <c r="ALJ7" s="61"/>
      <c r="ALK7" s="61"/>
      <c r="ALL7" s="61"/>
      <c r="ALM7" s="61"/>
      <c r="ALN7" s="61"/>
      <c r="ALO7" s="61"/>
      <c r="ALP7" s="61"/>
      <c r="ALQ7" s="61"/>
      <c r="ALR7" s="61"/>
      <c r="ALS7" s="61"/>
      <c r="ALT7" s="61"/>
      <c r="ALU7" s="61"/>
      <c r="ALV7" s="61"/>
      <c r="ALW7" s="61"/>
      <c r="ALX7" s="61"/>
      <c r="ALY7" s="61"/>
      <c r="ALZ7" s="61"/>
      <c r="AMA7" s="61"/>
      <c r="AMB7" s="61"/>
      <c r="AMC7" s="61"/>
      <c r="AMD7" s="61"/>
      <c r="AME7" s="61"/>
      <c r="AMF7" s="61"/>
      <c r="AMG7" s="61"/>
      <c r="AMH7" s="61"/>
      <c r="AMI7" s="61"/>
      <c r="AMJ7" s="61"/>
      <c r="AMK7" s="61"/>
      <c r="AML7" s="61"/>
      <c r="AMM7" s="61"/>
      <c r="AMN7" s="61"/>
      <c r="AMO7" s="61"/>
      <c r="AMP7" s="61"/>
      <c r="AMQ7" s="61"/>
      <c r="AMR7" s="61"/>
      <c r="AMS7" s="61"/>
      <c r="AMT7" s="61"/>
      <c r="AMU7" s="61"/>
      <c r="AMV7" s="61"/>
      <c r="AMW7" s="61"/>
      <c r="AMX7" s="61"/>
      <c r="AMY7" s="61"/>
      <c r="AMZ7" s="61"/>
      <c r="ANA7" s="61"/>
      <c r="ANB7" s="61"/>
      <c r="ANC7" s="61"/>
      <c r="AND7" s="61"/>
      <c r="ANE7" s="61"/>
      <c r="ANF7" s="61"/>
      <c r="ANG7" s="61"/>
      <c r="ANH7" s="61"/>
      <c r="ANI7" s="61"/>
      <c r="ANJ7" s="61"/>
      <c r="ANK7" s="61"/>
      <c r="ANL7" s="61"/>
      <c r="ANM7" s="61"/>
      <c r="ANN7" s="61"/>
      <c r="ANO7" s="61"/>
      <c r="ANP7" s="61"/>
      <c r="ANQ7" s="61"/>
      <c r="ANR7" s="61"/>
      <c r="ANS7" s="61"/>
      <c r="ANT7" s="61"/>
      <c r="ANU7" s="61"/>
      <c r="ANV7" s="61"/>
      <c r="ANW7" s="61"/>
      <c r="ANX7" s="61"/>
      <c r="ANY7" s="61"/>
      <c r="ANZ7" s="61"/>
      <c r="AOA7" s="61"/>
      <c r="AOB7" s="61"/>
      <c r="AOC7" s="61"/>
      <c r="AOD7" s="61"/>
      <c r="AOE7" s="61"/>
      <c r="AOF7" s="61"/>
      <c r="AOG7" s="61"/>
      <c r="AOH7" s="61"/>
      <c r="AOI7" s="61"/>
      <c r="AOJ7" s="61"/>
      <c r="AOK7" s="61"/>
      <c r="AOL7" s="61"/>
      <c r="AOM7" s="61"/>
      <c r="AON7" s="61"/>
      <c r="AOO7" s="61"/>
      <c r="AOP7" s="61"/>
      <c r="AOQ7" s="61"/>
      <c r="AOR7" s="61"/>
      <c r="AOS7" s="61"/>
      <c r="AOT7" s="61"/>
      <c r="AOU7" s="61"/>
      <c r="AOV7" s="61"/>
      <c r="AOW7" s="61"/>
      <c r="AOX7" s="61"/>
      <c r="AOY7" s="61"/>
      <c r="AOZ7" s="61"/>
      <c r="APA7" s="61"/>
      <c r="APB7" s="61"/>
      <c r="APC7" s="61"/>
      <c r="APD7" s="61"/>
      <c r="APE7" s="61"/>
      <c r="APF7" s="61"/>
      <c r="APG7" s="61"/>
      <c r="APH7" s="61"/>
      <c r="API7" s="61"/>
      <c r="APJ7" s="61"/>
      <c r="APK7" s="61"/>
      <c r="APL7" s="61"/>
      <c r="APM7" s="61"/>
      <c r="APN7" s="61"/>
      <c r="APO7" s="61"/>
      <c r="APP7" s="61"/>
      <c r="APQ7" s="61"/>
      <c r="APR7" s="61"/>
      <c r="APS7" s="61"/>
      <c r="APT7" s="61"/>
      <c r="APU7" s="61"/>
      <c r="APV7" s="61"/>
      <c r="APW7" s="61"/>
      <c r="APX7" s="61"/>
      <c r="APY7" s="61"/>
      <c r="APZ7" s="61"/>
      <c r="AQA7" s="61"/>
      <c r="AQB7" s="61"/>
      <c r="AQC7" s="61"/>
      <c r="AQD7" s="61"/>
      <c r="AQE7" s="61"/>
      <c r="AQF7" s="61"/>
      <c r="AQG7" s="61"/>
      <c r="AQH7" s="61"/>
      <c r="AQI7" s="61"/>
      <c r="AQJ7" s="61"/>
      <c r="AQK7" s="61"/>
      <c r="AQL7" s="61"/>
      <c r="AQM7" s="61"/>
      <c r="AQN7" s="61"/>
      <c r="AQO7" s="61"/>
      <c r="AQP7" s="61"/>
      <c r="AQQ7" s="61"/>
      <c r="AQR7" s="61"/>
      <c r="AQS7" s="61"/>
      <c r="AQT7" s="61"/>
      <c r="AQU7" s="61"/>
      <c r="AQV7" s="61"/>
      <c r="AQW7" s="61"/>
      <c r="AQX7" s="61"/>
      <c r="AQY7" s="61"/>
      <c r="AQZ7" s="61"/>
      <c r="ARA7" s="61"/>
      <c r="ARB7" s="61"/>
      <c r="ARC7" s="61"/>
      <c r="ARD7" s="61"/>
      <c r="ARE7" s="61"/>
      <c r="ARF7" s="61"/>
      <c r="ARG7" s="61"/>
      <c r="ARH7" s="61"/>
      <c r="ARI7" s="61"/>
      <c r="ARJ7" s="61"/>
      <c r="ARK7" s="61"/>
      <c r="ARL7" s="61"/>
      <c r="ARM7" s="61"/>
      <c r="ARN7" s="61"/>
      <c r="ARO7" s="61"/>
      <c r="ARP7" s="61"/>
      <c r="ARQ7" s="61"/>
      <c r="ARR7" s="61"/>
      <c r="ARS7" s="61"/>
      <c r="ART7" s="61"/>
      <c r="ARU7" s="61"/>
      <c r="ARV7" s="61"/>
      <c r="ARW7" s="61"/>
      <c r="ARX7" s="61"/>
      <c r="ARY7" s="61"/>
      <c r="ARZ7" s="61"/>
      <c r="ASA7" s="61"/>
      <c r="ASB7" s="61"/>
      <c r="ASC7" s="61"/>
      <c r="ASD7" s="61"/>
      <c r="ASE7" s="61"/>
      <c r="ASF7" s="61"/>
      <c r="ASG7" s="61"/>
      <c r="ASH7" s="61"/>
      <c r="ASI7" s="61"/>
      <c r="ASJ7" s="61"/>
      <c r="ASK7" s="61"/>
      <c r="ASL7" s="61"/>
      <c r="ASM7" s="61"/>
      <c r="ASN7" s="61"/>
      <c r="ASO7" s="61"/>
      <c r="ASP7" s="61"/>
      <c r="ASQ7" s="61"/>
      <c r="ASR7" s="61"/>
      <c r="ASS7" s="61"/>
      <c r="AST7" s="61"/>
      <c r="ASU7" s="61"/>
      <c r="ASV7" s="61"/>
      <c r="ASW7" s="61"/>
      <c r="ASX7" s="61"/>
      <c r="ASY7" s="61"/>
      <c r="ASZ7" s="61"/>
      <c r="ATA7" s="61"/>
      <c r="ATB7" s="61"/>
      <c r="ATC7" s="61"/>
      <c r="ATD7" s="61"/>
      <c r="ATE7" s="61"/>
      <c r="ATF7" s="61"/>
      <c r="ATG7" s="61"/>
      <c r="ATH7" s="61"/>
      <c r="ATI7" s="61"/>
      <c r="ATJ7" s="61"/>
      <c r="ATK7" s="61"/>
      <c r="ATL7" s="61"/>
      <c r="ATM7" s="61"/>
      <c r="ATN7" s="61"/>
      <c r="ATO7" s="61"/>
      <c r="ATP7" s="61"/>
      <c r="ATQ7" s="61"/>
      <c r="ATR7" s="61"/>
      <c r="ATS7" s="61"/>
      <c r="ATT7" s="61"/>
      <c r="ATU7" s="61"/>
      <c r="ATV7" s="61"/>
      <c r="ATW7" s="61"/>
      <c r="ATX7" s="61"/>
      <c r="ATY7" s="61"/>
      <c r="ATZ7" s="61"/>
      <c r="AUA7" s="61"/>
      <c r="AUB7" s="61"/>
      <c r="AUC7" s="61"/>
      <c r="AUD7" s="61"/>
      <c r="AUE7" s="61"/>
      <c r="AUF7" s="61"/>
      <c r="AUG7" s="61"/>
      <c r="AUH7" s="61"/>
      <c r="AUI7" s="61"/>
    </row>
    <row r="8" spans="1:1231" s="18" customFormat="1" x14ac:dyDescent="0.55000000000000004">
      <c r="A8" s="14">
        <v>2</v>
      </c>
      <c r="B8" s="15" t="s">
        <v>7</v>
      </c>
      <c r="C8" s="16"/>
      <c r="D8" s="16"/>
      <c r="E8" s="16"/>
      <c r="F8" s="17"/>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0"/>
      <c r="JJ8" s="50"/>
      <c r="JK8" s="50"/>
      <c r="JL8" s="50"/>
      <c r="JM8" s="50"/>
      <c r="JN8" s="50"/>
      <c r="JO8" s="50"/>
      <c r="JP8" s="50"/>
      <c r="JQ8" s="50"/>
      <c r="JR8" s="50"/>
      <c r="JS8" s="50"/>
      <c r="JT8" s="50"/>
      <c r="JU8" s="50"/>
      <c r="JV8" s="50"/>
      <c r="JW8" s="50"/>
      <c r="JX8" s="50"/>
      <c r="JY8" s="50"/>
      <c r="JZ8" s="50"/>
      <c r="KA8" s="50"/>
      <c r="KB8" s="50"/>
      <c r="KC8" s="50"/>
      <c r="KD8" s="50"/>
      <c r="KE8" s="50"/>
      <c r="KF8" s="50"/>
      <c r="KG8" s="50"/>
      <c r="KH8" s="50"/>
      <c r="KI8" s="50"/>
      <c r="KJ8" s="50"/>
      <c r="KK8" s="50"/>
      <c r="KL8" s="50"/>
      <c r="KM8" s="50"/>
      <c r="KN8" s="50"/>
      <c r="KO8" s="50"/>
      <c r="KP8" s="50"/>
      <c r="KQ8" s="50"/>
      <c r="KR8" s="50"/>
      <c r="KS8" s="50"/>
      <c r="KT8" s="50"/>
      <c r="KU8" s="50"/>
      <c r="KV8" s="50"/>
      <c r="KW8" s="50"/>
      <c r="KX8" s="50"/>
      <c r="KY8" s="50"/>
      <c r="KZ8" s="50"/>
      <c r="LA8" s="50"/>
      <c r="LB8" s="50"/>
      <c r="LC8" s="50"/>
      <c r="LD8" s="50"/>
      <c r="LE8" s="50"/>
      <c r="LF8" s="50"/>
      <c r="LG8" s="50"/>
      <c r="LH8" s="50"/>
      <c r="LI8" s="50"/>
      <c r="LJ8" s="50"/>
      <c r="LK8" s="50"/>
      <c r="LL8" s="50"/>
      <c r="LM8" s="50"/>
      <c r="LN8" s="50"/>
      <c r="LO8" s="50"/>
      <c r="LP8" s="50"/>
      <c r="LQ8" s="50"/>
      <c r="LR8" s="50"/>
      <c r="LS8" s="50"/>
      <c r="LT8" s="50"/>
      <c r="LU8" s="50"/>
      <c r="LV8" s="50"/>
      <c r="LW8" s="50"/>
      <c r="LX8" s="50"/>
      <c r="LY8" s="50"/>
      <c r="LZ8" s="50"/>
      <c r="MA8" s="50"/>
      <c r="MB8" s="50"/>
      <c r="MC8" s="50"/>
      <c r="MD8" s="50"/>
      <c r="ME8" s="50"/>
      <c r="MF8" s="50"/>
      <c r="MG8" s="50"/>
      <c r="MH8" s="50"/>
      <c r="MI8" s="50"/>
      <c r="MJ8" s="50"/>
      <c r="MK8" s="50"/>
      <c r="ML8" s="50"/>
      <c r="MM8" s="50"/>
      <c r="MN8" s="50"/>
      <c r="MO8" s="50"/>
      <c r="MP8" s="50"/>
      <c r="MQ8" s="50"/>
      <c r="MR8" s="50"/>
      <c r="MS8" s="50"/>
      <c r="MT8" s="50"/>
      <c r="MU8" s="50"/>
      <c r="MV8" s="50"/>
      <c r="MW8" s="50"/>
      <c r="MX8" s="50"/>
      <c r="MY8" s="50"/>
      <c r="MZ8" s="50"/>
      <c r="NA8" s="50"/>
      <c r="NB8" s="50"/>
      <c r="NC8" s="50"/>
      <c r="ND8" s="50"/>
      <c r="NE8" s="50"/>
      <c r="NF8" s="50"/>
      <c r="NG8" s="50"/>
      <c r="NH8" s="50"/>
      <c r="NI8" s="50"/>
      <c r="NJ8" s="50"/>
      <c r="NK8" s="50"/>
      <c r="NL8" s="50"/>
      <c r="NM8" s="50"/>
      <c r="NN8" s="50"/>
      <c r="NO8" s="50"/>
      <c r="NP8" s="50"/>
      <c r="NQ8" s="50"/>
      <c r="NR8" s="50"/>
      <c r="NS8" s="50"/>
      <c r="NT8" s="50"/>
      <c r="NU8" s="50"/>
      <c r="NV8" s="50"/>
      <c r="NW8" s="50"/>
      <c r="NX8" s="50"/>
      <c r="NY8" s="50"/>
      <c r="NZ8" s="50"/>
      <c r="OA8" s="50"/>
      <c r="OB8" s="50"/>
      <c r="OC8" s="50"/>
      <c r="OD8" s="50"/>
      <c r="OE8" s="50"/>
      <c r="OF8" s="50"/>
      <c r="OG8" s="50"/>
      <c r="OH8" s="50"/>
      <c r="OI8" s="50"/>
      <c r="OJ8" s="50"/>
      <c r="OK8" s="50"/>
      <c r="OL8" s="50"/>
      <c r="OM8" s="50"/>
      <c r="ON8" s="50"/>
      <c r="OO8" s="50"/>
      <c r="OP8" s="50"/>
      <c r="OQ8" s="50"/>
      <c r="OR8" s="50"/>
      <c r="OS8" s="50"/>
      <c r="OT8" s="50"/>
      <c r="OU8" s="50"/>
      <c r="OV8" s="50"/>
      <c r="OW8" s="50"/>
      <c r="OX8" s="50"/>
      <c r="OY8" s="50"/>
      <c r="OZ8" s="50"/>
      <c r="PA8" s="50"/>
      <c r="PB8" s="50"/>
      <c r="PC8" s="50"/>
      <c r="PD8" s="50"/>
      <c r="PE8" s="50"/>
      <c r="PF8" s="50"/>
      <c r="PG8" s="50"/>
      <c r="PH8" s="50"/>
      <c r="PI8" s="50"/>
      <c r="PJ8" s="50"/>
      <c r="PK8" s="50"/>
      <c r="PL8" s="50"/>
      <c r="PM8" s="50"/>
      <c r="PN8" s="50"/>
      <c r="PO8" s="50"/>
      <c r="PP8" s="50"/>
      <c r="PQ8" s="50"/>
      <c r="PR8" s="50"/>
      <c r="PS8" s="50"/>
      <c r="PT8" s="50"/>
      <c r="PU8" s="50"/>
      <c r="PV8" s="50"/>
      <c r="PW8" s="50"/>
      <c r="PX8" s="50"/>
      <c r="PY8" s="50"/>
      <c r="PZ8" s="50"/>
      <c r="QA8" s="50"/>
      <c r="QB8" s="50"/>
      <c r="QC8" s="50"/>
      <c r="QD8" s="50"/>
      <c r="QE8" s="50"/>
      <c r="QF8" s="50"/>
      <c r="QG8" s="50"/>
      <c r="QH8" s="50"/>
      <c r="QI8" s="50"/>
      <c r="QJ8" s="50"/>
      <c r="QK8" s="50"/>
      <c r="QL8" s="50"/>
      <c r="QM8" s="50"/>
      <c r="QN8" s="50"/>
      <c r="QO8" s="50"/>
      <c r="QP8" s="50"/>
      <c r="QQ8" s="50"/>
      <c r="QR8" s="50"/>
      <c r="QS8" s="50"/>
      <c r="QT8" s="50"/>
      <c r="QU8" s="50"/>
      <c r="QV8" s="50"/>
      <c r="QW8" s="50"/>
      <c r="QX8" s="50"/>
      <c r="QY8" s="50"/>
      <c r="QZ8" s="50"/>
      <c r="RA8" s="50"/>
      <c r="RB8" s="50"/>
      <c r="RC8" s="50"/>
      <c r="RD8" s="50"/>
      <c r="RE8" s="50"/>
      <c r="RF8" s="50"/>
      <c r="RG8" s="50"/>
      <c r="RH8" s="50"/>
      <c r="RI8" s="50"/>
      <c r="RJ8" s="50"/>
      <c r="RK8" s="50"/>
      <c r="RL8" s="50"/>
      <c r="RM8" s="50"/>
      <c r="RN8" s="50"/>
      <c r="RO8" s="50"/>
      <c r="RP8" s="50"/>
      <c r="RQ8" s="50"/>
      <c r="RR8" s="50"/>
      <c r="RS8" s="50"/>
      <c r="RT8" s="50"/>
      <c r="RU8" s="50"/>
      <c r="RV8" s="50"/>
      <c r="RW8" s="50"/>
      <c r="RX8" s="50"/>
      <c r="RY8" s="50"/>
      <c r="RZ8" s="50"/>
      <c r="SA8" s="50"/>
      <c r="SB8" s="50"/>
      <c r="SC8" s="50"/>
      <c r="SD8" s="50"/>
      <c r="SE8" s="50"/>
      <c r="SF8" s="50"/>
      <c r="SG8" s="50"/>
      <c r="SH8" s="50"/>
      <c r="SI8" s="50"/>
      <c r="SJ8" s="50"/>
      <c r="SK8" s="50"/>
      <c r="SL8" s="50"/>
      <c r="SM8" s="50"/>
      <c r="SN8" s="50"/>
      <c r="SO8" s="50"/>
      <c r="SP8" s="50"/>
      <c r="SQ8" s="50"/>
      <c r="SR8" s="50"/>
      <c r="SS8" s="50"/>
      <c r="ST8" s="50"/>
      <c r="SU8" s="50"/>
      <c r="SV8" s="50"/>
      <c r="SW8" s="50"/>
      <c r="SX8" s="50"/>
      <c r="SY8" s="50"/>
      <c r="SZ8" s="50"/>
      <c r="TA8" s="50"/>
      <c r="TB8" s="50"/>
      <c r="TC8" s="50"/>
      <c r="TD8" s="50"/>
      <c r="TE8" s="50"/>
      <c r="TF8" s="50"/>
      <c r="TG8" s="50"/>
      <c r="TH8" s="50"/>
      <c r="TI8" s="50"/>
      <c r="TJ8" s="50"/>
      <c r="TK8" s="50"/>
      <c r="TL8" s="50"/>
      <c r="TM8" s="50"/>
      <c r="TN8" s="50"/>
      <c r="TO8" s="50"/>
      <c r="TP8" s="50"/>
      <c r="TQ8" s="50"/>
      <c r="TR8" s="50"/>
      <c r="TS8" s="50"/>
      <c r="TT8" s="50"/>
      <c r="TU8" s="50"/>
      <c r="TV8" s="50"/>
      <c r="TW8" s="50"/>
      <c r="TX8" s="50"/>
      <c r="TY8" s="50"/>
      <c r="TZ8" s="50"/>
      <c r="UA8" s="50"/>
      <c r="UB8" s="50"/>
      <c r="UC8" s="50"/>
      <c r="UD8" s="50"/>
      <c r="UE8" s="50"/>
      <c r="UF8" s="50"/>
      <c r="UG8" s="50"/>
      <c r="UH8" s="50"/>
      <c r="UI8" s="50"/>
      <c r="UJ8" s="50"/>
      <c r="UK8" s="50"/>
      <c r="UL8" s="50"/>
      <c r="UM8" s="50"/>
      <c r="UN8" s="50"/>
      <c r="UO8" s="50"/>
      <c r="UP8" s="50"/>
      <c r="UQ8" s="50"/>
      <c r="UR8" s="50"/>
      <c r="US8" s="50"/>
      <c r="UT8" s="50"/>
      <c r="UU8" s="50"/>
      <c r="UV8" s="50"/>
      <c r="UW8" s="50"/>
      <c r="UX8" s="50"/>
      <c r="UY8" s="50"/>
      <c r="UZ8" s="50"/>
      <c r="VA8" s="50"/>
      <c r="VB8" s="50"/>
      <c r="VC8" s="50"/>
      <c r="VD8" s="50"/>
      <c r="VE8" s="50"/>
      <c r="VF8" s="50"/>
      <c r="VG8" s="50"/>
      <c r="VH8" s="50"/>
      <c r="VI8" s="50"/>
      <c r="VJ8" s="50"/>
      <c r="VK8" s="50"/>
      <c r="VL8" s="50"/>
      <c r="VM8" s="50"/>
      <c r="VN8" s="50"/>
      <c r="VO8" s="50"/>
      <c r="VP8" s="50"/>
      <c r="VQ8" s="50"/>
      <c r="VR8" s="50"/>
      <c r="VS8" s="50"/>
      <c r="VT8" s="50"/>
      <c r="VU8" s="50"/>
      <c r="VV8" s="50"/>
      <c r="VW8" s="50"/>
      <c r="VX8" s="50"/>
      <c r="VY8" s="50"/>
      <c r="VZ8" s="50"/>
      <c r="WA8" s="50"/>
      <c r="WB8" s="50"/>
      <c r="WC8" s="50"/>
      <c r="WD8" s="50"/>
      <c r="WE8" s="50"/>
      <c r="WF8" s="50"/>
      <c r="WG8" s="50"/>
      <c r="WH8" s="50"/>
      <c r="WI8" s="50"/>
      <c r="WJ8" s="50"/>
      <c r="WK8" s="50"/>
      <c r="WL8" s="50"/>
      <c r="WM8" s="50"/>
      <c r="WN8" s="50"/>
      <c r="WO8" s="50"/>
      <c r="WP8" s="50"/>
      <c r="WQ8" s="50"/>
      <c r="WR8" s="50"/>
      <c r="WS8" s="50"/>
      <c r="WT8" s="50"/>
      <c r="WU8" s="50"/>
      <c r="WV8" s="50"/>
      <c r="WW8" s="50"/>
      <c r="WX8" s="50"/>
      <c r="WY8" s="50"/>
      <c r="WZ8" s="50"/>
      <c r="XA8" s="50"/>
      <c r="XB8" s="50"/>
      <c r="XC8" s="50"/>
      <c r="XD8" s="50"/>
      <c r="XE8" s="50"/>
      <c r="XF8" s="50"/>
      <c r="XG8" s="50"/>
      <c r="XH8" s="50"/>
      <c r="XI8" s="50"/>
      <c r="XJ8" s="50"/>
      <c r="XK8" s="50"/>
      <c r="XL8" s="50"/>
      <c r="XM8" s="50"/>
      <c r="XN8" s="50"/>
      <c r="XO8" s="50"/>
      <c r="XP8" s="50"/>
      <c r="XQ8" s="50"/>
      <c r="XR8" s="50"/>
      <c r="XS8" s="50"/>
      <c r="XT8" s="50"/>
      <c r="XU8" s="50"/>
      <c r="XV8" s="50"/>
      <c r="XW8" s="50"/>
      <c r="XX8" s="50"/>
      <c r="XY8" s="50"/>
      <c r="XZ8" s="50"/>
      <c r="YA8" s="50"/>
      <c r="YB8" s="50"/>
      <c r="YC8" s="50"/>
      <c r="YD8" s="50"/>
      <c r="YE8" s="50"/>
      <c r="YF8" s="50"/>
      <c r="YG8" s="50"/>
      <c r="YH8" s="50"/>
      <c r="YI8" s="50"/>
      <c r="YJ8" s="50"/>
      <c r="YK8" s="50"/>
      <c r="YL8" s="50"/>
      <c r="YM8" s="50"/>
      <c r="YN8" s="50"/>
      <c r="YO8" s="50"/>
      <c r="YP8" s="50"/>
      <c r="YQ8" s="50"/>
      <c r="YR8" s="50"/>
      <c r="YS8" s="50"/>
      <c r="YT8" s="50"/>
      <c r="YU8" s="50"/>
      <c r="YV8" s="50"/>
      <c r="YW8" s="50"/>
      <c r="YX8" s="50"/>
      <c r="YY8" s="50"/>
      <c r="YZ8" s="50"/>
      <c r="ZA8" s="50"/>
      <c r="ZB8" s="50"/>
      <c r="ZC8" s="50"/>
      <c r="ZD8" s="50"/>
      <c r="ZE8" s="50"/>
      <c r="ZF8" s="50"/>
      <c r="ZG8" s="50"/>
      <c r="ZH8" s="50"/>
      <c r="ZI8" s="50"/>
      <c r="ZJ8" s="50"/>
      <c r="ZK8" s="50"/>
      <c r="ZL8" s="50"/>
      <c r="ZM8" s="50"/>
      <c r="ZN8" s="50"/>
      <c r="ZO8" s="50"/>
      <c r="ZP8" s="50"/>
      <c r="ZQ8" s="50"/>
      <c r="ZR8" s="50"/>
      <c r="ZS8" s="50"/>
      <c r="ZT8" s="50"/>
      <c r="ZU8" s="50"/>
      <c r="ZV8" s="50"/>
      <c r="ZW8" s="50"/>
      <c r="ZX8" s="50"/>
      <c r="ZY8" s="50"/>
      <c r="ZZ8" s="50"/>
      <c r="AAA8" s="50"/>
      <c r="AAB8" s="50"/>
      <c r="AAC8" s="50"/>
      <c r="AAD8" s="50"/>
      <c r="AAE8" s="50"/>
      <c r="AAF8" s="50"/>
      <c r="AAG8" s="50"/>
      <c r="AAH8" s="50"/>
      <c r="AAI8" s="50"/>
      <c r="AAJ8" s="50"/>
      <c r="AAK8" s="50"/>
      <c r="AAL8" s="50"/>
      <c r="AAM8" s="50"/>
      <c r="AAN8" s="50"/>
      <c r="AAO8" s="50"/>
      <c r="AAP8" s="50"/>
      <c r="AAQ8" s="50"/>
      <c r="AAR8" s="50"/>
      <c r="AAS8" s="50"/>
      <c r="AAT8" s="50"/>
      <c r="AAU8" s="50"/>
      <c r="AAV8" s="50"/>
      <c r="AAW8" s="50"/>
      <c r="AAX8" s="50"/>
      <c r="AAY8" s="50"/>
      <c r="AAZ8" s="50"/>
      <c r="ABA8" s="50"/>
      <c r="ABB8" s="50"/>
      <c r="ABC8" s="50"/>
      <c r="ABD8" s="50"/>
      <c r="ABE8" s="50"/>
      <c r="ABF8" s="50"/>
      <c r="ABG8" s="50"/>
      <c r="ABH8" s="50"/>
      <c r="ABI8" s="50"/>
      <c r="ABJ8" s="50"/>
      <c r="ABK8" s="50"/>
      <c r="ABL8" s="50"/>
      <c r="ABM8" s="50"/>
      <c r="ABN8" s="50"/>
      <c r="ABO8" s="50"/>
      <c r="ABP8" s="50"/>
      <c r="ABQ8" s="50"/>
      <c r="ABR8" s="50"/>
      <c r="ABS8" s="50"/>
      <c r="ABT8" s="50"/>
      <c r="ABU8" s="50"/>
      <c r="ABV8" s="50"/>
      <c r="ABW8" s="50"/>
      <c r="ABX8" s="50"/>
      <c r="ABY8" s="50"/>
      <c r="ABZ8" s="50"/>
      <c r="ACA8" s="50"/>
      <c r="ACB8" s="50"/>
      <c r="ACC8" s="50"/>
      <c r="ACD8" s="50"/>
      <c r="ACE8" s="50"/>
      <c r="ACF8" s="50"/>
      <c r="ACG8" s="50"/>
      <c r="ACH8" s="50"/>
      <c r="ACI8" s="50"/>
      <c r="ACJ8" s="50"/>
      <c r="ACK8" s="50"/>
      <c r="ACL8" s="50"/>
      <c r="ACM8" s="50"/>
      <c r="ACN8" s="50"/>
      <c r="ACO8" s="50"/>
      <c r="ACP8" s="50"/>
      <c r="ACQ8" s="50"/>
      <c r="ACR8" s="50"/>
      <c r="ACS8" s="50"/>
      <c r="ACT8" s="50"/>
      <c r="ACU8" s="50"/>
      <c r="ACV8" s="50"/>
      <c r="ACW8" s="50"/>
      <c r="ACX8" s="50"/>
      <c r="ACY8" s="50"/>
      <c r="ACZ8" s="50"/>
      <c r="ADA8" s="50"/>
      <c r="ADB8" s="50"/>
      <c r="ADC8" s="50"/>
      <c r="ADD8" s="50"/>
      <c r="ADE8" s="50"/>
      <c r="ADF8" s="50"/>
      <c r="ADG8" s="50"/>
      <c r="ADH8" s="50"/>
      <c r="ADI8" s="50"/>
      <c r="ADJ8" s="50"/>
      <c r="ADK8" s="50"/>
      <c r="ADL8" s="50"/>
      <c r="ADM8" s="50"/>
      <c r="ADN8" s="50"/>
      <c r="ADO8" s="50"/>
      <c r="ADP8" s="50"/>
      <c r="ADQ8" s="50"/>
      <c r="ADR8" s="50"/>
      <c r="ADS8" s="50"/>
      <c r="ADT8" s="50"/>
      <c r="ADU8" s="50"/>
      <c r="ADV8" s="50"/>
      <c r="ADW8" s="50"/>
      <c r="ADX8" s="50"/>
      <c r="ADY8" s="50"/>
      <c r="ADZ8" s="50"/>
      <c r="AEA8" s="50"/>
      <c r="AEB8" s="50"/>
      <c r="AEC8" s="50"/>
      <c r="AED8" s="50"/>
      <c r="AEE8" s="50"/>
      <c r="AEF8" s="50"/>
      <c r="AEG8" s="50"/>
      <c r="AEH8" s="50"/>
      <c r="AEI8" s="50"/>
      <c r="AEJ8" s="50"/>
      <c r="AEK8" s="50"/>
      <c r="AEL8" s="50"/>
      <c r="AEM8" s="50"/>
      <c r="AEN8" s="50"/>
      <c r="AEO8" s="50"/>
      <c r="AEP8" s="50"/>
      <c r="AEQ8" s="50"/>
      <c r="AER8" s="50"/>
      <c r="AES8" s="50"/>
      <c r="AET8" s="50"/>
      <c r="AEU8" s="50"/>
      <c r="AEV8" s="50"/>
      <c r="AEW8" s="50"/>
      <c r="AEX8" s="50"/>
      <c r="AEY8" s="50"/>
      <c r="AEZ8" s="50"/>
      <c r="AFA8" s="50"/>
      <c r="AFB8" s="50"/>
      <c r="AFC8" s="50"/>
      <c r="AFD8" s="50"/>
      <c r="AFE8" s="50"/>
      <c r="AFF8" s="50"/>
      <c r="AFG8" s="50"/>
      <c r="AFH8" s="50"/>
      <c r="AFI8" s="50"/>
      <c r="AFJ8" s="50"/>
      <c r="AFK8" s="50"/>
      <c r="AFL8" s="50"/>
      <c r="AFM8" s="50"/>
      <c r="AFN8" s="50"/>
      <c r="AFO8" s="50"/>
      <c r="AFP8" s="50"/>
      <c r="AFQ8" s="50"/>
      <c r="AFR8" s="50"/>
      <c r="AFS8" s="50"/>
      <c r="AFT8" s="50"/>
      <c r="AFU8" s="50"/>
      <c r="AFV8" s="50"/>
      <c r="AFW8" s="50"/>
      <c r="AFX8" s="50"/>
      <c r="AFY8" s="50"/>
      <c r="AFZ8" s="50"/>
      <c r="AGA8" s="50"/>
      <c r="AGB8" s="50"/>
      <c r="AGC8" s="50"/>
      <c r="AGD8" s="50"/>
      <c r="AGE8" s="50"/>
      <c r="AGF8" s="50"/>
      <c r="AGG8" s="50"/>
      <c r="AGH8" s="50"/>
      <c r="AGI8" s="50"/>
      <c r="AGJ8" s="50"/>
      <c r="AGK8" s="50"/>
      <c r="AGL8" s="50"/>
      <c r="AGM8" s="50"/>
      <c r="AGN8" s="50"/>
      <c r="AGO8" s="50"/>
      <c r="AGP8" s="50"/>
      <c r="AGQ8" s="50"/>
      <c r="AGR8" s="50"/>
      <c r="AGS8" s="50"/>
      <c r="AGT8" s="50"/>
      <c r="AGU8" s="50"/>
      <c r="AGV8" s="50"/>
      <c r="AGW8" s="50"/>
      <c r="AGX8" s="50"/>
      <c r="AGY8" s="50"/>
      <c r="AGZ8" s="50"/>
      <c r="AHA8" s="50"/>
      <c r="AHB8" s="50"/>
      <c r="AHC8" s="50"/>
      <c r="AHD8" s="50"/>
      <c r="AHE8" s="50"/>
      <c r="AHF8" s="50"/>
      <c r="AHG8" s="50"/>
      <c r="AHH8" s="50"/>
      <c r="AHI8" s="50"/>
      <c r="AHJ8" s="50"/>
      <c r="AHK8" s="50"/>
      <c r="AHL8" s="50"/>
      <c r="AHM8" s="50"/>
      <c r="AHN8" s="50"/>
      <c r="AHO8" s="50"/>
      <c r="AHP8" s="50"/>
      <c r="AHQ8" s="50"/>
      <c r="AHR8" s="50"/>
      <c r="AHS8" s="50"/>
      <c r="AHT8" s="50"/>
      <c r="AHU8" s="50"/>
      <c r="AHV8" s="50"/>
      <c r="AHW8" s="50"/>
      <c r="AHX8" s="50"/>
      <c r="AHY8" s="50"/>
      <c r="AHZ8" s="50"/>
      <c r="AIA8" s="50"/>
      <c r="AIB8" s="50"/>
      <c r="AIC8" s="50"/>
      <c r="AID8" s="50"/>
      <c r="AIE8" s="50"/>
      <c r="AIF8" s="50"/>
      <c r="AIG8" s="50"/>
      <c r="AIH8" s="50"/>
      <c r="AII8" s="50"/>
      <c r="AIJ8" s="50"/>
      <c r="AIK8" s="50"/>
      <c r="AIL8" s="50"/>
      <c r="AIM8" s="50"/>
      <c r="AIN8" s="50"/>
      <c r="AIO8" s="50"/>
      <c r="AIP8" s="50"/>
      <c r="AIQ8" s="50"/>
      <c r="AIR8" s="50"/>
      <c r="AIS8" s="50"/>
      <c r="AIT8" s="50"/>
      <c r="AIU8" s="50"/>
      <c r="AIV8" s="50"/>
      <c r="AIW8" s="50"/>
      <c r="AIX8" s="50"/>
      <c r="AIY8" s="50"/>
      <c r="AIZ8" s="50"/>
      <c r="AJA8" s="50"/>
      <c r="AJB8" s="50"/>
      <c r="AJC8" s="50"/>
      <c r="AJD8" s="50"/>
      <c r="AJE8" s="50"/>
      <c r="AJF8" s="50"/>
      <c r="AJG8" s="50"/>
      <c r="AJH8" s="50"/>
      <c r="AJI8" s="50"/>
      <c r="AJJ8" s="50"/>
      <c r="AJK8" s="50"/>
      <c r="AJL8" s="50"/>
      <c r="AJM8" s="50"/>
      <c r="AJN8" s="50"/>
      <c r="AJO8" s="50"/>
      <c r="AJP8" s="50"/>
      <c r="AJQ8" s="50"/>
      <c r="AJR8" s="50"/>
      <c r="AJS8" s="50"/>
      <c r="AJT8" s="50"/>
      <c r="AJU8" s="50"/>
      <c r="AJV8" s="50"/>
      <c r="AJW8" s="50"/>
      <c r="AJX8" s="50"/>
      <c r="AJY8" s="50"/>
      <c r="AJZ8" s="50"/>
      <c r="AKA8" s="50"/>
      <c r="AKB8" s="50"/>
      <c r="AKC8" s="50"/>
      <c r="AKD8" s="50"/>
      <c r="AKE8" s="50"/>
      <c r="AKF8" s="50"/>
      <c r="AKG8" s="50"/>
      <c r="AKH8" s="50"/>
      <c r="AKI8" s="50"/>
      <c r="AKJ8" s="50"/>
      <c r="AKK8" s="50"/>
      <c r="AKL8" s="50"/>
      <c r="AKM8" s="50"/>
      <c r="AKN8" s="50"/>
      <c r="AKO8" s="50"/>
      <c r="AKP8" s="50"/>
      <c r="AKQ8" s="50"/>
      <c r="AKR8" s="50"/>
      <c r="AKS8" s="50"/>
      <c r="AKT8" s="50"/>
      <c r="AKU8" s="50"/>
      <c r="AKV8" s="50"/>
      <c r="AKW8" s="50"/>
      <c r="AKX8" s="50"/>
      <c r="AKY8" s="50"/>
      <c r="AKZ8" s="50"/>
      <c r="ALA8" s="50"/>
      <c r="ALB8" s="50"/>
      <c r="ALC8" s="50"/>
      <c r="ALD8" s="50"/>
      <c r="ALE8" s="50"/>
      <c r="ALF8" s="50"/>
      <c r="ALG8" s="50"/>
      <c r="ALH8" s="50"/>
      <c r="ALI8" s="50"/>
      <c r="ALJ8" s="50"/>
      <c r="ALK8" s="50"/>
      <c r="ALL8" s="50"/>
      <c r="ALM8" s="50"/>
      <c r="ALN8" s="50"/>
      <c r="ALO8" s="50"/>
      <c r="ALP8" s="50"/>
      <c r="ALQ8" s="50"/>
      <c r="ALR8" s="50"/>
      <c r="ALS8" s="50"/>
      <c r="ALT8" s="50"/>
      <c r="ALU8" s="50"/>
      <c r="ALV8" s="50"/>
      <c r="ALW8" s="50"/>
      <c r="ALX8" s="50"/>
      <c r="ALY8" s="50"/>
      <c r="ALZ8" s="50"/>
      <c r="AMA8" s="50"/>
      <c r="AMB8" s="50"/>
      <c r="AMC8" s="50"/>
      <c r="AMD8" s="50"/>
      <c r="AME8" s="50"/>
      <c r="AMF8" s="50"/>
      <c r="AMG8" s="50"/>
      <c r="AMH8" s="50"/>
      <c r="AMI8" s="50"/>
      <c r="AMJ8" s="50"/>
      <c r="AMK8" s="50"/>
      <c r="AML8" s="50"/>
      <c r="AMM8" s="50"/>
      <c r="AMN8" s="50"/>
      <c r="AMO8" s="50"/>
      <c r="AMP8" s="50"/>
      <c r="AMQ8" s="50"/>
      <c r="AMR8" s="50"/>
      <c r="AMS8" s="50"/>
      <c r="AMT8" s="50"/>
      <c r="AMU8" s="50"/>
      <c r="AMV8" s="50"/>
      <c r="AMW8" s="50"/>
      <c r="AMX8" s="50"/>
      <c r="AMY8" s="50"/>
      <c r="AMZ8" s="50"/>
      <c r="ANA8" s="50"/>
      <c r="ANB8" s="50"/>
      <c r="ANC8" s="50"/>
      <c r="AND8" s="50"/>
      <c r="ANE8" s="50"/>
      <c r="ANF8" s="50"/>
      <c r="ANG8" s="50"/>
      <c r="ANH8" s="50"/>
      <c r="ANI8" s="50"/>
      <c r="ANJ8" s="50"/>
      <c r="ANK8" s="50"/>
      <c r="ANL8" s="50"/>
      <c r="ANM8" s="50"/>
      <c r="ANN8" s="50"/>
      <c r="ANO8" s="50"/>
      <c r="ANP8" s="50"/>
      <c r="ANQ8" s="50"/>
      <c r="ANR8" s="50"/>
      <c r="ANS8" s="50"/>
      <c r="ANT8" s="50"/>
      <c r="ANU8" s="50"/>
      <c r="ANV8" s="50"/>
      <c r="ANW8" s="50"/>
      <c r="ANX8" s="50"/>
      <c r="ANY8" s="50"/>
      <c r="ANZ8" s="50"/>
      <c r="AOA8" s="50"/>
      <c r="AOB8" s="50"/>
      <c r="AOC8" s="50"/>
      <c r="AOD8" s="50"/>
      <c r="AOE8" s="50"/>
      <c r="AOF8" s="50"/>
      <c r="AOG8" s="50"/>
      <c r="AOH8" s="50"/>
      <c r="AOI8" s="50"/>
      <c r="AOJ8" s="50"/>
      <c r="AOK8" s="50"/>
      <c r="AOL8" s="50"/>
      <c r="AOM8" s="50"/>
      <c r="AON8" s="50"/>
      <c r="AOO8" s="50"/>
      <c r="AOP8" s="50"/>
      <c r="AOQ8" s="50"/>
      <c r="AOR8" s="50"/>
      <c r="AOS8" s="50"/>
      <c r="AOT8" s="50"/>
      <c r="AOU8" s="50"/>
      <c r="AOV8" s="50"/>
      <c r="AOW8" s="50"/>
      <c r="AOX8" s="50"/>
      <c r="AOY8" s="50"/>
      <c r="AOZ8" s="50"/>
      <c r="APA8" s="50"/>
      <c r="APB8" s="50"/>
      <c r="APC8" s="50"/>
      <c r="APD8" s="50"/>
      <c r="APE8" s="50"/>
      <c r="APF8" s="50"/>
      <c r="APG8" s="50"/>
      <c r="APH8" s="50"/>
      <c r="API8" s="50"/>
      <c r="APJ8" s="50"/>
      <c r="APK8" s="50"/>
      <c r="APL8" s="50"/>
      <c r="APM8" s="50"/>
      <c r="APN8" s="50"/>
      <c r="APO8" s="50"/>
      <c r="APP8" s="50"/>
      <c r="APQ8" s="50"/>
      <c r="APR8" s="50"/>
      <c r="APS8" s="50"/>
      <c r="APT8" s="50"/>
      <c r="APU8" s="50"/>
      <c r="APV8" s="50"/>
      <c r="APW8" s="50"/>
      <c r="APX8" s="50"/>
      <c r="APY8" s="50"/>
      <c r="APZ8" s="50"/>
      <c r="AQA8" s="50"/>
      <c r="AQB8" s="50"/>
      <c r="AQC8" s="50"/>
      <c r="AQD8" s="50"/>
      <c r="AQE8" s="50"/>
      <c r="AQF8" s="50"/>
      <c r="AQG8" s="50"/>
      <c r="AQH8" s="50"/>
      <c r="AQI8" s="50"/>
      <c r="AQJ8" s="50"/>
      <c r="AQK8" s="50"/>
      <c r="AQL8" s="50"/>
      <c r="AQM8" s="50"/>
      <c r="AQN8" s="50"/>
      <c r="AQO8" s="50"/>
      <c r="AQP8" s="50"/>
      <c r="AQQ8" s="50"/>
      <c r="AQR8" s="50"/>
      <c r="AQS8" s="50"/>
      <c r="AQT8" s="50"/>
      <c r="AQU8" s="50"/>
      <c r="AQV8" s="50"/>
      <c r="AQW8" s="50"/>
      <c r="AQX8" s="50"/>
      <c r="AQY8" s="50"/>
      <c r="AQZ8" s="50"/>
      <c r="ARA8" s="50"/>
      <c r="ARB8" s="50"/>
      <c r="ARC8" s="50"/>
      <c r="ARD8" s="50"/>
      <c r="ARE8" s="50"/>
      <c r="ARF8" s="50"/>
      <c r="ARG8" s="50"/>
      <c r="ARH8" s="50"/>
      <c r="ARI8" s="50"/>
      <c r="ARJ8" s="50"/>
      <c r="ARK8" s="50"/>
      <c r="ARL8" s="50"/>
      <c r="ARM8" s="50"/>
      <c r="ARN8" s="50"/>
      <c r="ARO8" s="50"/>
      <c r="ARP8" s="50"/>
      <c r="ARQ8" s="50"/>
      <c r="ARR8" s="50"/>
      <c r="ARS8" s="50"/>
      <c r="ART8" s="50"/>
      <c r="ARU8" s="50"/>
      <c r="ARV8" s="50"/>
      <c r="ARW8" s="50"/>
      <c r="ARX8" s="50"/>
      <c r="ARY8" s="50"/>
      <c r="ARZ8" s="50"/>
      <c r="ASA8" s="50"/>
      <c r="ASB8" s="50"/>
      <c r="ASC8" s="50"/>
      <c r="ASD8" s="50"/>
      <c r="ASE8" s="50"/>
      <c r="ASF8" s="50"/>
      <c r="ASG8" s="50"/>
      <c r="ASH8" s="50"/>
      <c r="ASI8" s="50"/>
      <c r="ASJ8" s="50"/>
      <c r="ASK8" s="50"/>
      <c r="ASL8" s="50"/>
      <c r="ASM8" s="50"/>
      <c r="ASN8" s="50"/>
      <c r="ASO8" s="50"/>
      <c r="ASP8" s="50"/>
      <c r="ASQ8" s="50"/>
      <c r="ASR8" s="50"/>
      <c r="ASS8" s="50"/>
      <c r="AST8" s="50"/>
      <c r="ASU8" s="50"/>
      <c r="ASV8" s="50"/>
      <c r="ASW8" s="50"/>
      <c r="ASX8" s="50"/>
      <c r="ASY8" s="50"/>
      <c r="ASZ8" s="50"/>
      <c r="ATA8" s="50"/>
      <c r="ATB8" s="50"/>
      <c r="ATC8" s="50"/>
      <c r="ATD8" s="50"/>
      <c r="ATE8" s="50"/>
      <c r="ATF8" s="50"/>
      <c r="ATG8" s="50"/>
      <c r="ATH8" s="50"/>
      <c r="ATI8" s="50"/>
      <c r="ATJ8" s="50"/>
      <c r="ATK8" s="50"/>
      <c r="ATL8" s="50"/>
      <c r="ATM8" s="50"/>
      <c r="ATN8" s="50"/>
      <c r="ATO8" s="50"/>
      <c r="ATP8" s="50"/>
      <c r="ATQ8" s="50"/>
      <c r="ATR8" s="50"/>
      <c r="ATS8" s="50"/>
      <c r="ATT8" s="50"/>
      <c r="ATU8" s="50"/>
      <c r="ATV8" s="50"/>
      <c r="ATW8" s="50"/>
      <c r="ATX8" s="50"/>
      <c r="ATY8" s="50"/>
      <c r="ATZ8" s="50"/>
      <c r="AUA8" s="50"/>
      <c r="AUB8" s="50"/>
      <c r="AUC8" s="50"/>
      <c r="AUD8" s="50"/>
      <c r="AUE8" s="50"/>
      <c r="AUF8" s="50"/>
      <c r="AUG8" s="50"/>
      <c r="AUH8" s="50"/>
      <c r="AUI8" s="50"/>
    </row>
    <row r="9" spans="1:1231" s="33" customFormat="1" ht="64.5" customHeight="1" x14ac:dyDescent="0.55000000000000004">
      <c r="A9" s="29"/>
      <c r="B9" s="30" t="s">
        <v>164</v>
      </c>
      <c r="C9" s="31"/>
      <c r="D9" s="31"/>
      <c r="E9" s="31"/>
      <c r="F9" s="32"/>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c r="IW9" s="50"/>
      <c r="IX9" s="50"/>
      <c r="IY9" s="50"/>
      <c r="IZ9" s="50"/>
      <c r="JA9" s="50"/>
      <c r="JB9" s="50"/>
      <c r="JC9" s="50"/>
      <c r="JD9" s="50"/>
      <c r="JE9" s="50"/>
      <c r="JF9" s="50"/>
      <c r="JG9" s="50"/>
      <c r="JH9" s="50"/>
      <c r="JI9" s="50"/>
      <c r="JJ9" s="50"/>
      <c r="JK9" s="50"/>
      <c r="JL9" s="50"/>
      <c r="JM9" s="50"/>
      <c r="JN9" s="50"/>
      <c r="JO9" s="50"/>
      <c r="JP9" s="50"/>
      <c r="JQ9" s="50"/>
      <c r="JR9" s="50"/>
      <c r="JS9" s="50"/>
      <c r="JT9" s="50"/>
      <c r="JU9" s="50"/>
      <c r="JV9" s="50"/>
      <c r="JW9" s="50"/>
      <c r="JX9" s="50"/>
      <c r="JY9" s="50"/>
      <c r="JZ9" s="50"/>
      <c r="KA9" s="50"/>
      <c r="KB9" s="50"/>
      <c r="KC9" s="50"/>
      <c r="KD9" s="50"/>
      <c r="KE9" s="50"/>
      <c r="KF9" s="50"/>
      <c r="KG9" s="50"/>
      <c r="KH9" s="50"/>
      <c r="KI9" s="50"/>
      <c r="KJ9" s="50"/>
      <c r="KK9" s="50"/>
      <c r="KL9" s="50"/>
      <c r="KM9" s="50"/>
      <c r="KN9" s="50"/>
      <c r="KO9" s="50"/>
      <c r="KP9" s="50"/>
      <c r="KQ9" s="50"/>
      <c r="KR9" s="50"/>
      <c r="KS9" s="50"/>
      <c r="KT9" s="50"/>
      <c r="KU9" s="50"/>
      <c r="KV9" s="50"/>
      <c r="KW9" s="50"/>
      <c r="KX9" s="50"/>
      <c r="KY9" s="50"/>
      <c r="KZ9" s="50"/>
      <c r="LA9" s="50"/>
      <c r="LB9" s="50"/>
      <c r="LC9" s="50"/>
      <c r="LD9" s="50"/>
      <c r="LE9" s="50"/>
      <c r="LF9" s="50"/>
      <c r="LG9" s="50"/>
      <c r="LH9" s="50"/>
      <c r="LI9" s="50"/>
      <c r="LJ9" s="50"/>
      <c r="LK9" s="50"/>
      <c r="LL9" s="50"/>
      <c r="LM9" s="50"/>
      <c r="LN9" s="50"/>
      <c r="LO9" s="50"/>
      <c r="LP9" s="50"/>
      <c r="LQ9" s="50"/>
      <c r="LR9" s="50"/>
      <c r="LS9" s="50"/>
      <c r="LT9" s="50"/>
      <c r="LU9" s="50"/>
      <c r="LV9" s="50"/>
      <c r="LW9" s="50"/>
      <c r="LX9" s="50"/>
      <c r="LY9" s="50"/>
      <c r="LZ9" s="50"/>
      <c r="MA9" s="50"/>
      <c r="MB9" s="50"/>
      <c r="MC9" s="50"/>
      <c r="MD9" s="50"/>
      <c r="ME9" s="50"/>
      <c r="MF9" s="50"/>
      <c r="MG9" s="50"/>
      <c r="MH9" s="50"/>
      <c r="MI9" s="50"/>
      <c r="MJ9" s="50"/>
      <c r="MK9" s="50"/>
      <c r="ML9" s="50"/>
      <c r="MM9" s="50"/>
      <c r="MN9" s="50"/>
      <c r="MO9" s="50"/>
      <c r="MP9" s="50"/>
      <c r="MQ9" s="50"/>
      <c r="MR9" s="50"/>
      <c r="MS9" s="50"/>
      <c r="MT9" s="50"/>
      <c r="MU9" s="50"/>
      <c r="MV9" s="50"/>
      <c r="MW9" s="50"/>
      <c r="MX9" s="50"/>
      <c r="MY9" s="50"/>
      <c r="MZ9" s="50"/>
      <c r="NA9" s="50"/>
      <c r="NB9" s="50"/>
      <c r="NC9" s="50"/>
      <c r="ND9" s="50"/>
      <c r="NE9" s="50"/>
      <c r="NF9" s="50"/>
      <c r="NG9" s="50"/>
      <c r="NH9" s="50"/>
      <c r="NI9" s="50"/>
      <c r="NJ9" s="50"/>
      <c r="NK9" s="50"/>
      <c r="NL9" s="50"/>
      <c r="NM9" s="50"/>
      <c r="NN9" s="50"/>
      <c r="NO9" s="50"/>
      <c r="NP9" s="50"/>
      <c r="NQ9" s="50"/>
      <c r="NR9" s="50"/>
      <c r="NS9" s="50"/>
      <c r="NT9" s="50"/>
      <c r="NU9" s="50"/>
      <c r="NV9" s="50"/>
      <c r="NW9" s="50"/>
      <c r="NX9" s="50"/>
      <c r="NY9" s="50"/>
      <c r="NZ9" s="50"/>
      <c r="OA9" s="50"/>
      <c r="OB9" s="50"/>
      <c r="OC9" s="50"/>
      <c r="OD9" s="50"/>
      <c r="OE9" s="50"/>
      <c r="OF9" s="50"/>
      <c r="OG9" s="50"/>
      <c r="OH9" s="50"/>
      <c r="OI9" s="50"/>
      <c r="OJ9" s="50"/>
      <c r="OK9" s="50"/>
      <c r="OL9" s="50"/>
      <c r="OM9" s="50"/>
      <c r="ON9" s="50"/>
      <c r="OO9" s="50"/>
      <c r="OP9" s="50"/>
      <c r="OQ9" s="50"/>
      <c r="OR9" s="50"/>
      <c r="OS9" s="50"/>
      <c r="OT9" s="50"/>
      <c r="OU9" s="50"/>
      <c r="OV9" s="50"/>
      <c r="OW9" s="50"/>
      <c r="OX9" s="50"/>
      <c r="OY9" s="50"/>
      <c r="OZ9" s="50"/>
      <c r="PA9" s="50"/>
      <c r="PB9" s="50"/>
      <c r="PC9" s="50"/>
      <c r="PD9" s="50"/>
      <c r="PE9" s="50"/>
      <c r="PF9" s="50"/>
      <c r="PG9" s="50"/>
      <c r="PH9" s="50"/>
      <c r="PI9" s="50"/>
      <c r="PJ9" s="50"/>
      <c r="PK9" s="50"/>
      <c r="PL9" s="50"/>
      <c r="PM9" s="50"/>
      <c r="PN9" s="50"/>
      <c r="PO9" s="50"/>
      <c r="PP9" s="50"/>
      <c r="PQ9" s="50"/>
      <c r="PR9" s="50"/>
      <c r="PS9" s="50"/>
      <c r="PT9" s="50"/>
      <c r="PU9" s="50"/>
      <c r="PV9" s="50"/>
      <c r="PW9" s="50"/>
      <c r="PX9" s="50"/>
      <c r="PY9" s="50"/>
      <c r="PZ9" s="50"/>
      <c r="QA9" s="50"/>
      <c r="QB9" s="50"/>
      <c r="QC9" s="50"/>
      <c r="QD9" s="50"/>
      <c r="QE9" s="50"/>
      <c r="QF9" s="50"/>
      <c r="QG9" s="50"/>
      <c r="QH9" s="50"/>
      <c r="QI9" s="50"/>
      <c r="QJ9" s="50"/>
      <c r="QK9" s="50"/>
      <c r="QL9" s="50"/>
      <c r="QM9" s="50"/>
      <c r="QN9" s="50"/>
      <c r="QO9" s="50"/>
      <c r="QP9" s="50"/>
      <c r="QQ9" s="50"/>
      <c r="QR9" s="50"/>
      <c r="QS9" s="50"/>
      <c r="QT9" s="50"/>
      <c r="QU9" s="50"/>
      <c r="QV9" s="50"/>
      <c r="QW9" s="50"/>
      <c r="QX9" s="50"/>
      <c r="QY9" s="50"/>
      <c r="QZ9" s="50"/>
      <c r="RA9" s="50"/>
      <c r="RB9" s="50"/>
      <c r="RC9" s="50"/>
      <c r="RD9" s="50"/>
      <c r="RE9" s="50"/>
      <c r="RF9" s="50"/>
      <c r="RG9" s="50"/>
      <c r="RH9" s="50"/>
      <c r="RI9" s="50"/>
      <c r="RJ9" s="50"/>
      <c r="RK9" s="50"/>
      <c r="RL9" s="50"/>
      <c r="RM9" s="50"/>
      <c r="RN9" s="50"/>
      <c r="RO9" s="50"/>
      <c r="RP9" s="50"/>
      <c r="RQ9" s="50"/>
      <c r="RR9" s="50"/>
      <c r="RS9" s="50"/>
      <c r="RT9" s="50"/>
      <c r="RU9" s="50"/>
      <c r="RV9" s="50"/>
      <c r="RW9" s="50"/>
      <c r="RX9" s="50"/>
      <c r="RY9" s="50"/>
      <c r="RZ9" s="50"/>
      <c r="SA9" s="50"/>
      <c r="SB9" s="50"/>
      <c r="SC9" s="50"/>
      <c r="SD9" s="50"/>
      <c r="SE9" s="50"/>
      <c r="SF9" s="50"/>
      <c r="SG9" s="50"/>
      <c r="SH9" s="50"/>
      <c r="SI9" s="50"/>
      <c r="SJ9" s="50"/>
      <c r="SK9" s="50"/>
      <c r="SL9" s="50"/>
      <c r="SM9" s="50"/>
      <c r="SN9" s="50"/>
      <c r="SO9" s="50"/>
      <c r="SP9" s="50"/>
      <c r="SQ9" s="50"/>
      <c r="SR9" s="50"/>
      <c r="SS9" s="50"/>
      <c r="ST9" s="50"/>
      <c r="SU9" s="50"/>
      <c r="SV9" s="50"/>
      <c r="SW9" s="50"/>
      <c r="SX9" s="50"/>
      <c r="SY9" s="50"/>
      <c r="SZ9" s="50"/>
      <c r="TA9" s="50"/>
      <c r="TB9" s="50"/>
      <c r="TC9" s="50"/>
      <c r="TD9" s="50"/>
      <c r="TE9" s="50"/>
      <c r="TF9" s="50"/>
      <c r="TG9" s="50"/>
      <c r="TH9" s="50"/>
      <c r="TI9" s="50"/>
      <c r="TJ9" s="50"/>
      <c r="TK9" s="50"/>
      <c r="TL9" s="50"/>
      <c r="TM9" s="50"/>
      <c r="TN9" s="50"/>
      <c r="TO9" s="50"/>
      <c r="TP9" s="50"/>
      <c r="TQ9" s="50"/>
      <c r="TR9" s="50"/>
      <c r="TS9" s="50"/>
      <c r="TT9" s="50"/>
      <c r="TU9" s="50"/>
      <c r="TV9" s="50"/>
      <c r="TW9" s="50"/>
      <c r="TX9" s="50"/>
      <c r="TY9" s="50"/>
      <c r="TZ9" s="50"/>
      <c r="UA9" s="50"/>
      <c r="UB9" s="50"/>
      <c r="UC9" s="50"/>
      <c r="UD9" s="50"/>
      <c r="UE9" s="50"/>
      <c r="UF9" s="50"/>
      <c r="UG9" s="50"/>
      <c r="UH9" s="50"/>
      <c r="UI9" s="50"/>
      <c r="UJ9" s="50"/>
      <c r="UK9" s="50"/>
      <c r="UL9" s="50"/>
      <c r="UM9" s="50"/>
      <c r="UN9" s="50"/>
      <c r="UO9" s="50"/>
      <c r="UP9" s="50"/>
      <c r="UQ9" s="50"/>
      <c r="UR9" s="50"/>
      <c r="US9" s="50"/>
      <c r="UT9" s="50"/>
      <c r="UU9" s="50"/>
      <c r="UV9" s="50"/>
      <c r="UW9" s="50"/>
      <c r="UX9" s="50"/>
      <c r="UY9" s="50"/>
      <c r="UZ9" s="50"/>
      <c r="VA9" s="50"/>
      <c r="VB9" s="50"/>
      <c r="VC9" s="50"/>
      <c r="VD9" s="50"/>
      <c r="VE9" s="50"/>
      <c r="VF9" s="50"/>
      <c r="VG9" s="50"/>
      <c r="VH9" s="50"/>
      <c r="VI9" s="50"/>
      <c r="VJ9" s="50"/>
      <c r="VK9" s="50"/>
      <c r="VL9" s="50"/>
      <c r="VM9" s="50"/>
      <c r="VN9" s="50"/>
      <c r="VO9" s="50"/>
      <c r="VP9" s="50"/>
      <c r="VQ9" s="50"/>
      <c r="VR9" s="50"/>
      <c r="VS9" s="50"/>
      <c r="VT9" s="50"/>
      <c r="VU9" s="50"/>
      <c r="VV9" s="50"/>
      <c r="VW9" s="50"/>
      <c r="VX9" s="50"/>
      <c r="VY9" s="50"/>
      <c r="VZ9" s="50"/>
      <c r="WA9" s="50"/>
      <c r="WB9" s="50"/>
      <c r="WC9" s="50"/>
      <c r="WD9" s="50"/>
      <c r="WE9" s="50"/>
      <c r="WF9" s="50"/>
      <c r="WG9" s="50"/>
      <c r="WH9" s="50"/>
      <c r="WI9" s="50"/>
      <c r="WJ9" s="50"/>
      <c r="WK9" s="50"/>
      <c r="WL9" s="50"/>
      <c r="WM9" s="50"/>
      <c r="WN9" s="50"/>
      <c r="WO9" s="50"/>
      <c r="WP9" s="50"/>
      <c r="WQ9" s="50"/>
      <c r="WR9" s="50"/>
      <c r="WS9" s="50"/>
      <c r="WT9" s="50"/>
      <c r="WU9" s="50"/>
      <c r="WV9" s="50"/>
      <c r="WW9" s="50"/>
      <c r="WX9" s="50"/>
      <c r="WY9" s="50"/>
      <c r="WZ9" s="50"/>
      <c r="XA9" s="50"/>
      <c r="XB9" s="50"/>
      <c r="XC9" s="50"/>
      <c r="XD9" s="50"/>
      <c r="XE9" s="50"/>
      <c r="XF9" s="50"/>
      <c r="XG9" s="50"/>
      <c r="XH9" s="50"/>
      <c r="XI9" s="50"/>
      <c r="XJ9" s="50"/>
      <c r="XK9" s="50"/>
      <c r="XL9" s="50"/>
      <c r="XM9" s="50"/>
      <c r="XN9" s="50"/>
      <c r="XO9" s="50"/>
      <c r="XP9" s="50"/>
      <c r="XQ9" s="50"/>
      <c r="XR9" s="50"/>
      <c r="XS9" s="50"/>
      <c r="XT9" s="50"/>
      <c r="XU9" s="50"/>
      <c r="XV9" s="50"/>
      <c r="XW9" s="50"/>
      <c r="XX9" s="50"/>
      <c r="XY9" s="50"/>
      <c r="XZ9" s="50"/>
      <c r="YA9" s="50"/>
      <c r="YB9" s="50"/>
      <c r="YC9" s="50"/>
      <c r="YD9" s="50"/>
      <c r="YE9" s="50"/>
      <c r="YF9" s="50"/>
      <c r="YG9" s="50"/>
      <c r="YH9" s="50"/>
      <c r="YI9" s="50"/>
      <c r="YJ9" s="50"/>
      <c r="YK9" s="50"/>
      <c r="YL9" s="50"/>
      <c r="YM9" s="50"/>
      <c r="YN9" s="50"/>
      <c r="YO9" s="50"/>
      <c r="YP9" s="50"/>
      <c r="YQ9" s="50"/>
      <c r="YR9" s="50"/>
      <c r="YS9" s="50"/>
      <c r="YT9" s="50"/>
      <c r="YU9" s="50"/>
      <c r="YV9" s="50"/>
      <c r="YW9" s="50"/>
      <c r="YX9" s="50"/>
      <c r="YY9" s="50"/>
      <c r="YZ9" s="50"/>
      <c r="ZA9" s="50"/>
      <c r="ZB9" s="50"/>
      <c r="ZC9" s="50"/>
      <c r="ZD9" s="50"/>
      <c r="ZE9" s="50"/>
      <c r="ZF9" s="50"/>
      <c r="ZG9" s="50"/>
      <c r="ZH9" s="50"/>
      <c r="ZI9" s="50"/>
      <c r="ZJ9" s="50"/>
      <c r="ZK9" s="50"/>
      <c r="ZL9" s="50"/>
      <c r="ZM9" s="50"/>
      <c r="ZN9" s="50"/>
      <c r="ZO9" s="50"/>
      <c r="ZP9" s="50"/>
      <c r="ZQ9" s="50"/>
      <c r="ZR9" s="50"/>
      <c r="ZS9" s="50"/>
      <c r="ZT9" s="50"/>
      <c r="ZU9" s="50"/>
      <c r="ZV9" s="50"/>
      <c r="ZW9" s="50"/>
      <c r="ZX9" s="50"/>
      <c r="ZY9" s="50"/>
      <c r="ZZ9" s="50"/>
      <c r="AAA9" s="50"/>
      <c r="AAB9" s="50"/>
      <c r="AAC9" s="50"/>
      <c r="AAD9" s="50"/>
      <c r="AAE9" s="50"/>
      <c r="AAF9" s="50"/>
      <c r="AAG9" s="50"/>
      <c r="AAH9" s="50"/>
      <c r="AAI9" s="50"/>
      <c r="AAJ9" s="50"/>
      <c r="AAK9" s="50"/>
      <c r="AAL9" s="50"/>
      <c r="AAM9" s="50"/>
      <c r="AAN9" s="50"/>
      <c r="AAO9" s="50"/>
      <c r="AAP9" s="50"/>
      <c r="AAQ9" s="50"/>
      <c r="AAR9" s="50"/>
      <c r="AAS9" s="50"/>
      <c r="AAT9" s="50"/>
      <c r="AAU9" s="50"/>
      <c r="AAV9" s="50"/>
      <c r="AAW9" s="50"/>
      <c r="AAX9" s="50"/>
      <c r="AAY9" s="50"/>
      <c r="AAZ9" s="50"/>
      <c r="ABA9" s="50"/>
      <c r="ABB9" s="50"/>
      <c r="ABC9" s="50"/>
      <c r="ABD9" s="50"/>
      <c r="ABE9" s="50"/>
      <c r="ABF9" s="50"/>
      <c r="ABG9" s="50"/>
      <c r="ABH9" s="50"/>
      <c r="ABI9" s="50"/>
      <c r="ABJ9" s="50"/>
      <c r="ABK9" s="50"/>
      <c r="ABL9" s="50"/>
      <c r="ABM9" s="50"/>
      <c r="ABN9" s="50"/>
      <c r="ABO9" s="50"/>
      <c r="ABP9" s="50"/>
      <c r="ABQ9" s="50"/>
      <c r="ABR9" s="50"/>
      <c r="ABS9" s="50"/>
      <c r="ABT9" s="50"/>
      <c r="ABU9" s="50"/>
      <c r="ABV9" s="50"/>
      <c r="ABW9" s="50"/>
      <c r="ABX9" s="50"/>
      <c r="ABY9" s="50"/>
      <c r="ABZ9" s="50"/>
      <c r="ACA9" s="50"/>
      <c r="ACB9" s="50"/>
      <c r="ACC9" s="50"/>
      <c r="ACD9" s="50"/>
      <c r="ACE9" s="50"/>
      <c r="ACF9" s="50"/>
      <c r="ACG9" s="50"/>
      <c r="ACH9" s="50"/>
      <c r="ACI9" s="50"/>
      <c r="ACJ9" s="50"/>
      <c r="ACK9" s="50"/>
      <c r="ACL9" s="50"/>
      <c r="ACM9" s="50"/>
      <c r="ACN9" s="50"/>
      <c r="ACO9" s="50"/>
      <c r="ACP9" s="50"/>
      <c r="ACQ9" s="50"/>
      <c r="ACR9" s="50"/>
      <c r="ACS9" s="50"/>
      <c r="ACT9" s="50"/>
      <c r="ACU9" s="50"/>
      <c r="ACV9" s="50"/>
      <c r="ACW9" s="50"/>
      <c r="ACX9" s="50"/>
      <c r="ACY9" s="50"/>
      <c r="ACZ9" s="50"/>
      <c r="ADA9" s="50"/>
      <c r="ADB9" s="50"/>
      <c r="ADC9" s="50"/>
      <c r="ADD9" s="50"/>
      <c r="ADE9" s="50"/>
      <c r="ADF9" s="50"/>
      <c r="ADG9" s="50"/>
      <c r="ADH9" s="50"/>
      <c r="ADI9" s="50"/>
      <c r="ADJ9" s="50"/>
      <c r="ADK9" s="50"/>
      <c r="ADL9" s="50"/>
      <c r="ADM9" s="50"/>
      <c r="ADN9" s="50"/>
      <c r="ADO9" s="50"/>
      <c r="ADP9" s="50"/>
      <c r="ADQ9" s="50"/>
      <c r="ADR9" s="50"/>
      <c r="ADS9" s="50"/>
      <c r="ADT9" s="50"/>
      <c r="ADU9" s="50"/>
      <c r="ADV9" s="50"/>
      <c r="ADW9" s="50"/>
      <c r="ADX9" s="50"/>
      <c r="ADY9" s="50"/>
      <c r="ADZ9" s="50"/>
      <c r="AEA9" s="50"/>
      <c r="AEB9" s="50"/>
      <c r="AEC9" s="50"/>
      <c r="AED9" s="50"/>
      <c r="AEE9" s="50"/>
      <c r="AEF9" s="50"/>
      <c r="AEG9" s="50"/>
      <c r="AEH9" s="50"/>
      <c r="AEI9" s="50"/>
      <c r="AEJ9" s="50"/>
      <c r="AEK9" s="50"/>
      <c r="AEL9" s="50"/>
      <c r="AEM9" s="50"/>
      <c r="AEN9" s="50"/>
      <c r="AEO9" s="50"/>
      <c r="AEP9" s="50"/>
      <c r="AEQ9" s="50"/>
      <c r="AER9" s="50"/>
      <c r="AES9" s="50"/>
      <c r="AET9" s="50"/>
      <c r="AEU9" s="50"/>
      <c r="AEV9" s="50"/>
      <c r="AEW9" s="50"/>
      <c r="AEX9" s="50"/>
      <c r="AEY9" s="50"/>
      <c r="AEZ9" s="50"/>
      <c r="AFA9" s="50"/>
      <c r="AFB9" s="50"/>
      <c r="AFC9" s="50"/>
      <c r="AFD9" s="50"/>
      <c r="AFE9" s="50"/>
      <c r="AFF9" s="50"/>
      <c r="AFG9" s="50"/>
      <c r="AFH9" s="50"/>
      <c r="AFI9" s="50"/>
      <c r="AFJ9" s="50"/>
      <c r="AFK9" s="50"/>
      <c r="AFL9" s="50"/>
      <c r="AFM9" s="50"/>
      <c r="AFN9" s="50"/>
      <c r="AFO9" s="50"/>
      <c r="AFP9" s="50"/>
      <c r="AFQ9" s="50"/>
      <c r="AFR9" s="50"/>
      <c r="AFS9" s="50"/>
      <c r="AFT9" s="50"/>
      <c r="AFU9" s="50"/>
      <c r="AFV9" s="50"/>
      <c r="AFW9" s="50"/>
      <c r="AFX9" s="50"/>
      <c r="AFY9" s="50"/>
      <c r="AFZ9" s="50"/>
      <c r="AGA9" s="50"/>
      <c r="AGB9" s="50"/>
      <c r="AGC9" s="50"/>
      <c r="AGD9" s="50"/>
      <c r="AGE9" s="50"/>
      <c r="AGF9" s="50"/>
      <c r="AGG9" s="50"/>
      <c r="AGH9" s="50"/>
      <c r="AGI9" s="50"/>
      <c r="AGJ9" s="50"/>
      <c r="AGK9" s="50"/>
      <c r="AGL9" s="50"/>
      <c r="AGM9" s="50"/>
      <c r="AGN9" s="50"/>
      <c r="AGO9" s="50"/>
      <c r="AGP9" s="50"/>
      <c r="AGQ9" s="50"/>
      <c r="AGR9" s="50"/>
      <c r="AGS9" s="50"/>
      <c r="AGT9" s="50"/>
      <c r="AGU9" s="50"/>
      <c r="AGV9" s="50"/>
      <c r="AGW9" s="50"/>
      <c r="AGX9" s="50"/>
      <c r="AGY9" s="50"/>
      <c r="AGZ9" s="50"/>
      <c r="AHA9" s="50"/>
      <c r="AHB9" s="50"/>
      <c r="AHC9" s="50"/>
      <c r="AHD9" s="50"/>
      <c r="AHE9" s="50"/>
      <c r="AHF9" s="50"/>
      <c r="AHG9" s="50"/>
      <c r="AHH9" s="50"/>
      <c r="AHI9" s="50"/>
      <c r="AHJ9" s="50"/>
      <c r="AHK9" s="50"/>
      <c r="AHL9" s="50"/>
      <c r="AHM9" s="50"/>
      <c r="AHN9" s="50"/>
      <c r="AHO9" s="50"/>
      <c r="AHP9" s="50"/>
      <c r="AHQ9" s="50"/>
      <c r="AHR9" s="50"/>
      <c r="AHS9" s="50"/>
      <c r="AHT9" s="50"/>
      <c r="AHU9" s="50"/>
      <c r="AHV9" s="50"/>
      <c r="AHW9" s="50"/>
      <c r="AHX9" s="50"/>
      <c r="AHY9" s="50"/>
      <c r="AHZ9" s="50"/>
      <c r="AIA9" s="50"/>
      <c r="AIB9" s="50"/>
      <c r="AIC9" s="50"/>
      <c r="AID9" s="50"/>
      <c r="AIE9" s="50"/>
      <c r="AIF9" s="50"/>
      <c r="AIG9" s="50"/>
      <c r="AIH9" s="50"/>
      <c r="AII9" s="50"/>
      <c r="AIJ9" s="50"/>
      <c r="AIK9" s="50"/>
      <c r="AIL9" s="50"/>
      <c r="AIM9" s="50"/>
      <c r="AIN9" s="50"/>
      <c r="AIO9" s="50"/>
      <c r="AIP9" s="50"/>
      <c r="AIQ9" s="50"/>
      <c r="AIR9" s="50"/>
      <c r="AIS9" s="50"/>
      <c r="AIT9" s="50"/>
      <c r="AIU9" s="50"/>
      <c r="AIV9" s="50"/>
      <c r="AIW9" s="50"/>
      <c r="AIX9" s="50"/>
      <c r="AIY9" s="50"/>
      <c r="AIZ9" s="50"/>
      <c r="AJA9" s="50"/>
      <c r="AJB9" s="50"/>
      <c r="AJC9" s="50"/>
      <c r="AJD9" s="50"/>
      <c r="AJE9" s="50"/>
      <c r="AJF9" s="50"/>
      <c r="AJG9" s="50"/>
      <c r="AJH9" s="50"/>
      <c r="AJI9" s="50"/>
      <c r="AJJ9" s="50"/>
      <c r="AJK9" s="50"/>
      <c r="AJL9" s="50"/>
      <c r="AJM9" s="50"/>
      <c r="AJN9" s="50"/>
      <c r="AJO9" s="50"/>
      <c r="AJP9" s="50"/>
      <c r="AJQ9" s="50"/>
      <c r="AJR9" s="50"/>
      <c r="AJS9" s="50"/>
      <c r="AJT9" s="50"/>
      <c r="AJU9" s="50"/>
      <c r="AJV9" s="50"/>
      <c r="AJW9" s="50"/>
      <c r="AJX9" s="50"/>
      <c r="AJY9" s="50"/>
      <c r="AJZ9" s="50"/>
      <c r="AKA9" s="50"/>
      <c r="AKB9" s="50"/>
      <c r="AKC9" s="50"/>
      <c r="AKD9" s="50"/>
      <c r="AKE9" s="50"/>
      <c r="AKF9" s="50"/>
      <c r="AKG9" s="50"/>
      <c r="AKH9" s="50"/>
      <c r="AKI9" s="50"/>
      <c r="AKJ9" s="50"/>
      <c r="AKK9" s="50"/>
      <c r="AKL9" s="50"/>
      <c r="AKM9" s="50"/>
      <c r="AKN9" s="50"/>
      <c r="AKO9" s="50"/>
      <c r="AKP9" s="50"/>
      <c r="AKQ9" s="50"/>
      <c r="AKR9" s="50"/>
      <c r="AKS9" s="50"/>
      <c r="AKT9" s="50"/>
      <c r="AKU9" s="50"/>
      <c r="AKV9" s="50"/>
      <c r="AKW9" s="50"/>
      <c r="AKX9" s="50"/>
      <c r="AKY9" s="50"/>
      <c r="AKZ9" s="50"/>
      <c r="ALA9" s="50"/>
      <c r="ALB9" s="50"/>
      <c r="ALC9" s="50"/>
      <c r="ALD9" s="50"/>
      <c r="ALE9" s="50"/>
      <c r="ALF9" s="50"/>
      <c r="ALG9" s="50"/>
      <c r="ALH9" s="50"/>
      <c r="ALI9" s="50"/>
      <c r="ALJ9" s="50"/>
      <c r="ALK9" s="50"/>
      <c r="ALL9" s="50"/>
      <c r="ALM9" s="50"/>
      <c r="ALN9" s="50"/>
      <c r="ALO9" s="50"/>
      <c r="ALP9" s="50"/>
      <c r="ALQ9" s="50"/>
      <c r="ALR9" s="50"/>
      <c r="ALS9" s="50"/>
      <c r="ALT9" s="50"/>
      <c r="ALU9" s="50"/>
      <c r="ALV9" s="50"/>
      <c r="ALW9" s="50"/>
      <c r="ALX9" s="50"/>
      <c r="ALY9" s="50"/>
      <c r="ALZ9" s="50"/>
      <c r="AMA9" s="50"/>
      <c r="AMB9" s="50"/>
      <c r="AMC9" s="50"/>
      <c r="AMD9" s="50"/>
      <c r="AME9" s="50"/>
      <c r="AMF9" s="50"/>
      <c r="AMG9" s="50"/>
      <c r="AMH9" s="50"/>
      <c r="AMI9" s="50"/>
      <c r="AMJ9" s="50"/>
      <c r="AMK9" s="50"/>
      <c r="AML9" s="50"/>
      <c r="AMM9" s="50"/>
      <c r="AMN9" s="50"/>
      <c r="AMO9" s="50"/>
      <c r="AMP9" s="50"/>
      <c r="AMQ9" s="50"/>
      <c r="AMR9" s="50"/>
      <c r="AMS9" s="50"/>
      <c r="AMT9" s="50"/>
      <c r="AMU9" s="50"/>
      <c r="AMV9" s="50"/>
      <c r="AMW9" s="50"/>
      <c r="AMX9" s="50"/>
      <c r="AMY9" s="50"/>
      <c r="AMZ9" s="50"/>
      <c r="ANA9" s="50"/>
      <c r="ANB9" s="50"/>
      <c r="ANC9" s="50"/>
      <c r="AND9" s="50"/>
      <c r="ANE9" s="50"/>
      <c r="ANF9" s="50"/>
      <c r="ANG9" s="50"/>
      <c r="ANH9" s="50"/>
      <c r="ANI9" s="50"/>
      <c r="ANJ9" s="50"/>
      <c r="ANK9" s="50"/>
      <c r="ANL9" s="50"/>
      <c r="ANM9" s="50"/>
      <c r="ANN9" s="50"/>
      <c r="ANO9" s="50"/>
      <c r="ANP9" s="50"/>
      <c r="ANQ9" s="50"/>
      <c r="ANR9" s="50"/>
      <c r="ANS9" s="50"/>
      <c r="ANT9" s="50"/>
      <c r="ANU9" s="50"/>
      <c r="ANV9" s="50"/>
      <c r="ANW9" s="50"/>
      <c r="ANX9" s="50"/>
      <c r="ANY9" s="50"/>
      <c r="ANZ9" s="50"/>
      <c r="AOA9" s="50"/>
      <c r="AOB9" s="50"/>
      <c r="AOC9" s="50"/>
      <c r="AOD9" s="50"/>
      <c r="AOE9" s="50"/>
      <c r="AOF9" s="50"/>
      <c r="AOG9" s="50"/>
      <c r="AOH9" s="50"/>
      <c r="AOI9" s="50"/>
      <c r="AOJ9" s="50"/>
      <c r="AOK9" s="50"/>
      <c r="AOL9" s="50"/>
      <c r="AOM9" s="50"/>
      <c r="AON9" s="50"/>
      <c r="AOO9" s="50"/>
      <c r="AOP9" s="50"/>
      <c r="AOQ9" s="50"/>
      <c r="AOR9" s="50"/>
      <c r="AOS9" s="50"/>
      <c r="AOT9" s="50"/>
      <c r="AOU9" s="50"/>
      <c r="AOV9" s="50"/>
      <c r="AOW9" s="50"/>
      <c r="AOX9" s="50"/>
      <c r="AOY9" s="50"/>
      <c r="AOZ9" s="50"/>
      <c r="APA9" s="50"/>
      <c r="APB9" s="50"/>
      <c r="APC9" s="50"/>
      <c r="APD9" s="50"/>
      <c r="APE9" s="50"/>
      <c r="APF9" s="50"/>
      <c r="APG9" s="50"/>
      <c r="APH9" s="50"/>
      <c r="API9" s="50"/>
      <c r="APJ9" s="50"/>
      <c r="APK9" s="50"/>
      <c r="APL9" s="50"/>
      <c r="APM9" s="50"/>
      <c r="APN9" s="50"/>
      <c r="APO9" s="50"/>
      <c r="APP9" s="50"/>
      <c r="APQ9" s="50"/>
      <c r="APR9" s="50"/>
      <c r="APS9" s="50"/>
      <c r="APT9" s="50"/>
      <c r="APU9" s="50"/>
      <c r="APV9" s="50"/>
      <c r="APW9" s="50"/>
      <c r="APX9" s="50"/>
      <c r="APY9" s="50"/>
      <c r="APZ9" s="50"/>
      <c r="AQA9" s="50"/>
      <c r="AQB9" s="50"/>
      <c r="AQC9" s="50"/>
      <c r="AQD9" s="50"/>
      <c r="AQE9" s="50"/>
      <c r="AQF9" s="50"/>
      <c r="AQG9" s="50"/>
      <c r="AQH9" s="50"/>
      <c r="AQI9" s="50"/>
      <c r="AQJ9" s="50"/>
      <c r="AQK9" s="50"/>
      <c r="AQL9" s="50"/>
      <c r="AQM9" s="50"/>
      <c r="AQN9" s="50"/>
      <c r="AQO9" s="50"/>
      <c r="AQP9" s="50"/>
      <c r="AQQ9" s="50"/>
      <c r="AQR9" s="50"/>
      <c r="AQS9" s="50"/>
      <c r="AQT9" s="50"/>
      <c r="AQU9" s="50"/>
      <c r="AQV9" s="50"/>
      <c r="AQW9" s="50"/>
      <c r="AQX9" s="50"/>
      <c r="AQY9" s="50"/>
      <c r="AQZ9" s="50"/>
      <c r="ARA9" s="50"/>
      <c r="ARB9" s="50"/>
      <c r="ARC9" s="50"/>
      <c r="ARD9" s="50"/>
      <c r="ARE9" s="50"/>
      <c r="ARF9" s="50"/>
      <c r="ARG9" s="50"/>
      <c r="ARH9" s="50"/>
      <c r="ARI9" s="50"/>
      <c r="ARJ9" s="50"/>
      <c r="ARK9" s="50"/>
      <c r="ARL9" s="50"/>
      <c r="ARM9" s="50"/>
      <c r="ARN9" s="50"/>
      <c r="ARO9" s="50"/>
      <c r="ARP9" s="50"/>
      <c r="ARQ9" s="50"/>
      <c r="ARR9" s="50"/>
      <c r="ARS9" s="50"/>
      <c r="ART9" s="50"/>
      <c r="ARU9" s="50"/>
      <c r="ARV9" s="50"/>
      <c r="ARW9" s="50"/>
      <c r="ARX9" s="50"/>
      <c r="ARY9" s="50"/>
      <c r="ARZ9" s="50"/>
      <c r="ASA9" s="50"/>
      <c r="ASB9" s="50"/>
      <c r="ASC9" s="50"/>
      <c r="ASD9" s="50"/>
      <c r="ASE9" s="50"/>
      <c r="ASF9" s="50"/>
      <c r="ASG9" s="50"/>
      <c r="ASH9" s="50"/>
      <c r="ASI9" s="50"/>
      <c r="ASJ9" s="50"/>
      <c r="ASK9" s="50"/>
      <c r="ASL9" s="50"/>
      <c r="ASM9" s="50"/>
      <c r="ASN9" s="50"/>
      <c r="ASO9" s="50"/>
      <c r="ASP9" s="50"/>
      <c r="ASQ9" s="50"/>
      <c r="ASR9" s="50"/>
      <c r="ASS9" s="50"/>
      <c r="AST9" s="50"/>
      <c r="ASU9" s="50"/>
      <c r="ASV9" s="50"/>
      <c r="ASW9" s="50"/>
      <c r="ASX9" s="50"/>
      <c r="ASY9" s="50"/>
      <c r="ASZ9" s="50"/>
      <c r="ATA9" s="50"/>
      <c r="ATB9" s="50"/>
      <c r="ATC9" s="50"/>
      <c r="ATD9" s="50"/>
      <c r="ATE9" s="50"/>
      <c r="ATF9" s="50"/>
      <c r="ATG9" s="50"/>
      <c r="ATH9" s="50"/>
      <c r="ATI9" s="50"/>
      <c r="ATJ9" s="50"/>
      <c r="ATK9" s="50"/>
      <c r="ATL9" s="50"/>
      <c r="ATM9" s="50"/>
      <c r="ATN9" s="50"/>
      <c r="ATO9" s="50"/>
      <c r="ATP9" s="50"/>
      <c r="ATQ9" s="50"/>
      <c r="ATR9" s="50"/>
      <c r="ATS9" s="50"/>
      <c r="ATT9" s="50"/>
      <c r="ATU9" s="50"/>
      <c r="ATV9" s="50"/>
      <c r="ATW9" s="50"/>
      <c r="ATX9" s="50"/>
      <c r="ATY9" s="50"/>
      <c r="ATZ9" s="50"/>
      <c r="AUA9" s="50"/>
      <c r="AUB9" s="50"/>
      <c r="AUC9" s="50"/>
      <c r="AUD9" s="50"/>
      <c r="AUE9" s="50"/>
      <c r="AUF9" s="50"/>
      <c r="AUG9" s="50"/>
      <c r="AUH9" s="50"/>
      <c r="AUI9" s="50"/>
    </row>
    <row r="10" spans="1:1231" x14ac:dyDescent="0.55000000000000004">
      <c r="A10" s="19">
        <v>2.1</v>
      </c>
      <c r="B10" s="20" t="s">
        <v>14</v>
      </c>
      <c r="C10" s="21"/>
      <c r="D10" s="21"/>
      <c r="E10" s="22"/>
      <c r="F10" s="21"/>
    </row>
    <row r="11" spans="1:1231" x14ac:dyDescent="0.55000000000000004">
      <c r="A11" s="19" t="s">
        <v>56</v>
      </c>
      <c r="B11" s="9" t="s">
        <v>227</v>
      </c>
      <c r="C11" s="21"/>
      <c r="D11" s="21"/>
      <c r="E11" s="22"/>
      <c r="F11" s="21"/>
    </row>
    <row r="12" spans="1:1231" ht="63" x14ac:dyDescent="0.55000000000000004">
      <c r="A12" s="19" t="s">
        <v>58</v>
      </c>
      <c r="B12" s="13" t="s">
        <v>15</v>
      </c>
      <c r="C12" s="21">
        <v>1</v>
      </c>
      <c r="D12" s="21" t="s">
        <v>144</v>
      </c>
      <c r="E12" s="22"/>
      <c r="F12" s="21">
        <f>ROUND((C12*E12),2)</f>
        <v>0</v>
      </c>
    </row>
    <row r="13" spans="1:1231" ht="84" x14ac:dyDescent="0.55000000000000004">
      <c r="A13" s="19" t="s">
        <v>59</v>
      </c>
      <c r="B13" s="13" t="s">
        <v>228</v>
      </c>
      <c r="C13" s="21">
        <f>ROUND(39.16*2.9,2)</f>
        <v>113.56</v>
      </c>
      <c r="D13" s="21" t="s">
        <v>145</v>
      </c>
      <c r="E13" s="22"/>
      <c r="F13" s="21">
        <f>ROUND((C13*E13),2)</f>
        <v>0</v>
      </c>
    </row>
    <row r="14" spans="1:1231" x14ac:dyDescent="0.55000000000000004">
      <c r="A14" s="19" t="s">
        <v>57</v>
      </c>
      <c r="B14" s="9" t="s">
        <v>16</v>
      </c>
      <c r="C14" s="21"/>
      <c r="D14" s="21"/>
      <c r="E14" s="22"/>
      <c r="F14" s="21"/>
    </row>
    <row r="15" spans="1:1231" ht="84" x14ac:dyDescent="0.55000000000000004">
      <c r="A15" s="19" t="s">
        <v>60</v>
      </c>
      <c r="B15" s="13" t="s">
        <v>165</v>
      </c>
      <c r="C15" s="21">
        <f>ROUND(36.73*2.9,2)</f>
        <v>106.52</v>
      </c>
      <c r="D15" s="21" t="s">
        <v>145</v>
      </c>
      <c r="E15" s="22"/>
      <c r="F15" s="21">
        <f>ROUND((C15*E15),2)</f>
        <v>0</v>
      </c>
    </row>
    <row r="16" spans="1:1231" ht="105" x14ac:dyDescent="0.55000000000000004">
      <c r="A16" s="19" t="s">
        <v>201</v>
      </c>
      <c r="B16" s="13" t="s">
        <v>202</v>
      </c>
      <c r="C16" s="21"/>
      <c r="D16" s="21"/>
      <c r="E16" s="22"/>
      <c r="F16" s="21"/>
    </row>
    <row r="17" spans="1:6" ht="42" x14ac:dyDescent="0.55000000000000004">
      <c r="A17" s="19" t="s">
        <v>203</v>
      </c>
      <c r="B17" s="13" t="s">
        <v>204</v>
      </c>
      <c r="C17" s="21">
        <v>2.6</v>
      </c>
      <c r="D17" s="21" t="s">
        <v>145</v>
      </c>
      <c r="E17" s="22"/>
      <c r="F17" s="21"/>
    </row>
    <row r="18" spans="1:6" x14ac:dyDescent="0.55000000000000004">
      <c r="A18" s="19" t="s">
        <v>61</v>
      </c>
      <c r="B18" s="9" t="s">
        <v>17</v>
      </c>
      <c r="C18" s="21"/>
      <c r="D18" s="21"/>
      <c r="E18" s="22"/>
      <c r="F18" s="21"/>
    </row>
    <row r="19" spans="1:6" ht="84" x14ac:dyDescent="0.55000000000000004">
      <c r="A19" s="19" t="s">
        <v>62</v>
      </c>
      <c r="B19" s="13" t="s">
        <v>166</v>
      </c>
      <c r="C19" s="21">
        <f>ROUND(18.17*2.9,2)</f>
        <v>52.69</v>
      </c>
      <c r="D19" s="21" t="s">
        <v>145</v>
      </c>
      <c r="E19" s="22"/>
      <c r="F19" s="21">
        <f>ROUND((C19*E19),2)</f>
        <v>0</v>
      </c>
    </row>
    <row r="20" spans="1:6" ht="84" x14ac:dyDescent="0.55000000000000004">
      <c r="A20" s="19" t="s">
        <v>205</v>
      </c>
      <c r="B20" s="13" t="s">
        <v>206</v>
      </c>
      <c r="C20" s="21">
        <v>1</v>
      </c>
      <c r="D20" s="21" t="s">
        <v>143</v>
      </c>
      <c r="E20" s="22"/>
      <c r="F20" s="21"/>
    </row>
    <row r="21" spans="1:6" x14ac:dyDescent="0.55000000000000004">
      <c r="A21" s="19" t="s">
        <v>63</v>
      </c>
      <c r="B21" s="9" t="s">
        <v>18</v>
      </c>
      <c r="C21" s="21"/>
      <c r="D21" s="21"/>
      <c r="E21" s="22"/>
      <c r="F21" s="21"/>
    </row>
    <row r="22" spans="1:6" ht="126.75" customHeight="1" x14ac:dyDescent="0.55000000000000004">
      <c r="A22" s="19" t="s">
        <v>64</v>
      </c>
      <c r="B22" s="13" t="s">
        <v>19</v>
      </c>
      <c r="C22" s="21">
        <f>ROUND(9.12*2.9,2)</f>
        <v>26.45</v>
      </c>
      <c r="D22" s="21" t="s">
        <v>145</v>
      </c>
      <c r="E22" s="22"/>
      <c r="F22" s="21">
        <f>ROUND((C22*E22),2)</f>
        <v>0</v>
      </c>
    </row>
    <row r="23" spans="1:6" x14ac:dyDescent="0.55000000000000004">
      <c r="A23" s="19" t="s">
        <v>65</v>
      </c>
      <c r="B23" s="9" t="s">
        <v>31</v>
      </c>
      <c r="C23" s="21"/>
      <c r="D23" s="21"/>
      <c r="E23" s="22"/>
      <c r="F23" s="21"/>
    </row>
    <row r="24" spans="1:6" ht="63" x14ac:dyDescent="0.55000000000000004">
      <c r="A24" s="19" t="s">
        <v>66</v>
      </c>
      <c r="B24" s="13" t="s">
        <v>21</v>
      </c>
      <c r="C24" s="21">
        <f>ROUND(15.53*2.9,2)</f>
        <v>45.04</v>
      </c>
      <c r="D24" s="21" t="s">
        <v>145</v>
      </c>
      <c r="E24" s="22"/>
      <c r="F24" s="21">
        <f>ROUND((C24*E24),2)</f>
        <v>0</v>
      </c>
    </row>
    <row r="25" spans="1:6" ht="42" x14ac:dyDescent="0.55000000000000004">
      <c r="A25" s="19" t="s">
        <v>67</v>
      </c>
      <c r="B25" s="13" t="s">
        <v>160</v>
      </c>
      <c r="C25" s="21">
        <v>1</v>
      </c>
      <c r="D25" s="21" t="s">
        <v>143</v>
      </c>
      <c r="E25" s="22"/>
      <c r="F25" s="21">
        <f>ROUND((C25*E25),2)</f>
        <v>0</v>
      </c>
    </row>
    <row r="26" spans="1:6" x14ac:dyDescent="0.55000000000000004">
      <c r="A26" s="19" t="s">
        <v>68</v>
      </c>
      <c r="B26" s="9" t="s">
        <v>30</v>
      </c>
      <c r="C26" s="21"/>
      <c r="D26" s="21"/>
      <c r="E26" s="22"/>
      <c r="F26" s="21"/>
    </row>
    <row r="27" spans="1:6" ht="42" x14ac:dyDescent="0.55000000000000004">
      <c r="A27" s="19" t="s">
        <v>69</v>
      </c>
      <c r="B27" s="13" t="s">
        <v>161</v>
      </c>
      <c r="C27" s="21">
        <v>1</v>
      </c>
      <c r="D27" s="21" t="s">
        <v>143</v>
      </c>
      <c r="E27" s="22"/>
      <c r="F27" s="21">
        <f>ROUND((C27*E27),2)</f>
        <v>0</v>
      </c>
    </row>
    <row r="28" spans="1:6" ht="42" x14ac:dyDescent="0.55000000000000004">
      <c r="A28" s="19" t="s">
        <v>163</v>
      </c>
      <c r="B28" s="13" t="s">
        <v>162</v>
      </c>
      <c r="C28" s="21">
        <v>1</v>
      </c>
      <c r="D28" s="21" t="s">
        <v>143</v>
      </c>
      <c r="E28" s="22"/>
      <c r="F28" s="21"/>
    </row>
    <row r="29" spans="1:6" x14ac:dyDescent="0.55000000000000004">
      <c r="A29" s="19" t="s">
        <v>70</v>
      </c>
      <c r="B29" s="9" t="s">
        <v>50</v>
      </c>
      <c r="C29" s="21"/>
      <c r="D29" s="21"/>
      <c r="E29" s="22"/>
      <c r="F29" s="21"/>
    </row>
    <row r="30" spans="1:6" ht="84" x14ac:dyDescent="0.55000000000000004">
      <c r="A30" s="19" t="s">
        <v>71</v>
      </c>
      <c r="B30" s="13" t="s">
        <v>167</v>
      </c>
      <c r="C30" s="21">
        <f>ROUND(13.41*2.9,2)</f>
        <v>38.89</v>
      </c>
      <c r="D30" s="21" t="s">
        <v>145</v>
      </c>
      <c r="E30" s="22"/>
      <c r="F30" s="21">
        <f>ROUND((C30*E30),2)</f>
        <v>0</v>
      </c>
    </row>
    <row r="31" spans="1:6" x14ac:dyDescent="0.55000000000000004">
      <c r="A31" s="19"/>
      <c r="B31" s="20"/>
      <c r="C31" s="21"/>
      <c r="D31" s="21"/>
      <c r="E31" s="22"/>
      <c r="F31" s="21"/>
    </row>
    <row r="32" spans="1:6" x14ac:dyDescent="0.55000000000000004">
      <c r="A32" s="19">
        <v>2.2000000000000002</v>
      </c>
      <c r="B32" s="20" t="s">
        <v>22</v>
      </c>
      <c r="C32" s="21"/>
      <c r="D32" s="21"/>
      <c r="E32" s="22"/>
      <c r="F32" s="21"/>
    </row>
    <row r="33" spans="1:1231" x14ac:dyDescent="0.55000000000000004">
      <c r="A33" s="19" t="s">
        <v>72</v>
      </c>
      <c r="B33" s="9" t="s">
        <v>151</v>
      </c>
      <c r="C33" s="21"/>
      <c r="D33" s="21"/>
      <c r="E33" s="22"/>
      <c r="F33" s="21"/>
    </row>
    <row r="34" spans="1:1231" ht="105" x14ac:dyDescent="0.55000000000000004">
      <c r="A34" s="19" t="s">
        <v>73</v>
      </c>
      <c r="B34" s="13" t="s">
        <v>168</v>
      </c>
      <c r="C34" s="21">
        <f>ROUND(86.08*2.9,2)</f>
        <v>249.63</v>
      </c>
      <c r="D34" s="21" t="s">
        <v>145</v>
      </c>
      <c r="E34" s="22"/>
      <c r="F34" s="21">
        <f>ROUND((C34*E34),2)</f>
        <v>0</v>
      </c>
    </row>
    <row r="35" spans="1:1231" ht="42" x14ac:dyDescent="0.55000000000000004">
      <c r="A35" s="19" t="s">
        <v>226</v>
      </c>
      <c r="B35" s="13" t="s">
        <v>225</v>
      </c>
      <c r="C35" s="21">
        <v>1</v>
      </c>
      <c r="D35" s="21" t="s">
        <v>143</v>
      </c>
      <c r="E35" s="22"/>
      <c r="F35" s="21"/>
    </row>
    <row r="36" spans="1:1231" x14ac:dyDescent="0.55000000000000004">
      <c r="A36" s="19"/>
      <c r="B36" s="13"/>
      <c r="C36" s="21"/>
      <c r="D36" s="21"/>
      <c r="E36" s="22"/>
      <c r="F36" s="21"/>
    </row>
    <row r="37" spans="1:1231" x14ac:dyDescent="0.55000000000000004">
      <c r="A37" s="19" t="s">
        <v>74</v>
      </c>
      <c r="B37" s="9" t="s">
        <v>23</v>
      </c>
      <c r="C37" s="21"/>
      <c r="D37" s="21"/>
      <c r="E37" s="22"/>
      <c r="F37" s="21"/>
    </row>
    <row r="38" spans="1:1231" ht="126" x14ac:dyDescent="0.55000000000000004">
      <c r="A38" s="19" t="s">
        <v>75</v>
      </c>
      <c r="B38" s="13" t="s">
        <v>169</v>
      </c>
      <c r="C38" s="21">
        <f>ROUND(13.42*2.9,2)</f>
        <v>38.92</v>
      </c>
      <c r="D38" s="21" t="s">
        <v>145</v>
      </c>
      <c r="E38" s="22"/>
      <c r="F38" s="21">
        <f>ROUND((C38*E38),2)</f>
        <v>0</v>
      </c>
    </row>
    <row r="39" spans="1:1231" ht="63" x14ac:dyDescent="0.55000000000000004">
      <c r="A39" s="19" t="s">
        <v>197</v>
      </c>
      <c r="B39" s="13" t="s">
        <v>200</v>
      </c>
      <c r="C39" s="21">
        <v>1</v>
      </c>
      <c r="D39" s="21" t="s">
        <v>143</v>
      </c>
      <c r="E39" s="22"/>
      <c r="F39" s="21"/>
    </row>
    <row r="40" spans="1:1231" s="28" customFormat="1" ht="42" x14ac:dyDescent="0.55000000000000004">
      <c r="A40" s="24"/>
      <c r="B40" s="25" t="s">
        <v>103</v>
      </c>
      <c r="C40" s="26"/>
      <c r="D40" s="26"/>
      <c r="E40" s="27"/>
      <c r="F40" s="26">
        <f>SUM(F12:F38)</f>
        <v>0</v>
      </c>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row>
    <row r="41" spans="1:1231" s="62" customFormat="1" x14ac:dyDescent="0.55000000000000004">
      <c r="A41" s="57"/>
      <c r="B41" s="58"/>
      <c r="C41" s="59"/>
      <c r="D41" s="59"/>
      <c r="E41" s="60"/>
      <c r="F41" s="59"/>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c r="IW41" s="61"/>
      <c r="IX41" s="61"/>
      <c r="IY41" s="61"/>
      <c r="IZ41" s="61"/>
      <c r="JA41" s="61"/>
      <c r="JB41" s="61"/>
      <c r="JC41" s="61"/>
      <c r="JD41" s="61"/>
      <c r="JE41" s="61"/>
      <c r="JF41" s="61"/>
      <c r="JG41" s="61"/>
      <c r="JH41" s="61"/>
      <c r="JI41" s="61"/>
      <c r="JJ41" s="61"/>
      <c r="JK41" s="61"/>
      <c r="JL41" s="61"/>
      <c r="JM41" s="61"/>
      <c r="JN41" s="61"/>
      <c r="JO41" s="61"/>
      <c r="JP41" s="61"/>
      <c r="JQ41" s="61"/>
      <c r="JR41" s="61"/>
      <c r="JS41" s="61"/>
      <c r="JT41" s="61"/>
      <c r="JU41" s="61"/>
      <c r="JV41" s="61"/>
      <c r="JW41" s="61"/>
      <c r="JX41" s="61"/>
      <c r="JY41" s="61"/>
      <c r="JZ41" s="61"/>
      <c r="KA41" s="61"/>
      <c r="KB41" s="61"/>
      <c r="KC41" s="61"/>
      <c r="KD41" s="61"/>
      <c r="KE41" s="61"/>
      <c r="KF41" s="61"/>
      <c r="KG41" s="61"/>
      <c r="KH41" s="61"/>
      <c r="KI41" s="61"/>
      <c r="KJ41" s="61"/>
      <c r="KK41" s="61"/>
      <c r="KL41" s="61"/>
      <c r="KM41" s="61"/>
      <c r="KN41" s="61"/>
      <c r="KO41" s="61"/>
      <c r="KP41" s="61"/>
      <c r="KQ41" s="61"/>
      <c r="KR41" s="61"/>
      <c r="KS41" s="61"/>
      <c r="KT41" s="61"/>
      <c r="KU41" s="61"/>
      <c r="KV41" s="61"/>
      <c r="KW41" s="61"/>
      <c r="KX41" s="61"/>
      <c r="KY41" s="61"/>
      <c r="KZ41" s="61"/>
      <c r="LA41" s="61"/>
      <c r="LB41" s="61"/>
      <c r="LC41" s="61"/>
      <c r="LD41" s="61"/>
      <c r="LE41" s="61"/>
      <c r="LF41" s="61"/>
      <c r="LG41" s="61"/>
      <c r="LH41" s="61"/>
      <c r="LI41" s="61"/>
      <c r="LJ41" s="61"/>
      <c r="LK41" s="61"/>
      <c r="LL41" s="61"/>
      <c r="LM41" s="61"/>
      <c r="LN41" s="61"/>
      <c r="LO41" s="61"/>
      <c r="LP41" s="61"/>
      <c r="LQ41" s="61"/>
      <c r="LR41" s="61"/>
      <c r="LS41" s="61"/>
      <c r="LT41" s="61"/>
      <c r="LU41" s="61"/>
      <c r="LV41" s="61"/>
      <c r="LW41" s="61"/>
      <c r="LX41" s="61"/>
      <c r="LY41" s="61"/>
      <c r="LZ41" s="61"/>
      <c r="MA41" s="61"/>
      <c r="MB41" s="61"/>
      <c r="MC41" s="61"/>
      <c r="MD41" s="61"/>
      <c r="ME41" s="61"/>
      <c r="MF41" s="61"/>
      <c r="MG41" s="61"/>
      <c r="MH41" s="61"/>
      <c r="MI41" s="61"/>
      <c r="MJ41" s="61"/>
      <c r="MK41" s="61"/>
      <c r="ML41" s="61"/>
      <c r="MM41" s="61"/>
      <c r="MN41" s="61"/>
      <c r="MO41" s="61"/>
      <c r="MP41" s="61"/>
      <c r="MQ41" s="61"/>
      <c r="MR41" s="61"/>
      <c r="MS41" s="61"/>
      <c r="MT41" s="61"/>
      <c r="MU41" s="61"/>
      <c r="MV41" s="61"/>
      <c r="MW41" s="61"/>
      <c r="MX41" s="61"/>
      <c r="MY41" s="61"/>
      <c r="MZ41" s="61"/>
      <c r="NA41" s="61"/>
      <c r="NB41" s="61"/>
      <c r="NC41" s="61"/>
      <c r="ND41" s="61"/>
      <c r="NE41" s="61"/>
      <c r="NF41" s="61"/>
      <c r="NG41" s="61"/>
      <c r="NH41" s="61"/>
      <c r="NI41" s="61"/>
      <c r="NJ41" s="61"/>
      <c r="NK41" s="61"/>
      <c r="NL41" s="61"/>
      <c r="NM41" s="61"/>
      <c r="NN41" s="61"/>
      <c r="NO41" s="61"/>
      <c r="NP41" s="61"/>
      <c r="NQ41" s="61"/>
      <c r="NR41" s="61"/>
      <c r="NS41" s="61"/>
      <c r="NT41" s="61"/>
      <c r="NU41" s="61"/>
      <c r="NV41" s="61"/>
      <c r="NW41" s="61"/>
      <c r="NX41" s="61"/>
      <c r="NY41" s="61"/>
      <c r="NZ41" s="61"/>
      <c r="OA41" s="61"/>
      <c r="OB41" s="61"/>
      <c r="OC41" s="61"/>
      <c r="OD41" s="61"/>
      <c r="OE41" s="61"/>
      <c r="OF41" s="61"/>
      <c r="OG41" s="61"/>
      <c r="OH41" s="61"/>
      <c r="OI41" s="61"/>
      <c r="OJ41" s="61"/>
      <c r="OK41" s="61"/>
      <c r="OL41" s="61"/>
      <c r="OM41" s="61"/>
      <c r="ON41" s="61"/>
      <c r="OO41" s="61"/>
      <c r="OP41" s="61"/>
      <c r="OQ41" s="61"/>
      <c r="OR41" s="61"/>
      <c r="OS41" s="61"/>
      <c r="OT41" s="61"/>
      <c r="OU41" s="61"/>
      <c r="OV41" s="61"/>
      <c r="OW41" s="61"/>
      <c r="OX41" s="61"/>
      <c r="OY41" s="61"/>
      <c r="OZ41" s="61"/>
      <c r="PA41" s="61"/>
      <c r="PB41" s="61"/>
      <c r="PC41" s="61"/>
      <c r="PD41" s="61"/>
      <c r="PE41" s="61"/>
      <c r="PF41" s="61"/>
      <c r="PG41" s="61"/>
      <c r="PH41" s="61"/>
      <c r="PI41" s="61"/>
      <c r="PJ41" s="61"/>
      <c r="PK41" s="61"/>
      <c r="PL41" s="61"/>
      <c r="PM41" s="61"/>
      <c r="PN41" s="61"/>
      <c r="PO41" s="61"/>
      <c r="PP41" s="61"/>
      <c r="PQ41" s="61"/>
      <c r="PR41" s="61"/>
      <c r="PS41" s="61"/>
      <c r="PT41" s="61"/>
      <c r="PU41" s="61"/>
      <c r="PV41" s="61"/>
      <c r="PW41" s="61"/>
      <c r="PX41" s="61"/>
      <c r="PY41" s="61"/>
      <c r="PZ41" s="61"/>
      <c r="QA41" s="61"/>
      <c r="QB41" s="61"/>
      <c r="QC41" s="61"/>
      <c r="QD41" s="61"/>
      <c r="QE41" s="61"/>
      <c r="QF41" s="61"/>
      <c r="QG41" s="61"/>
      <c r="QH41" s="61"/>
      <c r="QI41" s="61"/>
      <c r="QJ41" s="61"/>
      <c r="QK41" s="61"/>
      <c r="QL41" s="61"/>
      <c r="QM41" s="61"/>
      <c r="QN41" s="61"/>
      <c r="QO41" s="61"/>
      <c r="QP41" s="61"/>
      <c r="QQ41" s="61"/>
      <c r="QR41" s="61"/>
      <c r="QS41" s="61"/>
      <c r="QT41" s="61"/>
      <c r="QU41" s="61"/>
      <c r="QV41" s="61"/>
      <c r="QW41" s="61"/>
      <c r="QX41" s="61"/>
      <c r="QY41" s="61"/>
      <c r="QZ41" s="61"/>
      <c r="RA41" s="61"/>
      <c r="RB41" s="61"/>
      <c r="RC41" s="61"/>
      <c r="RD41" s="61"/>
      <c r="RE41" s="61"/>
      <c r="RF41" s="61"/>
      <c r="RG41" s="61"/>
      <c r="RH41" s="61"/>
      <c r="RI41" s="61"/>
      <c r="RJ41" s="61"/>
      <c r="RK41" s="61"/>
      <c r="RL41" s="61"/>
      <c r="RM41" s="61"/>
      <c r="RN41" s="61"/>
      <c r="RO41" s="61"/>
      <c r="RP41" s="61"/>
      <c r="RQ41" s="61"/>
      <c r="RR41" s="61"/>
      <c r="RS41" s="61"/>
      <c r="RT41" s="61"/>
      <c r="RU41" s="61"/>
      <c r="RV41" s="61"/>
      <c r="RW41" s="61"/>
      <c r="RX41" s="61"/>
      <c r="RY41" s="61"/>
      <c r="RZ41" s="61"/>
      <c r="SA41" s="61"/>
      <c r="SB41" s="61"/>
      <c r="SC41" s="61"/>
      <c r="SD41" s="61"/>
      <c r="SE41" s="61"/>
      <c r="SF41" s="61"/>
      <c r="SG41" s="61"/>
      <c r="SH41" s="61"/>
      <c r="SI41" s="61"/>
      <c r="SJ41" s="61"/>
      <c r="SK41" s="61"/>
      <c r="SL41" s="61"/>
      <c r="SM41" s="61"/>
      <c r="SN41" s="61"/>
      <c r="SO41" s="61"/>
      <c r="SP41" s="61"/>
      <c r="SQ41" s="61"/>
      <c r="SR41" s="61"/>
      <c r="SS41" s="61"/>
      <c r="ST41" s="61"/>
      <c r="SU41" s="61"/>
      <c r="SV41" s="61"/>
      <c r="SW41" s="61"/>
      <c r="SX41" s="61"/>
      <c r="SY41" s="61"/>
      <c r="SZ41" s="61"/>
      <c r="TA41" s="61"/>
      <c r="TB41" s="61"/>
      <c r="TC41" s="61"/>
      <c r="TD41" s="61"/>
      <c r="TE41" s="61"/>
      <c r="TF41" s="61"/>
      <c r="TG41" s="61"/>
      <c r="TH41" s="61"/>
      <c r="TI41" s="61"/>
      <c r="TJ41" s="61"/>
      <c r="TK41" s="61"/>
      <c r="TL41" s="61"/>
      <c r="TM41" s="61"/>
      <c r="TN41" s="61"/>
      <c r="TO41" s="61"/>
      <c r="TP41" s="61"/>
      <c r="TQ41" s="61"/>
      <c r="TR41" s="61"/>
      <c r="TS41" s="61"/>
      <c r="TT41" s="61"/>
      <c r="TU41" s="61"/>
      <c r="TV41" s="61"/>
      <c r="TW41" s="61"/>
      <c r="TX41" s="61"/>
      <c r="TY41" s="61"/>
      <c r="TZ41" s="61"/>
      <c r="UA41" s="61"/>
      <c r="UB41" s="61"/>
      <c r="UC41" s="61"/>
      <c r="UD41" s="61"/>
      <c r="UE41" s="61"/>
      <c r="UF41" s="61"/>
      <c r="UG41" s="61"/>
      <c r="UH41" s="61"/>
      <c r="UI41" s="61"/>
      <c r="UJ41" s="61"/>
      <c r="UK41" s="61"/>
      <c r="UL41" s="61"/>
      <c r="UM41" s="61"/>
      <c r="UN41" s="61"/>
      <c r="UO41" s="61"/>
      <c r="UP41" s="61"/>
      <c r="UQ41" s="61"/>
      <c r="UR41" s="61"/>
      <c r="US41" s="61"/>
      <c r="UT41" s="61"/>
      <c r="UU41" s="61"/>
      <c r="UV41" s="61"/>
      <c r="UW41" s="61"/>
      <c r="UX41" s="61"/>
      <c r="UY41" s="61"/>
      <c r="UZ41" s="61"/>
      <c r="VA41" s="61"/>
      <c r="VB41" s="61"/>
      <c r="VC41" s="61"/>
      <c r="VD41" s="61"/>
      <c r="VE41" s="61"/>
      <c r="VF41" s="61"/>
      <c r="VG41" s="61"/>
      <c r="VH41" s="61"/>
      <c r="VI41" s="61"/>
      <c r="VJ41" s="61"/>
      <c r="VK41" s="61"/>
      <c r="VL41" s="61"/>
      <c r="VM41" s="61"/>
      <c r="VN41" s="61"/>
      <c r="VO41" s="61"/>
      <c r="VP41" s="61"/>
      <c r="VQ41" s="61"/>
      <c r="VR41" s="61"/>
      <c r="VS41" s="61"/>
      <c r="VT41" s="61"/>
      <c r="VU41" s="61"/>
      <c r="VV41" s="61"/>
      <c r="VW41" s="61"/>
      <c r="VX41" s="61"/>
      <c r="VY41" s="61"/>
      <c r="VZ41" s="61"/>
      <c r="WA41" s="61"/>
      <c r="WB41" s="61"/>
      <c r="WC41" s="61"/>
      <c r="WD41" s="61"/>
      <c r="WE41" s="61"/>
      <c r="WF41" s="61"/>
      <c r="WG41" s="61"/>
      <c r="WH41" s="61"/>
      <c r="WI41" s="61"/>
      <c r="WJ41" s="61"/>
      <c r="WK41" s="61"/>
      <c r="WL41" s="61"/>
      <c r="WM41" s="61"/>
      <c r="WN41" s="61"/>
      <c r="WO41" s="61"/>
      <c r="WP41" s="61"/>
      <c r="WQ41" s="61"/>
      <c r="WR41" s="61"/>
      <c r="WS41" s="61"/>
      <c r="WT41" s="61"/>
      <c r="WU41" s="61"/>
      <c r="WV41" s="61"/>
      <c r="WW41" s="61"/>
      <c r="WX41" s="61"/>
      <c r="WY41" s="61"/>
      <c r="WZ41" s="61"/>
      <c r="XA41" s="61"/>
      <c r="XB41" s="61"/>
      <c r="XC41" s="61"/>
      <c r="XD41" s="61"/>
      <c r="XE41" s="61"/>
      <c r="XF41" s="61"/>
      <c r="XG41" s="61"/>
      <c r="XH41" s="61"/>
      <c r="XI41" s="61"/>
      <c r="XJ41" s="61"/>
      <c r="XK41" s="61"/>
      <c r="XL41" s="61"/>
      <c r="XM41" s="61"/>
      <c r="XN41" s="61"/>
      <c r="XO41" s="61"/>
      <c r="XP41" s="61"/>
      <c r="XQ41" s="61"/>
      <c r="XR41" s="61"/>
      <c r="XS41" s="61"/>
      <c r="XT41" s="61"/>
      <c r="XU41" s="61"/>
      <c r="XV41" s="61"/>
      <c r="XW41" s="61"/>
      <c r="XX41" s="61"/>
      <c r="XY41" s="61"/>
      <c r="XZ41" s="61"/>
      <c r="YA41" s="61"/>
      <c r="YB41" s="61"/>
      <c r="YC41" s="61"/>
      <c r="YD41" s="61"/>
      <c r="YE41" s="61"/>
      <c r="YF41" s="61"/>
      <c r="YG41" s="61"/>
      <c r="YH41" s="61"/>
      <c r="YI41" s="61"/>
      <c r="YJ41" s="61"/>
      <c r="YK41" s="61"/>
      <c r="YL41" s="61"/>
      <c r="YM41" s="61"/>
      <c r="YN41" s="61"/>
      <c r="YO41" s="61"/>
      <c r="YP41" s="61"/>
      <c r="YQ41" s="61"/>
      <c r="YR41" s="61"/>
      <c r="YS41" s="61"/>
      <c r="YT41" s="61"/>
      <c r="YU41" s="61"/>
      <c r="YV41" s="61"/>
      <c r="YW41" s="61"/>
      <c r="YX41" s="61"/>
      <c r="YY41" s="61"/>
      <c r="YZ41" s="61"/>
      <c r="ZA41" s="61"/>
      <c r="ZB41" s="61"/>
      <c r="ZC41" s="61"/>
      <c r="ZD41" s="61"/>
      <c r="ZE41" s="61"/>
      <c r="ZF41" s="61"/>
      <c r="ZG41" s="61"/>
      <c r="ZH41" s="61"/>
      <c r="ZI41" s="61"/>
      <c r="ZJ41" s="61"/>
      <c r="ZK41" s="61"/>
      <c r="ZL41" s="61"/>
      <c r="ZM41" s="61"/>
      <c r="ZN41" s="61"/>
      <c r="ZO41" s="61"/>
      <c r="ZP41" s="61"/>
      <c r="ZQ41" s="61"/>
      <c r="ZR41" s="61"/>
      <c r="ZS41" s="61"/>
      <c r="ZT41" s="61"/>
      <c r="ZU41" s="61"/>
      <c r="ZV41" s="61"/>
      <c r="ZW41" s="61"/>
      <c r="ZX41" s="61"/>
      <c r="ZY41" s="61"/>
      <c r="ZZ41" s="61"/>
      <c r="AAA41" s="61"/>
      <c r="AAB41" s="61"/>
      <c r="AAC41" s="61"/>
      <c r="AAD41" s="61"/>
      <c r="AAE41" s="61"/>
      <c r="AAF41" s="61"/>
      <c r="AAG41" s="61"/>
      <c r="AAH41" s="61"/>
      <c r="AAI41" s="61"/>
      <c r="AAJ41" s="61"/>
      <c r="AAK41" s="61"/>
      <c r="AAL41" s="61"/>
      <c r="AAM41" s="61"/>
      <c r="AAN41" s="61"/>
      <c r="AAO41" s="61"/>
      <c r="AAP41" s="61"/>
      <c r="AAQ41" s="61"/>
      <c r="AAR41" s="61"/>
      <c r="AAS41" s="61"/>
      <c r="AAT41" s="61"/>
      <c r="AAU41" s="61"/>
      <c r="AAV41" s="61"/>
      <c r="AAW41" s="61"/>
      <c r="AAX41" s="61"/>
      <c r="AAY41" s="61"/>
      <c r="AAZ41" s="61"/>
      <c r="ABA41" s="61"/>
      <c r="ABB41" s="61"/>
      <c r="ABC41" s="61"/>
      <c r="ABD41" s="61"/>
      <c r="ABE41" s="61"/>
      <c r="ABF41" s="61"/>
      <c r="ABG41" s="61"/>
      <c r="ABH41" s="61"/>
      <c r="ABI41" s="61"/>
      <c r="ABJ41" s="61"/>
      <c r="ABK41" s="61"/>
      <c r="ABL41" s="61"/>
      <c r="ABM41" s="61"/>
      <c r="ABN41" s="61"/>
      <c r="ABO41" s="61"/>
      <c r="ABP41" s="61"/>
      <c r="ABQ41" s="61"/>
      <c r="ABR41" s="61"/>
      <c r="ABS41" s="61"/>
      <c r="ABT41" s="61"/>
      <c r="ABU41" s="61"/>
      <c r="ABV41" s="61"/>
      <c r="ABW41" s="61"/>
      <c r="ABX41" s="61"/>
      <c r="ABY41" s="61"/>
      <c r="ABZ41" s="61"/>
      <c r="ACA41" s="61"/>
      <c r="ACB41" s="61"/>
      <c r="ACC41" s="61"/>
      <c r="ACD41" s="61"/>
      <c r="ACE41" s="61"/>
      <c r="ACF41" s="61"/>
      <c r="ACG41" s="61"/>
      <c r="ACH41" s="61"/>
      <c r="ACI41" s="61"/>
      <c r="ACJ41" s="61"/>
      <c r="ACK41" s="61"/>
      <c r="ACL41" s="61"/>
      <c r="ACM41" s="61"/>
      <c r="ACN41" s="61"/>
      <c r="ACO41" s="61"/>
      <c r="ACP41" s="61"/>
      <c r="ACQ41" s="61"/>
      <c r="ACR41" s="61"/>
      <c r="ACS41" s="61"/>
      <c r="ACT41" s="61"/>
      <c r="ACU41" s="61"/>
      <c r="ACV41" s="61"/>
      <c r="ACW41" s="61"/>
      <c r="ACX41" s="61"/>
      <c r="ACY41" s="61"/>
      <c r="ACZ41" s="61"/>
      <c r="ADA41" s="61"/>
      <c r="ADB41" s="61"/>
      <c r="ADC41" s="61"/>
      <c r="ADD41" s="61"/>
      <c r="ADE41" s="61"/>
      <c r="ADF41" s="61"/>
      <c r="ADG41" s="61"/>
      <c r="ADH41" s="61"/>
      <c r="ADI41" s="61"/>
      <c r="ADJ41" s="61"/>
      <c r="ADK41" s="61"/>
      <c r="ADL41" s="61"/>
      <c r="ADM41" s="61"/>
      <c r="ADN41" s="61"/>
      <c r="ADO41" s="61"/>
      <c r="ADP41" s="61"/>
      <c r="ADQ41" s="61"/>
      <c r="ADR41" s="61"/>
      <c r="ADS41" s="61"/>
      <c r="ADT41" s="61"/>
      <c r="ADU41" s="61"/>
      <c r="ADV41" s="61"/>
      <c r="ADW41" s="61"/>
      <c r="ADX41" s="61"/>
      <c r="ADY41" s="61"/>
      <c r="ADZ41" s="61"/>
      <c r="AEA41" s="61"/>
      <c r="AEB41" s="61"/>
      <c r="AEC41" s="61"/>
      <c r="AED41" s="61"/>
      <c r="AEE41" s="61"/>
      <c r="AEF41" s="61"/>
      <c r="AEG41" s="61"/>
      <c r="AEH41" s="61"/>
      <c r="AEI41" s="61"/>
      <c r="AEJ41" s="61"/>
      <c r="AEK41" s="61"/>
      <c r="AEL41" s="61"/>
      <c r="AEM41" s="61"/>
      <c r="AEN41" s="61"/>
      <c r="AEO41" s="61"/>
      <c r="AEP41" s="61"/>
      <c r="AEQ41" s="61"/>
      <c r="AER41" s="61"/>
      <c r="AES41" s="61"/>
      <c r="AET41" s="61"/>
      <c r="AEU41" s="61"/>
      <c r="AEV41" s="61"/>
      <c r="AEW41" s="61"/>
      <c r="AEX41" s="61"/>
      <c r="AEY41" s="61"/>
      <c r="AEZ41" s="61"/>
      <c r="AFA41" s="61"/>
      <c r="AFB41" s="61"/>
      <c r="AFC41" s="61"/>
      <c r="AFD41" s="61"/>
      <c r="AFE41" s="61"/>
      <c r="AFF41" s="61"/>
      <c r="AFG41" s="61"/>
      <c r="AFH41" s="61"/>
      <c r="AFI41" s="61"/>
      <c r="AFJ41" s="61"/>
      <c r="AFK41" s="61"/>
      <c r="AFL41" s="61"/>
      <c r="AFM41" s="61"/>
      <c r="AFN41" s="61"/>
      <c r="AFO41" s="61"/>
      <c r="AFP41" s="61"/>
      <c r="AFQ41" s="61"/>
      <c r="AFR41" s="61"/>
      <c r="AFS41" s="61"/>
      <c r="AFT41" s="61"/>
      <c r="AFU41" s="61"/>
      <c r="AFV41" s="61"/>
      <c r="AFW41" s="61"/>
      <c r="AFX41" s="61"/>
      <c r="AFY41" s="61"/>
      <c r="AFZ41" s="61"/>
      <c r="AGA41" s="61"/>
      <c r="AGB41" s="61"/>
      <c r="AGC41" s="61"/>
      <c r="AGD41" s="61"/>
      <c r="AGE41" s="61"/>
      <c r="AGF41" s="61"/>
      <c r="AGG41" s="61"/>
      <c r="AGH41" s="61"/>
      <c r="AGI41" s="61"/>
      <c r="AGJ41" s="61"/>
      <c r="AGK41" s="61"/>
      <c r="AGL41" s="61"/>
      <c r="AGM41" s="61"/>
      <c r="AGN41" s="61"/>
      <c r="AGO41" s="61"/>
      <c r="AGP41" s="61"/>
      <c r="AGQ41" s="61"/>
      <c r="AGR41" s="61"/>
      <c r="AGS41" s="61"/>
      <c r="AGT41" s="61"/>
      <c r="AGU41" s="61"/>
      <c r="AGV41" s="61"/>
      <c r="AGW41" s="61"/>
      <c r="AGX41" s="61"/>
      <c r="AGY41" s="61"/>
      <c r="AGZ41" s="61"/>
      <c r="AHA41" s="61"/>
      <c r="AHB41" s="61"/>
      <c r="AHC41" s="61"/>
      <c r="AHD41" s="61"/>
      <c r="AHE41" s="61"/>
      <c r="AHF41" s="61"/>
      <c r="AHG41" s="61"/>
      <c r="AHH41" s="61"/>
      <c r="AHI41" s="61"/>
      <c r="AHJ41" s="61"/>
      <c r="AHK41" s="61"/>
      <c r="AHL41" s="61"/>
      <c r="AHM41" s="61"/>
      <c r="AHN41" s="61"/>
      <c r="AHO41" s="61"/>
      <c r="AHP41" s="61"/>
      <c r="AHQ41" s="61"/>
      <c r="AHR41" s="61"/>
      <c r="AHS41" s="61"/>
      <c r="AHT41" s="61"/>
      <c r="AHU41" s="61"/>
      <c r="AHV41" s="61"/>
      <c r="AHW41" s="61"/>
      <c r="AHX41" s="61"/>
      <c r="AHY41" s="61"/>
      <c r="AHZ41" s="61"/>
      <c r="AIA41" s="61"/>
      <c r="AIB41" s="61"/>
      <c r="AIC41" s="61"/>
      <c r="AID41" s="61"/>
      <c r="AIE41" s="61"/>
      <c r="AIF41" s="61"/>
      <c r="AIG41" s="61"/>
      <c r="AIH41" s="61"/>
      <c r="AII41" s="61"/>
      <c r="AIJ41" s="61"/>
      <c r="AIK41" s="61"/>
      <c r="AIL41" s="61"/>
      <c r="AIM41" s="61"/>
      <c r="AIN41" s="61"/>
      <c r="AIO41" s="61"/>
      <c r="AIP41" s="61"/>
      <c r="AIQ41" s="61"/>
      <c r="AIR41" s="61"/>
      <c r="AIS41" s="61"/>
      <c r="AIT41" s="61"/>
      <c r="AIU41" s="61"/>
      <c r="AIV41" s="61"/>
      <c r="AIW41" s="61"/>
      <c r="AIX41" s="61"/>
      <c r="AIY41" s="61"/>
      <c r="AIZ41" s="61"/>
      <c r="AJA41" s="61"/>
      <c r="AJB41" s="61"/>
      <c r="AJC41" s="61"/>
      <c r="AJD41" s="61"/>
      <c r="AJE41" s="61"/>
      <c r="AJF41" s="61"/>
      <c r="AJG41" s="61"/>
      <c r="AJH41" s="61"/>
      <c r="AJI41" s="61"/>
      <c r="AJJ41" s="61"/>
      <c r="AJK41" s="61"/>
      <c r="AJL41" s="61"/>
      <c r="AJM41" s="61"/>
      <c r="AJN41" s="61"/>
      <c r="AJO41" s="61"/>
      <c r="AJP41" s="61"/>
      <c r="AJQ41" s="61"/>
      <c r="AJR41" s="61"/>
      <c r="AJS41" s="61"/>
      <c r="AJT41" s="61"/>
      <c r="AJU41" s="61"/>
      <c r="AJV41" s="61"/>
      <c r="AJW41" s="61"/>
      <c r="AJX41" s="61"/>
      <c r="AJY41" s="61"/>
      <c r="AJZ41" s="61"/>
      <c r="AKA41" s="61"/>
      <c r="AKB41" s="61"/>
      <c r="AKC41" s="61"/>
      <c r="AKD41" s="61"/>
      <c r="AKE41" s="61"/>
      <c r="AKF41" s="61"/>
      <c r="AKG41" s="61"/>
      <c r="AKH41" s="61"/>
      <c r="AKI41" s="61"/>
      <c r="AKJ41" s="61"/>
      <c r="AKK41" s="61"/>
      <c r="AKL41" s="61"/>
      <c r="AKM41" s="61"/>
      <c r="AKN41" s="61"/>
      <c r="AKO41" s="61"/>
      <c r="AKP41" s="61"/>
      <c r="AKQ41" s="61"/>
      <c r="AKR41" s="61"/>
      <c r="AKS41" s="61"/>
      <c r="AKT41" s="61"/>
      <c r="AKU41" s="61"/>
      <c r="AKV41" s="61"/>
      <c r="AKW41" s="61"/>
      <c r="AKX41" s="61"/>
      <c r="AKY41" s="61"/>
      <c r="AKZ41" s="61"/>
      <c r="ALA41" s="61"/>
      <c r="ALB41" s="61"/>
      <c r="ALC41" s="61"/>
      <c r="ALD41" s="61"/>
      <c r="ALE41" s="61"/>
      <c r="ALF41" s="61"/>
      <c r="ALG41" s="61"/>
      <c r="ALH41" s="61"/>
      <c r="ALI41" s="61"/>
      <c r="ALJ41" s="61"/>
      <c r="ALK41" s="61"/>
      <c r="ALL41" s="61"/>
      <c r="ALM41" s="61"/>
      <c r="ALN41" s="61"/>
      <c r="ALO41" s="61"/>
      <c r="ALP41" s="61"/>
      <c r="ALQ41" s="61"/>
      <c r="ALR41" s="61"/>
      <c r="ALS41" s="61"/>
      <c r="ALT41" s="61"/>
      <c r="ALU41" s="61"/>
      <c r="ALV41" s="61"/>
      <c r="ALW41" s="61"/>
      <c r="ALX41" s="61"/>
      <c r="ALY41" s="61"/>
      <c r="ALZ41" s="61"/>
      <c r="AMA41" s="61"/>
      <c r="AMB41" s="61"/>
      <c r="AMC41" s="61"/>
      <c r="AMD41" s="61"/>
      <c r="AME41" s="61"/>
      <c r="AMF41" s="61"/>
      <c r="AMG41" s="61"/>
      <c r="AMH41" s="61"/>
      <c r="AMI41" s="61"/>
      <c r="AMJ41" s="61"/>
      <c r="AMK41" s="61"/>
      <c r="AML41" s="61"/>
      <c r="AMM41" s="61"/>
      <c r="AMN41" s="61"/>
      <c r="AMO41" s="61"/>
      <c r="AMP41" s="61"/>
      <c r="AMQ41" s="61"/>
      <c r="AMR41" s="61"/>
      <c r="AMS41" s="61"/>
      <c r="AMT41" s="61"/>
      <c r="AMU41" s="61"/>
      <c r="AMV41" s="61"/>
      <c r="AMW41" s="61"/>
      <c r="AMX41" s="61"/>
      <c r="AMY41" s="61"/>
      <c r="AMZ41" s="61"/>
      <c r="ANA41" s="61"/>
      <c r="ANB41" s="61"/>
      <c r="ANC41" s="61"/>
      <c r="AND41" s="61"/>
      <c r="ANE41" s="61"/>
      <c r="ANF41" s="61"/>
      <c r="ANG41" s="61"/>
      <c r="ANH41" s="61"/>
      <c r="ANI41" s="61"/>
      <c r="ANJ41" s="61"/>
      <c r="ANK41" s="61"/>
      <c r="ANL41" s="61"/>
      <c r="ANM41" s="61"/>
      <c r="ANN41" s="61"/>
      <c r="ANO41" s="61"/>
      <c r="ANP41" s="61"/>
      <c r="ANQ41" s="61"/>
      <c r="ANR41" s="61"/>
      <c r="ANS41" s="61"/>
      <c r="ANT41" s="61"/>
      <c r="ANU41" s="61"/>
      <c r="ANV41" s="61"/>
      <c r="ANW41" s="61"/>
      <c r="ANX41" s="61"/>
      <c r="ANY41" s="61"/>
      <c r="ANZ41" s="61"/>
      <c r="AOA41" s="61"/>
      <c r="AOB41" s="61"/>
      <c r="AOC41" s="61"/>
      <c r="AOD41" s="61"/>
      <c r="AOE41" s="61"/>
      <c r="AOF41" s="61"/>
      <c r="AOG41" s="61"/>
      <c r="AOH41" s="61"/>
      <c r="AOI41" s="61"/>
      <c r="AOJ41" s="61"/>
      <c r="AOK41" s="61"/>
      <c r="AOL41" s="61"/>
      <c r="AOM41" s="61"/>
      <c r="AON41" s="61"/>
      <c r="AOO41" s="61"/>
      <c r="AOP41" s="61"/>
      <c r="AOQ41" s="61"/>
      <c r="AOR41" s="61"/>
      <c r="AOS41" s="61"/>
      <c r="AOT41" s="61"/>
      <c r="AOU41" s="61"/>
      <c r="AOV41" s="61"/>
      <c r="AOW41" s="61"/>
      <c r="AOX41" s="61"/>
      <c r="AOY41" s="61"/>
      <c r="AOZ41" s="61"/>
      <c r="APA41" s="61"/>
      <c r="APB41" s="61"/>
      <c r="APC41" s="61"/>
      <c r="APD41" s="61"/>
      <c r="APE41" s="61"/>
      <c r="APF41" s="61"/>
      <c r="APG41" s="61"/>
      <c r="APH41" s="61"/>
      <c r="API41" s="61"/>
      <c r="APJ41" s="61"/>
      <c r="APK41" s="61"/>
      <c r="APL41" s="61"/>
      <c r="APM41" s="61"/>
      <c r="APN41" s="61"/>
      <c r="APO41" s="61"/>
      <c r="APP41" s="61"/>
      <c r="APQ41" s="61"/>
      <c r="APR41" s="61"/>
      <c r="APS41" s="61"/>
      <c r="APT41" s="61"/>
      <c r="APU41" s="61"/>
      <c r="APV41" s="61"/>
      <c r="APW41" s="61"/>
      <c r="APX41" s="61"/>
      <c r="APY41" s="61"/>
      <c r="APZ41" s="61"/>
      <c r="AQA41" s="61"/>
      <c r="AQB41" s="61"/>
      <c r="AQC41" s="61"/>
      <c r="AQD41" s="61"/>
      <c r="AQE41" s="61"/>
      <c r="AQF41" s="61"/>
      <c r="AQG41" s="61"/>
      <c r="AQH41" s="61"/>
      <c r="AQI41" s="61"/>
      <c r="AQJ41" s="61"/>
      <c r="AQK41" s="61"/>
      <c r="AQL41" s="61"/>
      <c r="AQM41" s="61"/>
      <c r="AQN41" s="61"/>
      <c r="AQO41" s="61"/>
      <c r="AQP41" s="61"/>
      <c r="AQQ41" s="61"/>
      <c r="AQR41" s="61"/>
      <c r="AQS41" s="61"/>
      <c r="AQT41" s="61"/>
      <c r="AQU41" s="61"/>
      <c r="AQV41" s="61"/>
      <c r="AQW41" s="61"/>
      <c r="AQX41" s="61"/>
      <c r="AQY41" s="61"/>
      <c r="AQZ41" s="61"/>
      <c r="ARA41" s="61"/>
      <c r="ARB41" s="61"/>
      <c r="ARC41" s="61"/>
      <c r="ARD41" s="61"/>
      <c r="ARE41" s="61"/>
      <c r="ARF41" s="61"/>
      <c r="ARG41" s="61"/>
      <c r="ARH41" s="61"/>
      <c r="ARI41" s="61"/>
      <c r="ARJ41" s="61"/>
      <c r="ARK41" s="61"/>
      <c r="ARL41" s="61"/>
      <c r="ARM41" s="61"/>
      <c r="ARN41" s="61"/>
      <c r="ARO41" s="61"/>
      <c r="ARP41" s="61"/>
      <c r="ARQ41" s="61"/>
      <c r="ARR41" s="61"/>
      <c r="ARS41" s="61"/>
      <c r="ART41" s="61"/>
      <c r="ARU41" s="61"/>
      <c r="ARV41" s="61"/>
      <c r="ARW41" s="61"/>
      <c r="ARX41" s="61"/>
      <c r="ARY41" s="61"/>
      <c r="ARZ41" s="61"/>
      <c r="ASA41" s="61"/>
      <c r="ASB41" s="61"/>
      <c r="ASC41" s="61"/>
      <c r="ASD41" s="61"/>
      <c r="ASE41" s="61"/>
      <c r="ASF41" s="61"/>
      <c r="ASG41" s="61"/>
      <c r="ASH41" s="61"/>
      <c r="ASI41" s="61"/>
      <c r="ASJ41" s="61"/>
      <c r="ASK41" s="61"/>
      <c r="ASL41" s="61"/>
      <c r="ASM41" s="61"/>
      <c r="ASN41" s="61"/>
      <c r="ASO41" s="61"/>
      <c r="ASP41" s="61"/>
      <c r="ASQ41" s="61"/>
      <c r="ASR41" s="61"/>
      <c r="ASS41" s="61"/>
      <c r="AST41" s="61"/>
      <c r="ASU41" s="61"/>
      <c r="ASV41" s="61"/>
      <c r="ASW41" s="61"/>
      <c r="ASX41" s="61"/>
      <c r="ASY41" s="61"/>
      <c r="ASZ41" s="61"/>
      <c r="ATA41" s="61"/>
      <c r="ATB41" s="61"/>
      <c r="ATC41" s="61"/>
      <c r="ATD41" s="61"/>
      <c r="ATE41" s="61"/>
      <c r="ATF41" s="61"/>
      <c r="ATG41" s="61"/>
      <c r="ATH41" s="61"/>
      <c r="ATI41" s="61"/>
      <c r="ATJ41" s="61"/>
      <c r="ATK41" s="61"/>
      <c r="ATL41" s="61"/>
      <c r="ATM41" s="61"/>
      <c r="ATN41" s="61"/>
      <c r="ATO41" s="61"/>
      <c r="ATP41" s="61"/>
      <c r="ATQ41" s="61"/>
      <c r="ATR41" s="61"/>
      <c r="ATS41" s="61"/>
      <c r="ATT41" s="61"/>
      <c r="ATU41" s="61"/>
      <c r="ATV41" s="61"/>
      <c r="ATW41" s="61"/>
      <c r="ATX41" s="61"/>
      <c r="ATY41" s="61"/>
      <c r="ATZ41" s="61"/>
      <c r="AUA41" s="61"/>
      <c r="AUB41" s="61"/>
      <c r="AUC41" s="61"/>
      <c r="AUD41" s="61"/>
      <c r="AUE41" s="61"/>
      <c r="AUF41" s="61"/>
      <c r="AUG41" s="61"/>
      <c r="AUH41" s="61"/>
      <c r="AUI41" s="61"/>
    </row>
    <row r="42" spans="1:1231" s="18" customFormat="1" x14ac:dyDescent="0.55000000000000004">
      <c r="A42" s="14">
        <v>3</v>
      </c>
      <c r="B42" s="15" t="s">
        <v>13</v>
      </c>
      <c r="C42" s="16"/>
      <c r="D42" s="16"/>
      <c r="E42" s="16"/>
      <c r="F42" s="17"/>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c r="IW42" s="50"/>
      <c r="IX42" s="50"/>
      <c r="IY42" s="50"/>
      <c r="IZ42" s="50"/>
      <c r="JA42" s="50"/>
      <c r="JB42" s="50"/>
      <c r="JC42" s="50"/>
      <c r="JD42" s="50"/>
      <c r="JE42" s="50"/>
      <c r="JF42" s="50"/>
      <c r="JG42" s="50"/>
      <c r="JH42" s="50"/>
      <c r="JI42" s="50"/>
      <c r="JJ42" s="50"/>
      <c r="JK42" s="50"/>
      <c r="JL42" s="50"/>
      <c r="JM42" s="50"/>
      <c r="JN42" s="50"/>
      <c r="JO42" s="50"/>
      <c r="JP42" s="50"/>
      <c r="JQ42" s="50"/>
      <c r="JR42" s="50"/>
      <c r="JS42" s="50"/>
      <c r="JT42" s="50"/>
      <c r="JU42" s="50"/>
      <c r="JV42" s="50"/>
      <c r="JW42" s="50"/>
      <c r="JX42" s="50"/>
      <c r="JY42" s="50"/>
      <c r="JZ42" s="50"/>
      <c r="KA42" s="50"/>
      <c r="KB42" s="50"/>
      <c r="KC42" s="50"/>
      <c r="KD42" s="50"/>
      <c r="KE42" s="50"/>
      <c r="KF42" s="50"/>
      <c r="KG42" s="50"/>
      <c r="KH42" s="50"/>
      <c r="KI42" s="50"/>
      <c r="KJ42" s="50"/>
      <c r="KK42" s="50"/>
      <c r="KL42" s="50"/>
      <c r="KM42" s="50"/>
      <c r="KN42" s="50"/>
      <c r="KO42" s="50"/>
      <c r="KP42" s="50"/>
      <c r="KQ42" s="50"/>
      <c r="KR42" s="50"/>
      <c r="KS42" s="50"/>
      <c r="KT42" s="50"/>
      <c r="KU42" s="50"/>
      <c r="KV42" s="50"/>
      <c r="KW42" s="50"/>
      <c r="KX42" s="50"/>
      <c r="KY42" s="50"/>
      <c r="KZ42" s="50"/>
      <c r="LA42" s="50"/>
      <c r="LB42" s="50"/>
      <c r="LC42" s="50"/>
      <c r="LD42" s="50"/>
      <c r="LE42" s="50"/>
      <c r="LF42" s="50"/>
      <c r="LG42" s="50"/>
      <c r="LH42" s="50"/>
      <c r="LI42" s="50"/>
      <c r="LJ42" s="50"/>
      <c r="LK42" s="50"/>
      <c r="LL42" s="50"/>
      <c r="LM42" s="50"/>
      <c r="LN42" s="50"/>
      <c r="LO42" s="50"/>
      <c r="LP42" s="50"/>
      <c r="LQ42" s="50"/>
      <c r="LR42" s="50"/>
      <c r="LS42" s="50"/>
      <c r="LT42" s="50"/>
      <c r="LU42" s="50"/>
      <c r="LV42" s="50"/>
      <c r="LW42" s="50"/>
      <c r="LX42" s="50"/>
      <c r="LY42" s="50"/>
      <c r="LZ42" s="50"/>
      <c r="MA42" s="50"/>
      <c r="MB42" s="50"/>
      <c r="MC42" s="50"/>
      <c r="MD42" s="50"/>
      <c r="ME42" s="50"/>
      <c r="MF42" s="50"/>
      <c r="MG42" s="50"/>
      <c r="MH42" s="50"/>
      <c r="MI42" s="50"/>
      <c r="MJ42" s="50"/>
      <c r="MK42" s="50"/>
      <c r="ML42" s="50"/>
      <c r="MM42" s="50"/>
      <c r="MN42" s="50"/>
      <c r="MO42" s="50"/>
      <c r="MP42" s="50"/>
      <c r="MQ42" s="50"/>
      <c r="MR42" s="50"/>
      <c r="MS42" s="50"/>
      <c r="MT42" s="50"/>
      <c r="MU42" s="50"/>
      <c r="MV42" s="50"/>
      <c r="MW42" s="50"/>
      <c r="MX42" s="50"/>
      <c r="MY42" s="50"/>
      <c r="MZ42" s="50"/>
      <c r="NA42" s="50"/>
      <c r="NB42" s="50"/>
      <c r="NC42" s="50"/>
      <c r="ND42" s="50"/>
      <c r="NE42" s="50"/>
      <c r="NF42" s="50"/>
      <c r="NG42" s="50"/>
      <c r="NH42" s="50"/>
      <c r="NI42" s="50"/>
      <c r="NJ42" s="50"/>
      <c r="NK42" s="50"/>
      <c r="NL42" s="50"/>
      <c r="NM42" s="50"/>
      <c r="NN42" s="50"/>
      <c r="NO42" s="50"/>
      <c r="NP42" s="50"/>
      <c r="NQ42" s="50"/>
      <c r="NR42" s="50"/>
      <c r="NS42" s="50"/>
      <c r="NT42" s="50"/>
      <c r="NU42" s="50"/>
      <c r="NV42" s="50"/>
      <c r="NW42" s="50"/>
      <c r="NX42" s="50"/>
      <c r="NY42" s="50"/>
      <c r="NZ42" s="50"/>
      <c r="OA42" s="50"/>
      <c r="OB42" s="50"/>
      <c r="OC42" s="50"/>
      <c r="OD42" s="50"/>
      <c r="OE42" s="50"/>
      <c r="OF42" s="50"/>
      <c r="OG42" s="50"/>
      <c r="OH42" s="50"/>
      <c r="OI42" s="50"/>
      <c r="OJ42" s="50"/>
      <c r="OK42" s="50"/>
      <c r="OL42" s="50"/>
      <c r="OM42" s="50"/>
      <c r="ON42" s="50"/>
      <c r="OO42" s="50"/>
      <c r="OP42" s="50"/>
      <c r="OQ42" s="50"/>
      <c r="OR42" s="50"/>
      <c r="OS42" s="50"/>
      <c r="OT42" s="50"/>
      <c r="OU42" s="50"/>
      <c r="OV42" s="50"/>
      <c r="OW42" s="50"/>
      <c r="OX42" s="50"/>
      <c r="OY42" s="50"/>
      <c r="OZ42" s="50"/>
      <c r="PA42" s="50"/>
      <c r="PB42" s="50"/>
      <c r="PC42" s="50"/>
      <c r="PD42" s="50"/>
      <c r="PE42" s="50"/>
      <c r="PF42" s="50"/>
      <c r="PG42" s="50"/>
      <c r="PH42" s="50"/>
      <c r="PI42" s="50"/>
      <c r="PJ42" s="50"/>
      <c r="PK42" s="50"/>
      <c r="PL42" s="50"/>
      <c r="PM42" s="50"/>
      <c r="PN42" s="50"/>
      <c r="PO42" s="50"/>
      <c r="PP42" s="50"/>
      <c r="PQ42" s="50"/>
      <c r="PR42" s="50"/>
      <c r="PS42" s="50"/>
      <c r="PT42" s="50"/>
      <c r="PU42" s="50"/>
      <c r="PV42" s="50"/>
      <c r="PW42" s="50"/>
      <c r="PX42" s="50"/>
      <c r="PY42" s="50"/>
      <c r="PZ42" s="50"/>
      <c r="QA42" s="50"/>
      <c r="QB42" s="50"/>
      <c r="QC42" s="50"/>
      <c r="QD42" s="50"/>
      <c r="QE42" s="50"/>
      <c r="QF42" s="50"/>
      <c r="QG42" s="50"/>
      <c r="QH42" s="50"/>
      <c r="QI42" s="50"/>
      <c r="QJ42" s="50"/>
      <c r="QK42" s="50"/>
      <c r="QL42" s="50"/>
      <c r="QM42" s="50"/>
      <c r="QN42" s="50"/>
      <c r="QO42" s="50"/>
      <c r="QP42" s="50"/>
      <c r="QQ42" s="50"/>
      <c r="QR42" s="50"/>
      <c r="QS42" s="50"/>
      <c r="QT42" s="50"/>
      <c r="QU42" s="50"/>
      <c r="QV42" s="50"/>
      <c r="QW42" s="50"/>
      <c r="QX42" s="50"/>
      <c r="QY42" s="50"/>
      <c r="QZ42" s="50"/>
      <c r="RA42" s="50"/>
      <c r="RB42" s="50"/>
      <c r="RC42" s="50"/>
      <c r="RD42" s="50"/>
      <c r="RE42" s="50"/>
      <c r="RF42" s="50"/>
      <c r="RG42" s="50"/>
      <c r="RH42" s="50"/>
      <c r="RI42" s="50"/>
      <c r="RJ42" s="50"/>
      <c r="RK42" s="50"/>
      <c r="RL42" s="50"/>
      <c r="RM42" s="50"/>
      <c r="RN42" s="50"/>
      <c r="RO42" s="50"/>
      <c r="RP42" s="50"/>
      <c r="RQ42" s="50"/>
      <c r="RR42" s="50"/>
      <c r="RS42" s="50"/>
      <c r="RT42" s="50"/>
      <c r="RU42" s="50"/>
      <c r="RV42" s="50"/>
      <c r="RW42" s="50"/>
      <c r="RX42" s="50"/>
      <c r="RY42" s="50"/>
      <c r="RZ42" s="50"/>
      <c r="SA42" s="50"/>
      <c r="SB42" s="50"/>
      <c r="SC42" s="50"/>
      <c r="SD42" s="50"/>
      <c r="SE42" s="50"/>
      <c r="SF42" s="50"/>
      <c r="SG42" s="50"/>
      <c r="SH42" s="50"/>
      <c r="SI42" s="50"/>
      <c r="SJ42" s="50"/>
      <c r="SK42" s="50"/>
      <c r="SL42" s="50"/>
      <c r="SM42" s="50"/>
      <c r="SN42" s="50"/>
      <c r="SO42" s="50"/>
      <c r="SP42" s="50"/>
      <c r="SQ42" s="50"/>
      <c r="SR42" s="50"/>
      <c r="SS42" s="50"/>
      <c r="ST42" s="50"/>
      <c r="SU42" s="50"/>
      <c r="SV42" s="50"/>
      <c r="SW42" s="50"/>
      <c r="SX42" s="50"/>
      <c r="SY42" s="50"/>
      <c r="SZ42" s="50"/>
      <c r="TA42" s="50"/>
      <c r="TB42" s="50"/>
      <c r="TC42" s="50"/>
      <c r="TD42" s="50"/>
      <c r="TE42" s="50"/>
      <c r="TF42" s="50"/>
      <c r="TG42" s="50"/>
      <c r="TH42" s="50"/>
      <c r="TI42" s="50"/>
      <c r="TJ42" s="50"/>
      <c r="TK42" s="50"/>
      <c r="TL42" s="50"/>
      <c r="TM42" s="50"/>
      <c r="TN42" s="50"/>
      <c r="TO42" s="50"/>
      <c r="TP42" s="50"/>
      <c r="TQ42" s="50"/>
      <c r="TR42" s="50"/>
      <c r="TS42" s="50"/>
      <c r="TT42" s="50"/>
      <c r="TU42" s="50"/>
      <c r="TV42" s="50"/>
      <c r="TW42" s="50"/>
      <c r="TX42" s="50"/>
      <c r="TY42" s="50"/>
      <c r="TZ42" s="50"/>
      <c r="UA42" s="50"/>
      <c r="UB42" s="50"/>
      <c r="UC42" s="50"/>
      <c r="UD42" s="50"/>
      <c r="UE42" s="50"/>
      <c r="UF42" s="50"/>
      <c r="UG42" s="50"/>
      <c r="UH42" s="50"/>
      <c r="UI42" s="50"/>
      <c r="UJ42" s="50"/>
      <c r="UK42" s="50"/>
      <c r="UL42" s="50"/>
      <c r="UM42" s="50"/>
      <c r="UN42" s="50"/>
      <c r="UO42" s="50"/>
      <c r="UP42" s="50"/>
      <c r="UQ42" s="50"/>
      <c r="UR42" s="50"/>
      <c r="US42" s="50"/>
      <c r="UT42" s="50"/>
      <c r="UU42" s="50"/>
      <c r="UV42" s="50"/>
      <c r="UW42" s="50"/>
      <c r="UX42" s="50"/>
      <c r="UY42" s="50"/>
      <c r="UZ42" s="50"/>
      <c r="VA42" s="50"/>
      <c r="VB42" s="50"/>
      <c r="VC42" s="50"/>
      <c r="VD42" s="50"/>
      <c r="VE42" s="50"/>
      <c r="VF42" s="50"/>
      <c r="VG42" s="50"/>
      <c r="VH42" s="50"/>
      <c r="VI42" s="50"/>
      <c r="VJ42" s="50"/>
      <c r="VK42" s="50"/>
      <c r="VL42" s="50"/>
      <c r="VM42" s="50"/>
      <c r="VN42" s="50"/>
      <c r="VO42" s="50"/>
      <c r="VP42" s="50"/>
      <c r="VQ42" s="50"/>
      <c r="VR42" s="50"/>
      <c r="VS42" s="50"/>
      <c r="VT42" s="50"/>
      <c r="VU42" s="50"/>
      <c r="VV42" s="50"/>
      <c r="VW42" s="50"/>
      <c r="VX42" s="50"/>
      <c r="VY42" s="50"/>
      <c r="VZ42" s="50"/>
      <c r="WA42" s="50"/>
      <c r="WB42" s="50"/>
      <c r="WC42" s="50"/>
      <c r="WD42" s="50"/>
      <c r="WE42" s="50"/>
      <c r="WF42" s="50"/>
      <c r="WG42" s="50"/>
      <c r="WH42" s="50"/>
      <c r="WI42" s="50"/>
      <c r="WJ42" s="50"/>
      <c r="WK42" s="50"/>
      <c r="WL42" s="50"/>
      <c r="WM42" s="50"/>
      <c r="WN42" s="50"/>
      <c r="WO42" s="50"/>
      <c r="WP42" s="50"/>
      <c r="WQ42" s="50"/>
      <c r="WR42" s="50"/>
      <c r="WS42" s="50"/>
      <c r="WT42" s="50"/>
      <c r="WU42" s="50"/>
      <c r="WV42" s="50"/>
      <c r="WW42" s="50"/>
      <c r="WX42" s="50"/>
      <c r="WY42" s="50"/>
      <c r="WZ42" s="50"/>
      <c r="XA42" s="50"/>
      <c r="XB42" s="50"/>
      <c r="XC42" s="50"/>
      <c r="XD42" s="50"/>
      <c r="XE42" s="50"/>
      <c r="XF42" s="50"/>
      <c r="XG42" s="50"/>
      <c r="XH42" s="50"/>
      <c r="XI42" s="50"/>
      <c r="XJ42" s="50"/>
      <c r="XK42" s="50"/>
      <c r="XL42" s="50"/>
      <c r="XM42" s="50"/>
      <c r="XN42" s="50"/>
      <c r="XO42" s="50"/>
      <c r="XP42" s="50"/>
      <c r="XQ42" s="50"/>
      <c r="XR42" s="50"/>
      <c r="XS42" s="50"/>
      <c r="XT42" s="50"/>
      <c r="XU42" s="50"/>
      <c r="XV42" s="50"/>
      <c r="XW42" s="50"/>
      <c r="XX42" s="50"/>
      <c r="XY42" s="50"/>
      <c r="XZ42" s="50"/>
      <c r="YA42" s="50"/>
      <c r="YB42" s="50"/>
      <c r="YC42" s="50"/>
      <c r="YD42" s="50"/>
      <c r="YE42" s="50"/>
      <c r="YF42" s="50"/>
      <c r="YG42" s="50"/>
      <c r="YH42" s="50"/>
      <c r="YI42" s="50"/>
      <c r="YJ42" s="50"/>
      <c r="YK42" s="50"/>
      <c r="YL42" s="50"/>
      <c r="YM42" s="50"/>
      <c r="YN42" s="50"/>
      <c r="YO42" s="50"/>
      <c r="YP42" s="50"/>
      <c r="YQ42" s="50"/>
      <c r="YR42" s="50"/>
      <c r="YS42" s="50"/>
      <c r="YT42" s="50"/>
      <c r="YU42" s="50"/>
      <c r="YV42" s="50"/>
      <c r="YW42" s="50"/>
      <c r="YX42" s="50"/>
      <c r="YY42" s="50"/>
      <c r="YZ42" s="50"/>
      <c r="ZA42" s="50"/>
      <c r="ZB42" s="50"/>
      <c r="ZC42" s="50"/>
      <c r="ZD42" s="50"/>
      <c r="ZE42" s="50"/>
      <c r="ZF42" s="50"/>
      <c r="ZG42" s="50"/>
      <c r="ZH42" s="50"/>
      <c r="ZI42" s="50"/>
      <c r="ZJ42" s="50"/>
      <c r="ZK42" s="50"/>
      <c r="ZL42" s="50"/>
      <c r="ZM42" s="50"/>
      <c r="ZN42" s="50"/>
      <c r="ZO42" s="50"/>
      <c r="ZP42" s="50"/>
      <c r="ZQ42" s="50"/>
      <c r="ZR42" s="50"/>
      <c r="ZS42" s="50"/>
      <c r="ZT42" s="50"/>
      <c r="ZU42" s="50"/>
      <c r="ZV42" s="50"/>
      <c r="ZW42" s="50"/>
      <c r="ZX42" s="50"/>
      <c r="ZY42" s="50"/>
      <c r="ZZ42" s="50"/>
      <c r="AAA42" s="50"/>
      <c r="AAB42" s="50"/>
      <c r="AAC42" s="50"/>
      <c r="AAD42" s="50"/>
      <c r="AAE42" s="50"/>
      <c r="AAF42" s="50"/>
      <c r="AAG42" s="50"/>
      <c r="AAH42" s="50"/>
      <c r="AAI42" s="50"/>
      <c r="AAJ42" s="50"/>
      <c r="AAK42" s="50"/>
      <c r="AAL42" s="50"/>
      <c r="AAM42" s="50"/>
      <c r="AAN42" s="50"/>
      <c r="AAO42" s="50"/>
      <c r="AAP42" s="50"/>
      <c r="AAQ42" s="50"/>
      <c r="AAR42" s="50"/>
      <c r="AAS42" s="50"/>
      <c r="AAT42" s="50"/>
      <c r="AAU42" s="50"/>
      <c r="AAV42" s="50"/>
      <c r="AAW42" s="50"/>
      <c r="AAX42" s="50"/>
      <c r="AAY42" s="50"/>
      <c r="AAZ42" s="50"/>
      <c r="ABA42" s="50"/>
      <c r="ABB42" s="50"/>
      <c r="ABC42" s="50"/>
      <c r="ABD42" s="50"/>
      <c r="ABE42" s="50"/>
      <c r="ABF42" s="50"/>
      <c r="ABG42" s="50"/>
      <c r="ABH42" s="50"/>
      <c r="ABI42" s="50"/>
      <c r="ABJ42" s="50"/>
      <c r="ABK42" s="50"/>
      <c r="ABL42" s="50"/>
      <c r="ABM42" s="50"/>
      <c r="ABN42" s="50"/>
      <c r="ABO42" s="50"/>
      <c r="ABP42" s="50"/>
      <c r="ABQ42" s="50"/>
      <c r="ABR42" s="50"/>
      <c r="ABS42" s="50"/>
      <c r="ABT42" s="50"/>
      <c r="ABU42" s="50"/>
      <c r="ABV42" s="50"/>
      <c r="ABW42" s="50"/>
      <c r="ABX42" s="50"/>
      <c r="ABY42" s="50"/>
      <c r="ABZ42" s="50"/>
      <c r="ACA42" s="50"/>
      <c r="ACB42" s="50"/>
      <c r="ACC42" s="50"/>
      <c r="ACD42" s="50"/>
      <c r="ACE42" s="50"/>
      <c r="ACF42" s="50"/>
      <c r="ACG42" s="50"/>
      <c r="ACH42" s="50"/>
      <c r="ACI42" s="50"/>
      <c r="ACJ42" s="50"/>
      <c r="ACK42" s="50"/>
      <c r="ACL42" s="50"/>
      <c r="ACM42" s="50"/>
      <c r="ACN42" s="50"/>
      <c r="ACO42" s="50"/>
      <c r="ACP42" s="50"/>
      <c r="ACQ42" s="50"/>
      <c r="ACR42" s="50"/>
      <c r="ACS42" s="50"/>
      <c r="ACT42" s="50"/>
      <c r="ACU42" s="50"/>
      <c r="ACV42" s="50"/>
      <c r="ACW42" s="50"/>
      <c r="ACX42" s="50"/>
      <c r="ACY42" s="50"/>
      <c r="ACZ42" s="50"/>
      <c r="ADA42" s="50"/>
      <c r="ADB42" s="50"/>
      <c r="ADC42" s="50"/>
      <c r="ADD42" s="50"/>
      <c r="ADE42" s="50"/>
      <c r="ADF42" s="50"/>
      <c r="ADG42" s="50"/>
      <c r="ADH42" s="50"/>
      <c r="ADI42" s="50"/>
      <c r="ADJ42" s="50"/>
      <c r="ADK42" s="50"/>
      <c r="ADL42" s="50"/>
      <c r="ADM42" s="50"/>
      <c r="ADN42" s="50"/>
      <c r="ADO42" s="50"/>
      <c r="ADP42" s="50"/>
      <c r="ADQ42" s="50"/>
      <c r="ADR42" s="50"/>
      <c r="ADS42" s="50"/>
      <c r="ADT42" s="50"/>
      <c r="ADU42" s="50"/>
      <c r="ADV42" s="50"/>
      <c r="ADW42" s="50"/>
      <c r="ADX42" s="50"/>
      <c r="ADY42" s="50"/>
      <c r="ADZ42" s="50"/>
      <c r="AEA42" s="50"/>
      <c r="AEB42" s="50"/>
      <c r="AEC42" s="50"/>
      <c r="AED42" s="50"/>
      <c r="AEE42" s="50"/>
      <c r="AEF42" s="50"/>
      <c r="AEG42" s="50"/>
      <c r="AEH42" s="50"/>
      <c r="AEI42" s="50"/>
      <c r="AEJ42" s="50"/>
      <c r="AEK42" s="50"/>
      <c r="AEL42" s="50"/>
      <c r="AEM42" s="50"/>
      <c r="AEN42" s="50"/>
      <c r="AEO42" s="50"/>
      <c r="AEP42" s="50"/>
      <c r="AEQ42" s="50"/>
      <c r="AER42" s="50"/>
      <c r="AES42" s="50"/>
      <c r="AET42" s="50"/>
      <c r="AEU42" s="50"/>
      <c r="AEV42" s="50"/>
      <c r="AEW42" s="50"/>
      <c r="AEX42" s="50"/>
      <c r="AEY42" s="50"/>
      <c r="AEZ42" s="50"/>
      <c r="AFA42" s="50"/>
      <c r="AFB42" s="50"/>
      <c r="AFC42" s="50"/>
      <c r="AFD42" s="50"/>
      <c r="AFE42" s="50"/>
      <c r="AFF42" s="50"/>
      <c r="AFG42" s="50"/>
      <c r="AFH42" s="50"/>
      <c r="AFI42" s="50"/>
      <c r="AFJ42" s="50"/>
      <c r="AFK42" s="50"/>
      <c r="AFL42" s="50"/>
      <c r="AFM42" s="50"/>
      <c r="AFN42" s="50"/>
      <c r="AFO42" s="50"/>
      <c r="AFP42" s="50"/>
      <c r="AFQ42" s="50"/>
      <c r="AFR42" s="50"/>
      <c r="AFS42" s="50"/>
      <c r="AFT42" s="50"/>
      <c r="AFU42" s="50"/>
      <c r="AFV42" s="50"/>
      <c r="AFW42" s="50"/>
      <c r="AFX42" s="50"/>
      <c r="AFY42" s="50"/>
      <c r="AFZ42" s="50"/>
      <c r="AGA42" s="50"/>
      <c r="AGB42" s="50"/>
      <c r="AGC42" s="50"/>
      <c r="AGD42" s="50"/>
      <c r="AGE42" s="50"/>
      <c r="AGF42" s="50"/>
      <c r="AGG42" s="50"/>
      <c r="AGH42" s="50"/>
      <c r="AGI42" s="50"/>
      <c r="AGJ42" s="50"/>
      <c r="AGK42" s="50"/>
      <c r="AGL42" s="50"/>
      <c r="AGM42" s="50"/>
      <c r="AGN42" s="50"/>
      <c r="AGO42" s="50"/>
      <c r="AGP42" s="50"/>
      <c r="AGQ42" s="50"/>
      <c r="AGR42" s="50"/>
      <c r="AGS42" s="50"/>
      <c r="AGT42" s="50"/>
      <c r="AGU42" s="50"/>
      <c r="AGV42" s="50"/>
      <c r="AGW42" s="50"/>
      <c r="AGX42" s="50"/>
      <c r="AGY42" s="50"/>
      <c r="AGZ42" s="50"/>
      <c r="AHA42" s="50"/>
      <c r="AHB42" s="50"/>
      <c r="AHC42" s="50"/>
      <c r="AHD42" s="50"/>
      <c r="AHE42" s="50"/>
      <c r="AHF42" s="50"/>
      <c r="AHG42" s="50"/>
      <c r="AHH42" s="50"/>
      <c r="AHI42" s="50"/>
      <c r="AHJ42" s="50"/>
      <c r="AHK42" s="50"/>
      <c r="AHL42" s="50"/>
      <c r="AHM42" s="50"/>
      <c r="AHN42" s="50"/>
      <c r="AHO42" s="50"/>
      <c r="AHP42" s="50"/>
      <c r="AHQ42" s="50"/>
      <c r="AHR42" s="50"/>
      <c r="AHS42" s="50"/>
      <c r="AHT42" s="50"/>
      <c r="AHU42" s="50"/>
      <c r="AHV42" s="50"/>
      <c r="AHW42" s="50"/>
      <c r="AHX42" s="50"/>
      <c r="AHY42" s="50"/>
      <c r="AHZ42" s="50"/>
      <c r="AIA42" s="50"/>
      <c r="AIB42" s="50"/>
      <c r="AIC42" s="50"/>
      <c r="AID42" s="50"/>
      <c r="AIE42" s="50"/>
      <c r="AIF42" s="50"/>
      <c r="AIG42" s="50"/>
      <c r="AIH42" s="50"/>
      <c r="AII42" s="50"/>
      <c r="AIJ42" s="50"/>
      <c r="AIK42" s="50"/>
      <c r="AIL42" s="50"/>
      <c r="AIM42" s="50"/>
      <c r="AIN42" s="50"/>
      <c r="AIO42" s="50"/>
      <c r="AIP42" s="50"/>
      <c r="AIQ42" s="50"/>
      <c r="AIR42" s="50"/>
      <c r="AIS42" s="50"/>
      <c r="AIT42" s="50"/>
      <c r="AIU42" s="50"/>
      <c r="AIV42" s="50"/>
      <c r="AIW42" s="50"/>
      <c r="AIX42" s="50"/>
      <c r="AIY42" s="50"/>
      <c r="AIZ42" s="50"/>
      <c r="AJA42" s="50"/>
      <c r="AJB42" s="50"/>
      <c r="AJC42" s="50"/>
      <c r="AJD42" s="50"/>
      <c r="AJE42" s="50"/>
      <c r="AJF42" s="50"/>
      <c r="AJG42" s="50"/>
      <c r="AJH42" s="50"/>
      <c r="AJI42" s="50"/>
      <c r="AJJ42" s="50"/>
      <c r="AJK42" s="50"/>
      <c r="AJL42" s="50"/>
      <c r="AJM42" s="50"/>
      <c r="AJN42" s="50"/>
      <c r="AJO42" s="50"/>
      <c r="AJP42" s="50"/>
      <c r="AJQ42" s="50"/>
      <c r="AJR42" s="50"/>
      <c r="AJS42" s="50"/>
      <c r="AJT42" s="50"/>
      <c r="AJU42" s="50"/>
      <c r="AJV42" s="50"/>
      <c r="AJW42" s="50"/>
      <c r="AJX42" s="50"/>
      <c r="AJY42" s="50"/>
      <c r="AJZ42" s="50"/>
      <c r="AKA42" s="50"/>
      <c r="AKB42" s="50"/>
      <c r="AKC42" s="50"/>
      <c r="AKD42" s="50"/>
      <c r="AKE42" s="50"/>
      <c r="AKF42" s="50"/>
      <c r="AKG42" s="50"/>
      <c r="AKH42" s="50"/>
      <c r="AKI42" s="50"/>
      <c r="AKJ42" s="50"/>
      <c r="AKK42" s="50"/>
      <c r="AKL42" s="50"/>
      <c r="AKM42" s="50"/>
      <c r="AKN42" s="50"/>
      <c r="AKO42" s="50"/>
      <c r="AKP42" s="50"/>
      <c r="AKQ42" s="50"/>
      <c r="AKR42" s="50"/>
      <c r="AKS42" s="50"/>
      <c r="AKT42" s="50"/>
      <c r="AKU42" s="50"/>
      <c r="AKV42" s="50"/>
      <c r="AKW42" s="50"/>
      <c r="AKX42" s="50"/>
      <c r="AKY42" s="50"/>
      <c r="AKZ42" s="50"/>
      <c r="ALA42" s="50"/>
      <c r="ALB42" s="50"/>
      <c r="ALC42" s="50"/>
      <c r="ALD42" s="50"/>
      <c r="ALE42" s="50"/>
      <c r="ALF42" s="50"/>
      <c r="ALG42" s="50"/>
      <c r="ALH42" s="50"/>
      <c r="ALI42" s="50"/>
      <c r="ALJ42" s="50"/>
      <c r="ALK42" s="50"/>
      <c r="ALL42" s="50"/>
      <c r="ALM42" s="50"/>
      <c r="ALN42" s="50"/>
      <c r="ALO42" s="50"/>
      <c r="ALP42" s="50"/>
      <c r="ALQ42" s="50"/>
      <c r="ALR42" s="50"/>
      <c r="ALS42" s="50"/>
      <c r="ALT42" s="50"/>
      <c r="ALU42" s="50"/>
      <c r="ALV42" s="50"/>
      <c r="ALW42" s="50"/>
      <c r="ALX42" s="50"/>
      <c r="ALY42" s="50"/>
      <c r="ALZ42" s="50"/>
      <c r="AMA42" s="50"/>
      <c r="AMB42" s="50"/>
      <c r="AMC42" s="50"/>
      <c r="AMD42" s="50"/>
      <c r="AME42" s="50"/>
      <c r="AMF42" s="50"/>
      <c r="AMG42" s="50"/>
      <c r="AMH42" s="50"/>
      <c r="AMI42" s="50"/>
      <c r="AMJ42" s="50"/>
      <c r="AMK42" s="50"/>
      <c r="AML42" s="50"/>
      <c r="AMM42" s="50"/>
      <c r="AMN42" s="50"/>
      <c r="AMO42" s="50"/>
      <c r="AMP42" s="50"/>
      <c r="AMQ42" s="50"/>
      <c r="AMR42" s="50"/>
      <c r="AMS42" s="50"/>
      <c r="AMT42" s="50"/>
      <c r="AMU42" s="50"/>
      <c r="AMV42" s="50"/>
      <c r="AMW42" s="50"/>
      <c r="AMX42" s="50"/>
      <c r="AMY42" s="50"/>
      <c r="AMZ42" s="50"/>
      <c r="ANA42" s="50"/>
      <c r="ANB42" s="50"/>
      <c r="ANC42" s="50"/>
      <c r="AND42" s="50"/>
      <c r="ANE42" s="50"/>
      <c r="ANF42" s="50"/>
      <c r="ANG42" s="50"/>
      <c r="ANH42" s="50"/>
      <c r="ANI42" s="50"/>
      <c r="ANJ42" s="50"/>
      <c r="ANK42" s="50"/>
      <c r="ANL42" s="50"/>
      <c r="ANM42" s="50"/>
      <c r="ANN42" s="50"/>
      <c r="ANO42" s="50"/>
      <c r="ANP42" s="50"/>
      <c r="ANQ42" s="50"/>
      <c r="ANR42" s="50"/>
      <c r="ANS42" s="50"/>
      <c r="ANT42" s="50"/>
      <c r="ANU42" s="50"/>
      <c r="ANV42" s="50"/>
      <c r="ANW42" s="50"/>
      <c r="ANX42" s="50"/>
      <c r="ANY42" s="50"/>
      <c r="ANZ42" s="50"/>
      <c r="AOA42" s="50"/>
      <c r="AOB42" s="50"/>
      <c r="AOC42" s="50"/>
      <c r="AOD42" s="50"/>
      <c r="AOE42" s="50"/>
      <c r="AOF42" s="50"/>
      <c r="AOG42" s="50"/>
      <c r="AOH42" s="50"/>
      <c r="AOI42" s="50"/>
      <c r="AOJ42" s="50"/>
      <c r="AOK42" s="50"/>
      <c r="AOL42" s="50"/>
      <c r="AOM42" s="50"/>
      <c r="AON42" s="50"/>
      <c r="AOO42" s="50"/>
      <c r="AOP42" s="50"/>
      <c r="AOQ42" s="50"/>
      <c r="AOR42" s="50"/>
      <c r="AOS42" s="50"/>
      <c r="AOT42" s="50"/>
      <c r="AOU42" s="50"/>
      <c r="AOV42" s="50"/>
      <c r="AOW42" s="50"/>
      <c r="AOX42" s="50"/>
      <c r="AOY42" s="50"/>
      <c r="AOZ42" s="50"/>
      <c r="APA42" s="50"/>
      <c r="APB42" s="50"/>
      <c r="APC42" s="50"/>
      <c r="APD42" s="50"/>
      <c r="APE42" s="50"/>
      <c r="APF42" s="50"/>
      <c r="APG42" s="50"/>
      <c r="APH42" s="50"/>
      <c r="API42" s="50"/>
      <c r="APJ42" s="50"/>
      <c r="APK42" s="50"/>
      <c r="APL42" s="50"/>
      <c r="APM42" s="50"/>
      <c r="APN42" s="50"/>
      <c r="APO42" s="50"/>
      <c r="APP42" s="50"/>
      <c r="APQ42" s="50"/>
      <c r="APR42" s="50"/>
      <c r="APS42" s="50"/>
      <c r="APT42" s="50"/>
      <c r="APU42" s="50"/>
      <c r="APV42" s="50"/>
      <c r="APW42" s="50"/>
      <c r="APX42" s="50"/>
      <c r="APY42" s="50"/>
      <c r="APZ42" s="50"/>
      <c r="AQA42" s="50"/>
      <c r="AQB42" s="50"/>
      <c r="AQC42" s="50"/>
      <c r="AQD42" s="50"/>
      <c r="AQE42" s="50"/>
      <c r="AQF42" s="50"/>
      <c r="AQG42" s="50"/>
      <c r="AQH42" s="50"/>
      <c r="AQI42" s="50"/>
      <c r="AQJ42" s="50"/>
      <c r="AQK42" s="50"/>
      <c r="AQL42" s="50"/>
      <c r="AQM42" s="50"/>
      <c r="AQN42" s="50"/>
      <c r="AQO42" s="50"/>
      <c r="AQP42" s="50"/>
      <c r="AQQ42" s="50"/>
      <c r="AQR42" s="50"/>
      <c r="AQS42" s="50"/>
      <c r="AQT42" s="50"/>
      <c r="AQU42" s="50"/>
      <c r="AQV42" s="50"/>
      <c r="AQW42" s="50"/>
      <c r="AQX42" s="50"/>
      <c r="AQY42" s="50"/>
      <c r="AQZ42" s="50"/>
      <c r="ARA42" s="50"/>
      <c r="ARB42" s="50"/>
      <c r="ARC42" s="50"/>
      <c r="ARD42" s="50"/>
      <c r="ARE42" s="50"/>
      <c r="ARF42" s="50"/>
      <c r="ARG42" s="50"/>
      <c r="ARH42" s="50"/>
      <c r="ARI42" s="50"/>
      <c r="ARJ42" s="50"/>
      <c r="ARK42" s="50"/>
      <c r="ARL42" s="50"/>
      <c r="ARM42" s="50"/>
      <c r="ARN42" s="50"/>
      <c r="ARO42" s="50"/>
      <c r="ARP42" s="50"/>
      <c r="ARQ42" s="50"/>
      <c r="ARR42" s="50"/>
      <c r="ARS42" s="50"/>
      <c r="ART42" s="50"/>
      <c r="ARU42" s="50"/>
      <c r="ARV42" s="50"/>
      <c r="ARW42" s="50"/>
      <c r="ARX42" s="50"/>
      <c r="ARY42" s="50"/>
      <c r="ARZ42" s="50"/>
      <c r="ASA42" s="50"/>
      <c r="ASB42" s="50"/>
      <c r="ASC42" s="50"/>
      <c r="ASD42" s="50"/>
      <c r="ASE42" s="50"/>
      <c r="ASF42" s="50"/>
      <c r="ASG42" s="50"/>
      <c r="ASH42" s="50"/>
      <c r="ASI42" s="50"/>
      <c r="ASJ42" s="50"/>
      <c r="ASK42" s="50"/>
      <c r="ASL42" s="50"/>
      <c r="ASM42" s="50"/>
      <c r="ASN42" s="50"/>
      <c r="ASO42" s="50"/>
      <c r="ASP42" s="50"/>
      <c r="ASQ42" s="50"/>
      <c r="ASR42" s="50"/>
      <c r="ASS42" s="50"/>
      <c r="AST42" s="50"/>
      <c r="ASU42" s="50"/>
      <c r="ASV42" s="50"/>
      <c r="ASW42" s="50"/>
      <c r="ASX42" s="50"/>
      <c r="ASY42" s="50"/>
      <c r="ASZ42" s="50"/>
      <c r="ATA42" s="50"/>
      <c r="ATB42" s="50"/>
      <c r="ATC42" s="50"/>
      <c r="ATD42" s="50"/>
      <c r="ATE42" s="50"/>
      <c r="ATF42" s="50"/>
      <c r="ATG42" s="50"/>
      <c r="ATH42" s="50"/>
      <c r="ATI42" s="50"/>
      <c r="ATJ42" s="50"/>
      <c r="ATK42" s="50"/>
      <c r="ATL42" s="50"/>
      <c r="ATM42" s="50"/>
      <c r="ATN42" s="50"/>
      <c r="ATO42" s="50"/>
      <c r="ATP42" s="50"/>
      <c r="ATQ42" s="50"/>
      <c r="ATR42" s="50"/>
      <c r="ATS42" s="50"/>
      <c r="ATT42" s="50"/>
      <c r="ATU42" s="50"/>
      <c r="ATV42" s="50"/>
      <c r="ATW42" s="50"/>
      <c r="ATX42" s="50"/>
      <c r="ATY42" s="50"/>
      <c r="ATZ42" s="50"/>
      <c r="AUA42" s="50"/>
      <c r="AUB42" s="50"/>
      <c r="AUC42" s="50"/>
      <c r="AUD42" s="50"/>
      <c r="AUE42" s="50"/>
      <c r="AUF42" s="50"/>
      <c r="AUG42" s="50"/>
      <c r="AUH42" s="50"/>
      <c r="AUI42" s="50"/>
    </row>
    <row r="43" spans="1:1231" ht="84" x14ac:dyDescent="0.55000000000000004">
      <c r="A43" s="19">
        <v>3.1</v>
      </c>
      <c r="B43" s="20" t="s">
        <v>24</v>
      </c>
      <c r="C43" s="21"/>
      <c r="D43" s="21"/>
      <c r="E43" s="22"/>
      <c r="F43" s="21"/>
    </row>
    <row r="44" spans="1:1231" x14ac:dyDescent="0.55000000000000004">
      <c r="A44" s="19" t="s">
        <v>170</v>
      </c>
      <c r="B44" s="9" t="s">
        <v>152</v>
      </c>
      <c r="C44" s="21">
        <f>2+2+2+2</f>
        <v>8</v>
      </c>
      <c r="D44" s="21" t="s">
        <v>146</v>
      </c>
      <c r="E44" s="22"/>
      <c r="F44" s="21">
        <f>ROUND((C44*E44),2)</f>
        <v>0</v>
      </c>
    </row>
    <row r="45" spans="1:1231" x14ac:dyDescent="0.55000000000000004">
      <c r="A45" s="19" t="s">
        <v>171</v>
      </c>
      <c r="B45" s="9" t="s">
        <v>25</v>
      </c>
      <c r="C45" s="21">
        <v>4</v>
      </c>
      <c r="D45" s="21" t="s">
        <v>146</v>
      </c>
      <c r="E45" s="22"/>
      <c r="F45" s="21">
        <f t="shared" ref="F45" si="0">ROUND((C45*E45),2)</f>
        <v>0</v>
      </c>
    </row>
    <row r="46" spans="1:1231" ht="63" x14ac:dyDescent="0.55000000000000004">
      <c r="A46" s="19">
        <v>3.2</v>
      </c>
      <c r="B46" s="34" t="s">
        <v>172</v>
      </c>
      <c r="C46" s="21">
        <v>1</v>
      </c>
      <c r="D46" s="21" t="s">
        <v>146</v>
      </c>
      <c r="E46" s="22"/>
      <c r="F46" s="21"/>
    </row>
    <row r="47" spans="1:1231" ht="63" x14ac:dyDescent="0.55000000000000004">
      <c r="A47" s="19">
        <v>3.3</v>
      </c>
      <c r="B47" s="34" t="s">
        <v>173</v>
      </c>
      <c r="C47" s="21">
        <v>1</v>
      </c>
      <c r="D47" s="21" t="s">
        <v>146</v>
      </c>
      <c r="E47" s="22"/>
      <c r="F47" s="21"/>
    </row>
    <row r="48" spans="1:1231" s="28" customFormat="1" ht="42" x14ac:dyDescent="0.55000000000000004">
      <c r="A48" s="24"/>
      <c r="B48" s="25" t="s">
        <v>104</v>
      </c>
      <c r="C48" s="26"/>
      <c r="D48" s="26"/>
      <c r="E48" s="27"/>
      <c r="F48" s="26">
        <f>SUM(F43:F45)</f>
        <v>0</v>
      </c>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c r="IW48" s="52"/>
      <c r="IX48" s="52"/>
      <c r="IY48" s="52"/>
      <c r="IZ48" s="52"/>
      <c r="JA48" s="52"/>
      <c r="JB48" s="52"/>
      <c r="JC48" s="52"/>
      <c r="JD48" s="52"/>
      <c r="JE48" s="52"/>
      <c r="JF48" s="52"/>
      <c r="JG48" s="52"/>
      <c r="JH48" s="52"/>
      <c r="JI48" s="52"/>
      <c r="JJ48" s="52"/>
      <c r="JK48" s="52"/>
      <c r="JL48" s="52"/>
      <c r="JM48" s="52"/>
      <c r="JN48" s="52"/>
      <c r="JO48" s="52"/>
      <c r="JP48" s="52"/>
      <c r="JQ48" s="52"/>
      <c r="JR48" s="52"/>
      <c r="JS48" s="52"/>
      <c r="JT48" s="52"/>
      <c r="JU48" s="52"/>
      <c r="JV48" s="52"/>
      <c r="JW48" s="52"/>
      <c r="JX48" s="52"/>
      <c r="JY48" s="52"/>
      <c r="JZ48" s="52"/>
      <c r="KA48" s="52"/>
      <c r="KB48" s="52"/>
      <c r="KC48" s="52"/>
      <c r="KD48" s="52"/>
      <c r="KE48" s="52"/>
      <c r="KF48" s="52"/>
      <c r="KG48" s="52"/>
      <c r="KH48" s="52"/>
      <c r="KI48" s="52"/>
      <c r="KJ48" s="52"/>
      <c r="KK48" s="52"/>
      <c r="KL48" s="52"/>
      <c r="KM48" s="52"/>
      <c r="KN48" s="52"/>
      <c r="KO48" s="52"/>
      <c r="KP48" s="52"/>
      <c r="KQ48" s="52"/>
      <c r="KR48" s="52"/>
      <c r="KS48" s="52"/>
      <c r="KT48" s="52"/>
      <c r="KU48" s="52"/>
      <c r="KV48" s="52"/>
      <c r="KW48" s="52"/>
      <c r="KX48" s="52"/>
      <c r="KY48" s="52"/>
      <c r="KZ48" s="52"/>
      <c r="LA48" s="52"/>
      <c r="LB48" s="52"/>
      <c r="LC48" s="52"/>
      <c r="LD48" s="52"/>
      <c r="LE48" s="52"/>
      <c r="LF48" s="52"/>
      <c r="LG48" s="52"/>
      <c r="LH48" s="52"/>
      <c r="LI48" s="52"/>
      <c r="LJ48" s="52"/>
      <c r="LK48" s="52"/>
      <c r="LL48" s="52"/>
      <c r="LM48" s="52"/>
      <c r="LN48" s="52"/>
      <c r="LO48" s="52"/>
      <c r="LP48" s="52"/>
      <c r="LQ48" s="52"/>
      <c r="LR48" s="52"/>
      <c r="LS48" s="52"/>
      <c r="LT48" s="52"/>
      <c r="LU48" s="52"/>
      <c r="LV48" s="52"/>
      <c r="LW48" s="52"/>
      <c r="LX48" s="52"/>
      <c r="LY48" s="52"/>
      <c r="LZ48" s="52"/>
      <c r="MA48" s="52"/>
      <c r="MB48" s="52"/>
      <c r="MC48" s="52"/>
      <c r="MD48" s="52"/>
      <c r="ME48" s="52"/>
      <c r="MF48" s="52"/>
      <c r="MG48" s="52"/>
      <c r="MH48" s="52"/>
      <c r="MI48" s="52"/>
      <c r="MJ48" s="52"/>
      <c r="MK48" s="52"/>
      <c r="ML48" s="52"/>
      <c r="MM48" s="52"/>
      <c r="MN48" s="52"/>
      <c r="MO48" s="52"/>
      <c r="MP48" s="52"/>
      <c r="MQ48" s="52"/>
      <c r="MR48" s="52"/>
      <c r="MS48" s="52"/>
      <c r="MT48" s="52"/>
      <c r="MU48" s="52"/>
      <c r="MV48" s="52"/>
      <c r="MW48" s="52"/>
      <c r="MX48" s="52"/>
      <c r="MY48" s="52"/>
      <c r="MZ48" s="52"/>
      <c r="NA48" s="52"/>
      <c r="NB48" s="52"/>
      <c r="NC48" s="52"/>
      <c r="ND48" s="52"/>
      <c r="NE48" s="52"/>
      <c r="NF48" s="52"/>
      <c r="NG48" s="52"/>
      <c r="NH48" s="52"/>
      <c r="NI48" s="52"/>
      <c r="NJ48" s="52"/>
      <c r="NK48" s="52"/>
      <c r="NL48" s="52"/>
      <c r="NM48" s="52"/>
      <c r="NN48" s="52"/>
      <c r="NO48" s="52"/>
      <c r="NP48" s="52"/>
      <c r="NQ48" s="52"/>
      <c r="NR48" s="52"/>
      <c r="NS48" s="52"/>
      <c r="NT48" s="52"/>
      <c r="NU48" s="52"/>
      <c r="NV48" s="52"/>
      <c r="NW48" s="52"/>
      <c r="NX48" s="52"/>
      <c r="NY48" s="52"/>
      <c r="NZ48" s="52"/>
      <c r="OA48" s="52"/>
      <c r="OB48" s="52"/>
      <c r="OC48" s="52"/>
      <c r="OD48" s="52"/>
      <c r="OE48" s="52"/>
      <c r="OF48" s="52"/>
      <c r="OG48" s="52"/>
      <c r="OH48" s="52"/>
      <c r="OI48" s="52"/>
      <c r="OJ48" s="52"/>
      <c r="OK48" s="52"/>
      <c r="OL48" s="52"/>
      <c r="OM48" s="52"/>
      <c r="ON48" s="52"/>
      <c r="OO48" s="52"/>
      <c r="OP48" s="52"/>
      <c r="OQ48" s="52"/>
      <c r="OR48" s="52"/>
      <c r="OS48" s="52"/>
      <c r="OT48" s="52"/>
      <c r="OU48" s="52"/>
      <c r="OV48" s="52"/>
      <c r="OW48" s="52"/>
      <c r="OX48" s="52"/>
      <c r="OY48" s="52"/>
      <c r="OZ48" s="52"/>
      <c r="PA48" s="52"/>
      <c r="PB48" s="52"/>
      <c r="PC48" s="52"/>
      <c r="PD48" s="52"/>
      <c r="PE48" s="52"/>
      <c r="PF48" s="52"/>
      <c r="PG48" s="52"/>
      <c r="PH48" s="52"/>
      <c r="PI48" s="52"/>
      <c r="PJ48" s="52"/>
      <c r="PK48" s="52"/>
      <c r="PL48" s="52"/>
      <c r="PM48" s="52"/>
      <c r="PN48" s="52"/>
      <c r="PO48" s="52"/>
      <c r="PP48" s="52"/>
      <c r="PQ48" s="52"/>
      <c r="PR48" s="52"/>
      <c r="PS48" s="52"/>
      <c r="PT48" s="52"/>
      <c r="PU48" s="52"/>
      <c r="PV48" s="52"/>
      <c r="PW48" s="52"/>
      <c r="PX48" s="52"/>
      <c r="PY48" s="52"/>
      <c r="PZ48" s="52"/>
      <c r="QA48" s="52"/>
      <c r="QB48" s="52"/>
      <c r="QC48" s="52"/>
      <c r="QD48" s="52"/>
      <c r="QE48" s="52"/>
      <c r="QF48" s="52"/>
      <c r="QG48" s="52"/>
      <c r="QH48" s="52"/>
      <c r="QI48" s="52"/>
      <c r="QJ48" s="52"/>
      <c r="QK48" s="52"/>
      <c r="QL48" s="52"/>
      <c r="QM48" s="52"/>
      <c r="QN48" s="52"/>
      <c r="QO48" s="52"/>
      <c r="QP48" s="52"/>
      <c r="QQ48" s="52"/>
      <c r="QR48" s="52"/>
      <c r="QS48" s="52"/>
      <c r="QT48" s="52"/>
      <c r="QU48" s="52"/>
      <c r="QV48" s="52"/>
      <c r="QW48" s="52"/>
      <c r="QX48" s="52"/>
      <c r="QY48" s="52"/>
      <c r="QZ48" s="52"/>
      <c r="RA48" s="52"/>
      <c r="RB48" s="52"/>
      <c r="RC48" s="52"/>
      <c r="RD48" s="52"/>
      <c r="RE48" s="52"/>
      <c r="RF48" s="52"/>
      <c r="RG48" s="52"/>
      <c r="RH48" s="52"/>
      <c r="RI48" s="52"/>
      <c r="RJ48" s="52"/>
      <c r="RK48" s="52"/>
      <c r="RL48" s="52"/>
      <c r="RM48" s="52"/>
      <c r="RN48" s="52"/>
      <c r="RO48" s="52"/>
      <c r="RP48" s="52"/>
      <c r="RQ48" s="52"/>
      <c r="RR48" s="52"/>
      <c r="RS48" s="52"/>
      <c r="RT48" s="52"/>
      <c r="RU48" s="52"/>
      <c r="RV48" s="52"/>
      <c r="RW48" s="52"/>
      <c r="RX48" s="52"/>
      <c r="RY48" s="52"/>
      <c r="RZ48" s="52"/>
      <c r="SA48" s="52"/>
      <c r="SB48" s="52"/>
      <c r="SC48" s="52"/>
      <c r="SD48" s="52"/>
      <c r="SE48" s="52"/>
      <c r="SF48" s="52"/>
      <c r="SG48" s="52"/>
      <c r="SH48" s="52"/>
      <c r="SI48" s="52"/>
      <c r="SJ48" s="52"/>
      <c r="SK48" s="52"/>
      <c r="SL48" s="52"/>
      <c r="SM48" s="52"/>
      <c r="SN48" s="52"/>
      <c r="SO48" s="52"/>
      <c r="SP48" s="52"/>
      <c r="SQ48" s="52"/>
      <c r="SR48" s="52"/>
      <c r="SS48" s="52"/>
      <c r="ST48" s="52"/>
      <c r="SU48" s="52"/>
      <c r="SV48" s="52"/>
      <c r="SW48" s="52"/>
      <c r="SX48" s="52"/>
      <c r="SY48" s="52"/>
      <c r="SZ48" s="52"/>
      <c r="TA48" s="52"/>
      <c r="TB48" s="52"/>
      <c r="TC48" s="52"/>
      <c r="TD48" s="52"/>
      <c r="TE48" s="52"/>
      <c r="TF48" s="52"/>
      <c r="TG48" s="52"/>
      <c r="TH48" s="52"/>
      <c r="TI48" s="52"/>
      <c r="TJ48" s="52"/>
      <c r="TK48" s="52"/>
      <c r="TL48" s="52"/>
      <c r="TM48" s="52"/>
      <c r="TN48" s="52"/>
      <c r="TO48" s="52"/>
      <c r="TP48" s="52"/>
      <c r="TQ48" s="52"/>
      <c r="TR48" s="52"/>
      <c r="TS48" s="52"/>
      <c r="TT48" s="52"/>
      <c r="TU48" s="52"/>
      <c r="TV48" s="52"/>
      <c r="TW48" s="52"/>
      <c r="TX48" s="52"/>
      <c r="TY48" s="52"/>
      <c r="TZ48" s="52"/>
      <c r="UA48" s="52"/>
      <c r="UB48" s="52"/>
      <c r="UC48" s="52"/>
      <c r="UD48" s="52"/>
      <c r="UE48" s="52"/>
      <c r="UF48" s="52"/>
      <c r="UG48" s="52"/>
      <c r="UH48" s="52"/>
      <c r="UI48" s="52"/>
      <c r="UJ48" s="52"/>
      <c r="UK48" s="52"/>
      <c r="UL48" s="52"/>
      <c r="UM48" s="52"/>
      <c r="UN48" s="52"/>
      <c r="UO48" s="52"/>
      <c r="UP48" s="52"/>
      <c r="UQ48" s="52"/>
      <c r="UR48" s="52"/>
      <c r="US48" s="52"/>
      <c r="UT48" s="52"/>
      <c r="UU48" s="52"/>
      <c r="UV48" s="52"/>
      <c r="UW48" s="52"/>
      <c r="UX48" s="52"/>
      <c r="UY48" s="52"/>
      <c r="UZ48" s="52"/>
      <c r="VA48" s="52"/>
      <c r="VB48" s="52"/>
      <c r="VC48" s="52"/>
      <c r="VD48" s="52"/>
      <c r="VE48" s="52"/>
      <c r="VF48" s="52"/>
      <c r="VG48" s="52"/>
      <c r="VH48" s="52"/>
      <c r="VI48" s="52"/>
      <c r="VJ48" s="52"/>
      <c r="VK48" s="52"/>
      <c r="VL48" s="52"/>
      <c r="VM48" s="52"/>
      <c r="VN48" s="52"/>
      <c r="VO48" s="52"/>
      <c r="VP48" s="52"/>
      <c r="VQ48" s="52"/>
      <c r="VR48" s="52"/>
      <c r="VS48" s="52"/>
      <c r="VT48" s="52"/>
      <c r="VU48" s="52"/>
      <c r="VV48" s="52"/>
      <c r="VW48" s="52"/>
      <c r="VX48" s="52"/>
      <c r="VY48" s="52"/>
      <c r="VZ48" s="52"/>
      <c r="WA48" s="52"/>
      <c r="WB48" s="52"/>
      <c r="WC48" s="52"/>
      <c r="WD48" s="52"/>
      <c r="WE48" s="52"/>
      <c r="WF48" s="52"/>
      <c r="WG48" s="52"/>
      <c r="WH48" s="52"/>
      <c r="WI48" s="52"/>
      <c r="WJ48" s="52"/>
      <c r="WK48" s="52"/>
      <c r="WL48" s="52"/>
      <c r="WM48" s="52"/>
      <c r="WN48" s="52"/>
      <c r="WO48" s="52"/>
      <c r="WP48" s="52"/>
      <c r="WQ48" s="52"/>
      <c r="WR48" s="52"/>
      <c r="WS48" s="52"/>
      <c r="WT48" s="52"/>
      <c r="WU48" s="52"/>
      <c r="WV48" s="52"/>
      <c r="WW48" s="52"/>
      <c r="WX48" s="52"/>
      <c r="WY48" s="52"/>
      <c r="WZ48" s="52"/>
      <c r="XA48" s="52"/>
      <c r="XB48" s="52"/>
      <c r="XC48" s="52"/>
      <c r="XD48" s="52"/>
      <c r="XE48" s="52"/>
      <c r="XF48" s="52"/>
      <c r="XG48" s="52"/>
      <c r="XH48" s="52"/>
      <c r="XI48" s="52"/>
      <c r="XJ48" s="52"/>
      <c r="XK48" s="52"/>
      <c r="XL48" s="52"/>
      <c r="XM48" s="52"/>
      <c r="XN48" s="52"/>
      <c r="XO48" s="52"/>
      <c r="XP48" s="52"/>
      <c r="XQ48" s="52"/>
      <c r="XR48" s="52"/>
      <c r="XS48" s="52"/>
      <c r="XT48" s="52"/>
      <c r="XU48" s="52"/>
      <c r="XV48" s="52"/>
      <c r="XW48" s="52"/>
      <c r="XX48" s="52"/>
      <c r="XY48" s="52"/>
      <c r="XZ48" s="52"/>
      <c r="YA48" s="52"/>
      <c r="YB48" s="52"/>
      <c r="YC48" s="52"/>
      <c r="YD48" s="52"/>
      <c r="YE48" s="52"/>
      <c r="YF48" s="52"/>
      <c r="YG48" s="52"/>
      <c r="YH48" s="52"/>
      <c r="YI48" s="52"/>
      <c r="YJ48" s="52"/>
      <c r="YK48" s="52"/>
      <c r="YL48" s="52"/>
      <c r="YM48" s="52"/>
      <c r="YN48" s="52"/>
      <c r="YO48" s="52"/>
      <c r="YP48" s="52"/>
      <c r="YQ48" s="52"/>
      <c r="YR48" s="52"/>
      <c r="YS48" s="52"/>
      <c r="YT48" s="52"/>
      <c r="YU48" s="52"/>
      <c r="YV48" s="52"/>
      <c r="YW48" s="52"/>
      <c r="YX48" s="52"/>
      <c r="YY48" s="52"/>
      <c r="YZ48" s="52"/>
      <c r="ZA48" s="52"/>
      <c r="ZB48" s="52"/>
      <c r="ZC48" s="52"/>
      <c r="ZD48" s="52"/>
      <c r="ZE48" s="52"/>
      <c r="ZF48" s="52"/>
      <c r="ZG48" s="52"/>
      <c r="ZH48" s="52"/>
      <c r="ZI48" s="52"/>
      <c r="ZJ48" s="52"/>
      <c r="ZK48" s="52"/>
      <c r="ZL48" s="52"/>
      <c r="ZM48" s="52"/>
      <c r="ZN48" s="52"/>
      <c r="ZO48" s="52"/>
      <c r="ZP48" s="52"/>
      <c r="ZQ48" s="52"/>
      <c r="ZR48" s="52"/>
      <c r="ZS48" s="52"/>
      <c r="ZT48" s="52"/>
      <c r="ZU48" s="52"/>
      <c r="ZV48" s="52"/>
      <c r="ZW48" s="52"/>
      <c r="ZX48" s="52"/>
      <c r="ZY48" s="52"/>
      <c r="ZZ48" s="52"/>
      <c r="AAA48" s="52"/>
      <c r="AAB48" s="52"/>
      <c r="AAC48" s="52"/>
      <c r="AAD48" s="52"/>
      <c r="AAE48" s="52"/>
      <c r="AAF48" s="52"/>
      <c r="AAG48" s="52"/>
      <c r="AAH48" s="52"/>
      <c r="AAI48" s="52"/>
      <c r="AAJ48" s="52"/>
      <c r="AAK48" s="52"/>
      <c r="AAL48" s="52"/>
      <c r="AAM48" s="52"/>
      <c r="AAN48" s="52"/>
      <c r="AAO48" s="52"/>
      <c r="AAP48" s="52"/>
      <c r="AAQ48" s="52"/>
      <c r="AAR48" s="52"/>
      <c r="AAS48" s="52"/>
      <c r="AAT48" s="52"/>
      <c r="AAU48" s="52"/>
      <c r="AAV48" s="52"/>
      <c r="AAW48" s="52"/>
      <c r="AAX48" s="52"/>
      <c r="AAY48" s="52"/>
      <c r="AAZ48" s="52"/>
      <c r="ABA48" s="52"/>
      <c r="ABB48" s="52"/>
      <c r="ABC48" s="52"/>
      <c r="ABD48" s="52"/>
      <c r="ABE48" s="52"/>
      <c r="ABF48" s="52"/>
      <c r="ABG48" s="52"/>
      <c r="ABH48" s="52"/>
      <c r="ABI48" s="52"/>
      <c r="ABJ48" s="52"/>
      <c r="ABK48" s="52"/>
      <c r="ABL48" s="52"/>
      <c r="ABM48" s="52"/>
      <c r="ABN48" s="52"/>
      <c r="ABO48" s="52"/>
      <c r="ABP48" s="52"/>
      <c r="ABQ48" s="52"/>
      <c r="ABR48" s="52"/>
      <c r="ABS48" s="52"/>
      <c r="ABT48" s="52"/>
      <c r="ABU48" s="52"/>
      <c r="ABV48" s="52"/>
      <c r="ABW48" s="52"/>
      <c r="ABX48" s="52"/>
      <c r="ABY48" s="52"/>
      <c r="ABZ48" s="52"/>
      <c r="ACA48" s="52"/>
      <c r="ACB48" s="52"/>
      <c r="ACC48" s="52"/>
      <c r="ACD48" s="52"/>
      <c r="ACE48" s="52"/>
      <c r="ACF48" s="52"/>
      <c r="ACG48" s="52"/>
      <c r="ACH48" s="52"/>
      <c r="ACI48" s="52"/>
      <c r="ACJ48" s="52"/>
      <c r="ACK48" s="52"/>
      <c r="ACL48" s="52"/>
      <c r="ACM48" s="52"/>
      <c r="ACN48" s="52"/>
      <c r="ACO48" s="52"/>
      <c r="ACP48" s="52"/>
      <c r="ACQ48" s="52"/>
      <c r="ACR48" s="52"/>
      <c r="ACS48" s="52"/>
      <c r="ACT48" s="52"/>
      <c r="ACU48" s="52"/>
      <c r="ACV48" s="52"/>
      <c r="ACW48" s="52"/>
      <c r="ACX48" s="52"/>
      <c r="ACY48" s="52"/>
      <c r="ACZ48" s="52"/>
      <c r="ADA48" s="52"/>
      <c r="ADB48" s="52"/>
      <c r="ADC48" s="52"/>
      <c r="ADD48" s="52"/>
      <c r="ADE48" s="52"/>
      <c r="ADF48" s="52"/>
      <c r="ADG48" s="52"/>
      <c r="ADH48" s="52"/>
      <c r="ADI48" s="52"/>
      <c r="ADJ48" s="52"/>
      <c r="ADK48" s="52"/>
      <c r="ADL48" s="52"/>
      <c r="ADM48" s="52"/>
      <c r="ADN48" s="52"/>
      <c r="ADO48" s="52"/>
      <c r="ADP48" s="52"/>
      <c r="ADQ48" s="52"/>
      <c r="ADR48" s="52"/>
      <c r="ADS48" s="52"/>
      <c r="ADT48" s="52"/>
      <c r="ADU48" s="52"/>
      <c r="ADV48" s="52"/>
      <c r="ADW48" s="52"/>
      <c r="ADX48" s="52"/>
      <c r="ADY48" s="52"/>
      <c r="ADZ48" s="52"/>
      <c r="AEA48" s="52"/>
      <c r="AEB48" s="52"/>
      <c r="AEC48" s="52"/>
      <c r="AED48" s="52"/>
      <c r="AEE48" s="52"/>
      <c r="AEF48" s="52"/>
      <c r="AEG48" s="52"/>
      <c r="AEH48" s="52"/>
      <c r="AEI48" s="52"/>
      <c r="AEJ48" s="52"/>
      <c r="AEK48" s="52"/>
      <c r="AEL48" s="52"/>
      <c r="AEM48" s="52"/>
      <c r="AEN48" s="52"/>
      <c r="AEO48" s="52"/>
      <c r="AEP48" s="52"/>
      <c r="AEQ48" s="52"/>
      <c r="AER48" s="52"/>
      <c r="AES48" s="52"/>
      <c r="AET48" s="52"/>
      <c r="AEU48" s="52"/>
      <c r="AEV48" s="52"/>
      <c r="AEW48" s="52"/>
      <c r="AEX48" s="52"/>
      <c r="AEY48" s="52"/>
      <c r="AEZ48" s="52"/>
      <c r="AFA48" s="52"/>
      <c r="AFB48" s="52"/>
      <c r="AFC48" s="52"/>
      <c r="AFD48" s="52"/>
      <c r="AFE48" s="52"/>
      <c r="AFF48" s="52"/>
      <c r="AFG48" s="52"/>
      <c r="AFH48" s="52"/>
      <c r="AFI48" s="52"/>
      <c r="AFJ48" s="52"/>
      <c r="AFK48" s="52"/>
      <c r="AFL48" s="52"/>
      <c r="AFM48" s="52"/>
      <c r="AFN48" s="52"/>
      <c r="AFO48" s="52"/>
      <c r="AFP48" s="52"/>
      <c r="AFQ48" s="52"/>
      <c r="AFR48" s="52"/>
      <c r="AFS48" s="52"/>
      <c r="AFT48" s="52"/>
      <c r="AFU48" s="52"/>
      <c r="AFV48" s="52"/>
      <c r="AFW48" s="52"/>
      <c r="AFX48" s="52"/>
      <c r="AFY48" s="52"/>
      <c r="AFZ48" s="52"/>
      <c r="AGA48" s="52"/>
      <c r="AGB48" s="52"/>
      <c r="AGC48" s="52"/>
      <c r="AGD48" s="52"/>
      <c r="AGE48" s="52"/>
      <c r="AGF48" s="52"/>
      <c r="AGG48" s="52"/>
      <c r="AGH48" s="52"/>
      <c r="AGI48" s="52"/>
      <c r="AGJ48" s="52"/>
      <c r="AGK48" s="52"/>
      <c r="AGL48" s="52"/>
      <c r="AGM48" s="52"/>
      <c r="AGN48" s="52"/>
      <c r="AGO48" s="52"/>
      <c r="AGP48" s="52"/>
      <c r="AGQ48" s="52"/>
      <c r="AGR48" s="52"/>
      <c r="AGS48" s="52"/>
      <c r="AGT48" s="52"/>
      <c r="AGU48" s="52"/>
      <c r="AGV48" s="52"/>
      <c r="AGW48" s="52"/>
      <c r="AGX48" s="52"/>
      <c r="AGY48" s="52"/>
      <c r="AGZ48" s="52"/>
      <c r="AHA48" s="52"/>
      <c r="AHB48" s="52"/>
      <c r="AHC48" s="52"/>
      <c r="AHD48" s="52"/>
      <c r="AHE48" s="52"/>
      <c r="AHF48" s="52"/>
      <c r="AHG48" s="52"/>
      <c r="AHH48" s="52"/>
      <c r="AHI48" s="52"/>
      <c r="AHJ48" s="52"/>
      <c r="AHK48" s="52"/>
      <c r="AHL48" s="52"/>
      <c r="AHM48" s="52"/>
      <c r="AHN48" s="52"/>
      <c r="AHO48" s="52"/>
      <c r="AHP48" s="52"/>
      <c r="AHQ48" s="52"/>
      <c r="AHR48" s="52"/>
      <c r="AHS48" s="52"/>
      <c r="AHT48" s="52"/>
      <c r="AHU48" s="52"/>
      <c r="AHV48" s="52"/>
      <c r="AHW48" s="52"/>
      <c r="AHX48" s="52"/>
      <c r="AHY48" s="52"/>
      <c r="AHZ48" s="52"/>
      <c r="AIA48" s="52"/>
      <c r="AIB48" s="52"/>
      <c r="AIC48" s="52"/>
      <c r="AID48" s="52"/>
      <c r="AIE48" s="52"/>
      <c r="AIF48" s="52"/>
      <c r="AIG48" s="52"/>
      <c r="AIH48" s="52"/>
      <c r="AII48" s="52"/>
      <c r="AIJ48" s="52"/>
      <c r="AIK48" s="52"/>
      <c r="AIL48" s="52"/>
      <c r="AIM48" s="52"/>
      <c r="AIN48" s="52"/>
      <c r="AIO48" s="52"/>
      <c r="AIP48" s="52"/>
      <c r="AIQ48" s="52"/>
      <c r="AIR48" s="52"/>
      <c r="AIS48" s="52"/>
      <c r="AIT48" s="52"/>
      <c r="AIU48" s="52"/>
      <c r="AIV48" s="52"/>
      <c r="AIW48" s="52"/>
      <c r="AIX48" s="52"/>
      <c r="AIY48" s="52"/>
      <c r="AIZ48" s="52"/>
      <c r="AJA48" s="52"/>
      <c r="AJB48" s="52"/>
      <c r="AJC48" s="52"/>
      <c r="AJD48" s="52"/>
      <c r="AJE48" s="52"/>
      <c r="AJF48" s="52"/>
      <c r="AJG48" s="52"/>
      <c r="AJH48" s="52"/>
      <c r="AJI48" s="52"/>
      <c r="AJJ48" s="52"/>
      <c r="AJK48" s="52"/>
      <c r="AJL48" s="52"/>
      <c r="AJM48" s="52"/>
      <c r="AJN48" s="52"/>
      <c r="AJO48" s="52"/>
      <c r="AJP48" s="52"/>
      <c r="AJQ48" s="52"/>
      <c r="AJR48" s="52"/>
      <c r="AJS48" s="52"/>
      <c r="AJT48" s="52"/>
      <c r="AJU48" s="52"/>
      <c r="AJV48" s="52"/>
      <c r="AJW48" s="52"/>
      <c r="AJX48" s="52"/>
      <c r="AJY48" s="52"/>
      <c r="AJZ48" s="52"/>
      <c r="AKA48" s="52"/>
      <c r="AKB48" s="52"/>
      <c r="AKC48" s="52"/>
      <c r="AKD48" s="52"/>
      <c r="AKE48" s="52"/>
      <c r="AKF48" s="52"/>
      <c r="AKG48" s="52"/>
      <c r="AKH48" s="52"/>
      <c r="AKI48" s="52"/>
      <c r="AKJ48" s="52"/>
      <c r="AKK48" s="52"/>
      <c r="AKL48" s="52"/>
      <c r="AKM48" s="52"/>
      <c r="AKN48" s="52"/>
      <c r="AKO48" s="52"/>
      <c r="AKP48" s="52"/>
      <c r="AKQ48" s="52"/>
      <c r="AKR48" s="52"/>
      <c r="AKS48" s="52"/>
      <c r="AKT48" s="52"/>
      <c r="AKU48" s="52"/>
      <c r="AKV48" s="52"/>
      <c r="AKW48" s="52"/>
      <c r="AKX48" s="52"/>
      <c r="AKY48" s="52"/>
      <c r="AKZ48" s="52"/>
      <c r="ALA48" s="52"/>
      <c r="ALB48" s="52"/>
      <c r="ALC48" s="52"/>
      <c r="ALD48" s="52"/>
      <c r="ALE48" s="52"/>
      <c r="ALF48" s="52"/>
      <c r="ALG48" s="52"/>
      <c r="ALH48" s="52"/>
      <c r="ALI48" s="52"/>
      <c r="ALJ48" s="52"/>
      <c r="ALK48" s="52"/>
      <c r="ALL48" s="52"/>
      <c r="ALM48" s="52"/>
      <c r="ALN48" s="52"/>
      <c r="ALO48" s="52"/>
      <c r="ALP48" s="52"/>
      <c r="ALQ48" s="52"/>
      <c r="ALR48" s="52"/>
      <c r="ALS48" s="52"/>
      <c r="ALT48" s="52"/>
      <c r="ALU48" s="52"/>
      <c r="ALV48" s="52"/>
      <c r="ALW48" s="52"/>
      <c r="ALX48" s="52"/>
      <c r="ALY48" s="52"/>
      <c r="ALZ48" s="52"/>
      <c r="AMA48" s="52"/>
      <c r="AMB48" s="52"/>
      <c r="AMC48" s="52"/>
      <c r="AMD48" s="52"/>
      <c r="AME48" s="52"/>
      <c r="AMF48" s="52"/>
      <c r="AMG48" s="52"/>
      <c r="AMH48" s="52"/>
      <c r="AMI48" s="52"/>
      <c r="AMJ48" s="52"/>
      <c r="AMK48" s="52"/>
      <c r="AML48" s="52"/>
      <c r="AMM48" s="52"/>
      <c r="AMN48" s="52"/>
      <c r="AMO48" s="52"/>
      <c r="AMP48" s="52"/>
      <c r="AMQ48" s="52"/>
      <c r="AMR48" s="52"/>
      <c r="AMS48" s="52"/>
      <c r="AMT48" s="52"/>
      <c r="AMU48" s="52"/>
      <c r="AMV48" s="52"/>
      <c r="AMW48" s="52"/>
      <c r="AMX48" s="52"/>
      <c r="AMY48" s="52"/>
      <c r="AMZ48" s="52"/>
      <c r="ANA48" s="52"/>
      <c r="ANB48" s="52"/>
      <c r="ANC48" s="52"/>
      <c r="AND48" s="52"/>
      <c r="ANE48" s="52"/>
      <c r="ANF48" s="52"/>
      <c r="ANG48" s="52"/>
      <c r="ANH48" s="52"/>
      <c r="ANI48" s="52"/>
      <c r="ANJ48" s="52"/>
      <c r="ANK48" s="52"/>
      <c r="ANL48" s="52"/>
      <c r="ANM48" s="52"/>
      <c r="ANN48" s="52"/>
      <c r="ANO48" s="52"/>
      <c r="ANP48" s="52"/>
      <c r="ANQ48" s="52"/>
      <c r="ANR48" s="52"/>
      <c r="ANS48" s="52"/>
      <c r="ANT48" s="52"/>
      <c r="ANU48" s="52"/>
      <c r="ANV48" s="52"/>
      <c r="ANW48" s="52"/>
      <c r="ANX48" s="52"/>
      <c r="ANY48" s="52"/>
      <c r="ANZ48" s="52"/>
      <c r="AOA48" s="52"/>
      <c r="AOB48" s="52"/>
      <c r="AOC48" s="52"/>
      <c r="AOD48" s="52"/>
      <c r="AOE48" s="52"/>
      <c r="AOF48" s="52"/>
      <c r="AOG48" s="52"/>
      <c r="AOH48" s="52"/>
      <c r="AOI48" s="52"/>
      <c r="AOJ48" s="52"/>
      <c r="AOK48" s="52"/>
      <c r="AOL48" s="52"/>
      <c r="AOM48" s="52"/>
      <c r="AON48" s="52"/>
      <c r="AOO48" s="52"/>
      <c r="AOP48" s="52"/>
      <c r="AOQ48" s="52"/>
      <c r="AOR48" s="52"/>
      <c r="AOS48" s="52"/>
      <c r="AOT48" s="52"/>
      <c r="AOU48" s="52"/>
      <c r="AOV48" s="52"/>
      <c r="AOW48" s="52"/>
      <c r="AOX48" s="52"/>
      <c r="AOY48" s="52"/>
      <c r="AOZ48" s="52"/>
      <c r="APA48" s="52"/>
      <c r="APB48" s="52"/>
      <c r="APC48" s="52"/>
      <c r="APD48" s="52"/>
      <c r="APE48" s="52"/>
      <c r="APF48" s="52"/>
      <c r="APG48" s="52"/>
      <c r="APH48" s="52"/>
      <c r="API48" s="52"/>
      <c r="APJ48" s="52"/>
      <c r="APK48" s="52"/>
      <c r="APL48" s="52"/>
      <c r="APM48" s="52"/>
      <c r="APN48" s="52"/>
      <c r="APO48" s="52"/>
      <c r="APP48" s="52"/>
      <c r="APQ48" s="52"/>
      <c r="APR48" s="52"/>
      <c r="APS48" s="52"/>
      <c r="APT48" s="52"/>
      <c r="APU48" s="52"/>
      <c r="APV48" s="52"/>
      <c r="APW48" s="52"/>
      <c r="APX48" s="52"/>
      <c r="APY48" s="52"/>
      <c r="APZ48" s="52"/>
      <c r="AQA48" s="52"/>
      <c r="AQB48" s="52"/>
      <c r="AQC48" s="52"/>
      <c r="AQD48" s="52"/>
      <c r="AQE48" s="52"/>
      <c r="AQF48" s="52"/>
      <c r="AQG48" s="52"/>
      <c r="AQH48" s="52"/>
      <c r="AQI48" s="52"/>
      <c r="AQJ48" s="52"/>
      <c r="AQK48" s="52"/>
      <c r="AQL48" s="52"/>
      <c r="AQM48" s="52"/>
      <c r="AQN48" s="52"/>
      <c r="AQO48" s="52"/>
      <c r="AQP48" s="52"/>
      <c r="AQQ48" s="52"/>
      <c r="AQR48" s="52"/>
      <c r="AQS48" s="52"/>
      <c r="AQT48" s="52"/>
      <c r="AQU48" s="52"/>
      <c r="AQV48" s="52"/>
      <c r="AQW48" s="52"/>
      <c r="AQX48" s="52"/>
      <c r="AQY48" s="52"/>
      <c r="AQZ48" s="52"/>
      <c r="ARA48" s="52"/>
      <c r="ARB48" s="52"/>
      <c r="ARC48" s="52"/>
      <c r="ARD48" s="52"/>
      <c r="ARE48" s="52"/>
      <c r="ARF48" s="52"/>
      <c r="ARG48" s="52"/>
      <c r="ARH48" s="52"/>
      <c r="ARI48" s="52"/>
      <c r="ARJ48" s="52"/>
      <c r="ARK48" s="52"/>
      <c r="ARL48" s="52"/>
      <c r="ARM48" s="52"/>
      <c r="ARN48" s="52"/>
      <c r="ARO48" s="52"/>
      <c r="ARP48" s="52"/>
      <c r="ARQ48" s="52"/>
      <c r="ARR48" s="52"/>
      <c r="ARS48" s="52"/>
      <c r="ART48" s="52"/>
      <c r="ARU48" s="52"/>
      <c r="ARV48" s="52"/>
      <c r="ARW48" s="52"/>
      <c r="ARX48" s="52"/>
      <c r="ARY48" s="52"/>
      <c r="ARZ48" s="52"/>
      <c r="ASA48" s="52"/>
      <c r="ASB48" s="52"/>
      <c r="ASC48" s="52"/>
      <c r="ASD48" s="52"/>
      <c r="ASE48" s="52"/>
      <c r="ASF48" s="52"/>
      <c r="ASG48" s="52"/>
      <c r="ASH48" s="52"/>
      <c r="ASI48" s="52"/>
      <c r="ASJ48" s="52"/>
      <c r="ASK48" s="52"/>
      <c r="ASL48" s="52"/>
      <c r="ASM48" s="52"/>
      <c r="ASN48" s="52"/>
      <c r="ASO48" s="52"/>
      <c r="ASP48" s="52"/>
      <c r="ASQ48" s="52"/>
      <c r="ASR48" s="52"/>
      <c r="ASS48" s="52"/>
      <c r="AST48" s="52"/>
      <c r="ASU48" s="52"/>
      <c r="ASV48" s="52"/>
      <c r="ASW48" s="52"/>
      <c r="ASX48" s="52"/>
      <c r="ASY48" s="52"/>
      <c r="ASZ48" s="52"/>
      <c r="ATA48" s="52"/>
      <c r="ATB48" s="52"/>
      <c r="ATC48" s="52"/>
      <c r="ATD48" s="52"/>
      <c r="ATE48" s="52"/>
      <c r="ATF48" s="52"/>
      <c r="ATG48" s="52"/>
      <c r="ATH48" s="52"/>
      <c r="ATI48" s="52"/>
      <c r="ATJ48" s="52"/>
      <c r="ATK48" s="52"/>
      <c r="ATL48" s="52"/>
      <c r="ATM48" s="52"/>
      <c r="ATN48" s="52"/>
      <c r="ATO48" s="52"/>
      <c r="ATP48" s="52"/>
      <c r="ATQ48" s="52"/>
      <c r="ATR48" s="52"/>
      <c r="ATS48" s="52"/>
      <c r="ATT48" s="52"/>
      <c r="ATU48" s="52"/>
      <c r="ATV48" s="52"/>
      <c r="ATW48" s="52"/>
      <c r="ATX48" s="52"/>
      <c r="ATY48" s="52"/>
      <c r="ATZ48" s="52"/>
      <c r="AUA48" s="52"/>
      <c r="AUB48" s="52"/>
      <c r="AUC48" s="52"/>
      <c r="AUD48" s="52"/>
      <c r="AUE48" s="52"/>
      <c r="AUF48" s="52"/>
      <c r="AUG48" s="52"/>
      <c r="AUH48" s="52"/>
      <c r="AUI48" s="52"/>
    </row>
    <row r="49" spans="1:1231" s="62" customFormat="1" x14ac:dyDescent="0.55000000000000004">
      <c r="A49" s="57"/>
      <c r="B49" s="58"/>
      <c r="C49" s="59"/>
      <c r="D49" s="59"/>
      <c r="E49" s="60"/>
      <c r="F49" s="59"/>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c r="IU49" s="61"/>
      <c r="IV49" s="61"/>
      <c r="IW49" s="61"/>
      <c r="IX49" s="61"/>
      <c r="IY49" s="61"/>
      <c r="IZ49" s="61"/>
      <c r="JA49" s="61"/>
      <c r="JB49" s="61"/>
      <c r="JC49" s="61"/>
      <c r="JD49" s="61"/>
      <c r="JE49" s="61"/>
      <c r="JF49" s="61"/>
      <c r="JG49" s="61"/>
      <c r="JH49" s="61"/>
      <c r="JI49" s="61"/>
      <c r="JJ49" s="61"/>
      <c r="JK49" s="61"/>
      <c r="JL49" s="61"/>
      <c r="JM49" s="61"/>
      <c r="JN49" s="61"/>
      <c r="JO49" s="61"/>
      <c r="JP49" s="61"/>
      <c r="JQ49" s="61"/>
      <c r="JR49" s="61"/>
      <c r="JS49" s="61"/>
      <c r="JT49" s="61"/>
      <c r="JU49" s="61"/>
      <c r="JV49" s="61"/>
      <c r="JW49" s="61"/>
      <c r="JX49" s="61"/>
      <c r="JY49" s="61"/>
      <c r="JZ49" s="61"/>
      <c r="KA49" s="61"/>
      <c r="KB49" s="61"/>
      <c r="KC49" s="61"/>
      <c r="KD49" s="61"/>
      <c r="KE49" s="61"/>
      <c r="KF49" s="61"/>
      <c r="KG49" s="61"/>
      <c r="KH49" s="61"/>
      <c r="KI49" s="61"/>
      <c r="KJ49" s="61"/>
      <c r="KK49" s="61"/>
      <c r="KL49" s="61"/>
      <c r="KM49" s="61"/>
      <c r="KN49" s="61"/>
      <c r="KO49" s="61"/>
      <c r="KP49" s="61"/>
      <c r="KQ49" s="61"/>
      <c r="KR49" s="61"/>
      <c r="KS49" s="61"/>
      <c r="KT49" s="61"/>
      <c r="KU49" s="61"/>
      <c r="KV49" s="61"/>
      <c r="KW49" s="61"/>
      <c r="KX49" s="61"/>
      <c r="KY49" s="61"/>
      <c r="KZ49" s="61"/>
      <c r="LA49" s="61"/>
      <c r="LB49" s="61"/>
      <c r="LC49" s="61"/>
      <c r="LD49" s="61"/>
      <c r="LE49" s="61"/>
      <c r="LF49" s="61"/>
      <c r="LG49" s="61"/>
      <c r="LH49" s="61"/>
      <c r="LI49" s="61"/>
      <c r="LJ49" s="61"/>
      <c r="LK49" s="61"/>
      <c r="LL49" s="61"/>
      <c r="LM49" s="61"/>
      <c r="LN49" s="61"/>
      <c r="LO49" s="61"/>
      <c r="LP49" s="61"/>
      <c r="LQ49" s="61"/>
      <c r="LR49" s="61"/>
      <c r="LS49" s="61"/>
      <c r="LT49" s="61"/>
      <c r="LU49" s="61"/>
      <c r="LV49" s="61"/>
      <c r="LW49" s="61"/>
      <c r="LX49" s="61"/>
      <c r="LY49" s="61"/>
      <c r="LZ49" s="61"/>
      <c r="MA49" s="61"/>
      <c r="MB49" s="61"/>
      <c r="MC49" s="61"/>
      <c r="MD49" s="61"/>
      <c r="ME49" s="61"/>
      <c r="MF49" s="61"/>
      <c r="MG49" s="61"/>
      <c r="MH49" s="61"/>
      <c r="MI49" s="61"/>
      <c r="MJ49" s="61"/>
      <c r="MK49" s="61"/>
      <c r="ML49" s="61"/>
      <c r="MM49" s="61"/>
      <c r="MN49" s="61"/>
      <c r="MO49" s="61"/>
      <c r="MP49" s="61"/>
      <c r="MQ49" s="61"/>
      <c r="MR49" s="61"/>
      <c r="MS49" s="61"/>
      <c r="MT49" s="61"/>
      <c r="MU49" s="61"/>
      <c r="MV49" s="61"/>
      <c r="MW49" s="61"/>
      <c r="MX49" s="61"/>
      <c r="MY49" s="61"/>
      <c r="MZ49" s="61"/>
      <c r="NA49" s="61"/>
      <c r="NB49" s="61"/>
      <c r="NC49" s="61"/>
      <c r="ND49" s="61"/>
      <c r="NE49" s="61"/>
      <c r="NF49" s="61"/>
      <c r="NG49" s="61"/>
      <c r="NH49" s="61"/>
      <c r="NI49" s="61"/>
      <c r="NJ49" s="61"/>
      <c r="NK49" s="61"/>
      <c r="NL49" s="61"/>
      <c r="NM49" s="61"/>
      <c r="NN49" s="61"/>
      <c r="NO49" s="61"/>
      <c r="NP49" s="61"/>
      <c r="NQ49" s="61"/>
      <c r="NR49" s="61"/>
      <c r="NS49" s="61"/>
      <c r="NT49" s="61"/>
      <c r="NU49" s="61"/>
      <c r="NV49" s="61"/>
      <c r="NW49" s="61"/>
      <c r="NX49" s="61"/>
      <c r="NY49" s="61"/>
      <c r="NZ49" s="61"/>
      <c r="OA49" s="61"/>
      <c r="OB49" s="61"/>
      <c r="OC49" s="61"/>
      <c r="OD49" s="61"/>
      <c r="OE49" s="61"/>
      <c r="OF49" s="61"/>
      <c r="OG49" s="61"/>
      <c r="OH49" s="61"/>
      <c r="OI49" s="61"/>
      <c r="OJ49" s="61"/>
      <c r="OK49" s="61"/>
      <c r="OL49" s="61"/>
      <c r="OM49" s="61"/>
      <c r="ON49" s="61"/>
      <c r="OO49" s="61"/>
      <c r="OP49" s="61"/>
      <c r="OQ49" s="61"/>
      <c r="OR49" s="61"/>
      <c r="OS49" s="61"/>
      <c r="OT49" s="61"/>
      <c r="OU49" s="61"/>
      <c r="OV49" s="61"/>
      <c r="OW49" s="61"/>
      <c r="OX49" s="61"/>
      <c r="OY49" s="61"/>
      <c r="OZ49" s="61"/>
      <c r="PA49" s="61"/>
      <c r="PB49" s="61"/>
      <c r="PC49" s="61"/>
      <c r="PD49" s="61"/>
      <c r="PE49" s="61"/>
      <c r="PF49" s="61"/>
      <c r="PG49" s="61"/>
      <c r="PH49" s="61"/>
      <c r="PI49" s="61"/>
      <c r="PJ49" s="61"/>
      <c r="PK49" s="61"/>
      <c r="PL49" s="61"/>
      <c r="PM49" s="61"/>
      <c r="PN49" s="61"/>
      <c r="PO49" s="61"/>
      <c r="PP49" s="61"/>
      <c r="PQ49" s="61"/>
      <c r="PR49" s="61"/>
      <c r="PS49" s="61"/>
      <c r="PT49" s="61"/>
      <c r="PU49" s="61"/>
      <c r="PV49" s="61"/>
      <c r="PW49" s="61"/>
      <c r="PX49" s="61"/>
      <c r="PY49" s="61"/>
      <c r="PZ49" s="61"/>
      <c r="QA49" s="61"/>
      <c r="QB49" s="61"/>
      <c r="QC49" s="61"/>
      <c r="QD49" s="61"/>
      <c r="QE49" s="61"/>
      <c r="QF49" s="61"/>
      <c r="QG49" s="61"/>
      <c r="QH49" s="61"/>
      <c r="QI49" s="61"/>
      <c r="QJ49" s="61"/>
      <c r="QK49" s="61"/>
      <c r="QL49" s="61"/>
      <c r="QM49" s="61"/>
      <c r="QN49" s="61"/>
      <c r="QO49" s="61"/>
      <c r="QP49" s="61"/>
      <c r="QQ49" s="61"/>
      <c r="QR49" s="61"/>
      <c r="QS49" s="61"/>
      <c r="QT49" s="61"/>
      <c r="QU49" s="61"/>
      <c r="QV49" s="61"/>
      <c r="QW49" s="61"/>
      <c r="QX49" s="61"/>
      <c r="QY49" s="61"/>
      <c r="QZ49" s="61"/>
      <c r="RA49" s="61"/>
      <c r="RB49" s="61"/>
      <c r="RC49" s="61"/>
      <c r="RD49" s="61"/>
      <c r="RE49" s="61"/>
      <c r="RF49" s="61"/>
      <c r="RG49" s="61"/>
      <c r="RH49" s="61"/>
      <c r="RI49" s="61"/>
      <c r="RJ49" s="61"/>
      <c r="RK49" s="61"/>
      <c r="RL49" s="61"/>
      <c r="RM49" s="61"/>
      <c r="RN49" s="61"/>
      <c r="RO49" s="61"/>
      <c r="RP49" s="61"/>
      <c r="RQ49" s="61"/>
      <c r="RR49" s="61"/>
      <c r="RS49" s="61"/>
      <c r="RT49" s="61"/>
      <c r="RU49" s="61"/>
      <c r="RV49" s="61"/>
      <c r="RW49" s="61"/>
      <c r="RX49" s="61"/>
      <c r="RY49" s="61"/>
      <c r="RZ49" s="61"/>
      <c r="SA49" s="61"/>
      <c r="SB49" s="61"/>
      <c r="SC49" s="61"/>
      <c r="SD49" s="61"/>
      <c r="SE49" s="61"/>
      <c r="SF49" s="61"/>
      <c r="SG49" s="61"/>
      <c r="SH49" s="61"/>
      <c r="SI49" s="61"/>
      <c r="SJ49" s="61"/>
      <c r="SK49" s="61"/>
      <c r="SL49" s="61"/>
      <c r="SM49" s="61"/>
      <c r="SN49" s="61"/>
      <c r="SO49" s="61"/>
      <c r="SP49" s="61"/>
      <c r="SQ49" s="61"/>
      <c r="SR49" s="61"/>
      <c r="SS49" s="61"/>
      <c r="ST49" s="61"/>
      <c r="SU49" s="61"/>
      <c r="SV49" s="61"/>
      <c r="SW49" s="61"/>
      <c r="SX49" s="61"/>
      <c r="SY49" s="61"/>
      <c r="SZ49" s="61"/>
      <c r="TA49" s="61"/>
      <c r="TB49" s="61"/>
      <c r="TC49" s="61"/>
      <c r="TD49" s="61"/>
      <c r="TE49" s="61"/>
      <c r="TF49" s="61"/>
      <c r="TG49" s="61"/>
      <c r="TH49" s="61"/>
      <c r="TI49" s="61"/>
      <c r="TJ49" s="61"/>
      <c r="TK49" s="61"/>
      <c r="TL49" s="61"/>
      <c r="TM49" s="61"/>
      <c r="TN49" s="61"/>
      <c r="TO49" s="61"/>
      <c r="TP49" s="61"/>
      <c r="TQ49" s="61"/>
      <c r="TR49" s="61"/>
      <c r="TS49" s="61"/>
      <c r="TT49" s="61"/>
      <c r="TU49" s="61"/>
      <c r="TV49" s="61"/>
      <c r="TW49" s="61"/>
      <c r="TX49" s="61"/>
      <c r="TY49" s="61"/>
      <c r="TZ49" s="61"/>
      <c r="UA49" s="61"/>
      <c r="UB49" s="61"/>
      <c r="UC49" s="61"/>
      <c r="UD49" s="61"/>
      <c r="UE49" s="61"/>
      <c r="UF49" s="61"/>
      <c r="UG49" s="61"/>
      <c r="UH49" s="61"/>
      <c r="UI49" s="61"/>
      <c r="UJ49" s="61"/>
      <c r="UK49" s="61"/>
      <c r="UL49" s="61"/>
      <c r="UM49" s="61"/>
      <c r="UN49" s="61"/>
      <c r="UO49" s="61"/>
      <c r="UP49" s="61"/>
      <c r="UQ49" s="61"/>
      <c r="UR49" s="61"/>
      <c r="US49" s="61"/>
      <c r="UT49" s="61"/>
      <c r="UU49" s="61"/>
      <c r="UV49" s="61"/>
      <c r="UW49" s="61"/>
      <c r="UX49" s="61"/>
      <c r="UY49" s="61"/>
      <c r="UZ49" s="61"/>
      <c r="VA49" s="61"/>
      <c r="VB49" s="61"/>
      <c r="VC49" s="61"/>
      <c r="VD49" s="61"/>
      <c r="VE49" s="61"/>
      <c r="VF49" s="61"/>
      <c r="VG49" s="61"/>
      <c r="VH49" s="61"/>
      <c r="VI49" s="61"/>
      <c r="VJ49" s="61"/>
      <c r="VK49" s="61"/>
      <c r="VL49" s="61"/>
      <c r="VM49" s="61"/>
      <c r="VN49" s="61"/>
      <c r="VO49" s="61"/>
      <c r="VP49" s="61"/>
      <c r="VQ49" s="61"/>
      <c r="VR49" s="61"/>
      <c r="VS49" s="61"/>
      <c r="VT49" s="61"/>
      <c r="VU49" s="61"/>
      <c r="VV49" s="61"/>
      <c r="VW49" s="61"/>
      <c r="VX49" s="61"/>
      <c r="VY49" s="61"/>
      <c r="VZ49" s="61"/>
      <c r="WA49" s="61"/>
      <c r="WB49" s="61"/>
      <c r="WC49" s="61"/>
      <c r="WD49" s="61"/>
      <c r="WE49" s="61"/>
      <c r="WF49" s="61"/>
      <c r="WG49" s="61"/>
      <c r="WH49" s="61"/>
      <c r="WI49" s="61"/>
      <c r="WJ49" s="61"/>
      <c r="WK49" s="61"/>
      <c r="WL49" s="61"/>
      <c r="WM49" s="61"/>
      <c r="WN49" s="61"/>
      <c r="WO49" s="61"/>
      <c r="WP49" s="61"/>
      <c r="WQ49" s="61"/>
      <c r="WR49" s="61"/>
      <c r="WS49" s="61"/>
      <c r="WT49" s="61"/>
      <c r="WU49" s="61"/>
      <c r="WV49" s="61"/>
      <c r="WW49" s="61"/>
      <c r="WX49" s="61"/>
      <c r="WY49" s="61"/>
      <c r="WZ49" s="61"/>
      <c r="XA49" s="61"/>
      <c r="XB49" s="61"/>
      <c r="XC49" s="61"/>
      <c r="XD49" s="61"/>
      <c r="XE49" s="61"/>
      <c r="XF49" s="61"/>
      <c r="XG49" s="61"/>
      <c r="XH49" s="61"/>
      <c r="XI49" s="61"/>
      <c r="XJ49" s="61"/>
      <c r="XK49" s="61"/>
      <c r="XL49" s="61"/>
      <c r="XM49" s="61"/>
      <c r="XN49" s="61"/>
      <c r="XO49" s="61"/>
      <c r="XP49" s="61"/>
      <c r="XQ49" s="61"/>
      <c r="XR49" s="61"/>
      <c r="XS49" s="61"/>
      <c r="XT49" s="61"/>
      <c r="XU49" s="61"/>
      <c r="XV49" s="61"/>
      <c r="XW49" s="61"/>
      <c r="XX49" s="61"/>
      <c r="XY49" s="61"/>
      <c r="XZ49" s="61"/>
      <c r="YA49" s="61"/>
      <c r="YB49" s="61"/>
      <c r="YC49" s="61"/>
      <c r="YD49" s="61"/>
      <c r="YE49" s="61"/>
      <c r="YF49" s="61"/>
      <c r="YG49" s="61"/>
      <c r="YH49" s="61"/>
      <c r="YI49" s="61"/>
      <c r="YJ49" s="61"/>
      <c r="YK49" s="61"/>
      <c r="YL49" s="61"/>
      <c r="YM49" s="61"/>
      <c r="YN49" s="61"/>
      <c r="YO49" s="61"/>
      <c r="YP49" s="61"/>
      <c r="YQ49" s="61"/>
      <c r="YR49" s="61"/>
      <c r="YS49" s="61"/>
      <c r="YT49" s="61"/>
      <c r="YU49" s="61"/>
      <c r="YV49" s="61"/>
      <c r="YW49" s="61"/>
      <c r="YX49" s="61"/>
      <c r="YY49" s="61"/>
      <c r="YZ49" s="61"/>
      <c r="ZA49" s="61"/>
      <c r="ZB49" s="61"/>
      <c r="ZC49" s="61"/>
      <c r="ZD49" s="61"/>
      <c r="ZE49" s="61"/>
      <c r="ZF49" s="61"/>
      <c r="ZG49" s="61"/>
      <c r="ZH49" s="61"/>
      <c r="ZI49" s="61"/>
      <c r="ZJ49" s="61"/>
      <c r="ZK49" s="61"/>
      <c r="ZL49" s="61"/>
      <c r="ZM49" s="61"/>
      <c r="ZN49" s="61"/>
      <c r="ZO49" s="61"/>
      <c r="ZP49" s="61"/>
      <c r="ZQ49" s="61"/>
      <c r="ZR49" s="61"/>
      <c r="ZS49" s="61"/>
      <c r="ZT49" s="61"/>
      <c r="ZU49" s="61"/>
      <c r="ZV49" s="61"/>
      <c r="ZW49" s="61"/>
      <c r="ZX49" s="61"/>
      <c r="ZY49" s="61"/>
      <c r="ZZ49" s="61"/>
      <c r="AAA49" s="61"/>
      <c r="AAB49" s="61"/>
      <c r="AAC49" s="61"/>
      <c r="AAD49" s="61"/>
      <c r="AAE49" s="61"/>
      <c r="AAF49" s="61"/>
      <c r="AAG49" s="61"/>
      <c r="AAH49" s="61"/>
      <c r="AAI49" s="61"/>
      <c r="AAJ49" s="61"/>
      <c r="AAK49" s="61"/>
      <c r="AAL49" s="61"/>
      <c r="AAM49" s="61"/>
      <c r="AAN49" s="61"/>
      <c r="AAO49" s="61"/>
      <c r="AAP49" s="61"/>
      <c r="AAQ49" s="61"/>
      <c r="AAR49" s="61"/>
      <c r="AAS49" s="61"/>
      <c r="AAT49" s="61"/>
      <c r="AAU49" s="61"/>
      <c r="AAV49" s="61"/>
      <c r="AAW49" s="61"/>
      <c r="AAX49" s="61"/>
      <c r="AAY49" s="61"/>
      <c r="AAZ49" s="61"/>
      <c r="ABA49" s="61"/>
      <c r="ABB49" s="61"/>
      <c r="ABC49" s="61"/>
      <c r="ABD49" s="61"/>
      <c r="ABE49" s="61"/>
      <c r="ABF49" s="61"/>
      <c r="ABG49" s="61"/>
      <c r="ABH49" s="61"/>
      <c r="ABI49" s="61"/>
      <c r="ABJ49" s="61"/>
      <c r="ABK49" s="61"/>
      <c r="ABL49" s="61"/>
      <c r="ABM49" s="61"/>
      <c r="ABN49" s="61"/>
      <c r="ABO49" s="61"/>
      <c r="ABP49" s="61"/>
      <c r="ABQ49" s="61"/>
      <c r="ABR49" s="61"/>
      <c r="ABS49" s="61"/>
      <c r="ABT49" s="61"/>
      <c r="ABU49" s="61"/>
      <c r="ABV49" s="61"/>
      <c r="ABW49" s="61"/>
      <c r="ABX49" s="61"/>
      <c r="ABY49" s="61"/>
      <c r="ABZ49" s="61"/>
      <c r="ACA49" s="61"/>
      <c r="ACB49" s="61"/>
      <c r="ACC49" s="61"/>
      <c r="ACD49" s="61"/>
      <c r="ACE49" s="61"/>
      <c r="ACF49" s="61"/>
      <c r="ACG49" s="61"/>
      <c r="ACH49" s="61"/>
      <c r="ACI49" s="61"/>
      <c r="ACJ49" s="61"/>
      <c r="ACK49" s="61"/>
      <c r="ACL49" s="61"/>
      <c r="ACM49" s="61"/>
      <c r="ACN49" s="61"/>
      <c r="ACO49" s="61"/>
      <c r="ACP49" s="61"/>
      <c r="ACQ49" s="61"/>
      <c r="ACR49" s="61"/>
      <c r="ACS49" s="61"/>
      <c r="ACT49" s="61"/>
      <c r="ACU49" s="61"/>
      <c r="ACV49" s="61"/>
      <c r="ACW49" s="61"/>
      <c r="ACX49" s="61"/>
      <c r="ACY49" s="61"/>
      <c r="ACZ49" s="61"/>
      <c r="ADA49" s="61"/>
      <c r="ADB49" s="61"/>
      <c r="ADC49" s="61"/>
      <c r="ADD49" s="61"/>
      <c r="ADE49" s="61"/>
      <c r="ADF49" s="61"/>
      <c r="ADG49" s="61"/>
      <c r="ADH49" s="61"/>
      <c r="ADI49" s="61"/>
      <c r="ADJ49" s="61"/>
      <c r="ADK49" s="61"/>
      <c r="ADL49" s="61"/>
      <c r="ADM49" s="61"/>
      <c r="ADN49" s="61"/>
      <c r="ADO49" s="61"/>
      <c r="ADP49" s="61"/>
      <c r="ADQ49" s="61"/>
      <c r="ADR49" s="61"/>
      <c r="ADS49" s="61"/>
      <c r="ADT49" s="61"/>
      <c r="ADU49" s="61"/>
      <c r="ADV49" s="61"/>
      <c r="ADW49" s="61"/>
      <c r="ADX49" s="61"/>
      <c r="ADY49" s="61"/>
      <c r="ADZ49" s="61"/>
      <c r="AEA49" s="61"/>
      <c r="AEB49" s="61"/>
      <c r="AEC49" s="61"/>
      <c r="AED49" s="61"/>
      <c r="AEE49" s="61"/>
      <c r="AEF49" s="61"/>
      <c r="AEG49" s="61"/>
      <c r="AEH49" s="61"/>
      <c r="AEI49" s="61"/>
      <c r="AEJ49" s="61"/>
      <c r="AEK49" s="61"/>
      <c r="AEL49" s="61"/>
      <c r="AEM49" s="61"/>
      <c r="AEN49" s="61"/>
      <c r="AEO49" s="61"/>
      <c r="AEP49" s="61"/>
      <c r="AEQ49" s="61"/>
      <c r="AER49" s="61"/>
      <c r="AES49" s="61"/>
      <c r="AET49" s="61"/>
      <c r="AEU49" s="61"/>
      <c r="AEV49" s="61"/>
      <c r="AEW49" s="61"/>
      <c r="AEX49" s="61"/>
      <c r="AEY49" s="61"/>
      <c r="AEZ49" s="61"/>
      <c r="AFA49" s="61"/>
      <c r="AFB49" s="61"/>
      <c r="AFC49" s="61"/>
      <c r="AFD49" s="61"/>
      <c r="AFE49" s="61"/>
      <c r="AFF49" s="61"/>
      <c r="AFG49" s="61"/>
      <c r="AFH49" s="61"/>
      <c r="AFI49" s="61"/>
      <c r="AFJ49" s="61"/>
      <c r="AFK49" s="61"/>
      <c r="AFL49" s="61"/>
      <c r="AFM49" s="61"/>
      <c r="AFN49" s="61"/>
      <c r="AFO49" s="61"/>
      <c r="AFP49" s="61"/>
      <c r="AFQ49" s="61"/>
      <c r="AFR49" s="61"/>
      <c r="AFS49" s="61"/>
      <c r="AFT49" s="61"/>
      <c r="AFU49" s="61"/>
      <c r="AFV49" s="61"/>
      <c r="AFW49" s="61"/>
      <c r="AFX49" s="61"/>
      <c r="AFY49" s="61"/>
      <c r="AFZ49" s="61"/>
      <c r="AGA49" s="61"/>
      <c r="AGB49" s="61"/>
      <c r="AGC49" s="61"/>
      <c r="AGD49" s="61"/>
      <c r="AGE49" s="61"/>
      <c r="AGF49" s="61"/>
      <c r="AGG49" s="61"/>
      <c r="AGH49" s="61"/>
      <c r="AGI49" s="61"/>
      <c r="AGJ49" s="61"/>
      <c r="AGK49" s="61"/>
      <c r="AGL49" s="61"/>
      <c r="AGM49" s="61"/>
      <c r="AGN49" s="61"/>
      <c r="AGO49" s="61"/>
      <c r="AGP49" s="61"/>
      <c r="AGQ49" s="61"/>
      <c r="AGR49" s="61"/>
      <c r="AGS49" s="61"/>
      <c r="AGT49" s="61"/>
      <c r="AGU49" s="61"/>
      <c r="AGV49" s="61"/>
      <c r="AGW49" s="61"/>
      <c r="AGX49" s="61"/>
      <c r="AGY49" s="61"/>
      <c r="AGZ49" s="61"/>
      <c r="AHA49" s="61"/>
      <c r="AHB49" s="61"/>
      <c r="AHC49" s="61"/>
      <c r="AHD49" s="61"/>
      <c r="AHE49" s="61"/>
      <c r="AHF49" s="61"/>
      <c r="AHG49" s="61"/>
      <c r="AHH49" s="61"/>
      <c r="AHI49" s="61"/>
      <c r="AHJ49" s="61"/>
      <c r="AHK49" s="61"/>
      <c r="AHL49" s="61"/>
      <c r="AHM49" s="61"/>
      <c r="AHN49" s="61"/>
      <c r="AHO49" s="61"/>
      <c r="AHP49" s="61"/>
      <c r="AHQ49" s="61"/>
      <c r="AHR49" s="61"/>
      <c r="AHS49" s="61"/>
      <c r="AHT49" s="61"/>
      <c r="AHU49" s="61"/>
      <c r="AHV49" s="61"/>
      <c r="AHW49" s="61"/>
      <c r="AHX49" s="61"/>
      <c r="AHY49" s="61"/>
      <c r="AHZ49" s="61"/>
      <c r="AIA49" s="61"/>
      <c r="AIB49" s="61"/>
      <c r="AIC49" s="61"/>
      <c r="AID49" s="61"/>
      <c r="AIE49" s="61"/>
      <c r="AIF49" s="61"/>
      <c r="AIG49" s="61"/>
      <c r="AIH49" s="61"/>
      <c r="AII49" s="61"/>
      <c r="AIJ49" s="61"/>
      <c r="AIK49" s="61"/>
      <c r="AIL49" s="61"/>
      <c r="AIM49" s="61"/>
      <c r="AIN49" s="61"/>
      <c r="AIO49" s="61"/>
      <c r="AIP49" s="61"/>
      <c r="AIQ49" s="61"/>
      <c r="AIR49" s="61"/>
      <c r="AIS49" s="61"/>
      <c r="AIT49" s="61"/>
      <c r="AIU49" s="61"/>
      <c r="AIV49" s="61"/>
      <c r="AIW49" s="61"/>
      <c r="AIX49" s="61"/>
      <c r="AIY49" s="61"/>
      <c r="AIZ49" s="61"/>
      <c r="AJA49" s="61"/>
      <c r="AJB49" s="61"/>
      <c r="AJC49" s="61"/>
      <c r="AJD49" s="61"/>
      <c r="AJE49" s="61"/>
      <c r="AJF49" s="61"/>
      <c r="AJG49" s="61"/>
      <c r="AJH49" s="61"/>
      <c r="AJI49" s="61"/>
      <c r="AJJ49" s="61"/>
      <c r="AJK49" s="61"/>
      <c r="AJL49" s="61"/>
      <c r="AJM49" s="61"/>
      <c r="AJN49" s="61"/>
      <c r="AJO49" s="61"/>
      <c r="AJP49" s="61"/>
      <c r="AJQ49" s="61"/>
      <c r="AJR49" s="61"/>
      <c r="AJS49" s="61"/>
      <c r="AJT49" s="61"/>
      <c r="AJU49" s="61"/>
      <c r="AJV49" s="61"/>
      <c r="AJW49" s="61"/>
      <c r="AJX49" s="61"/>
      <c r="AJY49" s="61"/>
      <c r="AJZ49" s="61"/>
      <c r="AKA49" s="61"/>
      <c r="AKB49" s="61"/>
      <c r="AKC49" s="61"/>
      <c r="AKD49" s="61"/>
      <c r="AKE49" s="61"/>
      <c r="AKF49" s="61"/>
      <c r="AKG49" s="61"/>
      <c r="AKH49" s="61"/>
      <c r="AKI49" s="61"/>
      <c r="AKJ49" s="61"/>
      <c r="AKK49" s="61"/>
      <c r="AKL49" s="61"/>
      <c r="AKM49" s="61"/>
      <c r="AKN49" s="61"/>
      <c r="AKO49" s="61"/>
      <c r="AKP49" s="61"/>
      <c r="AKQ49" s="61"/>
      <c r="AKR49" s="61"/>
      <c r="AKS49" s="61"/>
      <c r="AKT49" s="61"/>
      <c r="AKU49" s="61"/>
      <c r="AKV49" s="61"/>
      <c r="AKW49" s="61"/>
      <c r="AKX49" s="61"/>
      <c r="AKY49" s="61"/>
      <c r="AKZ49" s="61"/>
      <c r="ALA49" s="61"/>
      <c r="ALB49" s="61"/>
      <c r="ALC49" s="61"/>
      <c r="ALD49" s="61"/>
      <c r="ALE49" s="61"/>
      <c r="ALF49" s="61"/>
      <c r="ALG49" s="61"/>
      <c r="ALH49" s="61"/>
      <c r="ALI49" s="61"/>
      <c r="ALJ49" s="61"/>
      <c r="ALK49" s="61"/>
      <c r="ALL49" s="61"/>
      <c r="ALM49" s="61"/>
      <c r="ALN49" s="61"/>
      <c r="ALO49" s="61"/>
      <c r="ALP49" s="61"/>
      <c r="ALQ49" s="61"/>
      <c r="ALR49" s="61"/>
      <c r="ALS49" s="61"/>
      <c r="ALT49" s="61"/>
      <c r="ALU49" s="61"/>
      <c r="ALV49" s="61"/>
      <c r="ALW49" s="61"/>
      <c r="ALX49" s="61"/>
      <c r="ALY49" s="61"/>
      <c r="ALZ49" s="61"/>
      <c r="AMA49" s="61"/>
      <c r="AMB49" s="61"/>
      <c r="AMC49" s="61"/>
      <c r="AMD49" s="61"/>
      <c r="AME49" s="61"/>
      <c r="AMF49" s="61"/>
      <c r="AMG49" s="61"/>
      <c r="AMH49" s="61"/>
      <c r="AMI49" s="61"/>
      <c r="AMJ49" s="61"/>
      <c r="AMK49" s="61"/>
      <c r="AML49" s="61"/>
      <c r="AMM49" s="61"/>
      <c r="AMN49" s="61"/>
      <c r="AMO49" s="61"/>
      <c r="AMP49" s="61"/>
      <c r="AMQ49" s="61"/>
      <c r="AMR49" s="61"/>
      <c r="AMS49" s="61"/>
      <c r="AMT49" s="61"/>
      <c r="AMU49" s="61"/>
      <c r="AMV49" s="61"/>
      <c r="AMW49" s="61"/>
      <c r="AMX49" s="61"/>
      <c r="AMY49" s="61"/>
      <c r="AMZ49" s="61"/>
      <c r="ANA49" s="61"/>
      <c r="ANB49" s="61"/>
      <c r="ANC49" s="61"/>
      <c r="AND49" s="61"/>
      <c r="ANE49" s="61"/>
      <c r="ANF49" s="61"/>
      <c r="ANG49" s="61"/>
      <c r="ANH49" s="61"/>
      <c r="ANI49" s="61"/>
      <c r="ANJ49" s="61"/>
      <c r="ANK49" s="61"/>
      <c r="ANL49" s="61"/>
      <c r="ANM49" s="61"/>
      <c r="ANN49" s="61"/>
      <c r="ANO49" s="61"/>
      <c r="ANP49" s="61"/>
      <c r="ANQ49" s="61"/>
      <c r="ANR49" s="61"/>
      <c r="ANS49" s="61"/>
      <c r="ANT49" s="61"/>
      <c r="ANU49" s="61"/>
      <c r="ANV49" s="61"/>
      <c r="ANW49" s="61"/>
      <c r="ANX49" s="61"/>
      <c r="ANY49" s="61"/>
      <c r="ANZ49" s="61"/>
      <c r="AOA49" s="61"/>
      <c r="AOB49" s="61"/>
      <c r="AOC49" s="61"/>
      <c r="AOD49" s="61"/>
      <c r="AOE49" s="61"/>
      <c r="AOF49" s="61"/>
      <c r="AOG49" s="61"/>
      <c r="AOH49" s="61"/>
      <c r="AOI49" s="61"/>
      <c r="AOJ49" s="61"/>
      <c r="AOK49" s="61"/>
      <c r="AOL49" s="61"/>
      <c r="AOM49" s="61"/>
      <c r="AON49" s="61"/>
      <c r="AOO49" s="61"/>
      <c r="AOP49" s="61"/>
      <c r="AOQ49" s="61"/>
      <c r="AOR49" s="61"/>
      <c r="AOS49" s="61"/>
      <c r="AOT49" s="61"/>
      <c r="AOU49" s="61"/>
      <c r="AOV49" s="61"/>
      <c r="AOW49" s="61"/>
      <c r="AOX49" s="61"/>
      <c r="AOY49" s="61"/>
      <c r="AOZ49" s="61"/>
      <c r="APA49" s="61"/>
      <c r="APB49" s="61"/>
      <c r="APC49" s="61"/>
      <c r="APD49" s="61"/>
      <c r="APE49" s="61"/>
      <c r="APF49" s="61"/>
      <c r="APG49" s="61"/>
      <c r="APH49" s="61"/>
      <c r="API49" s="61"/>
      <c r="APJ49" s="61"/>
      <c r="APK49" s="61"/>
      <c r="APL49" s="61"/>
      <c r="APM49" s="61"/>
      <c r="APN49" s="61"/>
      <c r="APO49" s="61"/>
      <c r="APP49" s="61"/>
      <c r="APQ49" s="61"/>
      <c r="APR49" s="61"/>
      <c r="APS49" s="61"/>
      <c r="APT49" s="61"/>
      <c r="APU49" s="61"/>
      <c r="APV49" s="61"/>
      <c r="APW49" s="61"/>
      <c r="APX49" s="61"/>
      <c r="APY49" s="61"/>
      <c r="APZ49" s="61"/>
      <c r="AQA49" s="61"/>
      <c r="AQB49" s="61"/>
      <c r="AQC49" s="61"/>
      <c r="AQD49" s="61"/>
      <c r="AQE49" s="61"/>
      <c r="AQF49" s="61"/>
      <c r="AQG49" s="61"/>
      <c r="AQH49" s="61"/>
      <c r="AQI49" s="61"/>
      <c r="AQJ49" s="61"/>
      <c r="AQK49" s="61"/>
      <c r="AQL49" s="61"/>
      <c r="AQM49" s="61"/>
      <c r="AQN49" s="61"/>
      <c r="AQO49" s="61"/>
      <c r="AQP49" s="61"/>
      <c r="AQQ49" s="61"/>
      <c r="AQR49" s="61"/>
      <c r="AQS49" s="61"/>
      <c r="AQT49" s="61"/>
      <c r="AQU49" s="61"/>
      <c r="AQV49" s="61"/>
      <c r="AQW49" s="61"/>
      <c r="AQX49" s="61"/>
      <c r="AQY49" s="61"/>
      <c r="AQZ49" s="61"/>
      <c r="ARA49" s="61"/>
      <c r="ARB49" s="61"/>
      <c r="ARC49" s="61"/>
      <c r="ARD49" s="61"/>
      <c r="ARE49" s="61"/>
      <c r="ARF49" s="61"/>
      <c r="ARG49" s="61"/>
      <c r="ARH49" s="61"/>
      <c r="ARI49" s="61"/>
      <c r="ARJ49" s="61"/>
      <c r="ARK49" s="61"/>
      <c r="ARL49" s="61"/>
      <c r="ARM49" s="61"/>
      <c r="ARN49" s="61"/>
      <c r="ARO49" s="61"/>
      <c r="ARP49" s="61"/>
      <c r="ARQ49" s="61"/>
      <c r="ARR49" s="61"/>
      <c r="ARS49" s="61"/>
      <c r="ART49" s="61"/>
      <c r="ARU49" s="61"/>
      <c r="ARV49" s="61"/>
      <c r="ARW49" s="61"/>
      <c r="ARX49" s="61"/>
      <c r="ARY49" s="61"/>
      <c r="ARZ49" s="61"/>
      <c r="ASA49" s="61"/>
      <c r="ASB49" s="61"/>
      <c r="ASC49" s="61"/>
      <c r="ASD49" s="61"/>
      <c r="ASE49" s="61"/>
      <c r="ASF49" s="61"/>
      <c r="ASG49" s="61"/>
      <c r="ASH49" s="61"/>
      <c r="ASI49" s="61"/>
      <c r="ASJ49" s="61"/>
      <c r="ASK49" s="61"/>
      <c r="ASL49" s="61"/>
      <c r="ASM49" s="61"/>
      <c r="ASN49" s="61"/>
      <c r="ASO49" s="61"/>
      <c r="ASP49" s="61"/>
      <c r="ASQ49" s="61"/>
      <c r="ASR49" s="61"/>
      <c r="ASS49" s="61"/>
      <c r="AST49" s="61"/>
      <c r="ASU49" s="61"/>
      <c r="ASV49" s="61"/>
      <c r="ASW49" s="61"/>
      <c r="ASX49" s="61"/>
      <c r="ASY49" s="61"/>
      <c r="ASZ49" s="61"/>
      <c r="ATA49" s="61"/>
      <c r="ATB49" s="61"/>
      <c r="ATC49" s="61"/>
      <c r="ATD49" s="61"/>
      <c r="ATE49" s="61"/>
      <c r="ATF49" s="61"/>
      <c r="ATG49" s="61"/>
      <c r="ATH49" s="61"/>
      <c r="ATI49" s="61"/>
      <c r="ATJ49" s="61"/>
      <c r="ATK49" s="61"/>
      <c r="ATL49" s="61"/>
      <c r="ATM49" s="61"/>
      <c r="ATN49" s="61"/>
      <c r="ATO49" s="61"/>
      <c r="ATP49" s="61"/>
      <c r="ATQ49" s="61"/>
      <c r="ATR49" s="61"/>
      <c r="ATS49" s="61"/>
      <c r="ATT49" s="61"/>
      <c r="ATU49" s="61"/>
      <c r="ATV49" s="61"/>
      <c r="ATW49" s="61"/>
      <c r="ATX49" s="61"/>
      <c r="ATY49" s="61"/>
      <c r="ATZ49" s="61"/>
      <c r="AUA49" s="61"/>
      <c r="AUB49" s="61"/>
      <c r="AUC49" s="61"/>
      <c r="AUD49" s="61"/>
      <c r="AUE49" s="61"/>
      <c r="AUF49" s="61"/>
      <c r="AUG49" s="61"/>
      <c r="AUH49" s="61"/>
      <c r="AUI49" s="61"/>
    </row>
    <row r="50" spans="1:1231" s="18" customFormat="1" x14ac:dyDescent="0.55000000000000004">
      <c r="A50" s="14">
        <v>4</v>
      </c>
      <c r="B50" s="15" t="s">
        <v>8</v>
      </c>
      <c r="C50" s="16"/>
      <c r="D50" s="16"/>
      <c r="E50" s="16"/>
      <c r="F50" s="17"/>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c r="IW50" s="50"/>
      <c r="IX50" s="50"/>
      <c r="IY50" s="50"/>
      <c r="IZ50" s="50"/>
      <c r="JA50" s="50"/>
      <c r="JB50" s="50"/>
      <c r="JC50" s="50"/>
      <c r="JD50" s="50"/>
      <c r="JE50" s="50"/>
      <c r="JF50" s="50"/>
      <c r="JG50" s="50"/>
      <c r="JH50" s="50"/>
      <c r="JI50" s="50"/>
      <c r="JJ50" s="50"/>
      <c r="JK50" s="50"/>
      <c r="JL50" s="50"/>
      <c r="JM50" s="50"/>
      <c r="JN50" s="50"/>
      <c r="JO50" s="50"/>
      <c r="JP50" s="50"/>
      <c r="JQ50" s="50"/>
      <c r="JR50" s="50"/>
      <c r="JS50" s="50"/>
      <c r="JT50" s="50"/>
      <c r="JU50" s="50"/>
      <c r="JV50" s="50"/>
      <c r="JW50" s="50"/>
      <c r="JX50" s="50"/>
      <c r="JY50" s="50"/>
      <c r="JZ50" s="50"/>
      <c r="KA50" s="50"/>
      <c r="KB50" s="50"/>
      <c r="KC50" s="50"/>
      <c r="KD50" s="50"/>
      <c r="KE50" s="50"/>
      <c r="KF50" s="50"/>
      <c r="KG50" s="50"/>
      <c r="KH50" s="50"/>
      <c r="KI50" s="50"/>
      <c r="KJ50" s="50"/>
      <c r="KK50" s="50"/>
      <c r="KL50" s="50"/>
      <c r="KM50" s="50"/>
      <c r="KN50" s="50"/>
      <c r="KO50" s="50"/>
      <c r="KP50" s="50"/>
      <c r="KQ50" s="50"/>
      <c r="KR50" s="50"/>
      <c r="KS50" s="50"/>
      <c r="KT50" s="50"/>
      <c r="KU50" s="50"/>
      <c r="KV50" s="50"/>
      <c r="KW50" s="50"/>
      <c r="KX50" s="50"/>
      <c r="KY50" s="50"/>
      <c r="KZ50" s="50"/>
      <c r="LA50" s="50"/>
      <c r="LB50" s="50"/>
      <c r="LC50" s="50"/>
      <c r="LD50" s="50"/>
      <c r="LE50" s="50"/>
      <c r="LF50" s="50"/>
      <c r="LG50" s="50"/>
      <c r="LH50" s="50"/>
      <c r="LI50" s="50"/>
      <c r="LJ50" s="50"/>
      <c r="LK50" s="50"/>
      <c r="LL50" s="50"/>
      <c r="LM50" s="50"/>
      <c r="LN50" s="50"/>
      <c r="LO50" s="50"/>
      <c r="LP50" s="50"/>
      <c r="LQ50" s="50"/>
      <c r="LR50" s="50"/>
      <c r="LS50" s="50"/>
      <c r="LT50" s="50"/>
      <c r="LU50" s="50"/>
      <c r="LV50" s="50"/>
      <c r="LW50" s="50"/>
      <c r="LX50" s="50"/>
      <c r="LY50" s="50"/>
      <c r="LZ50" s="50"/>
      <c r="MA50" s="50"/>
      <c r="MB50" s="50"/>
      <c r="MC50" s="50"/>
      <c r="MD50" s="50"/>
      <c r="ME50" s="50"/>
      <c r="MF50" s="50"/>
      <c r="MG50" s="50"/>
      <c r="MH50" s="50"/>
      <c r="MI50" s="50"/>
      <c r="MJ50" s="50"/>
      <c r="MK50" s="50"/>
      <c r="ML50" s="50"/>
      <c r="MM50" s="50"/>
      <c r="MN50" s="50"/>
      <c r="MO50" s="50"/>
      <c r="MP50" s="50"/>
      <c r="MQ50" s="50"/>
      <c r="MR50" s="50"/>
      <c r="MS50" s="50"/>
      <c r="MT50" s="50"/>
      <c r="MU50" s="50"/>
      <c r="MV50" s="50"/>
      <c r="MW50" s="50"/>
      <c r="MX50" s="50"/>
      <c r="MY50" s="50"/>
      <c r="MZ50" s="50"/>
      <c r="NA50" s="50"/>
      <c r="NB50" s="50"/>
      <c r="NC50" s="50"/>
      <c r="ND50" s="50"/>
      <c r="NE50" s="50"/>
      <c r="NF50" s="50"/>
      <c r="NG50" s="50"/>
      <c r="NH50" s="50"/>
      <c r="NI50" s="50"/>
      <c r="NJ50" s="50"/>
      <c r="NK50" s="50"/>
      <c r="NL50" s="50"/>
      <c r="NM50" s="50"/>
      <c r="NN50" s="50"/>
      <c r="NO50" s="50"/>
      <c r="NP50" s="50"/>
      <c r="NQ50" s="50"/>
      <c r="NR50" s="50"/>
      <c r="NS50" s="50"/>
      <c r="NT50" s="50"/>
      <c r="NU50" s="50"/>
      <c r="NV50" s="50"/>
      <c r="NW50" s="50"/>
      <c r="NX50" s="50"/>
      <c r="NY50" s="50"/>
      <c r="NZ50" s="50"/>
      <c r="OA50" s="50"/>
      <c r="OB50" s="50"/>
      <c r="OC50" s="50"/>
      <c r="OD50" s="50"/>
      <c r="OE50" s="50"/>
      <c r="OF50" s="50"/>
      <c r="OG50" s="50"/>
      <c r="OH50" s="50"/>
      <c r="OI50" s="50"/>
      <c r="OJ50" s="50"/>
      <c r="OK50" s="50"/>
      <c r="OL50" s="50"/>
      <c r="OM50" s="50"/>
      <c r="ON50" s="50"/>
      <c r="OO50" s="50"/>
      <c r="OP50" s="50"/>
      <c r="OQ50" s="50"/>
      <c r="OR50" s="50"/>
      <c r="OS50" s="50"/>
      <c r="OT50" s="50"/>
      <c r="OU50" s="50"/>
      <c r="OV50" s="50"/>
      <c r="OW50" s="50"/>
      <c r="OX50" s="50"/>
      <c r="OY50" s="50"/>
      <c r="OZ50" s="50"/>
      <c r="PA50" s="50"/>
      <c r="PB50" s="50"/>
      <c r="PC50" s="50"/>
      <c r="PD50" s="50"/>
      <c r="PE50" s="50"/>
      <c r="PF50" s="50"/>
      <c r="PG50" s="50"/>
      <c r="PH50" s="50"/>
      <c r="PI50" s="50"/>
      <c r="PJ50" s="50"/>
      <c r="PK50" s="50"/>
      <c r="PL50" s="50"/>
      <c r="PM50" s="50"/>
      <c r="PN50" s="50"/>
      <c r="PO50" s="50"/>
      <c r="PP50" s="50"/>
      <c r="PQ50" s="50"/>
      <c r="PR50" s="50"/>
      <c r="PS50" s="50"/>
      <c r="PT50" s="50"/>
      <c r="PU50" s="50"/>
      <c r="PV50" s="50"/>
      <c r="PW50" s="50"/>
      <c r="PX50" s="50"/>
      <c r="PY50" s="50"/>
      <c r="PZ50" s="50"/>
      <c r="QA50" s="50"/>
      <c r="QB50" s="50"/>
      <c r="QC50" s="50"/>
      <c r="QD50" s="50"/>
      <c r="QE50" s="50"/>
      <c r="QF50" s="50"/>
      <c r="QG50" s="50"/>
      <c r="QH50" s="50"/>
      <c r="QI50" s="50"/>
      <c r="QJ50" s="50"/>
      <c r="QK50" s="50"/>
      <c r="QL50" s="50"/>
      <c r="QM50" s="50"/>
      <c r="QN50" s="50"/>
      <c r="QO50" s="50"/>
      <c r="QP50" s="50"/>
      <c r="QQ50" s="50"/>
      <c r="QR50" s="50"/>
      <c r="QS50" s="50"/>
      <c r="QT50" s="50"/>
      <c r="QU50" s="50"/>
      <c r="QV50" s="50"/>
      <c r="QW50" s="50"/>
      <c r="QX50" s="50"/>
      <c r="QY50" s="50"/>
      <c r="QZ50" s="50"/>
      <c r="RA50" s="50"/>
      <c r="RB50" s="50"/>
      <c r="RC50" s="50"/>
      <c r="RD50" s="50"/>
      <c r="RE50" s="50"/>
      <c r="RF50" s="50"/>
      <c r="RG50" s="50"/>
      <c r="RH50" s="50"/>
      <c r="RI50" s="50"/>
      <c r="RJ50" s="50"/>
      <c r="RK50" s="50"/>
      <c r="RL50" s="50"/>
      <c r="RM50" s="50"/>
      <c r="RN50" s="50"/>
      <c r="RO50" s="50"/>
      <c r="RP50" s="50"/>
      <c r="RQ50" s="50"/>
      <c r="RR50" s="50"/>
      <c r="RS50" s="50"/>
      <c r="RT50" s="50"/>
      <c r="RU50" s="50"/>
      <c r="RV50" s="50"/>
      <c r="RW50" s="50"/>
      <c r="RX50" s="50"/>
      <c r="RY50" s="50"/>
      <c r="RZ50" s="50"/>
      <c r="SA50" s="50"/>
      <c r="SB50" s="50"/>
      <c r="SC50" s="50"/>
      <c r="SD50" s="50"/>
      <c r="SE50" s="50"/>
      <c r="SF50" s="50"/>
      <c r="SG50" s="50"/>
      <c r="SH50" s="50"/>
      <c r="SI50" s="50"/>
      <c r="SJ50" s="50"/>
      <c r="SK50" s="50"/>
      <c r="SL50" s="50"/>
      <c r="SM50" s="50"/>
      <c r="SN50" s="50"/>
      <c r="SO50" s="50"/>
      <c r="SP50" s="50"/>
      <c r="SQ50" s="50"/>
      <c r="SR50" s="50"/>
      <c r="SS50" s="50"/>
      <c r="ST50" s="50"/>
      <c r="SU50" s="50"/>
      <c r="SV50" s="50"/>
      <c r="SW50" s="50"/>
      <c r="SX50" s="50"/>
      <c r="SY50" s="50"/>
      <c r="SZ50" s="50"/>
      <c r="TA50" s="50"/>
      <c r="TB50" s="50"/>
      <c r="TC50" s="50"/>
      <c r="TD50" s="50"/>
      <c r="TE50" s="50"/>
      <c r="TF50" s="50"/>
      <c r="TG50" s="50"/>
      <c r="TH50" s="50"/>
      <c r="TI50" s="50"/>
      <c r="TJ50" s="50"/>
      <c r="TK50" s="50"/>
      <c r="TL50" s="50"/>
      <c r="TM50" s="50"/>
      <c r="TN50" s="50"/>
      <c r="TO50" s="50"/>
      <c r="TP50" s="50"/>
      <c r="TQ50" s="50"/>
      <c r="TR50" s="50"/>
      <c r="TS50" s="50"/>
      <c r="TT50" s="50"/>
      <c r="TU50" s="50"/>
      <c r="TV50" s="50"/>
      <c r="TW50" s="50"/>
      <c r="TX50" s="50"/>
      <c r="TY50" s="50"/>
      <c r="TZ50" s="50"/>
      <c r="UA50" s="50"/>
      <c r="UB50" s="50"/>
      <c r="UC50" s="50"/>
      <c r="UD50" s="50"/>
      <c r="UE50" s="50"/>
      <c r="UF50" s="50"/>
      <c r="UG50" s="50"/>
      <c r="UH50" s="50"/>
      <c r="UI50" s="50"/>
      <c r="UJ50" s="50"/>
      <c r="UK50" s="50"/>
      <c r="UL50" s="50"/>
      <c r="UM50" s="50"/>
      <c r="UN50" s="50"/>
      <c r="UO50" s="50"/>
      <c r="UP50" s="50"/>
      <c r="UQ50" s="50"/>
      <c r="UR50" s="50"/>
      <c r="US50" s="50"/>
      <c r="UT50" s="50"/>
      <c r="UU50" s="50"/>
      <c r="UV50" s="50"/>
      <c r="UW50" s="50"/>
      <c r="UX50" s="50"/>
      <c r="UY50" s="50"/>
      <c r="UZ50" s="50"/>
      <c r="VA50" s="50"/>
      <c r="VB50" s="50"/>
      <c r="VC50" s="50"/>
      <c r="VD50" s="50"/>
      <c r="VE50" s="50"/>
      <c r="VF50" s="50"/>
      <c r="VG50" s="50"/>
      <c r="VH50" s="50"/>
      <c r="VI50" s="50"/>
      <c r="VJ50" s="50"/>
      <c r="VK50" s="50"/>
      <c r="VL50" s="50"/>
      <c r="VM50" s="50"/>
      <c r="VN50" s="50"/>
      <c r="VO50" s="50"/>
      <c r="VP50" s="50"/>
      <c r="VQ50" s="50"/>
      <c r="VR50" s="50"/>
      <c r="VS50" s="50"/>
      <c r="VT50" s="50"/>
      <c r="VU50" s="50"/>
      <c r="VV50" s="50"/>
      <c r="VW50" s="50"/>
      <c r="VX50" s="50"/>
      <c r="VY50" s="50"/>
      <c r="VZ50" s="50"/>
      <c r="WA50" s="50"/>
      <c r="WB50" s="50"/>
      <c r="WC50" s="50"/>
      <c r="WD50" s="50"/>
      <c r="WE50" s="50"/>
      <c r="WF50" s="50"/>
      <c r="WG50" s="50"/>
      <c r="WH50" s="50"/>
      <c r="WI50" s="50"/>
      <c r="WJ50" s="50"/>
      <c r="WK50" s="50"/>
      <c r="WL50" s="50"/>
      <c r="WM50" s="50"/>
      <c r="WN50" s="50"/>
      <c r="WO50" s="50"/>
      <c r="WP50" s="50"/>
      <c r="WQ50" s="50"/>
      <c r="WR50" s="50"/>
      <c r="WS50" s="50"/>
      <c r="WT50" s="50"/>
      <c r="WU50" s="50"/>
      <c r="WV50" s="50"/>
      <c r="WW50" s="50"/>
      <c r="WX50" s="50"/>
      <c r="WY50" s="50"/>
      <c r="WZ50" s="50"/>
      <c r="XA50" s="50"/>
      <c r="XB50" s="50"/>
      <c r="XC50" s="50"/>
      <c r="XD50" s="50"/>
      <c r="XE50" s="50"/>
      <c r="XF50" s="50"/>
      <c r="XG50" s="50"/>
      <c r="XH50" s="50"/>
      <c r="XI50" s="50"/>
      <c r="XJ50" s="50"/>
      <c r="XK50" s="50"/>
      <c r="XL50" s="50"/>
      <c r="XM50" s="50"/>
      <c r="XN50" s="50"/>
      <c r="XO50" s="50"/>
      <c r="XP50" s="50"/>
      <c r="XQ50" s="50"/>
      <c r="XR50" s="50"/>
      <c r="XS50" s="50"/>
      <c r="XT50" s="50"/>
      <c r="XU50" s="50"/>
      <c r="XV50" s="50"/>
      <c r="XW50" s="50"/>
      <c r="XX50" s="50"/>
      <c r="XY50" s="50"/>
      <c r="XZ50" s="50"/>
      <c r="YA50" s="50"/>
      <c r="YB50" s="50"/>
      <c r="YC50" s="50"/>
      <c r="YD50" s="50"/>
      <c r="YE50" s="50"/>
      <c r="YF50" s="50"/>
      <c r="YG50" s="50"/>
      <c r="YH50" s="50"/>
      <c r="YI50" s="50"/>
      <c r="YJ50" s="50"/>
      <c r="YK50" s="50"/>
      <c r="YL50" s="50"/>
      <c r="YM50" s="50"/>
      <c r="YN50" s="50"/>
      <c r="YO50" s="50"/>
      <c r="YP50" s="50"/>
      <c r="YQ50" s="50"/>
      <c r="YR50" s="50"/>
      <c r="YS50" s="50"/>
      <c r="YT50" s="50"/>
      <c r="YU50" s="50"/>
      <c r="YV50" s="50"/>
      <c r="YW50" s="50"/>
      <c r="YX50" s="50"/>
      <c r="YY50" s="50"/>
      <c r="YZ50" s="50"/>
      <c r="ZA50" s="50"/>
      <c r="ZB50" s="50"/>
      <c r="ZC50" s="50"/>
      <c r="ZD50" s="50"/>
      <c r="ZE50" s="50"/>
      <c r="ZF50" s="50"/>
      <c r="ZG50" s="50"/>
      <c r="ZH50" s="50"/>
      <c r="ZI50" s="50"/>
      <c r="ZJ50" s="50"/>
      <c r="ZK50" s="50"/>
      <c r="ZL50" s="50"/>
      <c r="ZM50" s="50"/>
      <c r="ZN50" s="50"/>
      <c r="ZO50" s="50"/>
      <c r="ZP50" s="50"/>
      <c r="ZQ50" s="50"/>
      <c r="ZR50" s="50"/>
      <c r="ZS50" s="50"/>
      <c r="ZT50" s="50"/>
      <c r="ZU50" s="50"/>
      <c r="ZV50" s="50"/>
      <c r="ZW50" s="50"/>
      <c r="ZX50" s="50"/>
      <c r="ZY50" s="50"/>
      <c r="ZZ50" s="50"/>
      <c r="AAA50" s="50"/>
      <c r="AAB50" s="50"/>
      <c r="AAC50" s="50"/>
      <c r="AAD50" s="50"/>
      <c r="AAE50" s="50"/>
      <c r="AAF50" s="50"/>
      <c r="AAG50" s="50"/>
      <c r="AAH50" s="50"/>
      <c r="AAI50" s="50"/>
      <c r="AAJ50" s="50"/>
      <c r="AAK50" s="50"/>
      <c r="AAL50" s="50"/>
      <c r="AAM50" s="50"/>
      <c r="AAN50" s="50"/>
      <c r="AAO50" s="50"/>
      <c r="AAP50" s="50"/>
      <c r="AAQ50" s="50"/>
      <c r="AAR50" s="50"/>
      <c r="AAS50" s="50"/>
      <c r="AAT50" s="50"/>
      <c r="AAU50" s="50"/>
      <c r="AAV50" s="50"/>
      <c r="AAW50" s="50"/>
      <c r="AAX50" s="50"/>
      <c r="AAY50" s="50"/>
      <c r="AAZ50" s="50"/>
      <c r="ABA50" s="50"/>
      <c r="ABB50" s="50"/>
      <c r="ABC50" s="50"/>
      <c r="ABD50" s="50"/>
      <c r="ABE50" s="50"/>
      <c r="ABF50" s="50"/>
      <c r="ABG50" s="50"/>
      <c r="ABH50" s="50"/>
      <c r="ABI50" s="50"/>
      <c r="ABJ50" s="50"/>
      <c r="ABK50" s="50"/>
      <c r="ABL50" s="50"/>
      <c r="ABM50" s="50"/>
      <c r="ABN50" s="50"/>
      <c r="ABO50" s="50"/>
      <c r="ABP50" s="50"/>
      <c r="ABQ50" s="50"/>
      <c r="ABR50" s="50"/>
      <c r="ABS50" s="50"/>
      <c r="ABT50" s="50"/>
      <c r="ABU50" s="50"/>
      <c r="ABV50" s="50"/>
      <c r="ABW50" s="50"/>
      <c r="ABX50" s="50"/>
      <c r="ABY50" s="50"/>
      <c r="ABZ50" s="50"/>
      <c r="ACA50" s="50"/>
      <c r="ACB50" s="50"/>
      <c r="ACC50" s="50"/>
      <c r="ACD50" s="50"/>
      <c r="ACE50" s="50"/>
      <c r="ACF50" s="50"/>
      <c r="ACG50" s="50"/>
      <c r="ACH50" s="50"/>
      <c r="ACI50" s="50"/>
      <c r="ACJ50" s="50"/>
      <c r="ACK50" s="50"/>
      <c r="ACL50" s="50"/>
      <c r="ACM50" s="50"/>
      <c r="ACN50" s="50"/>
      <c r="ACO50" s="50"/>
      <c r="ACP50" s="50"/>
      <c r="ACQ50" s="50"/>
      <c r="ACR50" s="50"/>
      <c r="ACS50" s="50"/>
      <c r="ACT50" s="50"/>
      <c r="ACU50" s="50"/>
      <c r="ACV50" s="50"/>
      <c r="ACW50" s="50"/>
      <c r="ACX50" s="50"/>
      <c r="ACY50" s="50"/>
      <c r="ACZ50" s="50"/>
      <c r="ADA50" s="50"/>
      <c r="ADB50" s="50"/>
      <c r="ADC50" s="50"/>
      <c r="ADD50" s="50"/>
      <c r="ADE50" s="50"/>
      <c r="ADF50" s="50"/>
      <c r="ADG50" s="50"/>
      <c r="ADH50" s="50"/>
      <c r="ADI50" s="50"/>
      <c r="ADJ50" s="50"/>
      <c r="ADK50" s="50"/>
      <c r="ADL50" s="50"/>
      <c r="ADM50" s="50"/>
      <c r="ADN50" s="50"/>
      <c r="ADO50" s="50"/>
      <c r="ADP50" s="50"/>
      <c r="ADQ50" s="50"/>
      <c r="ADR50" s="50"/>
      <c r="ADS50" s="50"/>
      <c r="ADT50" s="50"/>
      <c r="ADU50" s="50"/>
      <c r="ADV50" s="50"/>
      <c r="ADW50" s="50"/>
      <c r="ADX50" s="50"/>
      <c r="ADY50" s="50"/>
      <c r="ADZ50" s="50"/>
      <c r="AEA50" s="50"/>
      <c r="AEB50" s="50"/>
      <c r="AEC50" s="50"/>
      <c r="AED50" s="50"/>
      <c r="AEE50" s="50"/>
      <c r="AEF50" s="50"/>
      <c r="AEG50" s="50"/>
      <c r="AEH50" s="50"/>
      <c r="AEI50" s="50"/>
      <c r="AEJ50" s="50"/>
      <c r="AEK50" s="50"/>
      <c r="AEL50" s="50"/>
      <c r="AEM50" s="50"/>
      <c r="AEN50" s="50"/>
      <c r="AEO50" s="50"/>
      <c r="AEP50" s="50"/>
      <c r="AEQ50" s="50"/>
      <c r="AER50" s="50"/>
      <c r="AES50" s="50"/>
      <c r="AET50" s="50"/>
      <c r="AEU50" s="50"/>
      <c r="AEV50" s="50"/>
      <c r="AEW50" s="50"/>
      <c r="AEX50" s="50"/>
      <c r="AEY50" s="50"/>
      <c r="AEZ50" s="50"/>
      <c r="AFA50" s="50"/>
      <c r="AFB50" s="50"/>
      <c r="AFC50" s="50"/>
      <c r="AFD50" s="50"/>
      <c r="AFE50" s="50"/>
      <c r="AFF50" s="50"/>
      <c r="AFG50" s="50"/>
      <c r="AFH50" s="50"/>
      <c r="AFI50" s="50"/>
      <c r="AFJ50" s="50"/>
      <c r="AFK50" s="50"/>
      <c r="AFL50" s="50"/>
      <c r="AFM50" s="50"/>
      <c r="AFN50" s="50"/>
      <c r="AFO50" s="50"/>
      <c r="AFP50" s="50"/>
      <c r="AFQ50" s="50"/>
      <c r="AFR50" s="50"/>
      <c r="AFS50" s="50"/>
      <c r="AFT50" s="50"/>
      <c r="AFU50" s="50"/>
      <c r="AFV50" s="50"/>
      <c r="AFW50" s="50"/>
      <c r="AFX50" s="50"/>
      <c r="AFY50" s="50"/>
      <c r="AFZ50" s="50"/>
      <c r="AGA50" s="50"/>
      <c r="AGB50" s="50"/>
      <c r="AGC50" s="50"/>
      <c r="AGD50" s="50"/>
      <c r="AGE50" s="50"/>
      <c r="AGF50" s="50"/>
      <c r="AGG50" s="50"/>
      <c r="AGH50" s="50"/>
      <c r="AGI50" s="50"/>
      <c r="AGJ50" s="50"/>
      <c r="AGK50" s="50"/>
      <c r="AGL50" s="50"/>
      <c r="AGM50" s="50"/>
      <c r="AGN50" s="50"/>
      <c r="AGO50" s="50"/>
      <c r="AGP50" s="50"/>
      <c r="AGQ50" s="50"/>
      <c r="AGR50" s="50"/>
      <c r="AGS50" s="50"/>
      <c r="AGT50" s="50"/>
      <c r="AGU50" s="50"/>
      <c r="AGV50" s="50"/>
      <c r="AGW50" s="50"/>
      <c r="AGX50" s="50"/>
      <c r="AGY50" s="50"/>
      <c r="AGZ50" s="50"/>
      <c r="AHA50" s="50"/>
      <c r="AHB50" s="50"/>
      <c r="AHC50" s="50"/>
      <c r="AHD50" s="50"/>
      <c r="AHE50" s="50"/>
      <c r="AHF50" s="50"/>
      <c r="AHG50" s="50"/>
      <c r="AHH50" s="50"/>
      <c r="AHI50" s="50"/>
      <c r="AHJ50" s="50"/>
      <c r="AHK50" s="50"/>
      <c r="AHL50" s="50"/>
      <c r="AHM50" s="50"/>
      <c r="AHN50" s="50"/>
      <c r="AHO50" s="50"/>
      <c r="AHP50" s="50"/>
      <c r="AHQ50" s="50"/>
      <c r="AHR50" s="50"/>
      <c r="AHS50" s="50"/>
      <c r="AHT50" s="50"/>
      <c r="AHU50" s="50"/>
      <c r="AHV50" s="50"/>
      <c r="AHW50" s="50"/>
      <c r="AHX50" s="50"/>
      <c r="AHY50" s="50"/>
      <c r="AHZ50" s="50"/>
      <c r="AIA50" s="50"/>
      <c r="AIB50" s="50"/>
      <c r="AIC50" s="50"/>
      <c r="AID50" s="50"/>
      <c r="AIE50" s="50"/>
      <c r="AIF50" s="50"/>
      <c r="AIG50" s="50"/>
      <c r="AIH50" s="50"/>
      <c r="AII50" s="50"/>
      <c r="AIJ50" s="50"/>
      <c r="AIK50" s="50"/>
      <c r="AIL50" s="50"/>
      <c r="AIM50" s="50"/>
      <c r="AIN50" s="50"/>
      <c r="AIO50" s="50"/>
      <c r="AIP50" s="50"/>
      <c r="AIQ50" s="50"/>
      <c r="AIR50" s="50"/>
      <c r="AIS50" s="50"/>
      <c r="AIT50" s="50"/>
      <c r="AIU50" s="50"/>
      <c r="AIV50" s="50"/>
      <c r="AIW50" s="50"/>
      <c r="AIX50" s="50"/>
      <c r="AIY50" s="50"/>
      <c r="AIZ50" s="50"/>
      <c r="AJA50" s="50"/>
      <c r="AJB50" s="50"/>
      <c r="AJC50" s="50"/>
      <c r="AJD50" s="50"/>
      <c r="AJE50" s="50"/>
      <c r="AJF50" s="50"/>
      <c r="AJG50" s="50"/>
      <c r="AJH50" s="50"/>
      <c r="AJI50" s="50"/>
      <c r="AJJ50" s="50"/>
      <c r="AJK50" s="50"/>
      <c r="AJL50" s="50"/>
      <c r="AJM50" s="50"/>
      <c r="AJN50" s="50"/>
      <c r="AJO50" s="50"/>
      <c r="AJP50" s="50"/>
      <c r="AJQ50" s="50"/>
      <c r="AJR50" s="50"/>
      <c r="AJS50" s="50"/>
      <c r="AJT50" s="50"/>
      <c r="AJU50" s="50"/>
      <c r="AJV50" s="50"/>
      <c r="AJW50" s="50"/>
      <c r="AJX50" s="50"/>
      <c r="AJY50" s="50"/>
      <c r="AJZ50" s="50"/>
      <c r="AKA50" s="50"/>
      <c r="AKB50" s="50"/>
      <c r="AKC50" s="50"/>
      <c r="AKD50" s="50"/>
      <c r="AKE50" s="50"/>
      <c r="AKF50" s="50"/>
      <c r="AKG50" s="50"/>
      <c r="AKH50" s="50"/>
      <c r="AKI50" s="50"/>
      <c r="AKJ50" s="50"/>
      <c r="AKK50" s="50"/>
      <c r="AKL50" s="50"/>
      <c r="AKM50" s="50"/>
      <c r="AKN50" s="50"/>
      <c r="AKO50" s="50"/>
      <c r="AKP50" s="50"/>
      <c r="AKQ50" s="50"/>
      <c r="AKR50" s="50"/>
      <c r="AKS50" s="50"/>
      <c r="AKT50" s="50"/>
      <c r="AKU50" s="50"/>
      <c r="AKV50" s="50"/>
      <c r="AKW50" s="50"/>
      <c r="AKX50" s="50"/>
      <c r="AKY50" s="50"/>
      <c r="AKZ50" s="50"/>
      <c r="ALA50" s="50"/>
      <c r="ALB50" s="50"/>
      <c r="ALC50" s="50"/>
      <c r="ALD50" s="50"/>
      <c r="ALE50" s="50"/>
      <c r="ALF50" s="50"/>
      <c r="ALG50" s="50"/>
      <c r="ALH50" s="50"/>
      <c r="ALI50" s="50"/>
      <c r="ALJ50" s="50"/>
      <c r="ALK50" s="50"/>
      <c r="ALL50" s="50"/>
      <c r="ALM50" s="50"/>
      <c r="ALN50" s="50"/>
      <c r="ALO50" s="50"/>
      <c r="ALP50" s="50"/>
      <c r="ALQ50" s="50"/>
      <c r="ALR50" s="50"/>
      <c r="ALS50" s="50"/>
      <c r="ALT50" s="50"/>
      <c r="ALU50" s="50"/>
      <c r="ALV50" s="50"/>
      <c r="ALW50" s="50"/>
      <c r="ALX50" s="50"/>
      <c r="ALY50" s="50"/>
      <c r="ALZ50" s="50"/>
      <c r="AMA50" s="50"/>
      <c r="AMB50" s="50"/>
      <c r="AMC50" s="50"/>
      <c r="AMD50" s="50"/>
      <c r="AME50" s="50"/>
      <c r="AMF50" s="50"/>
      <c r="AMG50" s="50"/>
      <c r="AMH50" s="50"/>
      <c r="AMI50" s="50"/>
      <c r="AMJ50" s="50"/>
      <c r="AMK50" s="50"/>
      <c r="AML50" s="50"/>
      <c r="AMM50" s="50"/>
      <c r="AMN50" s="50"/>
      <c r="AMO50" s="50"/>
      <c r="AMP50" s="50"/>
      <c r="AMQ50" s="50"/>
      <c r="AMR50" s="50"/>
      <c r="AMS50" s="50"/>
      <c r="AMT50" s="50"/>
      <c r="AMU50" s="50"/>
      <c r="AMV50" s="50"/>
      <c r="AMW50" s="50"/>
      <c r="AMX50" s="50"/>
      <c r="AMY50" s="50"/>
      <c r="AMZ50" s="50"/>
      <c r="ANA50" s="50"/>
      <c r="ANB50" s="50"/>
      <c r="ANC50" s="50"/>
      <c r="AND50" s="50"/>
      <c r="ANE50" s="50"/>
      <c r="ANF50" s="50"/>
      <c r="ANG50" s="50"/>
      <c r="ANH50" s="50"/>
      <c r="ANI50" s="50"/>
      <c r="ANJ50" s="50"/>
      <c r="ANK50" s="50"/>
      <c r="ANL50" s="50"/>
      <c r="ANM50" s="50"/>
      <c r="ANN50" s="50"/>
      <c r="ANO50" s="50"/>
      <c r="ANP50" s="50"/>
      <c r="ANQ50" s="50"/>
      <c r="ANR50" s="50"/>
      <c r="ANS50" s="50"/>
      <c r="ANT50" s="50"/>
      <c r="ANU50" s="50"/>
      <c r="ANV50" s="50"/>
      <c r="ANW50" s="50"/>
      <c r="ANX50" s="50"/>
      <c r="ANY50" s="50"/>
      <c r="ANZ50" s="50"/>
      <c r="AOA50" s="50"/>
      <c r="AOB50" s="50"/>
      <c r="AOC50" s="50"/>
      <c r="AOD50" s="50"/>
      <c r="AOE50" s="50"/>
      <c r="AOF50" s="50"/>
      <c r="AOG50" s="50"/>
      <c r="AOH50" s="50"/>
      <c r="AOI50" s="50"/>
      <c r="AOJ50" s="50"/>
      <c r="AOK50" s="50"/>
      <c r="AOL50" s="50"/>
      <c r="AOM50" s="50"/>
      <c r="AON50" s="50"/>
      <c r="AOO50" s="50"/>
      <c r="AOP50" s="50"/>
      <c r="AOQ50" s="50"/>
      <c r="AOR50" s="50"/>
      <c r="AOS50" s="50"/>
      <c r="AOT50" s="50"/>
      <c r="AOU50" s="50"/>
      <c r="AOV50" s="50"/>
      <c r="AOW50" s="50"/>
      <c r="AOX50" s="50"/>
      <c r="AOY50" s="50"/>
      <c r="AOZ50" s="50"/>
      <c r="APA50" s="50"/>
      <c r="APB50" s="50"/>
      <c r="APC50" s="50"/>
      <c r="APD50" s="50"/>
      <c r="APE50" s="50"/>
      <c r="APF50" s="50"/>
      <c r="APG50" s="50"/>
      <c r="APH50" s="50"/>
      <c r="API50" s="50"/>
      <c r="APJ50" s="50"/>
      <c r="APK50" s="50"/>
      <c r="APL50" s="50"/>
      <c r="APM50" s="50"/>
      <c r="APN50" s="50"/>
      <c r="APO50" s="50"/>
      <c r="APP50" s="50"/>
      <c r="APQ50" s="50"/>
      <c r="APR50" s="50"/>
      <c r="APS50" s="50"/>
      <c r="APT50" s="50"/>
      <c r="APU50" s="50"/>
      <c r="APV50" s="50"/>
      <c r="APW50" s="50"/>
      <c r="APX50" s="50"/>
      <c r="APY50" s="50"/>
      <c r="APZ50" s="50"/>
      <c r="AQA50" s="50"/>
      <c r="AQB50" s="50"/>
      <c r="AQC50" s="50"/>
      <c r="AQD50" s="50"/>
      <c r="AQE50" s="50"/>
      <c r="AQF50" s="50"/>
      <c r="AQG50" s="50"/>
      <c r="AQH50" s="50"/>
      <c r="AQI50" s="50"/>
      <c r="AQJ50" s="50"/>
      <c r="AQK50" s="50"/>
      <c r="AQL50" s="50"/>
      <c r="AQM50" s="50"/>
      <c r="AQN50" s="50"/>
      <c r="AQO50" s="50"/>
      <c r="AQP50" s="50"/>
      <c r="AQQ50" s="50"/>
      <c r="AQR50" s="50"/>
      <c r="AQS50" s="50"/>
      <c r="AQT50" s="50"/>
      <c r="AQU50" s="50"/>
      <c r="AQV50" s="50"/>
      <c r="AQW50" s="50"/>
      <c r="AQX50" s="50"/>
      <c r="AQY50" s="50"/>
      <c r="AQZ50" s="50"/>
      <c r="ARA50" s="50"/>
      <c r="ARB50" s="50"/>
      <c r="ARC50" s="50"/>
      <c r="ARD50" s="50"/>
      <c r="ARE50" s="50"/>
      <c r="ARF50" s="50"/>
      <c r="ARG50" s="50"/>
      <c r="ARH50" s="50"/>
      <c r="ARI50" s="50"/>
      <c r="ARJ50" s="50"/>
      <c r="ARK50" s="50"/>
      <c r="ARL50" s="50"/>
      <c r="ARM50" s="50"/>
      <c r="ARN50" s="50"/>
      <c r="ARO50" s="50"/>
      <c r="ARP50" s="50"/>
      <c r="ARQ50" s="50"/>
      <c r="ARR50" s="50"/>
      <c r="ARS50" s="50"/>
      <c r="ART50" s="50"/>
      <c r="ARU50" s="50"/>
      <c r="ARV50" s="50"/>
      <c r="ARW50" s="50"/>
      <c r="ARX50" s="50"/>
      <c r="ARY50" s="50"/>
      <c r="ARZ50" s="50"/>
      <c r="ASA50" s="50"/>
      <c r="ASB50" s="50"/>
      <c r="ASC50" s="50"/>
      <c r="ASD50" s="50"/>
      <c r="ASE50" s="50"/>
      <c r="ASF50" s="50"/>
      <c r="ASG50" s="50"/>
      <c r="ASH50" s="50"/>
      <c r="ASI50" s="50"/>
      <c r="ASJ50" s="50"/>
      <c r="ASK50" s="50"/>
      <c r="ASL50" s="50"/>
      <c r="ASM50" s="50"/>
      <c r="ASN50" s="50"/>
      <c r="ASO50" s="50"/>
      <c r="ASP50" s="50"/>
      <c r="ASQ50" s="50"/>
      <c r="ASR50" s="50"/>
      <c r="ASS50" s="50"/>
      <c r="AST50" s="50"/>
      <c r="ASU50" s="50"/>
      <c r="ASV50" s="50"/>
      <c r="ASW50" s="50"/>
      <c r="ASX50" s="50"/>
      <c r="ASY50" s="50"/>
      <c r="ASZ50" s="50"/>
      <c r="ATA50" s="50"/>
      <c r="ATB50" s="50"/>
      <c r="ATC50" s="50"/>
      <c r="ATD50" s="50"/>
      <c r="ATE50" s="50"/>
      <c r="ATF50" s="50"/>
      <c r="ATG50" s="50"/>
      <c r="ATH50" s="50"/>
      <c r="ATI50" s="50"/>
      <c r="ATJ50" s="50"/>
      <c r="ATK50" s="50"/>
      <c r="ATL50" s="50"/>
      <c r="ATM50" s="50"/>
      <c r="ATN50" s="50"/>
      <c r="ATO50" s="50"/>
      <c r="ATP50" s="50"/>
      <c r="ATQ50" s="50"/>
      <c r="ATR50" s="50"/>
      <c r="ATS50" s="50"/>
      <c r="ATT50" s="50"/>
      <c r="ATU50" s="50"/>
      <c r="ATV50" s="50"/>
      <c r="ATW50" s="50"/>
      <c r="ATX50" s="50"/>
      <c r="ATY50" s="50"/>
      <c r="ATZ50" s="50"/>
      <c r="AUA50" s="50"/>
      <c r="AUB50" s="50"/>
      <c r="AUC50" s="50"/>
      <c r="AUD50" s="50"/>
      <c r="AUE50" s="50"/>
      <c r="AUF50" s="50"/>
      <c r="AUG50" s="50"/>
      <c r="AUH50" s="50"/>
      <c r="AUI50" s="50"/>
    </row>
    <row r="51" spans="1:1231" ht="105" x14ac:dyDescent="0.55000000000000004">
      <c r="A51" s="19">
        <v>4.0999999999999996</v>
      </c>
      <c r="B51" s="20" t="s">
        <v>153</v>
      </c>
      <c r="C51" s="21">
        <f>56.27+10.04+16.55+34.55</f>
        <v>117.41</v>
      </c>
      <c r="D51" s="21" t="s">
        <v>145</v>
      </c>
      <c r="E51" s="22"/>
      <c r="F51" s="21">
        <f t="shared" ref="F51:F54" si="1">ROUND((C51*E51),2)</f>
        <v>0</v>
      </c>
    </row>
    <row r="52" spans="1:1231" ht="105" x14ac:dyDescent="0.55000000000000004">
      <c r="A52" s="19">
        <v>4.2</v>
      </c>
      <c r="B52" s="20" t="s">
        <v>26</v>
      </c>
      <c r="C52" s="21">
        <v>48.04</v>
      </c>
      <c r="D52" s="21" t="s">
        <v>145</v>
      </c>
      <c r="E52" s="22"/>
      <c r="F52" s="21">
        <f t="shared" si="1"/>
        <v>0</v>
      </c>
    </row>
    <row r="53" spans="1:1231" ht="84" x14ac:dyDescent="0.55000000000000004">
      <c r="A53" s="19">
        <v>4.3</v>
      </c>
      <c r="B53" s="20" t="s">
        <v>47</v>
      </c>
      <c r="C53" s="21">
        <v>259.68</v>
      </c>
      <c r="D53" s="21" t="s">
        <v>145</v>
      </c>
      <c r="E53" s="22"/>
      <c r="F53" s="21">
        <f t="shared" si="1"/>
        <v>0</v>
      </c>
    </row>
    <row r="54" spans="1:1231" ht="84" x14ac:dyDescent="0.55000000000000004">
      <c r="A54" s="19">
        <v>4.4000000000000004</v>
      </c>
      <c r="B54" s="20" t="s">
        <v>158</v>
      </c>
      <c r="C54" s="21">
        <v>4.1900000000000004</v>
      </c>
      <c r="D54" s="21" t="s">
        <v>145</v>
      </c>
      <c r="E54" s="22"/>
      <c r="F54" s="21">
        <f t="shared" si="1"/>
        <v>0</v>
      </c>
    </row>
    <row r="55" spans="1:1231" s="28" customFormat="1" ht="42" x14ac:dyDescent="0.55000000000000004">
      <c r="A55" s="24"/>
      <c r="B55" s="25" t="s">
        <v>105</v>
      </c>
      <c r="C55" s="26"/>
      <c r="D55" s="26"/>
      <c r="E55" s="27"/>
      <c r="F55" s="26">
        <f>SUM(F51:F54)</f>
        <v>0</v>
      </c>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c r="IW55" s="52"/>
      <c r="IX55" s="52"/>
      <c r="IY55" s="52"/>
      <c r="IZ55" s="52"/>
      <c r="JA55" s="52"/>
      <c r="JB55" s="52"/>
      <c r="JC55" s="52"/>
      <c r="JD55" s="52"/>
      <c r="JE55" s="52"/>
      <c r="JF55" s="52"/>
      <c r="JG55" s="52"/>
      <c r="JH55" s="52"/>
      <c r="JI55" s="52"/>
      <c r="JJ55" s="52"/>
      <c r="JK55" s="52"/>
      <c r="JL55" s="52"/>
      <c r="JM55" s="52"/>
      <c r="JN55" s="52"/>
      <c r="JO55" s="52"/>
      <c r="JP55" s="52"/>
      <c r="JQ55" s="52"/>
      <c r="JR55" s="52"/>
      <c r="JS55" s="52"/>
      <c r="JT55" s="52"/>
      <c r="JU55" s="52"/>
      <c r="JV55" s="52"/>
      <c r="JW55" s="52"/>
      <c r="JX55" s="52"/>
      <c r="JY55" s="52"/>
      <c r="JZ55" s="52"/>
      <c r="KA55" s="52"/>
      <c r="KB55" s="52"/>
      <c r="KC55" s="52"/>
      <c r="KD55" s="52"/>
      <c r="KE55" s="52"/>
      <c r="KF55" s="52"/>
      <c r="KG55" s="52"/>
      <c r="KH55" s="52"/>
      <c r="KI55" s="52"/>
      <c r="KJ55" s="52"/>
      <c r="KK55" s="52"/>
      <c r="KL55" s="52"/>
      <c r="KM55" s="52"/>
      <c r="KN55" s="52"/>
      <c r="KO55" s="52"/>
      <c r="KP55" s="52"/>
      <c r="KQ55" s="52"/>
      <c r="KR55" s="52"/>
      <c r="KS55" s="52"/>
      <c r="KT55" s="52"/>
      <c r="KU55" s="52"/>
      <c r="KV55" s="52"/>
      <c r="KW55" s="52"/>
      <c r="KX55" s="52"/>
      <c r="KY55" s="52"/>
      <c r="KZ55" s="52"/>
      <c r="LA55" s="52"/>
      <c r="LB55" s="52"/>
      <c r="LC55" s="52"/>
      <c r="LD55" s="52"/>
      <c r="LE55" s="52"/>
      <c r="LF55" s="52"/>
      <c r="LG55" s="52"/>
      <c r="LH55" s="52"/>
      <c r="LI55" s="52"/>
      <c r="LJ55" s="52"/>
      <c r="LK55" s="52"/>
      <c r="LL55" s="52"/>
      <c r="LM55" s="52"/>
      <c r="LN55" s="52"/>
      <c r="LO55" s="52"/>
      <c r="LP55" s="52"/>
      <c r="LQ55" s="52"/>
      <c r="LR55" s="52"/>
      <c r="LS55" s="52"/>
      <c r="LT55" s="52"/>
      <c r="LU55" s="52"/>
      <c r="LV55" s="52"/>
      <c r="LW55" s="52"/>
      <c r="LX55" s="52"/>
      <c r="LY55" s="52"/>
      <c r="LZ55" s="52"/>
      <c r="MA55" s="52"/>
      <c r="MB55" s="52"/>
      <c r="MC55" s="52"/>
      <c r="MD55" s="52"/>
      <c r="ME55" s="52"/>
      <c r="MF55" s="52"/>
      <c r="MG55" s="52"/>
      <c r="MH55" s="52"/>
      <c r="MI55" s="52"/>
      <c r="MJ55" s="52"/>
      <c r="MK55" s="52"/>
      <c r="ML55" s="52"/>
      <c r="MM55" s="52"/>
      <c r="MN55" s="52"/>
      <c r="MO55" s="52"/>
      <c r="MP55" s="52"/>
      <c r="MQ55" s="52"/>
      <c r="MR55" s="52"/>
      <c r="MS55" s="52"/>
      <c r="MT55" s="52"/>
      <c r="MU55" s="52"/>
      <c r="MV55" s="52"/>
      <c r="MW55" s="52"/>
      <c r="MX55" s="52"/>
      <c r="MY55" s="52"/>
      <c r="MZ55" s="52"/>
      <c r="NA55" s="52"/>
      <c r="NB55" s="52"/>
      <c r="NC55" s="52"/>
      <c r="ND55" s="52"/>
      <c r="NE55" s="52"/>
      <c r="NF55" s="52"/>
      <c r="NG55" s="52"/>
      <c r="NH55" s="52"/>
      <c r="NI55" s="52"/>
      <c r="NJ55" s="52"/>
      <c r="NK55" s="52"/>
      <c r="NL55" s="52"/>
      <c r="NM55" s="52"/>
      <c r="NN55" s="52"/>
      <c r="NO55" s="52"/>
      <c r="NP55" s="52"/>
      <c r="NQ55" s="52"/>
      <c r="NR55" s="52"/>
      <c r="NS55" s="52"/>
      <c r="NT55" s="52"/>
      <c r="NU55" s="52"/>
      <c r="NV55" s="52"/>
      <c r="NW55" s="52"/>
      <c r="NX55" s="52"/>
      <c r="NY55" s="52"/>
      <c r="NZ55" s="52"/>
      <c r="OA55" s="52"/>
      <c r="OB55" s="52"/>
      <c r="OC55" s="52"/>
      <c r="OD55" s="52"/>
      <c r="OE55" s="52"/>
      <c r="OF55" s="52"/>
      <c r="OG55" s="52"/>
      <c r="OH55" s="52"/>
      <c r="OI55" s="52"/>
      <c r="OJ55" s="52"/>
      <c r="OK55" s="52"/>
      <c r="OL55" s="52"/>
      <c r="OM55" s="52"/>
      <c r="ON55" s="52"/>
      <c r="OO55" s="52"/>
      <c r="OP55" s="52"/>
      <c r="OQ55" s="52"/>
      <c r="OR55" s="52"/>
      <c r="OS55" s="52"/>
      <c r="OT55" s="52"/>
      <c r="OU55" s="52"/>
      <c r="OV55" s="52"/>
      <c r="OW55" s="52"/>
      <c r="OX55" s="52"/>
      <c r="OY55" s="52"/>
      <c r="OZ55" s="52"/>
      <c r="PA55" s="52"/>
      <c r="PB55" s="52"/>
      <c r="PC55" s="52"/>
      <c r="PD55" s="52"/>
      <c r="PE55" s="52"/>
      <c r="PF55" s="52"/>
      <c r="PG55" s="52"/>
      <c r="PH55" s="52"/>
      <c r="PI55" s="52"/>
      <c r="PJ55" s="52"/>
      <c r="PK55" s="52"/>
      <c r="PL55" s="52"/>
      <c r="PM55" s="52"/>
      <c r="PN55" s="52"/>
      <c r="PO55" s="52"/>
      <c r="PP55" s="52"/>
      <c r="PQ55" s="52"/>
      <c r="PR55" s="52"/>
      <c r="PS55" s="52"/>
      <c r="PT55" s="52"/>
      <c r="PU55" s="52"/>
      <c r="PV55" s="52"/>
      <c r="PW55" s="52"/>
      <c r="PX55" s="52"/>
      <c r="PY55" s="52"/>
      <c r="PZ55" s="52"/>
      <c r="QA55" s="52"/>
      <c r="QB55" s="52"/>
      <c r="QC55" s="52"/>
      <c r="QD55" s="52"/>
      <c r="QE55" s="52"/>
      <c r="QF55" s="52"/>
      <c r="QG55" s="52"/>
      <c r="QH55" s="52"/>
      <c r="QI55" s="52"/>
      <c r="QJ55" s="52"/>
      <c r="QK55" s="52"/>
      <c r="QL55" s="52"/>
      <c r="QM55" s="52"/>
      <c r="QN55" s="52"/>
      <c r="QO55" s="52"/>
      <c r="QP55" s="52"/>
      <c r="QQ55" s="52"/>
      <c r="QR55" s="52"/>
      <c r="QS55" s="52"/>
      <c r="QT55" s="52"/>
      <c r="QU55" s="52"/>
      <c r="QV55" s="52"/>
      <c r="QW55" s="52"/>
      <c r="QX55" s="52"/>
      <c r="QY55" s="52"/>
      <c r="QZ55" s="52"/>
      <c r="RA55" s="52"/>
      <c r="RB55" s="52"/>
      <c r="RC55" s="52"/>
      <c r="RD55" s="52"/>
      <c r="RE55" s="52"/>
      <c r="RF55" s="52"/>
      <c r="RG55" s="52"/>
      <c r="RH55" s="52"/>
      <c r="RI55" s="52"/>
      <c r="RJ55" s="52"/>
      <c r="RK55" s="52"/>
      <c r="RL55" s="52"/>
      <c r="RM55" s="52"/>
      <c r="RN55" s="52"/>
      <c r="RO55" s="52"/>
      <c r="RP55" s="52"/>
      <c r="RQ55" s="52"/>
      <c r="RR55" s="52"/>
      <c r="RS55" s="52"/>
      <c r="RT55" s="52"/>
      <c r="RU55" s="52"/>
      <c r="RV55" s="52"/>
      <c r="RW55" s="52"/>
      <c r="RX55" s="52"/>
      <c r="RY55" s="52"/>
      <c r="RZ55" s="52"/>
      <c r="SA55" s="52"/>
      <c r="SB55" s="52"/>
      <c r="SC55" s="52"/>
      <c r="SD55" s="52"/>
      <c r="SE55" s="52"/>
      <c r="SF55" s="52"/>
      <c r="SG55" s="52"/>
      <c r="SH55" s="52"/>
      <c r="SI55" s="52"/>
      <c r="SJ55" s="52"/>
      <c r="SK55" s="52"/>
      <c r="SL55" s="52"/>
      <c r="SM55" s="52"/>
      <c r="SN55" s="52"/>
      <c r="SO55" s="52"/>
      <c r="SP55" s="52"/>
      <c r="SQ55" s="52"/>
      <c r="SR55" s="52"/>
      <c r="SS55" s="52"/>
      <c r="ST55" s="52"/>
      <c r="SU55" s="52"/>
      <c r="SV55" s="52"/>
      <c r="SW55" s="52"/>
      <c r="SX55" s="52"/>
      <c r="SY55" s="52"/>
      <c r="SZ55" s="52"/>
      <c r="TA55" s="52"/>
      <c r="TB55" s="52"/>
      <c r="TC55" s="52"/>
      <c r="TD55" s="52"/>
      <c r="TE55" s="52"/>
      <c r="TF55" s="52"/>
      <c r="TG55" s="52"/>
      <c r="TH55" s="52"/>
      <c r="TI55" s="52"/>
      <c r="TJ55" s="52"/>
      <c r="TK55" s="52"/>
      <c r="TL55" s="52"/>
      <c r="TM55" s="52"/>
      <c r="TN55" s="52"/>
      <c r="TO55" s="52"/>
      <c r="TP55" s="52"/>
      <c r="TQ55" s="52"/>
      <c r="TR55" s="52"/>
      <c r="TS55" s="52"/>
      <c r="TT55" s="52"/>
      <c r="TU55" s="52"/>
      <c r="TV55" s="52"/>
      <c r="TW55" s="52"/>
      <c r="TX55" s="52"/>
      <c r="TY55" s="52"/>
      <c r="TZ55" s="52"/>
      <c r="UA55" s="52"/>
      <c r="UB55" s="52"/>
      <c r="UC55" s="52"/>
      <c r="UD55" s="52"/>
      <c r="UE55" s="52"/>
      <c r="UF55" s="52"/>
      <c r="UG55" s="52"/>
      <c r="UH55" s="52"/>
      <c r="UI55" s="52"/>
      <c r="UJ55" s="52"/>
      <c r="UK55" s="52"/>
      <c r="UL55" s="52"/>
      <c r="UM55" s="52"/>
      <c r="UN55" s="52"/>
      <c r="UO55" s="52"/>
      <c r="UP55" s="52"/>
      <c r="UQ55" s="52"/>
      <c r="UR55" s="52"/>
      <c r="US55" s="52"/>
      <c r="UT55" s="52"/>
      <c r="UU55" s="52"/>
      <c r="UV55" s="52"/>
      <c r="UW55" s="52"/>
      <c r="UX55" s="52"/>
      <c r="UY55" s="52"/>
      <c r="UZ55" s="52"/>
      <c r="VA55" s="52"/>
      <c r="VB55" s="52"/>
      <c r="VC55" s="52"/>
      <c r="VD55" s="52"/>
      <c r="VE55" s="52"/>
      <c r="VF55" s="52"/>
      <c r="VG55" s="52"/>
      <c r="VH55" s="52"/>
      <c r="VI55" s="52"/>
      <c r="VJ55" s="52"/>
      <c r="VK55" s="52"/>
      <c r="VL55" s="52"/>
      <c r="VM55" s="52"/>
      <c r="VN55" s="52"/>
      <c r="VO55" s="52"/>
      <c r="VP55" s="52"/>
      <c r="VQ55" s="52"/>
      <c r="VR55" s="52"/>
      <c r="VS55" s="52"/>
      <c r="VT55" s="52"/>
      <c r="VU55" s="52"/>
      <c r="VV55" s="52"/>
      <c r="VW55" s="52"/>
      <c r="VX55" s="52"/>
      <c r="VY55" s="52"/>
      <c r="VZ55" s="52"/>
      <c r="WA55" s="52"/>
      <c r="WB55" s="52"/>
      <c r="WC55" s="52"/>
      <c r="WD55" s="52"/>
      <c r="WE55" s="52"/>
      <c r="WF55" s="52"/>
      <c r="WG55" s="52"/>
      <c r="WH55" s="52"/>
      <c r="WI55" s="52"/>
      <c r="WJ55" s="52"/>
      <c r="WK55" s="52"/>
      <c r="WL55" s="52"/>
      <c r="WM55" s="52"/>
      <c r="WN55" s="52"/>
      <c r="WO55" s="52"/>
      <c r="WP55" s="52"/>
      <c r="WQ55" s="52"/>
      <c r="WR55" s="52"/>
      <c r="WS55" s="52"/>
      <c r="WT55" s="52"/>
      <c r="WU55" s="52"/>
      <c r="WV55" s="52"/>
      <c r="WW55" s="52"/>
      <c r="WX55" s="52"/>
      <c r="WY55" s="52"/>
      <c r="WZ55" s="52"/>
      <c r="XA55" s="52"/>
      <c r="XB55" s="52"/>
      <c r="XC55" s="52"/>
      <c r="XD55" s="52"/>
      <c r="XE55" s="52"/>
      <c r="XF55" s="52"/>
      <c r="XG55" s="52"/>
      <c r="XH55" s="52"/>
      <c r="XI55" s="52"/>
      <c r="XJ55" s="52"/>
      <c r="XK55" s="52"/>
      <c r="XL55" s="52"/>
      <c r="XM55" s="52"/>
      <c r="XN55" s="52"/>
      <c r="XO55" s="52"/>
      <c r="XP55" s="52"/>
      <c r="XQ55" s="52"/>
      <c r="XR55" s="52"/>
      <c r="XS55" s="52"/>
      <c r="XT55" s="52"/>
      <c r="XU55" s="52"/>
      <c r="XV55" s="52"/>
      <c r="XW55" s="52"/>
      <c r="XX55" s="52"/>
      <c r="XY55" s="52"/>
      <c r="XZ55" s="52"/>
      <c r="YA55" s="52"/>
      <c r="YB55" s="52"/>
      <c r="YC55" s="52"/>
      <c r="YD55" s="52"/>
      <c r="YE55" s="52"/>
      <c r="YF55" s="52"/>
      <c r="YG55" s="52"/>
      <c r="YH55" s="52"/>
      <c r="YI55" s="52"/>
      <c r="YJ55" s="52"/>
      <c r="YK55" s="52"/>
      <c r="YL55" s="52"/>
      <c r="YM55" s="52"/>
      <c r="YN55" s="52"/>
      <c r="YO55" s="52"/>
      <c r="YP55" s="52"/>
      <c r="YQ55" s="52"/>
      <c r="YR55" s="52"/>
      <c r="YS55" s="52"/>
      <c r="YT55" s="52"/>
      <c r="YU55" s="52"/>
      <c r="YV55" s="52"/>
      <c r="YW55" s="52"/>
      <c r="YX55" s="52"/>
      <c r="YY55" s="52"/>
      <c r="YZ55" s="52"/>
      <c r="ZA55" s="52"/>
      <c r="ZB55" s="52"/>
      <c r="ZC55" s="52"/>
      <c r="ZD55" s="52"/>
      <c r="ZE55" s="52"/>
      <c r="ZF55" s="52"/>
      <c r="ZG55" s="52"/>
      <c r="ZH55" s="52"/>
      <c r="ZI55" s="52"/>
      <c r="ZJ55" s="52"/>
      <c r="ZK55" s="52"/>
      <c r="ZL55" s="52"/>
      <c r="ZM55" s="52"/>
      <c r="ZN55" s="52"/>
      <c r="ZO55" s="52"/>
      <c r="ZP55" s="52"/>
      <c r="ZQ55" s="52"/>
      <c r="ZR55" s="52"/>
      <c r="ZS55" s="52"/>
      <c r="ZT55" s="52"/>
      <c r="ZU55" s="52"/>
      <c r="ZV55" s="52"/>
      <c r="ZW55" s="52"/>
      <c r="ZX55" s="52"/>
      <c r="ZY55" s="52"/>
      <c r="ZZ55" s="52"/>
      <c r="AAA55" s="52"/>
      <c r="AAB55" s="52"/>
      <c r="AAC55" s="52"/>
      <c r="AAD55" s="52"/>
      <c r="AAE55" s="52"/>
      <c r="AAF55" s="52"/>
      <c r="AAG55" s="52"/>
      <c r="AAH55" s="52"/>
      <c r="AAI55" s="52"/>
      <c r="AAJ55" s="52"/>
      <c r="AAK55" s="52"/>
      <c r="AAL55" s="52"/>
      <c r="AAM55" s="52"/>
      <c r="AAN55" s="52"/>
      <c r="AAO55" s="52"/>
      <c r="AAP55" s="52"/>
      <c r="AAQ55" s="52"/>
      <c r="AAR55" s="52"/>
      <c r="AAS55" s="52"/>
      <c r="AAT55" s="52"/>
      <c r="AAU55" s="52"/>
      <c r="AAV55" s="52"/>
      <c r="AAW55" s="52"/>
      <c r="AAX55" s="52"/>
      <c r="AAY55" s="52"/>
      <c r="AAZ55" s="52"/>
      <c r="ABA55" s="52"/>
      <c r="ABB55" s="52"/>
      <c r="ABC55" s="52"/>
      <c r="ABD55" s="52"/>
      <c r="ABE55" s="52"/>
      <c r="ABF55" s="52"/>
      <c r="ABG55" s="52"/>
      <c r="ABH55" s="52"/>
      <c r="ABI55" s="52"/>
      <c r="ABJ55" s="52"/>
      <c r="ABK55" s="52"/>
      <c r="ABL55" s="52"/>
      <c r="ABM55" s="52"/>
      <c r="ABN55" s="52"/>
      <c r="ABO55" s="52"/>
      <c r="ABP55" s="52"/>
      <c r="ABQ55" s="52"/>
      <c r="ABR55" s="52"/>
      <c r="ABS55" s="52"/>
      <c r="ABT55" s="52"/>
      <c r="ABU55" s="52"/>
      <c r="ABV55" s="52"/>
      <c r="ABW55" s="52"/>
      <c r="ABX55" s="52"/>
      <c r="ABY55" s="52"/>
      <c r="ABZ55" s="52"/>
      <c r="ACA55" s="52"/>
      <c r="ACB55" s="52"/>
      <c r="ACC55" s="52"/>
      <c r="ACD55" s="52"/>
      <c r="ACE55" s="52"/>
      <c r="ACF55" s="52"/>
      <c r="ACG55" s="52"/>
      <c r="ACH55" s="52"/>
      <c r="ACI55" s="52"/>
      <c r="ACJ55" s="52"/>
      <c r="ACK55" s="52"/>
      <c r="ACL55" s="52"/>
      <c r="ACM55" s="52"/>
      <c r="ACN55" s="52"/>
      <c r="ACO55" s="52"/>
      <c r="ACP55" s="52"/>
      <c r="ACQ55" s="52"/>
      <c r="ACR55" s="52"/>
      <c r="ACS55" s="52"/>
      <c r="ACT55" s="52"/>
      <c r="ACU55" s="52"/>
      <c r="ACV55" s="52"/>
      <c r="ACW55" s="52"/>
      <c r="ACX55" s="52"/>
      <c r="ACY55" s="52"/>
      <c r="ACZ55" s="52"/>
      <c r="ADA55" s="52"/>
      <c r="ADB55" s="52"/>
      <c r="ADC55" s="52"/>
      <c r="ADD55" s="52"/>
      <c r="ADE55" s="52"/>
      <c r="ADF55" s="52"/>
      <c r="ADG55" s="52"/>
      <c r="ADH55" s="52"/>
      <c r="ADI55" s="52"/>
      <c r="ADJ55" s="52"/>
      <c r="ADK55" s="52"/>
      <c r="ADL55" s="52"/>
      <c r="ADM55" s="52"/>
      <c r="ADN55" s="52"/>
      <c r="ADO55" s="52"/>
      <c r="ADP55" s="52"/>
      <c r="ADQ55" s="52"/>
      <c r="ADR55" s="52"/>
      <c r="ADS55" s="52"/>
      <c r="ADT55" s="52"/>
      <c r="ADU55" s="52"/>
      <c r="ADV55" s="52"/>
      <c r="ADW55" s="52"/>
      <c r="ADX55" s="52"/>
      <c r="ADY55" s="52"/>
      <c r="ADZ55" s="52"/>
      <c r="AEA55" s="52"/>
      <c r="AEB55" s="52"/>
      <c r="AEC55" s="52"/>
      <c r="AED55" s="52"/>
      <c r="AEE55" s="52"/>
      <c r="AEF55" s="52"/>
      <c r="AEG55" s="52"/>
      <c r="AEH55" s="52"/>
      <c r="AEI55" s="52"/>
      <c r="AEJ55" s="52"/>
      <c r="AEK55" s="52"/>
      <c r="AEL55" s="52"/>
      <c r="AEM55" s="52"/>
      <c r="AEN55" s="52"/>
      <c r="AEO55" s="52"/>
      <c r="AEP55" s="52"/>
      <c r="AEQ55" s="52"/>
      <c r="AER55" s="52"/>
      <c r="AES55" s="52"/>
      <c r="AET55" s="52"/>
      <c r="AEU55" s="52"/>
      <c r="AEV55" s="52"/>
      <c r="AEW55" s="52"/>
      <c r="AEX55" s="52"/>
      <c r="AEY55" s="52"/>
      <c r="AEZ55" s="52"/>
      <c r="AFA55" s="52"/>
      <c r="AFB55" s="52"/>
      <c r="AFC55" s="52"/>
      <c r="AFD55" s="52"/>
      <c r="AFE55" s="52"/>
      <c r="AFF55" s="52"/>
      <c r="AFG55" s="52"/>
      <c r="AFH55" s="52"/>
      <c r="AFI55" s="52"/>
      <c r="AFJ55" s="52"/>
      <c r="AFK55" s="52"/>
      <c r="AFL55" s="52"/>
      <c r="AFM55" s="52"/>
      <c r="AFN55" s="52"/>
      <c r="AFO55" s="52"/>
      <c r="AFP55" s="52"/>
      <c r="AFQ55" s="52"/>
      <c r="AFR55" s="52"/>
      <c r="AFS55" s="52"/>
      <c r="AFT55" s="52"/>
      <c r="AFU55" s="52"/>
      <c r="AFV55" s="52"/>
      <c r="AFW55" s="52"/>
      <c r="AFX55" s="52"/>
      <c r="AFY55" s="52"/>
      <c r="AFZ55" s="52"/>
      <c r="AGA55" s="52"/>
      <c r="AGB55" s="52"/>
      <c r="AGC55" s="52"/>
      <c r="AGD55" s="52"/>
      <c r="AGE55" s="52"/>
      <c r="AGF55" s="52"/>
      <c r="AGG55" s="52"/>
      <c r="AGH55" s="52"/>
      <c r="AGI55" s="52"/>
      <c r="AGJ55" s="52"/>
      <c r="AGK55" s="52"/>
      <c r="AGL55" s="52"/>
      <c r="AGM55" s="52"/>
      <c r="AGN55" s="52"/>
      <c r="AGO55" s="52"/>
      <c r="AGP55" s="52"/>
      <c r="AGQ55" s="52"/>
      <c r="AGR55" s="52"/>
      <c r="AGS55" s="52"/>
      <c r="AGT55" s="52"/>
      <c r="AGU55" s="52"/>
      <c r="AGV55" s="52"/>
      <c r="AGW55" s="52"/>
      <c r="AGX55" s="52"/>
      <c r="AGY55" s="52"/>
      <c r="AGZ55" s="52"/>
      <c r="AHA55" s="52"/>
      <c r="AHB55" s="52"/>
      <c r="AHC55" s="52"/>
      <c r="AHD55" s="52"/>
      <c r="AHE55" s="52"/>
      <c r="AHF55" s="52"/>
      <c r="AHG55" s="52"/>
      <c r="AHH55" s="52"/>
      <c r="AHI55" s="52"/>
      <c r="AHJ55" s="52"/>
      <c r="AHK55" s="52"/>
      <c r="AHL55" s="52"/>
      <c r="AHM55" s="52"/>
      <c r="AHN55" s="52"/>
      <c r="AHO55" s="52"/>
      <c r="AHP55" s="52"/>
      <c r="AHQ55" s="52"/>
      <c r="AHR55" s="52"/>
      <c r="AHS55" s="52"/>
      <c r="AHT55" s="52"/>
      <c r="AHU55" s="52"/>
      <c r="AHV55" s="52"/>
      <c r="AHW55" s="52"/>
      <c r="AHX55" s="52"/>
      <c r="AHY55" s="52"/>
      <c r="AHZ55" s="52"/>
      <c r="AIA55" s="52"/>
      <c r="AIB55" s="52"/>
      <c r="AIC55" s="52"/>
      <c r="AID55" s="52"/>
      <c r="AIE55" s="52"/>
      <c r="AIF55" s="52"/>
      <c r="AIG55" s="52"/>
      <c r="AIH55" s="52"/>
      <c r="AII55" s="52"/>
      <c r="AIJ55" s="52"/>
      <c r="AIK55" s="52"/>
      <c r="AIL55" s="52"/>
      <c r="AIM55" s="52"/>
      <c r="AIN55" s="52"/>
      <c r="AIO55" s="52"/>
      <c r="AIP55" s="52"/>
      <c r="AIQ55" s="52"/>
      <c r="AIR55" s="52"/>
      <c r="AIS55" s="52"/>
      <c r="AIT55" s="52"/>
      <c r="AIU55" s="52"/>
      <c r="AIV55" s="52"/>
      <c r="AIW55" s="52"/>
      <c r="AIX55" s="52"/>
      <c r="AIY55" s="52"/>
      <c r="AIZ55" s="52"/>
      <c r="AJA55" s="52"/>
      <c r="AJB55" s="52"/>
      <c r="AJC55" s="52"/>
      <c r="AJD55" s="52"/>
      <c r="AJE55" s="52"/>
      <c r="AJF55" s="52"/>
      <c r="AJG55" s="52"/>
      <c r="AJH55" s="52"/>
      <c r="AJI55" s="52"/>
      <c r="AJJ55" s="52"/>
      <c r="AJK55" s="52"/>
      <c r="AJL55" s="52"/>
      <c r="AJM55" s="52"/>
      <c r="AJN55" s="52"/>
      <c r="AJO55" s="52"/>
      <c r="AJP55" s="52"/>
      <c r="AJQ55" s="52"/>
      <c r="AJR55" s="52"/>
      <c r="AJS55" s="52"/>
      <c r="AJT55" s="52"/>
      <c r="AJU55" s="52"/>
      <c r="AJV55" s="52"/>
      <c r="AJW55" s="52"/>
      <c r="AJX55" s="52"/>
      <c r="AJY55" s="52"/>
      <c r="AJZ55" s="52"/>
      <c r="AKA55" s="52"/>
      <c r="AKB55" s="52"/>
      <c r="AKC55" s="52"/>
      <c r="AKD55" s="52"/>
      <c r="AKE55" s="52"/>
      <c r="AKF55" s="52"/>
      <c r="AKG55" s="52"/>
      <c r="AKH55" s="52"/>
      <c r="AKI55" s="52"/>
      <c r="AKJ55" s="52"/>
      <c r="AKK55" s="52"/>
      <c r="AKL55" s="52"/>
      <c r="AKM55" s="52"/>
      <c r="AKN55" s="52"/>
      <c r="AKO55" s="52"/>
      <c r="AKP55" s="52"/>
      <c r="AKQ55" s="52"/>
      <c r="AKR55" s="52"/>
      <c r="AKS55" s="52"/>
      <c r="AKT55" s="52"/>
      <c r="AKU55" s="52"/>
      <c r="AKV55" s="52"/>
      <c r="AKW55" s="52"/>
      <c r="AKX55" s="52"/>
      <c r="AKY55" s="52"/>
      <c r="AKZ55" s="52"/>
      <c r="ALA55" s="52"/>
      <c r="ALB55" s="52"/>
      <c r="ALC55" s="52"/>
      <c r="ALD55" s="52"/>
      <c r="ALE55" s="52"/>
      <c r="ALF55" s="52"/>
      <c r="ALG55" s="52"/>
      <c r="ALH55" s="52"/>
      <c r="ALI55" s="52"/>
      <c r="ALJ55" s="52"/>
      <c r="ALK55" s="52"/>
      <c r="ALL55" s="52"/>
      <c r="ALM55" s="52"/>
      <c r="ALN55" s="52"/>
      <c r="ALO55" s="52"/>
      <c r="ALP55" s="52"/>
      <c r="ALQ55" s="52"/>
      <c r="ALR55" s="52"/>
      <c r="ALS55" s="52"/>
      <c r="ALT55" s="52"/>
      <c r="ALU55" s="52"/>
      <c r="ALV55" s="52"/>
      <c r="ALW55" s="52"/>
      <c r="ALX55" s="52"/>
      <c r="ALY55" s="52"/>
      <c r="ALZ55" s="52"/>
      <c r="AMA55" s="52"/>
      <c r="AMB55" s="52"/>
      <c r="AMC55" s="52"/>
      <c r="AMD55" s="52"/>
      <c r="AME55" s="52"/>
      <c r="AMF55" s="52"/>
      <c r="AMG55" s="52"/>
      <c r="AMH55" s="52"/>
      <c r="AMI55" s="52"/>
      <c r="AMJ55" s="52"/>
      <c r="AMK55" s="52"/>
      <c r="AML55" s="52"/>
      <c r="AMM55" s="52"/>
      <c r="AMN55" s="52"/>
      <c r="AMO55" s="52"/>
      <c r="AMP55" s="52"/>
      <c r="AMQ55" s="52"/>
      <c r="AMR55" s="52"/>
      <c r="AMS55" s="52"/>
      <c r="AMT55" s="52"/>
      <c r="AMU55" s="52"/>
      <c r="AMV55" s="52"/>
      <c r="AMW55" s="52"/>
      <c r="AMX55" s="52"/>
      <c r="AMY55" s="52"/>
      <c r="AMZ55" s="52"/>
      <c r="ANA55" s="52"/>
      <c r="ANB55" s="52"/>
      <c r="ANC55" s="52"/>
      <c r="AND55" s="52"/>
      <c r="ANE55" s="52"/>
      <c r="ANF55" s="52"/>
      <c r="ANG55" s="52"/>
      <c r="ANH55" s="52"/>
      <c r="ANI55" s="52"/>
      <c r="ANJ55" s="52"/>
      <c r="ANK55" s="52"/>
      <c r="ANL55" s="52"/>
      <c r="ANM55" s="52"/>
      <c r="ANN55" s="52"/>
      <c r="ANO55" s="52"/>
      <c r="ANP55" s="52"/>
      <c r="ANQ55" s="52"/>
      <c r="ANR55" s="52"/>
      <c r="ANS55" s="52"/>
      <c r="ANT55" s="52"/>
      <c r="ANU55" s="52"/>
      <c r="ANV55" s="52"/>
      <c r="ANW55" s="52"/>
      <c r="ANX55" s="52"/>
      <c r="ANY55" s="52"/>
      <c r="ANZ55" s="52"/>
      <c r="AOA55" s="52"/>
      <c r="AOB55" s="52"/>
      <c r="AOC55" s="52"/>
      <c r="AOD55" s="52"/>
      <c r="AOE55" s="52"/>
      <c r="AOF55" s="52"/>
      <c r="AOG55" s="52"/>
      <c r="AOH55" s="52"/>
      <c r="AOI55" s="52"/>
      <c r="AOJ55" s="52"/>
      <c r="AOK55" s="52"/>
      <c r="AOL55" s="52"/>
      <c r="AOM55" s="52"/>
      <c r="AON55" s="52"/>
      <c r="AOO55" s="52"/>
      <c r="AOP55" s="52"/>
      <c r="AOQ55" s="52"/>
      <c r="AOR55" s="52"/>
      <c r="AOS55" s="52"/>
      <c r="AOT55" s="52"/>
      <c r="AOU55" s="52"/>
      <c r="AOV55" s="52"/>
      <c r="AOW55" s="52"/>
      <c r="AOX55" s="52"/>
      <c r="AOY55" s="52"/>
      <c r="AOZ55" s="52"/>
      <c r="APA55" s="52"/>
      <c r="APB55" s="52"/>
      <c r="APC55" s="52"/>
      <c r="APD55" s="52"/>
      <c r="APE55" s="52"/>
      <c r="APF55" s="52"/>
      <c r="APG55" s="52"/>
      <c r="APH55" s="52"/>
      <c r="API55" s="52"/>
      <c r="APJ55" s="52"/>
      <c r="APK55" s="52"/>
      <c r="APL55" s="52"/>
      <c r="APM55" s="52"/>
      <c r="APN55" s="52"/>
      <c r="APO55" s="52"/>
      <c r="APP55" s="52"/>
      <c r="APQ55" s="52"/>
      <c r="APR55" s="52"/>
      <c r="APS55" s="52"/>
      <c r="APT55" s="52"/>
      <c r="APU55" s="52"/>
      <c r="APV55" s="52"/>
      <c r="APW55" s="52"/>
      <c r="APX55" s="52"/>
      <c r="APY55" s="52"/>
      <c r="APZ55" s="52"/>
      <c r="AQA55" s="52"/>
      <c r="AQB55" s="52"/>
      <c r="AQC55" s="52"/>
      <c r="AQD55" s="52"/>
      <c r="AQE55" s="52"/>
      <c r="AQF55" s="52"/>
      <c r="AQG55" s="52"/>
      <c r="AQH55" s="52"/>
      <c r="AQI55" s="52"/>
      <c r="AQJ55" s="52"/>
      <c r="AQK55" s="52"/>
      <c r="AQL55" s="52"/>
      <c r="AQM55" s="52"/>
      <c r="AQN55" s="52"/>
      <c r="AQO55" s="52"/>
      <c r="AQP55" s="52"/>
      <c r="AQQ55" s="52"/>
      <c r="AQR55" s="52"/>
      <c r="AQS55" s="52"/>
      <c r="AQT55" s="52"/>
      <c r="AQU55" s="52"/>
      <c r="AQV55" s="52"/>
      <c r="AQW55" s="52"/>
      <c r="AQX55" s="52"/>
      <c r="AQY55" s="52"/>
      <c r="AQZ55" s="52"/>
      <c r="ARA55" s="52"/>
      <c r="ARB55" s="52"/>
      <c r="ARC55" s="52"/>
      <c r="ARD55" s="52"/>
      <c r="ARE55" s="52"/>
      <c r="ARF55" s="52"/>
      <c r="ARG55" s="52"/>
      <c r="ARH55" s="52"/>
      <c r="ARI55" s="52"/>
      <c r="ARJ55" s="52"/>
      <c r="ARK55" s="52"/>
      <c r="ARL55" s="52"/>
      <c r="ARM55" s="52"/>
      <c r="ARN55" s="52"/>
      <c r="ARO55" s="52"/>
      <c r="ARP55" s="52"/>
      <c r="ARQ55" s="52"/>
      <c r="ARR55" s="52"/>
      <c r="ARS55" s="52"/>
      <c r="ART55" s="52"/>
      <c r="ARU55" s="52"/>
      <c r="ARV55" s="52"/>
      <c r="ARW55" s="52"/>
      <c r="ARX55" s="52"/>
      <c r="ARY55" s="52"/>
      <c r="ARZ55" s="52"/>
      <c r="ASA55" s="52"/>
      <c r="ASB55" s="52"/>
      <c r="ASC55" s="52"/>
      <c r="ASD55" s="52"/>
      <c r="ASE55" s="52"/>
      <c r="ASF55" s="52"/>
      <c r="ASG55" s="52"/>
      <c r="ASH55" s="52"/>
      <c r="ASI55" s="52"/>
      <c r="ASJ55" s="52"/>
      <c r="ASK55" s="52"/>
      <c r="ASL55" s="52"/>
      <c r="ASM55" s="52"/>
      <c r="ASN55" s="52"/>
      <c r="ASO55" s="52"/>
      <c r="ASP55" s="52"/>
      <c r="ASQ55" s="52"/>
      <c r="ASR55" s="52"/>
      <c r="ASS55" s="52"/>
      <c r="AST55" s="52"/>
      <c r="ASU55" s="52"/>
      <c r="ASV55" s="52"/>
      <c r="ASW55" s="52"/>
      <c r="ASX55" s="52"/>
      <c r="ASY55" s="52"/>
      <c r="ASZ55" s="52"/>
      <c r="ATA55" s="52"/>
      <c r="ATB55" s="52"/>
      <c r="ATC55" s="52"/>
      <c r="ATD55" s="52"/>
      <c r="ATE55" s="52"/>
      <c r="ATF55" s="52"/>
      <c r="ATG55" s="52"/>
      <c r="ATH55" s="52"/>
      <c r="ATI55" s="52"/>
      <c r="ATJ55" s="52"/>
      <c r="ATK55" s="52"/>
      <c r="ATL55" s="52"/>
      <c r="ATM55" s="52"/>
      <c r="ATN55" s="52"/>
      <c r="ATO55" s="52"/>
      <c r="ATP55" s="52"/>
      <c r="ATQ55" s="52"/>
      <c r="ATR55" s="52"/>
      <c r="ATS55" s="52"/>
      <c r="ATT55" s="52"/>
      <c r="ATU55" s="52"/>
      <c r="ATV55" s="52"/>
      <c r="ATW55" s="52"/>
      <c r="ATX55" s="52"/>
      <c r="ATY55" s="52"/>
      <c r="ATZ55" s="52"/>
      <c r="AUA55" s="52"/>
      <c r="AUB55" s="52"/>
      <c r="AUC55" s="52"/>
      <c r="AUD55" s="52"/>
      <c r="AUE55" s="52"/>
      <c r="AUF55" s="52"/>
      <c r="AUG55" s="52"/>
      <c r="AUH55" s="52"/>
      <c r="AUI55" s="52"/>
    </row>
    <row r="56" spans="1:1231" s="62" customFormat="1" x14ac:dyDescent="0.55000000000000004">
      <c r="A56" s="57"/>
      <c r="B56" s="58"/>
      <c r="C56" s="59"/>
      <c r="D56" s="59"/>
      <c r="E56" s="60"/>
      <c r="F56" s="59"/>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c r="IU56" s="61"/>
      <c r="IV56" s="61"/>
      <c r="IW56" s="61"/>
      <c r="IX56" s="61"/>
      <c r="IY56" s="61"/>
      <c r="IZ56" s="61"/>
      <c r="JA56" s="61"/>
      <c r="JB56" s="61"/>
      <c r="JC56" s="61"/>
      <c r="JD56" s="61"/>
      <c r="JE56" s="61"/>
      <c r="JF56" s="61"/>
      <c r="JG56" s="61"/>
      <c r="JH56" s="61"/>
      <c r="JI56" s="61"/>
      <c r="JJ56" s="61"/>
      <c r="JK56" s="61"/>
      <c r="JL56" s="61"/>
      <c r="JM56" s="61"/>
      <c r="JN56" s="61"/>
      <c r="JO56" s="61"/>
      <c r="JP56" s="61"/>
      <c r="JQ56" s="61"/>
      <c r="JR56" s="61"/>
      <c r="JS56" s="61"/>
      <c r="JT56" s="61"/>
      <c r="JU56" s="61"/>
      <c r="JV56" s="61"/>
      <c r="JW56" s="61"/>
      <c r="JX56" s="61"/>
      <c r="JY56" s="61"/>
      <c r="JZ56" s="61"/>
      <c r="KA56" s="61"/>
      <c r="KB56" s="61"/>
      <c r="KC56" s="61"/>
      <c r="KD56" s="61"/>
      <c r="KE56" s="61"/>
      <c r="KF56" s="61"/>
      <c r="KG56" s="61"/>
      <c r="KH56" s="61"/>
      <c r="KI56" s="61"/>
      <c r="KJ56" s="61"/>
      <c r="KK56" s="61"/>
      <c r="KL56" s="61"/>
      <c r="KM56" s="61"/>
      <c r="KN56" s="61"/>
      <c r="KO56" s="61"/>
      <c r="KP56" s="61"/>
      <c r="KQ56" s="61"/>
      <c r="KR56" s="61"/>
      <c r="KS56" s="61"/>
      <c r="KT56" s="61"/>
      <c r="KU56" s="61"/>
      <c r="KV56" s="61"/>
      <c r="KW56" s="61"/>
      <c r="KX56" s="61"/>
      <c r="KY56" s="61"/>
      <c r="KZ56" s="61"/>
      <c r="LA56" s="61"/>
      <c r="LB56" s="61"/>
      <c r="LC56" s="61"/>
      <c r="LD56" s="61"/>
      <c r="LE56" s="61"/>
      <c r="LF56" s="61"/>
      <c r="LG56" s="61"/>
      <c r="LH56" s="61"/>
      <c r="LI56" s="61"/>
      <c r="LJ56" s="61"/>
      <c r="LK56" s="61"/>
      <c r="LL56" s="61"/>
      <c r="LM56" s="61"/>
      <c r="LN56" s="61"/>
      <c r="LO56" s="61"/>
      <c r="LP56" s="61"/>
      <c r="LQ56" s="61"/>
      <c r="LR56" s="61"/>
      <c r="LS56" s="61"/>
      <c r="LT56" s="61"/>
      <c r="LU56" s="61"/>
      <c r="LV56" s="61"/>
      <c r="LW56" s="61"/>
      <c r="LX56" s="61"/>
      <c r="LY56" s="61"/>
      <c r="LZ56" s="61"/>
      <c r="MA56" s="61"/>
      <c r="MB56" s="61"/>
      <c r="MC56" s="61"/>
      <c r="MD56" s="61"/>
      <c r="ME56" s="61"/>
      <c r="MF56" s="61"/>
      <c r="MG56" s="61"/>
      <c r="MH56" s="61"/>
      <c r="MI56" s="61"/>
      <c r="MJ56" s="61"/>
      <c r="MK56" s="61"/>
      <c r="ML56" s="61"/>
      <c r="MM56" s="61"/>
      <c r="MN56" s="61"/>
      <c r="MO56" s="61"/>
      <c r="MP56" s="61"/>
      <c r="MQ56" s="61"/>
      <c r="MR56" s="61"/>
      <c r="MS56" s="61"/>
      <c r="MT56" s="61"/>
      <c r="MU56" s="61"/>
      <c r="MV56" s="61"/>
      <c r="MW56" s="61"/>
      <c r="MX56" s="61"/>
      <c r="MY56" s="61"/>
      <c r="MZ56" s="61"/>
      <c r="NA56" s="61"/>
      <c r="NB56" s="61"/>
      <c r="NC56" s="61"/>
      <c r="ND56" s="61"/>
      <c r="NE56" s="61"/>
      <c r="NF56" s="61"/>
      <c r="NG56" s="61"/>
      <c r="NH56" s="61"/>
      <c r="NI56" s="61"/>
      <c r="NJ56" s="61"/>
      <c r="NK56" s="61"/>
      <c r="NL56" s="61"/>
      <c r="NM56" s="61"/>
      <c r="NN56" s="61"/>
      <c r="NO56" s="61"/>
      <c r="NP56" s="61"/>
      <c r="NQ56" s="61"/>
      <c r="NR56" s="61"/>
      <c r="NS56" s="61"/>
      <c r="NT56" s="61"/>
      <c r="NU56" s="61"/>
      <c r="NV56" s="61"/>
      <c r="NW56" s="61"/>
      <c r="NX56" s="61"/>
      <c r="NY56" s="61"/>
      <c r="NZ56" s="61"/>
      <c r="OA56" s="61"/>
      <c r="OB56" s="61"/>
      <c r="OC56" s="61"/>
      <c r="OD56" s="61"/>
      <c r="OE56" s="61"/>
      <c r="OF56" s="61"/>
      <c r="OG56" s="61"/>
      <c r="OH56" s="61"/>
      <c r="OI56" s="61"/>
      <c r="OJ56" s="61"/>
      <c r="OK56" s="61"/>
      <c r="OL56" s="61"/>
      <c r="OM56" s="61"/>
      <c r="ON56" s="61"/>
      <c r="OO56" s="61"/>
      <c r="OP56" s="61"/>
      <c r="OQ56" s="61"/>
      <c r="OR56" s="61"/>
      <c r="OS56" s="61"/>
      <c r="OT56" s="61"/>
      <c r="OU56" s="61"/>
      <c r="OV56" s="61"/>
      <c r="OW56" s="61"/>
      <c r="OX56" s="61"/>
      <c r="OY56" s="61"/>
      <c r="OZ56" s="61"/>
      <c r="PA56" s="61"/>
      <c r="PB56" s="61"/>
      <c r="PC56" s="61"/>
      <c r="PD56" s="61"/>
      <c r="PE56" s="61"/>
      <c r="PF56" s="61"/>
      <c r="PG56" s="61"/>
      <c r="PH56" s="61"/>
      <c r="PI56" s="61"/>
      <c r="PJ56" s="61"/>
      <c r="PK56" s="61"/>
      <c r="PL56" s="61"/>
      <c r="PM56" s="61"/>
      <c r="PN56" s="61"/>
      <c r="PO56" s="61"/>
      <c r="PP56" s="61"/>
      <c r="PQ56" s="61"/>
      <c r="PR56" s="61"/>
      <c r="PS56" s="61"/>
      <c r="PT56" s="61"/>
      <c r="PU56" s="61"/>
      <c r="PV56" s="61"/>
      <c r="PW56" s="61"/>
      <c r="PX56" s="61"/>
      <c r="PY56" s="61"/>
      <c r="PZ56" s="61"/>
      <c r="QA56" s="61"/>
      <c r="QB56" s="61"/>
      <c r="QC56" s="61"/>
      <c r="QD56" s="61"/>
      <c r="QE56" s="61"/>
      <c r="QF56" s="61"/>
      <c r="QG56" s="61"/>
      <c r="QH56" s="61"/>
      <c r="QI56" s="61"/>
      <c r="QJ56" s="61"/>
      <c r="QK56" s="61"/>
      <c r="QL56" s="61"/>
      <c r="QM56" s="61"/>
      <c r="QN56" s="61"/>
      <c r="QO56" s="61"/>
      <c r="QP56" s="61"/>
      <c r="QQ56" s="61"/>
      <c r="QR56" s="61"/>
      <c r="QS56" s="61"/>
      <c r="QT56" s="61"/>
      <c r="QU56" s="61"/>
      <c r="QV56" s="61"/>
      <c r="QW56" s="61"/>
      <c r="QX56" s="61"/>
      <c r="QY56" s="61"/>
      <c r="QZ56" s="61"/>
      <c r="RA56" s="61"/>
      <c r="RB56" s="61"/>
      <c r="RC56" s="61"/>
      <c r="RD56" s="61"/>
      <c r="RE56" s="61"/>
      <c r="RF56" s="61"/>
      <c r="RG56" s="61"/>
      <c r="RH56" s="61"/>
      <c r="RI56" s="61"/>
      <c r="RJ56" s="61"/>
      <c r="RK56" s="61"/>
      <c r="RL56" s="61"/>
      <c r="RM56" s="61"/>
      <c r="RN56" s="61"/>
      <c r="RO56" s="61"/>
      <c r="RP56" s="61"/>
      <c r="RQ56" s="61"/>
      <c r="RR56" s="61"/>
      <c r="RS56" s="61"/>
      <c r="RT56" s="61"/>
      <c r="RU56" s="61"/>
      <c r="RV56" s="61"/>
      <c r="RW56" s="61"/>
      <c r="RX56" s="61"/>
      <c r="RY56" s="61"/>
      <c r="RZ56" s="61"/>
      <c r="SA56" s="61"/>
      <c r="SB56" s="61"/>
      <c r="SC56" s="61"/>
      <c r="SD56" s="61"/>
      <c r="SE56" s="61"/>
      <c r="SF56" s="61"/>
      <c r="SG56" s="61"/>
      <c r="SH56" s="61"/>
      <c r="SI56" s="61"/>
      <c r="SJ56" s="61"/>
      <c r="SK56" s="61"/>
      <c r="SL56" s="61"/>
      <c r="SM56" s="61"/>
      <c r="SN56" s="61"/>
      <c r="SO56" s="61"/>
      <c r="SP56" s="61"/>
      <c r="SQ56" s="61"/>
      <c r="SR56" s="61"/>
      <c r="SS56" s="61"/>
      <c r="ST56" s="61"/>
      <c r="SU56" s="61"/>
      <c r="SV56" s="61"/>
      <c r="SW56" s="61"/>
      <c r="SX56" s="61"/>
      <c r="SY56" s="61"/>
      <c r="SZ56" s="61"/>
      <c r="TA56" s="61"/>
      <c r="TB56" s="61"/>
      <c r="TC56" s="61"/>
      <c r="TD56" s="61"/>
      <c r="TE56" s="61"/>
      <c r="TF56" s="61"/>
      <c r="TG56" s="61"/>
      <c r="TH56" s="61"/>
      <c r="TI56" s="61"/>
      <c r="TJ56" s="61"/>
      <c r="TK56" s="61"/>
      <c r="TL56" s="61"/>
      <c r="TM56" s="61"/>
      <c r="TN56" s="61"/>
      <c r="TO56" s="61"/>
      <c r="TP56" s="61"/>
      <c r="TQ56" s="61"/>
      <c r="TR56" s="61"/>
      <c r="TS56" s="61"/>
      <c r="TT56" s="61"/>
      <c r="TU56" s="61"/>
      <c r="TV56" s="61"/>
      <c r="TW56" s="61"/>
      <c r="TX56" s="61"/>
      <c r="TY56" s="61"/>
      <c r="TZ56" s="61"/>
      <c r="UA56" s="61"/>
      <c r="UB56" s="61"/>
      <c r="UC56" s="61"/>
      <c r="UD56" s="61"/>
      <c r="UE56" s="61"/>
      <c r="UF56" s="61"/>
      <c r="UG56" s="61"/>
      <c r="UH56" s="61"/>
      <c r="UI56" s="61"/>
      <c r="UJ56" s="61"/>
      <c r="UK56" s="61"/>
      <c r="UL56" s="61"/>
      <c r="UM56" s="61"/>
      <c r="UN56" s="61"/>
      <c r="UO56" s="61"/>
      <c r="UP56" s="61"/>
      <c r="UQ56" s="61"/>
      <c r="UR56" s="61"/>
      <c r="US56" s="61"/>
      <c r="UT56" s="61"/>
      <c r="UU56" s="61"/>
      <c r="UV56" s="61"/>
      <c r="UW56" s="61"/>
      <c r="UX56" s="61"/>
      <c r="UY56" s="61"/>
      <c r="UZ56" s="61"/>
      <c r="VA56" s="61"/>
      <c r="VB56" s="61"/>
      <c r="VC56" s="61"/>
      <c r="VD56" s="61"/>
      <c r="VE56" s="61"/>
      <c r="VF56" s="61"/>
      <c r="VG56" s="61"/>
      <c r="VH56" s="61"/>
      <c r="VI56" s="61"/>
      <c r="VJ56" s="61"/>
      <c r="VK56" s="61"/>
      <c r="VL56" s="61"/>
      <c r="VM56" s="61"/>
      <c r="VN56" s="61"/>
      <c r="VO56" s="61"/>
      <c r="VP56" s="61"/>
      <c r="VQ56" s="61"/>
      <c r="VR56" s="61"/>
      <c r="VS56" s="61"/>
      <c r="VT56" s="61"/>
      <c r="VU56" s="61"/>
      <c r="VV56" s="61"/>
      <c r="VW56" s="61"/>
      <c r="VX56" s="61"/>
      <c r="VY56" s="61"/>
      <c r="VZ56" s="61"/>
      <c r="WA56" s="61"/>
      <c r="WB56" s="61"/>
      <c r="WC56" s="61"/>
      <c r="WD56" s="61"/>
      <c r="WE56" s="61"/>
      <c r="WF56" s="61"/>
      <c r="WG56" s="61"/>
      <c r="WH56" s="61"/>
      <c r="WI56" s="61"/>
      <c r="WJ56" s="61"/>
      <c r="WK56" s="61"/>
      <c r="WL56" s="61"/>
      <c r="WM56" s="61"/>
      <c r="WN56" s="61"/>
      <c r="WO56" s="61"/>
      <c r="WP56" s="61"/>
      <c r="WQ56" s="61"/>
      <c r="WR56" s="61"/>
      <c r="WS56" s="61"/>
      <c r="WT56" s="61"/>
      <c r="WU56" s="61"/>
      <c r="WV56" s="61"/>
      <c r="WW56" s="61"/>
      <c r="WX56" s="61"/>
      <c r="WY56" s="61"/>
      <c r="WZ56" s="61"/>
      <c r="XA56" s="61"/>
      <c r="XB56" s="61"/>
      <c r="XC56" s="61"/>
      <c r="XD56" s="61"/>
      <c r="XE56" s="61"/>
      <c r="XF56" s="61"/>
      <c r="XG56" s="61"/>
      <c r="XH56" s="61"/>
      <c r="XI56" s="61"/>
      <c r="XJ56" s="61"/>
      <c r="XK56" s="61"/>
      <c r="XL56" s="61"/>
      <c r="XM56" s="61"/>
      <c r="XN56" s="61"/>
      <c r="XO56" s="61"/>
      <c r="XP56" s="61"/>
      <c r="XQ56" s="61"/>
      <c r="XR56" s="61"/>
      <c r="XS56" s="61"/>
      <c r="XT56" s="61"/>
      <c r="XU56" s="61"/>
      <c r="XV56" s="61"/>
      <c r="XW56" s="61"/>
      <c r="XX56" s="61"/>
      <c r="XY56" s="61"/>
      <c r="XZ56" s="61"/>
      <c r="YA56" s="61"/>
      <c r="YB56" s="61"/>
      <c r="YC56" s="61"/>
      <c r="YD56" s="61"/>
      <c r="YE56" s="61"/>
      <c r="YF56" s="61"/>
      <c r="YG56" s="61"/>
      <c r="YH56" s="61"/>
      <c r="YI56" s="61"/>
      <c r="YJ56" s="61"/>
      <c r="YK56" s="61"/>
      <c r="YL56" s="61"/>
      <c r="YM56" s="61"/>
      <c r="YN56" s="61"/>
      <c r="YO56" s="61"/>
      <c r="YP56" s="61"/>
      <c r="YQ56" s="61"/>
      <c r="YR56" s="61"/>
      <c r="YS56" s="61"/>
      <c r="YT56" s="61"/>
      <c r="YU56" s="61"/>
      <c r="YV56" s="61"/>
      <c r="YW56" s="61"/>
      <c r="YX56" s="61"/>
      <c r="YY56" s="61"/>
      <c r="YZ56" s="61"/>
      <c r="ZA56" s="61"/>
      <c r="ZB56" s="61"/>
      <c r="ZC56" s="61"/>
      <c r="ZD56" s="61"/>
      <c r="ZE56" s="61"/>
      <c r="ZF56" s="61"/>
      <c r="ZG56" s="61"/>
      <c r="ZH56" s="61"/>
      <c r="ZI56" s="61"/>
      <c r="ZJ56" s="61"/>
      <c r="ZK56" s="61"/>
      <c r="ZL56" s="61"/>
      <c r="ZM56" s="61"/>
      <c r="ZN56" s="61"/>
      <c r="ZO56" s="61"/>
      <c r="ZP56" s="61"/>
      <c r="ZQ56" s="61"/>
      <c r="ZR56" s="61"/>
      <c r="ZS56" s="61"/>
      <c r="ZT56" s="61"/>
      <c r="ZU56" s="61"/>
      <c r="ZV56" s="61"/>
      <c r="ZW56" s="61"/>
      <c r="ZX56" s="61"/>
      <c r="ZY56" s="61"/>
      <c r="ZZ56" s="61"/>
      <c r="AAA56" s="61"/>
      <c r="AAB56" s="61"/>
      <c r="AAC56" s="61"/>
      <c r="AAD56" s="61"/>
      <c r="AAE56" s="61"/>
      <c r="AAF56" s="61"/>
      <c r="AAG56" s="61"/>
      <c r="AAH56" s="61"/>
      <c r="AAI56" s="61"/>
      <c r="AAJ56" s="61"/>
      <c r="AAK56" s="61"/>
      <c r="AAL56" s="61"/>
      <c r="AAM56" s="61"/>
      <c r="AAN56" s="61"/>
      <c r="AAO56" s="61"/>
      <c r="AAP56" s="61"/>
      <c r="AAQ56" s="61"/>
      <c r="AAR56" s="61"/>
      <c r="AAS56" s="61"/>
      <c r="AAT56" s="61"/>
      <c r="AAU56" s="61"/>
      <c r="AAV56" s="61"/>
      <c r="AAW56" s="61"/>
      <c r="AAX56" s="61"/>
      <c r="AAY56" s="61"/>
      <c r="AAZ56" s="61"/>
      <c r="ABA56" s="61"/>
      <c r="ABB56" s="61"/>
      <c r="ABC56" s="61"/>
      <c r="ABD56" s="61"/>
      <c r="ABE56" s="61"/>
      <c r="ABF56" s="61"/>
      <c r="ABG56" s="61"/>
      <c r="ABH56" s="61"/>
      <c r="ABI56" s="61"/>
      <c r="ABJ56" s="61"/>
      <c r="ABK56" s="61"/>
      <c r="ABL56" s="61"/>
      <c r="ABM56" s="61"/>
      <c r="ABN56" s="61"/>
      <c r="ABO56" s="61"/>
      <c r="ABP56" s="61"/>
      <c r="ABQ56" s="61"/>
      <c r="ABR56" s="61"/>
      <c r="ABS56" s="61"/>
      <c r="ABT56" s="61"/>
      <c r="ABU56" s="61"/>
      <c r="ABV56" s="61"/>
      <c r="ABW56" s="61"/>
      <c r="ABX56" s="61"/>
      <c r="ABY56" s="61"/>
      <c r="ABZ56" s="61"/>
      <c r="ACA56" s="61"/>
      <c r="ACB56" s="61"/>
      <c r="ACC56" s="61"/>
      <c r="ACD56" s="61"/>
      <c r="ACE56" s="61"/>
      <c r="ACF56" s="61"/>
      <c r="ACG56" s="61"/>
      <c r="ACH56" s="61"/>
      <c r="ACI56" s="61"/>
      <c r="ACJ56" s="61"/>
      <c r="ACK56" s="61"/>
      <c r="ACL56" s="61"/>
      <c r="ACM56" s="61"/>
      <c r="ACN56" s="61"/>
      <c r="ACO56" s="61"/>
      <c r="ACP56" s="61"/>
      <c r="ACQ56" s="61"/>
      <c r="ACR56" s="61"/>
      <c r="ACS56" s="61"/>
      <c r="ACT56" s="61"/>
      <c r="ACU56" s="61"/>
      <c r="ACV56" s="61"/>
      <c r="ACW56" s="61"/>
      <c r="ACX56" s="61"/>
      <c r="ACY56" s="61"/>
      <c r="ACZ56" s="61"/>
      <c r="ADA56" s="61"/>
      <c r="ADB56" s="61"/>
      <c r="ADC56" s="61"/>
      <c r="ADD56" s="61"/>
      <c r="ADE56" s="61"/>
      <c r="ADF56" s="61"/>
      <c r="ADG56" s="61"/>
      <c r="ADH56" s="61"/>
      <c r="ADI56" s="61"/>
      <c r="ADJ56" s="61"/>
      <c r="ADK56" s="61"/>
      <c r="ADL56" s="61"/>
      <c r="ADM56" s="61"/>
      <c r="ADN56" s="61"/>
      <c r="ADO56" s="61"/>
      <c r="ADP56" s="61"/>
      <c r="ADQ56" s="61"/>
      <c r="ADR56" s="61"/>
      <c r="ADS56" s="61"/>
      <c r="ADT56" s="61"/>
      <c r="ADU56" s="61"/>
      <c r="ADV56" s="61"/>
      <c r="ADW56" s="61"/>
      <c r="ADX56" s="61"/>
      <c r="ADY56" s="61"/>
      <c r="ADZ56" s="61"/>
      <c r="AEA56" s="61"/>
      <c r="AEB56" s="61"/>
      <c r="AEC56" s="61"/>
      <c r="AED56" s="61"/>
      <c r="AEE56" s="61"/>
      <c r="AEF56" s="61"/>
      <c r="AEG56" s="61"/>
      <c r="AEH56" s="61"/>
      <c r="AEI56" s="61"/>
      <c r="AEJ56" s="61"/>
      <c r="AEK56" s="61"/>
      <c r="AEL56" s="61"/>
      <c r="AEM56" s="61"/>
      <c r="AEN56" s="61"/>
      <c r="AEO56" s="61"/>
      <c r="AEP56" s="61"/>
      <c r="AEQ56" s="61"/>
      <c r="AER56" s="61"/>
      <c r="AES56" s="61"/>
      <c r="AET56" s="61"/>
      <c r="AEU56" s="61"/>
      <c r="AEV56" s="61"/>
      <c r="AEW56" s="61"/>
      <c r="AEX56" s="61"/>
      <c r="AEY56" s="61"/>
      <c r="AEZ56" s="61"/>
      <c r="AFA56" s="61"/>
      <c r="AFB56" s="61"/>
      <c r="AFC56" s="61"/>
      <c r="AFD56" s="61"/>
      <c r="AFE56" s="61"/>
      <c r="AFF56" s="61"/>
      <c r="AFG56" s="61"/>
      <c r="AFH56" s="61"/>
      <c r="AFI56" s="61"/>
      <c r="AFJ56" s="61"/>
      <c r="AFK56" s="61"/>
      <c r="AFL56" s="61"/>
      <c r="AFM56" s="61"/>
      <c r="AFN56" s="61"/>
      <c r="AFO56" s="61"/>
      <c r="AFP56" s="61"/>
      <c r="AFQ56" s="61"/>
      <c r="AFR56" s="61"/>
      <c r="AFS56" s="61"/>
      <c r="AFT56" s="61"/>
      <c r="AFU56" s="61"/>
      <c r="AFV56" s="61"/>
      <c r="AFW56" s="61"/>
      <c r="AFX56" s="61"/>
      <c r="AFY56" s="61"/>
      <c r="AFZ56" s="61"/>
      <c r="AGA56" s="61"/>
      <c r="AGB56" s="61"/>
      <c r="AGC56" s="61"/>
      <c r="AGD56" s="61"/>
      <c r="AGE56" s="61"/>
      <c r="AGF56" s="61"/>
      <c r="AGG56" s="61"/>
      <c r="AGH56" s="61"/>
      <c r="AGI56" s="61"/>
      <c r="AGJ56" s="61"/>
      <c r="AGK56" s="61"/>
      <c r="AGL56" s="61"/>
      <c r="AGM56" s="61"/>
      <c r="AGN56" s="61"/>
      <c r="AGO56" s="61"/>
      <c r="AGP56" s="61"/>
      <c r="AGQ56" s="61"/>
      <c r="AGR56" s="61"/>
      <c r="AGS56" s="61"/>
      <c r="AGT56" s="61"/>
      <c r="AGU56" s="61"/>
      <c r="AGV56" s="61"/>
      <c r="AGW56" s="61"/>
      <c r="AGX56" s="61"/>
      <c r="AGY56" s="61"/>
      <c r="AGZ56" s="61"/>
      <c r="AHA56" s="61"/>
      <c r="AHB56" s="61"/>
      <c r="AHC56" s="61"/>
      <c r="AHD56" s="61"/>
      <c r="AHE56" s="61"/>
      <c r="AHF56" s="61"/>
      <c r="AHG56" s="61"/>
      <c r="AHH56" s="61"/>
      <c r="AHI56" s="61"/>
      <c r="AHJ56" s="61"/>
      <c r="AHK56" s="61"/>
      <c r="AHL56" s="61"/>
      <c r="AHM56" s="61"/>
      <c r="AHN56" s="61"/>
      <c r="AHO56" s="61"/>
      <c r="AHP56" s="61"/>
      <c r="AHQ56" s="61"/>
      <c r="AHR56" s="61"/>
      <c r="AHS56" s="61"/>
      <c r="AHT56" s="61"/>
      <c r="AHU56" s="61"/>
      <c r="AHV56" s="61"/>
      <c r="AHW56" s="61"/>
      <c r="AHX56" s="61"/>
      <c r="AHY56" s="61"/>
      <c r="AHZ56" s="61"/>
      <c r="AIA56" s="61"/>
      <c r="AIB56" s="61"/>
      <c r="AIC56" s="61"/>
      <c r="AID56" s="61"/>
      <c r="AIE56" s="61"/>
      <c r="AIF56" s="61"/>
      <c r="AIG56" s="61"/>
      <c r="AIH56" s="61"/>
      <c r="AII56" s="61"/>
      <c r="AIJ56" s="61"/>
      <c r="AIK56" s="61"/>
      <c r="AIL56" s="61"/>
      <c r="AIM56" s="61"/>
      <c r="AIN56" s="61"/>
      <c r="AIO56" s="61"/>
      <c r="AIP56" s="61"/>
      <c r="AIQ56" s="61"/>
      <c r="AIR56" s="61"/>
      <c r="AIS56" s="61"/>
      <c r="AIT56" s="61"/>
      <c r="AIU56" s="61"/>
      <c r="AIV56" s="61"/>
      <c r="AIW56" s="61"/>
      <c r="AIX56" s="61"/>
      <c r="AIY56" s="61"/>
      <c r="AIZ56" s="61"/>
      <c r="AJA56" s="61"/>
      <c r="AJB56" s="61"/>
      <c r="AJC56" s="61"/>
      <c r="AJD56" s="61"/>
      <c r="AJE56" s="61"/>
      <c r="AJF56" s="61"/>
      <c r="AJG56" s="61"/>
      <c r="AJH56" s="61"/>
      <c r="AJI56" s="61"/>
      <c r="AJJ56" s="61"/>
      <c r="AJK56" s="61"/>
      <c r="AJL56" s="61"/>
      <c r="AJM56" s="61"/>
      <c r="AJN56" s="61"/>
      <c r="AJO56" s="61"/>
      <c r="AJP56" s="61"/>
      <c r="AJQ56" s="61"/>
      <c r="AJR56" s="61"/>
      <c r="AJS56" s="61"/>
      <c r="AJT56" s="61"/>
      <c r="AJU56" s="61"/>
      <c r="AJV56" s="61"/>
      <c r="AJW56" s="61"/>
      <c r="AJX56" s="61"/>
      <c r="AJY56" s="61"/>
      <c r="AJZ56" s="61"/>
      <c r="AKA56" s="61"/>
      <c r="AKB56" s="61"/>
      <c r="AKC56" s="61"/>
      <c r="AKD56" s="61"/>
      <c r="AKE56" s="61"/>
      <c r="AKF56" s="61"/>
      <c r="AKG56" s="61"/>
      <c r="AKH56" s="61"/>
      <c r="AKI56" s="61"/>
      <c r="AKJ56" s="61"/>
      <c r="AKK56" s="61"/>
      <c r="AKL56" s="61"/>
      <c r="AKM56" s="61"/>
      <c r="AKN56" s="61"/>
      <c r="AKO56" s="61"/>
      <c r="AKP56" s="61"/>
      <c r="AKQ56" s="61"/>
      <c r="AKR56" s="61"/>
      <c r="AKS56" s="61"/>
      <c r="AKT56" s="61"/>
      <c r="AKU56" s="61"/>
      <c r="AKV56" s="61"/>
      <c r="AKW56" s="61"/>
      <c r="AKX56" s="61"/>
      <c r="AKY56" s="61"/>
      <c r="AKZ56" s="61"/>
      <c r="ALA56" s="61"/>
      <c r="ALB56" s="61"/>
      <c r="ALC56" s="61"/>
      <c r="ALD56" s="61"/>
      <c r="ALE56" s="61"/>
      <c r="ALF56" s="61"/>
      <c r="ALG56" s="61"/>
      <c r="ALH56" s="61"/>
      <c r="ALI56" s="61"/>
      <c r="ALJ56" s="61"/>
      <c r="ALK56" s="61"/>
      <c r="ALL56" s="61"/>
      <c r="ALM56" s="61"/>
      <c r="ALN56" s="61"/>
      <c r="ALO56" s="61"/>
      <c r="ALP56" s="61"/>
      <c r="ALQ56" s="61"/>
      <c r="ALR56" s="61"/>
      <c r="ALS56" s="61"/>
      <c r="ALT56" s="61"/>
      <c r="ALU56" s="61"/>
      <c r="ALV56" s="61"/>
      <c r="ALW56" s="61"/>
      <c r="ALX56" s="61"/>
      <c r="ALY56" s="61"/>
      <c r="ALZ56" s="61"/>
      <c r="AMA56" s="61"/>
      <c r="AMB56" s="61"/>
      <c r="AMC56" s="61"/>
      <c r="AMD56" s="61"/>
      <c r="AME56" s="61"/>
      <c r="AMF56" s="61"/>
      <c r="AMG56" s="61"/>
      <c r="AMH56" s="61"/>
      <c r="AMI56" s="61"/>
      <c r="AMJ56" s="61"/>
      <c r="AMK56" s="61"/>
      <c r="AML56" s="61"/>
      <c r="AMM56" s="61"/>
      <c r="AMN56" s="61"/>
      <c r="AMO56" s="61"/>
      <c r="AMP56" s="61"/>
      <c r="AMQ56" s="61"/>
      <c r="AMR56" s="61"/>
      <c r="AMS56" s="61"/>
      <c r="AMT56" s="61"/>
      <c r="AMU56" s="61"/>
      <c r="AMV56" s="61"/>
      <c r="AMW56" s="61"/>
      <c r="AMX56" s="61"/>
      <c r="AMY56" s="61"/>
      <c r="AMZ56" s="61"/>
      <c r="ANA56" s="61"/>
      <c r="ANB56" s="61"/>
      <c r="ANC56" s="61"/>
      <c r="AND56" s="61"/>
      <c r="ANE56" s="61"/>
      <c r="ANF56" s="61"/>
      <c r="ANG56" s="61"/>
      <c r="ANH56" s="61"/>
      <c r="ANI56" s="61"/>
      <c r="ANJ56" s="61"/>
      <c r="ANK56" s="61"/>
      <c r="ANL56" s="61"/>
      <c r="ANM56" s="61"/>
      <c r="ANN56" s="61"/>
      <c r="ANO56" s="61"/>
      <c r="ANP56" s="61"/>
      <c r="ANQ56" s="61"/>
      <c r="ANR56" s="61"/>
      <c r="ANS56" s="61"/>
      <c r="ANT56" s="61"/>
      <c r="ANU56" s="61"/>
      <c r="ANV56" s="61"/>
      <c r="ANW56" s="61"/>
      <c r="ANX56" s="61"/>
      <c r="ANY56" s="61"/>
      <c r="ANZ56" s="61"/>
      <c r="AOA56" s="61"/>
      <c r="AOB56" s="61"/>
      <c r="AOC56" s="61"/>
      <c r="AOD56" s="61"/>
      <c r="AOE56" s="61"/>
      <c r="AOF56" s="61"/>
      <c r="AOG56" s="61"/>
      <c r="AOH56" s="61"/>
      <c r="AOI56" s="61"/>
      <c r="AOJ56" s="61"/>
      <c r="AOK56" s="61"/>
      <c r="AOL56" s="61"/>
      <c r="AOM56" s="61"/>
      <c r="AON56" s="61"/>
      <c r="AOO56" s="61"/>
      <c r="AOP56" s="61"/>
      <c r="AOQ56" s="61"/>
      <c r="AOR56" s="61"/>
      <c r="AOS56" s="61"/>
      <c r="AOT56" s="61"/>
      <c r="AOU56" s="61"/>
      <c r="AOV56" s="61"/>
      <c r="AOW56" s="61"/>
      <c r="AOX56" s="61"/>
      <c r="AOY56" s="61"/>
      <c r="AOZ56" s="61"/>
      <c r="APA56" s="61"/>
      <c r="APB56" s="61"/>
      <c r="APC56" s="61"/>
      <c r="APD56" s="61"/>
      <c r="APE56" s="61"/>
      <c r="APF56" s="61"/>
      <c r="APG56" s="61"/>
      <c r="APH56" s="61"/>
      <c r="API56" s="61"/>
      <c r="APJ56" s="61"/>
      <c r="APK56" s="61"/>
      <c r="APL56" s="61"/>
      <c r="APM56" s="61"/>
      <c r="APN56" s="61"/>
      <c r="APO56" s="61"/>
      <c r="APP56" s="61"/>
      <c r="APQ56" s="61"/>
      <c r="APR56" s="61"/>
      <c r="APS56" s="61"/>
      <c r="APT56" s="61"/>
      <c r="APU56" s="61"/>
      <c r="APV56" s="61"/>
      <c r="APW56" s="61"/>
      <c r="APX56" s="61"/>
      <c r="APY56" s="61"/>
      <c r="APZ56" s="61"/>
      <c r="AQA56" s="61"/>
      <c r="AQB56" s="61"/>
      <c r="AQC56" s="61"/>
      <c r="AQD56" s="61"/>
      <c r="AQE56" s="61"/>
      <c r="AQF56" s="61"/>
      <c r="AQG56" s="61"/>
      <c r="AQH56" s="61"/>
      <c r="AQI56" s="61"/>
      <c r="AQJ56" s="61"/>
      <c r="AQK56" s="61"/>
      <c r="AQL56" s="61"/>
      <c r="AQM56" s="61"/>
      <c r="AQN56" s="61"/>
      <c r="AQO56" s="61"/>
      <c r="AQP56" s="61"/>
      <c r="AQQ56" s="61"/>
      <c r="AQR56" s="61"/>
      <c r="AQS56" s="61"/>
      <c r="AQT56" s="61"/>
      <c r="AQU56" s="61"/>
      <c r="AQV56" s="61"/>
      <c r="AQW56" s="61"/>
      <c r="AQX56" s="61"/>
      <c r="AQY56" s="61"/>
      <c r="AQZ56" s="61"/>
      <c r="ARA56" s="61"/>
      <c r="ARB56" s="61"/>
      <c r="ARC56" s="61"/>
      <c r="ARD56" s="61"/>
      <c r="ARE56" s="61"/>
      <c r="ARF56" s="61"/>
      <c r="ARG56" s="61"/>
      <c r="ARH56" s="61"/>
      <c r="ARI56" s="61"/>
      <c r="ARJ56" s="61"/>
      <c r="ARK56" s="61"/>
      <c r="ARL56" s="61"/>
      <c r="ARM56" s="61"/>
      <c r="ARN56" s="61"/>
      <c r="ARO56" s="61"/>
      <c r="ARP56" s="61"/>
      <c r="ARQ56" s="61"/>
      <c r="ARR56" s="61"/>
      <c r="ARS56" s="61"/>
      <c r="ART56" s="61"/>
      <c r="ARU56" s="61"/>
      <c r="ARV56" s="61"/>
      <c r="ARW56" s="61"/>
      <c r="ARX56" s="61"/>
      <c r="ARY56" s="61"/>
      <c r="ARZ56" s="61"/>
      <c r="ASA56" s="61"/>
      <c r="ASB56" s="61"/>
      <c r="ASC56" s="61"/>
      <c r="ASD56" s="61"/>
      <c r="ASE56" s="61"/>
      <c r="ASF56" s="61"/>
      <c r="ASG56" s="61"/>
      <c r="ASH56" s="61"/>
      <c r="ASI56" s="61"/>
      <c r="ASJ56" s="61"/>
      <c r="ASK56" s="61"/>
      <c r="ASL56" s="61"/>
      <c r="ASM56" s="61"/>
      <c r="ASN56" s="61"/>
      <c r="ASO56" s="61"/>
      <c r="ASP56" s="61"/>
      <c r="ASQ56" s="61"/>
      <c r="ASR56" s="61"/>
      <c r="ASS56" s="61"/>
      <c r="AST56" s="61"/>
      <c r="ASU56" s="61"/>
      <c r="ASV56" s="61"/>
      <c r="ASW56" s="61"/>
      <c r="ASX56" s="61"/>
      <c r="ASY56" s="61"/>
      <c r="ASZ56" s="61"/>
      <c r="ATA56" s="61"/>
      <c r="ATB56" s="61"/>
      <c r="ATC56" s="61"/>
      <c r="ATD56" s="61"/>
      <c r="ATE56" s="61"/>
      <c r="ATF56" s="61"/>
      <c r="ATG56" s="61"/>
      <c r="ATH56" s="61"/>
      <c r="ATI56" s="61"/>
      <c r="ATJ56" s="61"/>
      <c r="ATK56" s="61"/>
      <c r="ATL56" s="61"/>
      <c r="ATM56" s="61"/>
      <c r="ATN56" s="61"/>
      <c r="ATO56" s="61"/>
      <c r="ATP56" s="61"/>
      <c r="ATQ56" s="61"/>
      <c r="ATR56" s="61"/>
      <c r="ATS56" s="61"/>
      <c r="ATT56" s="61"/>
      <c r="ATU56" s="61"/>
      <c r="ATV56" s="61"/>
      <c r="ATW56" s="61"/>
      <c r="ATX56" s="61"/>
      <c r="ATY56" s="61"/>
      <c r="ATZ56" s="61"/>
      <c r="AUA56" s="61"/>
      <c r="AUB56" s="61"/>
      <c r="AUC56" s="61"/>
      <c r="AUD56" s="61"/>
      <c r="AUE56" s="61"/>
      <c r="AUF56" s="61"/>
      <c r="AUG56" s="61"/>
      <c r="AUH56" s="61"/>
      <c r="AUI56" s="61"/>
    </row>
    <row r="57" spans="1:1231" s="18" customFormat="1" x14ac:dyDescent="0.55000000000000004">
      <c r="A57" s="14">
        <v>5</v>
      </c>
      <c r="B57" s="15" t="s">
        <v>9</v>
      </c>
      <c r="C57" s="16"/>
      <c r="D57" s="16"/>
      <c r="E57" s="16"/>
      <c r="F57" s="17"/>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c r="IW57" s="50"/>
      <c r="IX57" s="50"/>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0"/>
      <c r="NJ57" s="50"/>
      <c r="NK57" s="50"/>
      <c r="NL57" s="50"/>
      <c r="NM57" s="50"/>
      <c r="NN57" s="50"/>
      <c r="NO57" s="50"/>
      <c r="NP57" s="50"/>
      <c r="NQ57" s="50"/>
      <c r="NR57" s="50"/>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0"/>
      <c r="SD57" s="50"/>
      <c r="SE57" s="50"/>
      <c r="SF57" s="50"/>
      <c r="SG57" s="50"/>
      <c r="SH57" s="50"/>
      <c r="SI57" s="50"/>
      <c r="SJ57" s="50"/>
      <c r="SK57" s="50"/>
      <c r="SL57" s="50"/>
      <c r="SM57" s="50"/>
      <c r="SN57" s="50"/>
      <c r="SO57" s="50"/>
      <c r="SP57" s="50"/>
      <c r="SQ57" s="50"/>
      <c r="SR57" s="50"/>
      <c r="SS57" s="50"/>
      <c r="ST57" s="50"/>
      <c r="SU57" s="50"/>
      <c r="SV57" s="50"/>
      <c r="SW57" s="50"/>
      <c r="SX57" s="50"/>
      <c r="SY57" s="50"/>
      <c r="SZ57" s="50"/>
      <c r="TA57" s="50"/>
      <c r="TB57" s="50"/>
      <c r="TC57" s="50"/>
      <c r="TD57" s="50"/>
      <c r="TE57" s="50"/>
      <c r="TF57" s="50"/>
      <c r="TG57" s="50"/>
      <c r="TH57" s="50"/>
      <c r="TI57" s="50"/>
      <c r="TJ57" s="50"/>
      <c r="TK57" s="50"/>
      <c r="TL57" s="50"/>
      <c r="TM57" s="50"/>
      <c r="TN57" s="50"/>
      <c r="TO57" s="50"/>
      <c r="TP57" s="50"/>
      <c r="TQ57" s="50"/>
      <c r="TR57" s="50"/>
      <c r="TS57" s="50"/>
      <c r="TT57" s="50"/>
      <c r="TU57" s="50"/>
      <c r="TV57" s="50"/>
      <c r="TW57" s="50"/>
      <c r="TX57" s="50"/>
      <c r="TY57" s="50"/>
      <c r="TZ57" s="50"/>
      <c r="UA57" s="50"/>
      <c r="UB57" s="50"/>
      <c r="UC57" s="50"/>
      <c r="UD57" s="50"/>
      <c r="UE57" s="50"/>
      <c r="UF57" s="50"/>
      <c r="UG57" s="50"/>
      <c r="UH57" s="50"/>
      <c r="UI57" s="50"/>
      <c r="UJ57" s="50"/>
      <c r="UK57" s="50"/>
      <c r="UL57" s="50"/>
      <c r="UM57" s="50"/>
      <c r="UN57" s="50"/>
      <c r="UO57" s="50"/>
      <c r="UP57" s="50"/>
      <c r="UQ57" s="50"/>
      <c r="UR57" s="50"/>
      <c r="US57" s="50"/>
      <c r="UT57" s="50"/>
      <c r="UU57" s="50"/>
      <c r="UV57" s="50"/>
      <c r="UW57" s="50"/>
      <c r="UX57" s="50"/>
      <c r="UY57" s="50"/>
      <c r="UZ57" s="50"/>
      <c r="VA57" s="50"/>
      <c r="VB57" s="50"/>
      <c r="VC57" s="50"/>
      <c r="VD57" s="50"/>
      <c r="VE57" s="50"/>
      <c r="VF57" s="50"/>
      <c r="VG57" s="50"/>
      <c r="VH57" s="50"/>
      <c r="VI57" s="50"/>
      <c r="VJ57" s="50"/>
      <c r="VK57" s="50"/>
      <c r="VL57" s="50"/>
      <c r="VM57" s="50"/>
      <c r="VN57" s="50"/>
      <c r="VO57" s="50"/>
      <c r="VP57" s="50"/>
      <c r="VQ57" s="50"/>
      <c r="VR57" s="50"/>
      <c r="VS57" s="50"/>
      <c r="VT57" s="50"/>
      <c r="VU57" s="50"/>
      <c r="VV57" s="50"/>
      <c r="VW57" s="50"/>
      <c r="VX57" s="50"/>
      <c r="VY57" s="50"/>
      <c r="VZ57" s="50"/>
      <c r="WA57" s="50"/>
      <c r="WB57" s="50"/>
      <c r="WC57" s="50"/>
      <c r="WD57" s="50"/>
      <c r="WE57" s="50"/>
      <c r="WF57" s="50"/>
      <c r="WG57" s="50"/>
      <c r="WH57" s="50"/>
      <c r="WI57" s="50"/>
      <c r="WJ57" s="50"/>
      <c r="WK57" s="50"/>
      <c r="WL57" s="50"/>
      <c r="WM57" s="50"/>
      <c r="WN57" s="50"/>
      <c r="WO57" s="50"/>
      <c r="WP57" s="50"/>
      <c r="WQ57" s="50"/>
      <c r="WR57" s="50"/>
      <c r="WS57" s="50"/>
      <c r="WT57" s="50"/>
      <c r="WU57" s="50"/>
      <c r="WV57" s="50"/>
      <c r="WW57" s="50"/>
      <c r="WX57" s="50"/>
      <c r="WY57" s="50"/>
      <c r="WZ57" s="50"/>
      <c r="XA57" s="50"/>
      <c r="XB57" s="50"/>
      <c r="XC57" s="50"/>
      <c r="XD57" s="50"/>
      <c r="XE57" s="50"/>
      <c r="XF57" s="50"/>
      <c r="XG57" s="50"/>
      <c r="XH57" s="50"/>
      <c r="XI57" s="50"/>
      <c r="XJ57" s="50"/>
      <c r="XK57" s="50"/>
      <c r="XL57" s="50"/>
      <c r="XM57" s="50"/>
      <c r="XN57" s="50"/>
      <c r="XO57" s="50"/>
      <c r="XP57" s="50"/>
      <c r="XQ57" s="50"/>
      <c r="XR57" s="50"/>
      <c r="XS57" s="50"/>
      <c r="XT57" s="50"/>
      <c r="XU57" s="50"/>
      <c r="XV57" s="50"/>
      <c r="XW57" s="50"/>
      <c r="XX57" s="50"/>
      <c r="XY57" s="50"/>
      <c r="XZ57" s="50"/>
      <c r="YA57" s="50"/>
      <c r="YB57" s="50"/>
      <c r="YC57" s="50"/>
      <c r="YD57" s="50"/>
      <c r="YE57" s="50"/>
      <c r="YF57" s="50"/>
      <c r="YG57" s="50"/>
      <c r="YH57" s="50"/>
      <c r="YI57" s="50"/>
      <c r="YJ57" s="50"/>
      <c r="YK57" s="50"/>
      <c r="YL57" s="50"/>
      <c r="YM57" s="50"/>
      <c r="YN57" s="50"/>
      <c r="YO57" s="50"/>
      <c r="YP57" s="50"/>
      <c r="YQ57" s="50"/>
      <c r="YR57" s="50"/>
      <c r="YS57" s="50"/>
      <c r="YT57" s="50"/>
      <c r="YU57" s="50"/>
      <c r="YV57" s="50"/>
      <c r="YW57" s="50"/>
      <c r="YX57" s="50"/>
      <c r="YY57" s="50"/>
      <c r="YZ57" s="50"/>
      <c r="ZA57" s="50"/>
      <c r="ZB57" s="50"/>
      <c r="ZC57" s="50"/>
      <c r="ZD57" s="50"/>
      <c r="ZE57" s="50"/>
      <c r="ZF57" s="50"/>
      <c r="ZG57" s="50"/>
      <c r="ZH57" s="50"/>
      <c r="ZI57" s="50"/>
      <c r="ZJ57" s="50"/>
      <c r="ZK57" s="50"/>
      <c r="ZL57" s="50"/>
      <c r="ZM57" s="50"/>
      <c r="ZN57" s="50"/>
      <c r="ZO57" s="50"/>
      <c r="ZP57" s="50"/>
      <c r="ZQ57" s="50"/>
      <c r="ZR57" s="50"/>
      <c r="ZS57" s="50"/>
      <c r="ZT57" s="50"/>
      <c r="ZU57" s="50"/>
      <c r="ZV57" s="50"/>
      <c r="ZW57" s="50"/>
      <c r="ZX57" s="50"/>
      <c r="ZY57" s="50"/>
      <c r="ZZ57" s="50"/>
      <c r="AAA57" s="50"/>
      <c r="AAB57" s="50"/>
      <c r="AAC57" s="50"/>
      <c r="AAD57" s="50"/>
      <c r="AAE57" s="50"/>
      <c r="AAF57" s="50"/>
      <c r="AAG57" s="50"/>
      <c r="AAH57" s="50"/>
      <c r="AAI57" s="50"/>
      <c r="AAJ57" s="50"/>
      <c r="AAK57" s="50"/>
      <c r="AAL57" s="50"/>
      <c r="AAM57" s="50"/>
      <c r="AAN57" s="50"/>
      <c r="AAO57" s="50"/>
      <c r="AAP57" s="50"/>
      <c r="AAQ57" s="50"/>
      <c r="AAR57" s="50"/>
      <c r="AAS57" s="50"/>
      <c r="AAT57" s="50"/>
      <c r="AAU57" s="50"/>
      <c r="AAV57" s="50"/>
      <c r="AAW57" s="50"/>
      <c r="AAX57" s="50"/>
      <c r="AAY57" s="50"/>
      <c r="AAZ57" s="50"/>
      <c r="ABA57" s="50"/>
      <c r="ABB57" s="50"/>
      <c r="ABC57" s="50"/>
      <c r="ABD57" s="50"/>
      <c r="ABE57" s="50"/>
      <c r="ABF57" s="50"/>
      <c r="ABG57" s="50"/>
      <c r="ABH57" s="50"/>
      <c r="ABI57" s="50"/>
      <c r="ABJ57" s="50"/>
      <c r="ABK57" s="50"/>
      <c r="ABL57" s="50"/>
      <c r="ABM57" s="50"/>
      <c r="ABN57" s="50"/>
      <c r="ABO57" s="50"/>
      <c r="ABP57" s="50"/>
      <c r="ABQ57" s="50"/>
      <c r="ABR57" s="50"/>
      <c r="ABS57" s="50"/>
      <c r="ABT57" s="50"/>
      <c r="ABU57" s="50"/>
      <c r="ABV57" s="50"/>
      <c r="ABW57" s="50"/>
      <c r="ABX57" s="50"/>
      <c r="ABY57" s="50"/>
      <c r="ABZ57" s="50"/>
      <c r="ACA57" s="50"/>
      <c r="ACB57" s="50"/>
      <c r="ACC57" s="50"/>
      <c r="ACD57" s="50"/>
      <c r="ACE57" s="50"/>
      <c r="ACF57" s="50"/>
      <c r="ACG57" s="50"/>
      <c r="ACH57" s="50"/>
      <c r="ACI57" s="50"/>
      <c r="ACJ57" s="50"/>
      <c r="ACK57" s="50"/>
      <c r="ACL57" s="50"/>
      <c r="ACM57" s="50"/>
      <c r="ACN57" s="50"/>
      <c r="ACO57" s="50"/>
      <c r="ACP57" s="50"/>
      <c r="ACQ57" s="50"/>
      <c r="ACR57" s="50"/>
      <c r="ACS57" s="50"/>
      <c r="ACT57" s="50"/>
      <c r="ACU57" s="50"/>
      <c r="ACV57" s="50"/>
      <c r="ACW57" s="50"/>
      <c r="ACX57" s="50"/>
      <c r="ACY57" s="50"/>
      <c r="ACZ57" s="50"/>
      <c r="ADA57" s="50"/>
      <c r="ADB57" s="50"/>
      <c r="ADC57" s="50"/>
      <c r="ADD57" s="50"/>
      <c r="ADE57" s="50"/>
      <c r="ADF57" s="50"/>
      <c r="ADG57" s="50"/>
      <c r="ADH57" s="50"/>
      <c r="ADI57" s="50"/>
      <c r="ADJ57" s="50"/>
      <c r="ADK57" s="50"/>
      <c r="ADL57" s="50"/>
      <c r="ADM57" s="50"/>
      <c r="ADN57" s="50"/>
      <c r="ADO57" s="50"/>
      <c r="ADP57" s="50"/>
      <c r="ADQ57" s="50"/>
      <c r="ADR57" s="50"/>
      <c r="ADS57" s="50"/>
      <c r="ADT57" s="50"/>
      <c r="ADU57" s="50"/>
      <c r="ADV57" s="50"/>
      <c r="ADW57" s="50"/>
      <c r="ADX57" s="50"/>
      <c r="ADY57" s="50"/>
      <c r="ADZ57" s="50"/>
      <c r="AEA57" s="50"/>
      <c r="AEB57" s="50"/>
      <c r="AEC57" s="50"/>
      <c r="AED57" s="50"/>
      <c r="AEE57" s="50"/>
      <c r="AEF57" s="50"/>
      <c r="AEG57" s="50"/>
      <c r="AEH57" s="50"/>
      <c r="AEI57" s="50"/>
      <c r="AEJ57" s="50"/>
      <c r="AEK57" s="50"/>
      <c r="AEL57" s="50"/>
      <c r="AEM57" s="50"/>
      <c r="AEN57" s="50"/>
      <c r="AEO57" s="50"/>
      <c r="AEP57" s="50"/>
      <c r="AEQ57" s="50"/>
      <c r="AER57" s="50"/>
      <c r="AES57" s="50"/>
      <c r="AET57" s="50"/>
      <c r="AEU57" s="50"/>
      <c r="AEV57" s="50"/>
      <c r="AEW57" s="50"/>
      <c r="AEX57" s="50"/>
      <c r="AEY57" s="50"/>
      <c r="AEZ57" s="50"/>
      <c r="AFA57" s="50"/>
      <c r="AFB57" s="50"/>
      <c r="AFC57" s="50"/>
      <c r="AFD57" s="50"/>
      <c r="AFE57" s="50"/>
      <c r="AFF57" s="50"/>
      <c r="AFG57" s="50"/>
      <c r="AFH57" s="50"/>
      <c r="AFI57" s="50"/>
      <c r="AFJ57" s="50"/>
      <c r="AFK57" s="50"/>
      <c r="AFL57" s="50"/>
      <c r="AFM57" s="50"/>
      <c r="AFN57" s="50"/>
      <c r="AFO57" s="50"/>
      <c r="AFP57" s="50"/>
      <c r="AFQ57" s="50"/>
      <c r="AFR57" s="50"/>
      <c r="AFS57" s="50"/>
      <c r="AFT57" s="50"/>
      <c r="AFU57" s="50"/>
      <c r="AFV57" s="50"/>
      <c r="AFW57" s="50"/>
      <c r="AFX57" s="50"/>
      <c r="AFY57" s="50"/>
      <c r="AFZ57" s="50"/>
      <c r="AGA57" s="50"/>
      <c r="AGB57" s="50"/>
      <c r="AGC57" s="50"/>
      <c r="AGD57" s="50"/>
      <c r="AGE57" s="50"/>
      <c r="AGF57" s="50"/>
      <c r="AGG57" s="50"/>
      <c r="AGH57" s="50"/>
      <c r="AGI57" s="50"/>
      <c r="AGJ57" s="50"/>
      <c r="AGK57" s="50"/>
      <c r="AGL57" s="50"/>
      <c r="AGM57" s="50"/>
      <c r="AGN57" s="50"/>
      <c r="AGO57" s="50"/>
      <c r="AGP57" s="50"/>
      <c r="AGQ57" s="50"/>
      <c r="AGR57" s="50"/>
      <c r="AGS57" s="50"/>
      <c r="AGT57" s="50"/>
      <c r="AGU57" s="50"/>
      <c r="AGV57" s="50"/>
      <c r="AGW57" s="50"/>
      <c r="AGX57" s="50"/>
      <c r="AGY57" s="50"/>
      <c r="AGZ57" s="50"/>
      <c r="AHA57" s="50"/>
      <c r="AHB57" s="50"/>
      <c r="AHC57" s="50"/>
      <c r="AHD57" s="50"/>
      <c r="AHE57" s="50"/>
      <c r="AHF57" s="50"/>
      <c r="AHG57" s="50"/>
      <c r="AHH57" s="50"/>
      <c r="AHI57" s="50"/>
      <c r="AHJ57" s="50"/>
      <c r="AHK57" s="50"/>
      <c r="AHL57" s="50"/>
      <c r="AHM57" s="50"/>
      <c r="AHN57" s="50"/>
      <c r="AHO57" s="50"/>
      <c r="AHP57" s="50"/>
      <c r="AHQ57" s="50"/>
      <c r="AHR57" s="50"/>
      <c r="AHS57" s="50"/>
      <c r="AHT57" s="50"/>
      <c r="AHU57" s="50"/>
      <c r="AHV57" s="50"/>
      <c r="AHW57" s="50"/>
      <c r="AHX57" s="50"/>
      <c r="AHY57" s="50"/>
      <c r="AHZ57" s="50"/>
      <c r="AIA57" s="50"/>
      <c r="AIB57" s="50"/>
      <c r="AIC57" s="50"/>
      <c r="AID57" s="50"/>
      <c r="AIE57" s="50"/>
      <c r="AIF57" s="50"/>
      <c r="AIG57" s="50"/>
      <c r="AIH57" s="50"/>
      <c r="AII57" s="50"/>
      <c r="AIJ57" s="50"/>
      <c r="AIK57" s="50"/>
      <c r="AIL57" s="50"/>
      <c r="AIM57" s="50"/>
      <c r="AIN57" s="50"/>
      <c r="AIO57" s="50"/>
      <c r="AIP57" s="50"/>
      <c r="AIQ57" s="50"/>
      <c r="AIR57" s="50"/>
      <c r="AIS57" s="50"/>
      <c r="AIT57" s="50"/>
      <c r="AIU57" s="50"/>
      <c r="AIV57" s="50"/>
      <c r="AIW57" s="50"/>
      <c r="AIX57" s="50"/>
      <c r="AIY57" s="50"/>
      <c r="AIZ57" s="50"/>
      <c r="AJA57" s="50"/>
      <c r="AJB57" s="50"/>
      <c r="AJC57" s="50"/>
      <c r="AJD57" s="50"/>
      <c r="AJE57" s="50"/>
      <c r="AJF57" s="50"/>
      <c r="AJG57" s="50"/>
      <c r="AJH57" s="50"/>
      <c r="AJI57" s="50"/>
      <c r="AJJ57" s="50"/>
      <c r="AJK57" s="50"/>
      <c r="AJL57" s="50"/>
      <c r="AJM57" s="50"/>
      <c r="AJN57" s="50"/>
      <c r="AJO57" s="50"/>
      <c r="AJP57" s="50"/>
      <c r="AJQ57" s="50"/>
      <c r="AJR57" s="50"/>
      <c r="AJS57" s="50"/>
      <c r="AJT57" s="50"/>
      <c r="AJU57" s="50"/>
      <c r="AJV57" s="50"/>
      <c r="AJW57" s="50"/>
      <c r="AJX57" s="50"/>
      <c r="AJY57" s="50"/>
      <c r="AJZ57" s="50"/>
      <c r="AKA57" s="50"/>
      <c r="AKB57" s="50"/>
      <c r="AKC57" s="50"/>
      <c r="AKD57" s="50"/>
      <c r="AKE57" s="50"/>
      <c r="AKF57" s="50"/>
      <c r="AKG57" s="50"/>
      <c r="AKH57" s="50"/>
      <c r="AKI57" s="50"/>
      <c r="AKJ57" s="50"/>
      <c r="AKK57" s="50"/>
      <c r="AKL57" s="50"/>
      <c r="AKM57" s="50"/>
      <c r="AKN57" s="50"/>
      <c r="AKO57" s="50"/>
      <c r="AKP57" s="50"/>
      <c r="AKQ57" s="50"/>
      <c r="AKR57" s="50"/>
      <c r="AKS57" s="50"/>
      <c r="AKT57" s="50"/>
      <c r="AKU57" s="50"/>
      <c r="AKV57" s="50"/>
      <c r="AKW57" s="50"/>
      <c r="AKX57" s="50"/>
      <c r="AKY57" s="50"/>
      <c r="AKZ57" s="50"/>
      <c r="ALA57" s="50"/>
      <c r="ALB57" s="50"/>
      <c r="ALC57" s="50"/>
      <c r="ALD57" s="50"/>
      <c r="ALE57" s="50"/>
      <c r="ALF57" s="50"/>
      <c r="ALG57" s="50"/>
      <c r="ALH57" s="50"/>
      <c r="ALI57" s="50"/>
      <c r="ALJ57" s="50"/>
      <c r="ALK57" s="50"/>
      <c r="ALL57" s="50"/>
      <c r="ALM57" s="50"/>
      <c r="ALN57" s="50"/>
      <c r="ALO57" s="50"/>
      <c r="ALP57" s="50"/>
      <c r="ALQ57" s="50"/>
      <c r="ALR57" s="50"/>
      <c r="ALS57" s="50"/>
      <c r="ALT57" s="50"/>
      <c r="ALU57" s="50"/>
      <c r="ALV57" s="50"/>
      <c r="ALW57" s="50"/>
      <c r="ALX57" s="50"/>
      <c r="ALY57" s="50"/>
      <c r="ALZ57" s="50"/>
      <c r="AMA57" s="50"/>
      <c r="AMB57" s="50"/>
      <c r="AMC57" s="50"/>
      <c r="AMD57" s="50"/>
      <c r="AME57" s="50"/>
      <c r="AMF57" s="50"/>
      <c r="AMG57" s="50"/>
      <c r="AMH57" s="50"/>
      <c r="AMI57" s="50"/>
      <c r="AMJ57" s="50"/>
      <c r="AMK57" s="50"/>
      <c r="AML57" s="50"/>
      <c r="AMM57" s="50"/>
      <c r="AMN57" s="50"/>
      <c r="AMO57" s="50"/>
      <c r="AMP57" s="50"/>
      <c r="AMQ57" s="50"/>
      <c r="AMR57" s="50"/>
      <c r="AMS57" s="50"/>
      <c r="AMT57" s="50"/>
      <c r="AMU57" s="50"/>
      <c r="AMV57" s="50"/>
      <c r="AMW57" s="50"/>
      <c r="AMX57" s="50"/>
      <c r="AMY57" s="50"/>
      <c r="AMZ57" s="50"/>
      <c r="ANA57" s="50"/>
      <c r="ANB57" s="50"/>
      <c r="ANC57" s="50"/>
      <c r="AND57" s="50"/>
      <c r="ANE57" s="50"/>
      <c r="ANF57" s="50"/>
      <c r="ANG57" s="50"/>
      <c r="ANH57" s="50"/>
      <c r="ANI57" s="50"/>
      <c r="ANJ57" s="50"/>
      <c r="ANK57" s="50"/>
      <c r="ANL57" s="50"/>
      <c r="ANM57" s="50"/>
      <c r="ANN57" s="50"/>
      <c r="ANO57" s="50"/>
      <c r="ANP57" s="50"/>
      <c r="ANQ57" s="50"/>
      <c r="ANR57" s="50"/>
      <c r="ANS57" s="50"/>
      <c r="ANT57" s="50"/>
      <c r="ANU57" s="50"/>
      <c r="ANV57" s="50"/>
      <c r="ANW57" s="50"/>
      <c r="ANX57" s="50"/>
      <c r="ANY57" s="50"/>
      <c r="ANZ57" s="50"/>
      <c r="AOA57" s="50"/>
      <c r="AOB57" s="50"/>
      <c r="AOC57" s="50"/>
      <c r="AOD57" s="50"/>
      <c r="AOE57" s="50"/>
      <c r="AOF57" s="50"/>
      <c r="AOG57" s="50"/>
      <c r="AOH57" s="50"/>
      <c r="AOI57" s="50"/>
      <c r="AOJ57" s="50"/>
      <c r="AOK57" s="50"/>
      <c r="AOL57" s="50"/>
      <c r="AOM57" s="50"/>
      <c r="AON57" s="50"/>
      <c r="AOO57" s="50"/>
      <c r="AOP57" s="50"/>
      <c r="AOQ57" s="50"/>
      <c r="AOR57" s="50"/>
      <c r="AOS57" s="50"/>
      <c r="AOT57" s="50"/>
      <c r="AOU57" s="50"/>
      <c r="AOV57" s="50"/>
      <c r="AOW57" s="50"/>
      <c r="AOX57" s="50"/>
      <c r="AOY57" s="50"/>
      <c r="AOZ57" s="50"/>
      <c r="APA57" s="50"/>
      <c r="APB57" s="50"/>
      <c r="APC57" s="50"/>
      <c r="APD57" s="50"/>
      <c r="APE57" s="50"/>
      <c r="APF57" s="50"/>
      <c r="APG57" s="50"/>
      <c r="APH57" s="50"/>
      <c r="API57" s="50"/>
      <c r="APJ57" s="50"/>
      <c r="APK57" s="50"/>
      <c r="APL57" s="50"/>
      <c r="APM57" s="50"/>
      <c r="APN57" s="50"/>
      <c r="APO57" s="50"/>
      <c r="APP57" s="50"/>
      <c r="APQ57" s="50"/>
      <c r="APR57" s="50"/>
      <c r="APS57" s="50"/>
      <c r="APT57" s="50"/>
      <c r="APU57" s="50"/>
      <c r="APV57" s="50"/>
      <c r="APW57" s="50"/>
      <c r="APX57" s="50"/>
      <c r="APY57" s="50"/>
      <c r="APZ57" s="50"/>
      <c r="AQA57" s="50"/>
      <c r="AQB57" s="50"/>
      <c r="AQC57" s="50"/>
      <c r="AQD57" s="50"/>
      <c r="AQE57" s="50"/>
      <c r="AQF57" s="50"/>
      <c r="AQG57" s="50"/>
      <c r="AQH57" s="50"/>
      <c r="AQI57" s="50"/>
      <c r="AQJ57" s="50"/>
      <c r="AQK57" s="50"/>
      <c r="AQL57" s="50"/>
      <c r="AQM57" s="50"/>
      <c r="AQN57" s="50"/>
      <c r="AQO57" s="50"/>
      <c r="AQP57" s="50"/>
      <c r="AQQ57" s="50"/>
      <c r="AQR57" s="50"/>
      <c r="AQS57" s="50"/>
      <c r="AQT57" s="50"/>
      <c r="AQU57" s="50"/>
      <c r="AQV57" s="50"/>
      <c r="AQW57" s="50"/>
      <c r="AQX57" s="50"/>
      <c r="AQY57" s="50"/>
      <c r="AQZ57" s="50"/>
      <c r="ARA57" s="50"/>
      <c r="ARB57" s="50"/>
      <c r="ARC57" s="50"/>
      <c r="ARD57" s="50"/>
      <c r="ARE57" s="50"/>
      <c r="ARF57" s="50"/>
      <c r="ARG57" s="50"/>
      <c r="ARH57" s="50"/>
      <c r="ARI57" s="50"/>
      <c r="ARJ57" s="50"/>
      <c r="ARK57" s="50"/>
      <c r="ARL57" s="50"/>
      <c r="ARM57" s="50"/>
      <c r="ARN57" s="50"/>
      <c r="ARO57" s="50"/>
      <c r="ARP57" s="50"/>
      <c r="ARQ57" s="50"/>
      <c r="ARR57" s="50"/>
      <c r="ARS57" s="50"/>
      <c r="ART57" s="50"/>
      <c r="ARU57" s="50"/>
      <c r="ARV57" s="50"/>
      <c r="ARW57" s="50"/>
      <c r="ARX57" s="50"/>
      <c r="ARY57" s="50"/>
      <c r="ARZ57" s="50"/>
      <c r="ASA57" s="50"/>
      <c r="ASB57" s="50"/>
      <c r="ASC57" s="50"/>
      <c r="ASD57" s="50"/>
      <c r="ASE57" s="50"/>
      <c r="ASF57" s="50"/>
      <c r="ASG57" s="50"/>
      <c r="ASH57" s="50"/>
      <c r="ASI57" s="50"/>
      <c r="ASJ57" s="50"/>
      <c r="ASK57" s="50"/>
      <c r="ASL57" s="50"/>
      <c r="ASM57" s="50"/>
      <c r="ASN57" s="50"/>
      <c r="ASO57" s="50"/>
      <c r="ASP57" s="50"/>
      <c r="ASQ57" s="50"/>
      <c r="ASR57" s="50"/>
      <c r="ASS57" s="50"/>
      <c r="AST57" s="50"/>
      <c r="ASU57" s="50"/>
      <c r="ASV57" s="50"/>
      <c r="ASW57" s="50"/>
      <c r="ASX57" s="50"/>
      <c r="ASY57" s="50"/>
      <c r="ASZ57" s="50"/>
      <c r="ATA57" s="50"/>
      <c r="ATB57" s="50"/>
      <c r="ATC57" s="50"/>
      <c r="ATD57" s="50"/>
      <c r="ATE57" s="50"/>
      <c r="ATF57" s="50"/>
      <c r="ATG57" s="50"/>
      <c r="ATH57" s="50"/>
      <c r="ATI57" s="50"/>
      <c r="ATJ57" s="50"/>
      <c r="ATK57" s="50"/>
      <c r="ATL57" s="50"/>
      <c r="ATM57" s="50"/>
      <c r="ATN57" s="50"/>
      <c r="ATO57" s="50"/>
      <c r="ATP57" s="50"/>
      <c r="ATQ57" s="50"/>
      <c r="ATR57" s="50"/>
      <c r="ATS57" s="50"/>
      <c r="ATT57" s="50"/>
      <c r="ATU57" s="50"/>
      <c r="ATV57" s="50"/>
      <c r="ATW57" s="50"/>
      <c r="ATX57" s="50"/>
      <c r="ATY57" s="50"/>
      <c r="ATZ57" s="50"/>
      <c r="AUA57" s="50"/>
      <c r="AUB57" s="50"/>
      <c r="AUC57" s="50"/>
      <c r="AUD57" s="50"/>
      <c r="AUE57" s="50"/>
      <c r="AUF57" s="50"/>
      <c r="AUG57" s="50"/>
      <c r="AUH57" s="50"/>
      <c r="AUI57" s="50"/>
    </row>
    <row r="58" spans="1:1231" ht="84" x14ac:dyDescent="0.55000000000000004">
      <c r="A58" s="19">
        <v>5.0999999999999996</v>
      </c>
      <c r="B58" s="20" t="s">
        <v>174</v>
      </c>
      <c r="C58" s="21"/>
      <c r="D58" s="21"/>
      <c r="E58" s="22"/>
      <c r="F58" s="21"/>
    </row>
    <row r="59" spans="1:1231" x14ac:dyDescent="0.55000000000000004">
      <c r="A59" s="19" t="s">
        <v>221</v>
      </c>
      <c r="B59" s="9" t="s">
        <v>14</v>
      </c>
      <c r="C59" s="21"/>
      <c r="D59" s="21"/>
      <c r="E59" s="22"/>
      <c r="F59" s="21"/>
    </row>
    <row r="60" spans="1:1231" x14ac:dyDescent="0.55000000000000004">
      <c r="A60" s="19"/>
      <c r="B60" s="13" t="s">
        <v>27</v>
      </c>
      <c r="C60" s="21">
        <f>ROUND(17.22*2.9,2)</f>
        <v>49.94</v>
      </c>
      <c r="D60" s="21" t="s">
        <v>145</v>
      </c>
      <c r="E60" s="22"/>
      <c r="F60" s="21">
        <f t="shared" ref="F60:F75" si="2">ROUND((C60*E60),2)</f>
        <v>0</v>
      </c>
    </row>
    <row r="61" spans="1:1231" x14ac:dyDescent="0.55000000000000004">
      <c r="A61" s="19"/>
      <c r="B61" s="13" t="s">
        <v>28</v>
      </c>
      <c r="C61" s="21">
        <f>ROUND(12.996*2.9,2)</f>
        <v>37.69</v>
      </c>
      <c r="D61" s="21" t="s">
        <v>145</v>
      </c>
      <c r="E61" s="22"/>
      <c r="F61" s="21">
        <f t="shared" si="2"/>
        <v>0</v>
      </c>
    </row>
    <row r="62" spans="1:1231" x14ac:dyDescent="0.55000000000000004">
      <c r="A62" s="19"/>
      <c r="B62" s="13" t="s">
        <v>54</v>
      </c>
      <c r="C62" s="21">
        <f>ROUND((0.81+2.122)*2*2.9,2)</f>
        <v>17.010000000000002</v>
      </c>
      <c r="D62" s="21" t="s">
        <v>145</v>
      </c>
      <c r="E62" s="22"/>
      <c r="F62" s="21">
        <f t="shared" si="2"/>
        <v>0</v>
      </c>
    </row>
    <row r="63" spans="1:1231" x14ac:dyDescent="0.55000000000000004">
      <c r="A63" s="19"/>
      <c r="B63" s="13" t="s">
        <v>29</v>
      </c>
      <c r="C63" s="21">
        <f>C15</f>
        <v>106.52</v>
      </c>
      <c r="D63" s="21" t="s">
        <v>145</v>
      </c>
      <c r="E63" s="22"/>
      <c r="F63" s="21">
        <f t="shared" si="2"/>
        <v>0</v>
      </c>
    </row>
    <row r="64" spans="1:1231" x14ac:dyDescent="0.55000000000000004">
      <c r="A64" s="19"/>
      <c r="B64" s="13" t="s">
        <v>20</v>
      </c>
      <c r="C64" s="21">
        <f>C13</f>
        <v>113.56</v>
      </c>
      <c r="D64" s="21" t="s">
        <v>145</v>
      </c>
      <c r="E64" s="22"/>
      <c r="F64" s="21">
        <f t="shared" si="2"/>
        <v>0</v>
      </c>
    </row>
    <row r="65" spans="1:6" x14ac:dyDescent="0.55000000000000004">
      <c r="A65" s="19"/>
      <c r="B65" s="13" t="s">
        <v>50</v>
      </c>
      <c r="C65" s="21">
        <f>C30</f>
        <v>38.89</v>
      </c>
      <c r="D65" s="21" t="s">
        <v>145</v>
      </c>
      <c r="E65" s="22"/>
      <c r="F65" s="21">
        <f t="shared" si="2"/>
        <v>0</v>
      </c>
    </row>
    <row r="66" spans="1:6" x14ac:dyDescent="0.55000000000000004">
      <c r="A66" s="19"/>
      <c r="B66" s="13" t="s">
        <v>31</v>
      </c>
      <c r="C66" s="21">
        <f>ROUND(15.53*2.9,2)</f>
        <v>45.04</v>
      </c>
      <c r="D66" s="21" t="s">
        <v>145</v>
      </c>
      <c r="E66" s="22"/>
      <c r="F66" s="21">
        <f t="shared" si="2"/>
        <v>0</v>
      </c>
    </row>
    <row r="67" spans="1:6" x14ac:dyDescent="0.55000000000000004">
      <c r="A67" s="19"/>
      <c r="B67" s="13" t="s">
        <v>30</v>
      </c>
      <c r="C67" s="21">
        <f>ROUND(13.44*2.9,2)</f>
        <v>38.979999999999997</v>
      </c>
      <c r="D67" s="21" t="s">
        <v>145</v>
      </c>
      <c r="E67" s="22"/>
      <c r="F67" s="21">
        <f t="shared" si="2"/>
        <v>0</v>
      </c>
    </row>
    <row r="68" spans="1:6" x14ac:dyDescent="0.55000000000000004">
      <c r="A68" s="19"/>
      <c r="B68" s="13" t="s">
        <v>17</v>
      </c>
      <c r="C68" s="21">
        <f>C19</f>
        <v>52.69</v>
      </c>
      <c r="D68" s="21" t="s">
        <v>145</v>
      </c>
      <c r="E68" s="22"/>
      <c r="F68" s="21">
        <f t="shared" si="2"/>
        <v>0</v>
      </c>
    </row>
    <row r="69" spans="1:6" x14ac:dyDescent="0.55000000000000004">
      <c r="A69" s="19" t="s">
        <v>222</v>
      </c>
      <c r="B69" s="9" t="s">
        <v>22</v>
      </c>
      <c r="C69" s="21"/>
      <c r="D69" s="21"/>
      <c r="E69" s="22"/>
      <c r="F69" s="21"/>
    </row>
    <row r="70" spans="1:6" x14ac:dyDescent="0.55000000000000004">
      <c r="A70" s="19"/>
      <c r="B70" s="13" t="s">
        <v>35</v>
      </c>
      <c r="C70" s="21">
        <f>ROUND(17.21*2.9,2)</f>
        <v>49.91</v>
      </c>
      <c r="D70" s="21" t="s">
        <v>145</v>
      </c>
      <c r="E70" s="22"/>
      <c r="F70" s="21">
        <f t="shared" si="2"/>
        <v>0</v>
      </c>
    </row>
    <row r="71" spans="1:6" x14ac:dyDescent="0.55000000000000004">
      <c r="A71" s="19"/>
      <c r="B71" s="13" t="s">
        <v>32</v>
      </c>
      <c r="C71" s="21">
        <f>ROUND(18.07*2.9,2)</f>
        <v>52.4</v>
      </c>
      <c r="D71" s="21" t="s">
        <v>145</v>
      </c>
      <c r="E71" s="22"/>
      <c r="F71" s="21">
        <f t="shared" si="2"/>
        <v>0</v>
      </c>
    </row>
    <row r="72" spans="1:6" x14ac:dyDescent="0.55000000000000004">
      <c r="A72" s="19"/>
      <c r="B72" s="13" t="s">
        <v>33</v>
      </c>
      <c r="C72" s="21">
        <f>ROUND(46.95*2.9,2)</f>
        <v>136.16</v>
      </c>
      <c r="D72" s="21" t="s">
        <v>145</v>
      </c>
      <c r="E72" s="22"/>
      <c r="F72" s="21">
        <f t="shared" si="2"/>
        <v>0</v>
      </c>
    </row>
    <row r="73" spans="1:6" x14ac:dyDescent="0.55000000000000004">
      <c r="A73" s="19"/>
      <c r="B73" s="13" t="s">
        <v>154</v>
      </c>
      <c r="C73" s="21">
        <f>ROUND(86.08*2.9,2)</f>
        <v>249.63</v>
      </c>
      <c r="D73" s="21" t="s">
        <v>145</v>
      </c>
      <c r="E73" s="22"/>
      <c r="F73" s="21">
        <f t="shared" si="2"/>
        <v>0</v>
      </c>
    </row>
    <row r="74" spans="1:6" x14ac:dyDescent="0.55000000000000004">
      <c r="A74" s="19"/>
      <c r="B74" s="13" t="s">
        <v>36</v>
      </c>
      <c r="C74" s="21">
        <f>ROUND(12.61*2.9,2)</f>
        <v>36.57</v>
      </c>
      <c r="D74" s="21" t="s">
        <v>145</v>
      </c>
      <c r="E74" s="22"/>
      <c r="F74" s="21">
        <f t="shared" si="2"/>
        <v>0</v>
      </c>
    </row>
    <row r="75" spans="1:6" x14ac:dyDescent="0.55000000000000004">
      <c r="A75" s="19"/>
      <c r="B75" s="13" t="s">
        <v>23</v>
      </c>
      <c r="C75" s="21">
        <f>ROUND(13.42*2.9,2)</f>
        <v>38.92</v>
      </c>
      <c r="D75" s="21" t="s">
        <v>145</v>
      </c>
      <c r="E75" s="22"/>
      <c r="F75" s="21">
        <f t="shared" si="2"/>
        <v>0</v>
      </c>
    </row>
    <row r="76" spans="1:6" x14ac:dyDescent="0.55000000000000004">
      <c r="A76" s="19"/>
      <c r="B76" s="20"/>
      <c r="C76" s="21"/>
      <c r="D76" s="21"/>
      <c r="E76" s="22"/>
      <c r="F76" s="21"/>
    </row>
    <row r="77" spans="1:6" ht="42" x14ac:dyDescent="0.55000000000000004">
      <c r="A77" s="19">
        <v>5.2</v>
      </c>
      <c r="B77" s="20" t="s">
        <v>157</v>
      </c>
      <c r="C77" s="21"/>
      <c r="D77" s="21"/>
      <c r="E77" s="22"/>
      <c r="F77" s="21"/>
    </row>
    <row r="78" spans="1:6" x14ac:dyDescent="0.55000000000000004">
      <c r="A78" s="19" t="s">
        <v>76</v>
      </c>
      <c r="B78" s="9" t="s">
        <v>14</v>
      </c>
      <c r="C78" s="21">
        <f>ROUND(17.26+10.01+57.62+16.86+29.45+(3.745*2.9)+29.95+11.24,2)</f>
        <v>183.25</v>
      </c>
      <c r="D78" s="21" t="s">
        <v>145</v>
      </c>
      <c r="E78" s="22"/>
      <c r="F78" s="21">
        <f t="shared" ref="F78:F80" si="3">ROUND((C78*E78),2)</f>
        <v>0</v>
      </c>
    </row>
    <row r="79" spans="1:6" x14ac:dyDescent="0.55000000000000004">
      <c r="A79" s="19" t="s">
        <v>77</v>
      </c>
      <c r="B79" s="9" t="s">
        <v>22</v>
      </c>
      <c r="C79" s="21">
        <f>34.77+30.95+37.14+39.91+4.41+4.41</f>
        <v>151.58999999999997</v>
      </c>
      <c r="D79" s="21" t="s">
        <v>145</v>
      </c>
      <c r="E79" s="22"/>
      <c r="F79" s="21">
        <f t="shared" si="3"/>
        <v>0</v>
      </c>
    </row>
    <row r="80" spans="1:6" x14ac:dyDescent="0.55000000000000004">
      <c r="A80" s="19" t="s">
        <v>78</v>
      </c>
      <c r="B80" s="9" t="s">
        <v>220</v>
      </c>
      <c r="C80" s="21">
        <f>ROUND((12.42+8)*2.6*2,2)</f>
        <v>106.18</v>
      </c>
      <c r="D80" s="21" t="s">
        <v>145</v>
      </c>
      <c r="E80" s="22"/>
      <c r="F80" s="21">
        <f t="shared" si="3"/>
        <v>0</v>
      </c>
    </row>
    <row r="81" spans="1:1231" x14ac:dyDescent="0.55000000000000004">
      <c r="A81" s="19"/>
      <c r="B81" s="20"/>
      <c r="C81" s="21"/>
      <c r="D81" s="21"/>
      <c r="E81" s="22"/>
      <c r="F81" s="21"/>
    </row>
    <row r="82" spans="1:1231" x14ac:dyDescent="0.55000000000000004">
      <c r="A82" s="19">
        <v>5.3</v>
      </c>
      <c r="B82" s="20" t="s">
        <v>49</v>
      </c>
      <c r="C82" s="21"/>
      <c r="D82" s="21"/>
      <c r="E82" s="22"/>
      <c r="F82" s="21"/>
    </row>
    <row r="83" spans="1:1231" ht="42" x14ac:dyDescent="0.55000000000000004">
      <c r="A83" s="19" t="s">
        <v>79</v>
      </c>
      <c r="B83" s="9" t="s">
        <v>175</v>
      </c>
      <c r="C83" s="21">
        <f>19.39+16.54+32.05+88.45+9.37+11.12</f>
        <v>176.92000000000002</v>
      </c>
      <c r="D83" s="21" t="s">
        <v>145</v>
      </c>
      <c r="E83" s="22"/>
      <c r="F83" s="21">
        <f t="shared" ref="F83:F85" si="4">ROUND((C83*E83),2)</f>
        <v>0</v>
      </c>
    </row>
    <row r="84" spans="1:1231" ht="42" x14ac:dyDescent="0.55000000000000004">
      <c r="A84" s="19" t="s">
        <v>80</v>
      </c>
      <c r="B84" s="9" t="s">
        <v>53</v>
      </c>
      <c r="C84" s="21">
        <f>4.27</f>
        <v>4.2699999999999996</v>
      </c>
      <c r="D84" s="21" t="s">
        <v>145</v>
      </c>
      <c r="E84" s="22"/>
      <c r="F84" s="21">
        <f t="shared" si="4"/>
        <v>0</v>
      </c>
    </row>
    <row r="85" spans="1:1231" ht="42" x14ac:dyDescent="0.55000000000000004">
      <c r="A85" s="19">
        <v>5.4</v>
      </c>
      <c r="B85" s="20" t="s">
        <v>52</v>
      </c>
      <c r="C85" s="21">
        <f>10+6</f>
        <v>16</v>
      </c>
      <c r="D85" s="21" t="s">
        <v>146</v>
      </c>
      <c r="E85" s="22"/>
      <c r="F85" s="21">
        <f t="shared" si="4"/>
        <v>0</v>
      </c>
    </row>
    <row r="86" spans="1:1231" s="28" customFormat="1" ht="42" x14ac:dyDescent="0.55000000000000004">
      <c r="A86" s="24"/>
      <c r="B86" s="25" t="s">
        <v>106</v>
      </c>
      <c r="C86" s="26"/>
      <c r="D86" s="26"/>
      <c r="E86" s="27"/>
      <c r="F86" s="26">
        <f>SUM(F59:F85)</f>
        <v>0</v>
      </c>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c r="IV86" s="52"/>
      <c r="IW86" s="52"/>
      <c r="IX86" s="52"/>
      <c r="IY86" s="52"/>
      <c r="IZ86" s="52"/>
      <c r="JA86" s="52"/>
      <c r="JB86" s="52"/>
      <c r="JC86" s="52"/>
      <c r="JD86" s="52"/>
      <c r="JE86" s="52"/>
      <c r="JF86" s="52"/>
      <c r="JG86" s="52"/>
      <c r="JH86" s="52"/>
      <c r="JI86" s="52"/>
      <c r="JJ86" s="52"/>
      <c r="JK86" s="52"/>
      <c r="JL86" s="52"/>
      <c r="JM86" s="52"/>
      <c r="JN86" s="52"/>
      <c r="JO86" s="52"/>
      <c r="JP86" s="52"/>
      <c r="JQ86" s="52"/>
      <c r="JR86" s="52"/>
      <c r="JS86" s="52"/>
      <c r="JT86" s="52"/>
      <c r="JU86" s="52"/>
      <c r="JV86" s="52"/>
      <c r="JW86" s="52"/>
      <c r="JX86" s="52"/>
      <c r="JY86" s="52"/>
      <c r="JZ86" s="52"/>
      <c r="KA86" s="52"/>
      <c r="KB86" s="52"/>
      <c r="KC86" s="52"/>
      <c r="KD86" s="52"/>
      <c r="KE86" s="52"/>
      <c r="KF86" s="52"/>
      <c r="KG86" s="52"/>
      <c r="KH86" s="52"/>
      <c r="KI86" s="52"/>
      <c r="KJ86" s="52"/>
      <c r="KK86" s="52"/>
      <c r="KL86" s="52"/>
      <c r="KM86" s="52"/>
      <c r="KN86" s="52"/>
      <c r="KO86" s="52"/>
      <c r="KP86" s="52"/>
      <c r="KQ86" s="52"/>
      <c r="KR86" s="52"/>
      <c r="KS86" s="52"/>
      <c r="KT86" s="52"/>
      <c r="KU86" s="52"/>
      <c r="KV86" s="52"/>
      <c r="KW86" s="52"/>
      <c r="KX86" s="52"/>
      <c r="KY86" s="52"/>
      <c r="KZ86" s="52"/>
      <c r="LA86" s="52"/>
      <c r="LB86" s="52"/>
      <c r="LC86" s="52"/>
      <c r="LD86" s="52"/>
      <c r="LE86" s="52"/>
      <c r="LF86" s="52"/>
      <c r="LG86" s="52"/>
      <c r="LH86" s="52"/>
      <c r="LI86" s="52"/>
      <c r="LJ86" s="52"/>
      <c r="LK86" s="52"/>
      <c r="LL86" s="52"/>
      <c r="LM86" s="52"/>
      <c r="LN86" s="52"/>
      <c r="LO86" s="52"/>
      <c r="LP86" s="52"/>
      <c r="LQ86" s="52"/>
      <c r="LR86" s="52"/>
      <c r="LS86" s="52"/>
      <c r="LT86" s="52"/>
      <c r="LU86" s="52"/>
      <c r="LV86" s="52"/>
      <c r="LW86" s="52"/>
      <c r="LX86" s="52"/>
      <c r="LY86" s="52"/>
      <c r="LZ86" s="52"/>
      <c r="MA86" s="52"/>
      <c r="MB86" s="52"/>
      <c r="MC86" s="52"/>
      <c r="MD86" s="52"/>
      <c r="ME86" s="52"/>
      <c r="MF86" s="52"/>
      <c r="MG86" s="52"/>
      <c r="MH86" s="52"/>
      <c r="MI86" s="52"/>
      <c r="MJ86" s="52"/>
      <c r="MK86" s="52"/>
      <c r="ML86" s="52"/>
      <c r="MM86" s="52"/>
      <c r="MN86" s="52"/>
      <c r="MO86" s="52"/>
      <c r="MP86" s="52"/>
      <c r="MQ86" s="52"/>
      <c r="MR86" s="52"/>
      <c r="MS86" s="52"/>
      <c r="MT86" s="52"/>
      <c r="MU86" s="52"/>
      <c r="MV86" s="52"/>
      <c r="MW86" s="52"/>
      <c r="MX86" s="52"/>
      <c r="MY86" s="52"/>
      <c r="MZ86" s="52"/>
      <c r="NA86" s="52"/>
      <c r="NB86" s="52"/>
      <c r="NC86" s="52"/>
      <c r="ND86" s="52"/>
      <c r="NE86" s="52"/>
      <c r="NF86" s="52"/>
      <c r="NG86" s="52"/>
      <c r="NH86" s="52"/>
      <c r="NI86" s="52"/>
      <c r="NJ86" s="52"/>
      <c r="NK86" s="52"/>
      <c r="NL86" s="52"/>
      <c r="NM86" s="52"/>
      <c r="NN86" s="52"/>
      <c r="NO86" s="52"/>
      <c r="NP86" s="52"/>
      <c r="NQ86" s="52"/>
      <c r="NR86" s="52"/>
      <c r="NS86" s="52"/>
      <c r="NT86" s="52"/>
      <c r="NU86" s="52"/>
      <c r="NV86" s="52"/>
      <c r="NW86" s="52"/>
      <c r="NX86" s="52"/>
      <c r="NY86" s="52"/>
      <c r="NZ86" s="52"/>
      <c r="OA86" s="52"/>
      <c r="OB86" s="52"/>
      <c r="OC86" s="52"/>
      <c r="OD86" s="52"/>
      <c r="OE86" s="52"/>
      <c r="OF86" s="52"/>
      <c r="OG86" s="52"/>
      <c r="OH86" s="52"/>
      <c r="OI86" s="52"/>
      <c r="OJ86" s="52"/>
      <c r="OK86" s="52"/>
      <c r="OL86" s="52"/>
      <c r="OM86" s="52"/>
      <c r="ON86" s="52"/>
      <c r="OO86" s="52"/>
      <c r="OP86" s="52"/>
      <c r="OQ86" s="52"/>
      <c r="OR86" s="52"/>
      <c r="OS86" s="52"/>
      <c r="OT86" s="52"/>
      <c r="OU86" s="52"/>
      <c r="OV86" s="52"/>
      <c r="OW86" s="52"/>
      <c r="OX86" s="52"/>
      <c r="OY86" s="52"/>
      <c r="OZ86" s="52"/>
      <c r="PA86" s="52"/>
      <c r="PB86" s="52"/>
      <c r="PC86" s="52"/>
      <c r="PD86" s="52"/>
      <c r="PE86" s="52"/>
      <c r="PF86" s="52"/>
      <c r="PG86" s="52"/>
      <c r="PH86" s="52"/>
      <c r="PI86" s="52"/>
      <c r="PJ86" s="52"/>
      <c r="PK86" s="52"/>
      <c r="PL86" s="52"/>
      <c r="PM86" s="52"/>
      <c r="PN86" s="52"/>
      <c r="PO86" s="52"/>
      <c r="PP86" s="52"/>
      <c r="PQ86" s="52"/>
      <c r="PR86" s="52"/>
      <c r="PS86" s="52"/>
      <c r="PT86" s="52"/>
      <c r="PU86" s="52"/>
      <c r="PV86" s="52"/>
      <c r="PW86" s="52"/>
      <c r="PX86" s="52"/>
      <c r="PY86" s="52"/>
      <c r="PZ86" s="52"/>
      <c r="QA86" s="52"/>
      <c r="QB86" s="52"/>
      <c r="QC86" s="52"/>
      <c r="QD86" s="52"/>
      <c r="QE86" s="52"/>
      <c r="QF86" s="52"/>
      <c r="QG86" s="52"/>
      <c r="QH86" s="52"/>
      <c r="QI86" s="52"/>
      <c r="QJ86" s="52"/>
      <c r="QK86" s="52"/>
      <c r="QL86" s="52"/>
      <c r="QM86" s="52"/>
      <c r="QN86" s="52"/>
      <c r="QO86" s="52"/>
      <c r="QP86" s="52"/>
      <c r="QQ86" s="52"/>
      <c r="QR86" s="52"/>
      <c r="QS86" s="52"/>
      <c r="QT86" s="52"/>
      <c r="QU86" s="52"/>
      <c r="QV86" s="52"/>
      <c r="QW86" s="52"/>
      <c r="QX86" s="52"/>
      <c r="QY86" s="52"/>
      <c r="QZ86" s="52"/>
      <c r="RA86" s="52"/>
      <c r="RB86" s="52"/>
      <c r="RC86" s="52"/>
      <c r="RD86" s="52"/>
      <c r="RE86" s="52"/>
      <c r="RF86" s="52"/>
      <c r="RG86" s="52"/>
      <c r="RH86" s="52"/>
      <c r="RI86" s="52"/>
      <c r="RJ86" s="52"/>
      <c r="RK86" s="52"/>
      <c r="RL86" s="52"/>
      <c r="RM86" s="52"/>
      <c r="RN86" s="52"/>
      <c r="RO86" s="52"/>
      <c r="RP86" s="52"/>
      <c r="RQ86" s="52"/>
      <c r="RR86" s="52"/>
      <c r="RS86" s="52"/>
      <c r="RT86" s="52"/>
      <c r="RU86" s="52"/>
      <c r="RV86" s="52"/>
      <c r="RW86" s="52"/>
      <c r="RX86" s="52"/>
      <c r="RY86" s="52"/>
      <c r="RZ86" s="52"/>
      <c r="SA86" s="52"/>
      <c r="SB86" s="52"/>
      <c r="SC86" s="52"/>
      <c r="SD86" s="52"/>
      <c r="SE86" s="52"/>
      <c r="SF86" s="52"/>
      <c r="SG86" s="52"/>
      <c r="SH86" s="52"/>
      <c r="SI86" s="52"/>
      <c r="SJ86" s="52"/>
      <c r="SK86" s="52"/>
      <c r="SL86" s="52"/>
      <c r="SM86" s="52"/>
      <c r="SN86" s="52"/>
      <c r="SO86" s="52"/>
      <c r="SP86" s="52"/>
      <c r="SQ86" s="52"/>
      <c r="SR86" s="52"/>
      <c r="SS86" s="52"/>
      <c r="ST86" s="52"/>
      <c r="SU86" s="52"/>
      <c r="SV86" s="52"/>
      <c r="SW86" s="52"/>
      <c r="SX86" s="52"/>
      <c r="SY86" s="52"/>
      <c r="SZ86" s="52"/>
      <c r="TA86" s="52"/>
      <c r="TB86" s="52"/>
      <c r="TC86" s="52"/>
      <c r="TD86" s="52"/>
      <c r="TE86" s="52"/>
      <c r="TF86" s="52"/>
      <c r="TG86" s="52"/>
      <c r="TH86" s="52"/>
      <c r="TI86" s="52"/>
      <c r="TJ86" s="52"/>
      <c r="TK86" s="52"/>
      <c r="TL86" s="52"/>
      <c r="TM86" s="52"/>
      <c r="TN86" s="52"/>
      <c r="TO86" s="52"/>
      <c r="TP86" s="52"/>
      <c r="TQ86" s="52"/>
      <c r="TR86" s="52"/>
      <c r="TS86" s="52"/>
      <c r="TT86" s="52"/>
      <c r="TU86" s="52"/>
      <c r="TV86" s="52"/>
      <c r="TW86" s="52"/>
      <c r="TX86" s="52"/>
      <c r="TY86" s="52"/>
      <c r="TZ86" s="52"/>
      <c r="UA86" s="52"/>
      <c r="UB86" s="52"/>
      <c r="UC86" s="52"/>
      <c r="UD86" s="52"/>
      <c r="UE86" s="52"/>
      <c r="UF86" s="52"/>
      <c r="UG86" s="52"/>
      <c r="UH86" s="52"/>
      <c r="UI86" s="52"/>
      <c r="UJ86" s="52"/>
      <c r="UK86" s="52"/>
      <c r="UL86" s="52"/>
      <c r="UM86" s="52"/>
      <c r="UN86" s="52"/>
      <c r="UO86" s="52"/>
      <c r="UP86" s="52"/>
      <c r="UQ86" s="52"/>
      <c r="UR86" s="52"/>
      <c r="US86" s="52"/>
      <c r="UT86" s="52"/>
      <c r="UU86" s="52"/>
      <c r="UV86" s="52"/>
      <c r="UW86" s="52"/>
      <c r="UX86" s="52"/>
      <c r="UY86" s="52"/>
      <c r="UZ86" s="52"/>
      <c r="VA86" s="52"/>
      <c r="VB86" s="52"/>
      <c r="VC86" s="52"/>
      <c r="VD86" s="52"/>
      <c r="VE86" s="52"/>
      <c r="VF86" s="52"/>
      <c r="VG86" s="52"/>
      <c r="VH86" s="52"/>
      <c r="VI86" s="52"/>
      <c r="VJ86" s="52"/>
      <c r="VK86" s="52"/>
      <c r="VL86" s="52"/>
      <c r="VM86" s="52"/>
      <c r="VN86" s="52"/>
      <c r="VO86" s="52"/>
      <c r="VP86" s="52"/>
      <c r="VQ86" s="52"/>
      <c r="VR86" s="52"/>
      <c r="VS86" s="52"/>
      <c r="VT86" s="52"/>
      <c r="VU86" s="52"/>
      <c r="VV86" s="52"/>
      <c r="VW86" s="52"/>
      <c r="VX86" s="52"/>
      <c r="VY86" s="52"/>
      <c r="VZ86" s="52"/>
      <c r="WA86" s="52"/>
      <c r="WB86" s="52"/>
      <c r="WC86" s="52"/>
      <c r="WD86" s="52"/>
      <c r="WE86" s="52"/>
      <c r="WF86" s="52"/>
      <c r="WG86" s="52"/>
      <c r="WH86" s="52"/>
      <c r="WI86" s="52"/>
      <c r="WJ86" s="52"/>
      <c r="WK86" s="52"/>
      <c r="WL86" s="52"/>
      <c r="WM86" s="52"/>
      <c r="WN86" s="52"/>
      <c r="WO86" s="52"/>
      <c r="WP86" s="52"/>
      <c r="WQ86" s="52"/>
      <c r="WR86" s="52"/>
      <c r="WS86" s="52"/>
      <c r="WT86" s="52"/>
      <c r="WU86" s="52"/>
      <c r="WV86" s="52"/>
      <c r="WW86" s="52"/>
      <c r="WX86" s="52"/>
      <c r="WY86" s="52"/>
      <c r="WZ86" s="52"/>
      <c r="XA86" s="52"/>
      <c r="XB86" s="52"/>
      <c r="XC86" s="52"/>
      <c r="XD86" s="52"/>
      <c r="XE86" s="52"/>
      <c r="XF86" s="52"/>
      <c r="XG86" s="52"/>
      <c r="XH86" s="52"/>
      <c r="XI86" s="52"/>
      <c r="XJ86" s="52"/>
      <c r="XK86" s="52"/>
      <c r="XL86" s="52"/>
      <c r="XM86" s="52"/>
      <c r="XN86" s="52"/>
      <c r="XO86" s="52"/>
      <c r="XP86" s="52"/>
      <c r="XQ86" s="52"/>
      <c r="XR86" s="52"/>
      <c r="XS86" s="52"/>
      <c r="XT86" s="52"/>
      <c r="XU86" s="52"/>
      <c r="XV86" s="52"/>
      <c r="XW86" s="52"/>
      <c r="XX86" s="52"/>
      <c r="XY86" s="52"/>
      <c r="XZ86" s="52"/>
      <c r="YA86" s="52"/>
      <c r="YB86" s="52"/>
      <c r="YC86" s="52"/>
      <c r="YD86" s="52"/>
      <c r="YE86" s="52"/>
      <c r="YF86" s="52"/>
      <c r="YG86" s="52"/>
      <c r="YH86" s="52"/>
      <c r="YI86" s="52"/>
      <c r="YJ86" s="52"/>
      <c r="YK86" s="52"/>
      <c r="YL86" s="52"/>
      <c r="YM86" s="52"/>
      <c r="YN86" s="52"/>
      <c r="YO86" s="52"/>
      <c r="YP86" s="52"/>
      <c r="YQ86" s="52"/>
      <c r="YR86" s="52"/>
      <c r="YS86" s="52"/>
      <c r="YT86" s="52"/>
      <c r="YU86" s="52"/>
      <c r="YV86" s="52"/>
      <c r="YW86" s="52"/>
      <c r="YX86" s="52"/>
      <c r="YY86" s="52"/>
      <c r="YZ86" s="52"/>
      <c r="ZA86" s="52"/>
      <c r="ZB86" s="52"/>
      <c r="ZC86" s="52"/>
      <c r="ZD86" s="52"/>
      <c r="ZE86" s="52"/>
      <c r="ZF86" s="52"/>
      <c r="ZG86" s="52"/>
      <c r="ZH86" s="52"/>
      <c r="ZI86" s="52"/>
      <c r="ZJ86" s="52"/>
      <c r="ZK86" s="52"/>
      <c r="ZL86" s="52"/>
      <c r="ZM86" s="52"/>
      <c r="ZN86" s="52"/>
      <c r="ZO86" s="52"/>
      <c r="ZP86" s="52"/>
      <c r="ZQ86" s="52"/>
      <c r="ZR86" s="52"/>
      <c r="ZS86" s="52"/>
      <c r="ZT86" s="52"/>
      <c r="ZU86" s="52"/>
      <c r="ZV86" s="52"/>
      <c r="ZW86" s="52"/>
      <c r="ZX86" s="52"/>
      <c r="ZY86" s="52"/>
      <c r="ZZ86" s="52"/>
      <c r="AAA86" s="52"/>
      <c r="AAB86" s="52"/>
      <c r="AAC86" s="52"/>
      <c r="AAD86" s="52"/>
      <c r="AAE86" s="52"/>
      <c r="AAF86" s="52"/>
      <c r="AAG86" s="52"/>
      <c r="AAH86" s="52"/>
      <c r="AAI86" s="52"/>
      <c r="AAJ86" s="52"/>
      <c r="AAK86" s="52"/>
      <c r="AAL86" s="52"/>
      <c r="AAM86" s="52"/>
      <c r="AAN86" s="52"/>
      <c r="AAO86" s="52"/>
      <c r="AAP86" s="52"/>
      <c r="AAQ86" s="52"/>
      <c r="AAR86" s="52"/>
      <c r="AAS86" s="52"/>
      <c r="AAT86" s="52"/>
      <c r="AAU86" s="52"/>
      <c r="AAV86" s="52"/>
      <c r="AAW86" s="52"/>
      <c r="AAX86" s="52"/>
      <c r="AAY86" s="52"/>
      <c r="AAZ86" s="52"/>
      <c r="ABA86" s="52"/>
      <c r="ABB86" s="52"/>
      <c r="ABC86" s="52"/>
      <c r="ABD86" s="52"/>
      <c r="ABE86" s="52"/>
      <c r="ABF86" s="52"/>
      <c r="ABG86" s="52"/>
      <c r="ABH86" s="52"/>
      <c r="ABI86" s="52"/>
      <c r="ABJ86" s="52"/>
      <c r="ABK86" s="52"/>
      <c r="ABL86" s="52"/>
      <c r="ABM86" s="52"/>
      <c r="ABN86" s="52"/>
      <c r="ABO86" s="52"/>
      <c r="ABP86" s="52"/>
      <c r="ABQ86" s="52"/>
      <c r="ABR86" s="52"/>
      <c r="ABS86" s="52"/>
      <c r="ABT86" s="52"/>
      <c r="ABU86" s="52"/>
      <c r="ABV86" s="52"/>
      <c r="ABW86" s="52"/>
      <c r="ABX86" s="52"/>
      <c r="ABY86" s="52"/>
      <c r="ABZ86" s="52"/>
      <c r="ACA86" s="52"/>
      <c r="ACB86" s="52"/>
      <c r="ACC86" s="52"/>
      <c r="ACD86" s="52"/>
      <c r="ACE86" s="52"/>
      <c r="ACF86" s="52"/>
      <c r="ACG86" s="52"/>
      <c r="ACH86" s="52"/>
      <c r="ACI86" s="52"/>
      <c r="ACJ86" s="52"/>
      <c r="ACK86" s="52"/>
      <c r="ACL86" s="52"/>
      <c r="ACM86" s="52"/>
      <c r="ACN86" s="52"/>
      <c r="ACO86" s="52"/>
      <c r="ACP86" s="52"/>
      <c r="ACQ86" s="52"/>
      <c r="ACR86" s="52"/>
      <c r="ACS86" s="52"/>
      <c r="ACT86" s="52"/>
      <c r="ACU86" s="52"/>
      <c r="ACV86" s="52"/>
      <c r="ACW86" s="52"/>
      <c r="ACX86" s="52"/>
      <c r="ACY86" s="52"/>
      <c r="ACZ86" s="52"/>
      <c r="ADA86" s="52"/>
      <c r="ADB86" s="52"/>
      <c r="ADC86" s="52"/>
      <c r="ADD86" s="52"/>
      <c r="ADE86" s="52"/>
      <c r="ADF86" s="52"/>
      <c r="ADG86" s="52"/>
      <c r="ADH86" s="52"/>
      <c r="ADI86" s="52"/>
      <c r="ADJ86" s="52"/>
      <c r="ADK86" s="52"/>
      <c r="ADL86" s="52"/>
      <c r="ADM86" s="52"/>
      <c r="ADN86" s="52"/>
      <c r="ADO86" s="52"/>
      <c r="ADP86" s="52"/>
      <c r="ADQ86" s="52"/>
      <c r="ADR86" s="52"/>
      <c r="ADS86" s="52"/>
      <c r="ADT86" s="52"/>
      <c r="ADU86" s="52"/>
      <c r="ADV86" s="52"/>
      <c r="ADW86" s="52"/>
      <c r="ADX86" s="52"/>
      <c r="ADY86" s="52"/>
      <c r="ADZ86" s="52"/>
      <c r="AEA86" s="52"/>
      <c r="AEB86" s="52"/>
      <c r="AEC86" s="52"/>
      <c r="AED86" s="52"/>
      <c r="AEE86" s="52"/>
      <c r="AEF86" s="52"/>
      <c r="AEG86" s="52"/>
      <c r="AEH86" s="52"/>
      <c r="AEI86" s="52"/>
      <c r="AEJ86" s="52"/>
      <c r="AEK86" s="52"/>
      <c r="AEL86" s="52"/>
      <c r="AEM86" s="52"/>
      <c r="AEN86" s="52"/>
      <c r="AEO86" s="52"/>
      <c r="AEP86" s="52"/>
      <c r="AEQ86" s="52"/>
      <c r="AER86" s="52"/>
      <c r="AES86" s="52"/>
      <c r="AET86" s="52"/>
      <c r="AEU86" s="52"/>
      <c r="AEV86" s="52"/>
      <c r="AEW86" s="52"/>
      <c r="AEX86" s="52"/>
      <c r="AEY86" s="52"/>
      <c r="AEZ86" s="52"/>
      <c r="AFA86" s="52"/>
      <c r="AFB86" s="52"/>
      <c r="AFC86" s="52"/>
      <c r="AFD86" s="52"/>
      <c r="AFE86" s="52"/>
      <c r="AFF86" s="52"/>
      <c r="AFG86" s="52"/>
      <c r="AFH86" s="52"/>
      <c r="AFI86" s="52"/>
      <c r="AFJ86" s="52"/>
      <c r="AFK86" s="52"/>
      <c r="AFL86" s="52"/>
      <c r="AFM86" s="52"/>
      <c r="AFN86" s="52"/>
      <c r="AFO86" s="52"/>
      <c r="AFP86" s="52"/>
      <c r="AFQ86" s="52"/>
      <c r="AFR86" s="52"/>
      <c r="AFS86" s="52"/>
      <c r="AFT86" s="52"/>
      <c r="AFU86" s="52"/>
      <c r="AFV86" s="52"/>
      <c r="AFW86" s="52"/>
      <c r="AFX86" s="52"/>
      <c r="AFY86" s="52"/>
      <c r="AFZ86" s="52"/>
      <c r="AGA86" s="52"/>
      <c r="AGB86" s="52"/>
      <c r="AGC86" s="52"/>
      <c r="AGD86" s="52"/>
      <c r="AGE86" s="52"/>
      <c r="AGF86" s="52"/>
      <c r="AGG86" s="52"/>
      <c r="AGH86" s="52"/>
      <c r="AGI86" s="52"/>
      <c r="AGJ86" s="52"/>
      <c r="AGK86" s="52"/>
      <c r="AGL86" s="52"/>
      <c r="AGM86" s="52"/>
      <c r="AGN86" s="52"/>
      <c r="AGO86" s="52"/>
      <c r="AGP86" s="52"/>
      <c r="AGQ86" s="52"/>
      <c r="AGR86" s="52"/>
      <c r="AGS86" s="52"/>
      <c r="AGT86" s="52"/>
      <c r="AGU86" s="52"/>
      <c r="AGV86" s="52"/>
      <c r="AGW86" s="52"/>
      <c r="AGX86" s="52"/>
      <c r="AGY86" s="52"/>
      <c r="AGZ86" s="52"/>
      <c r="AHA86" s="52"/>
      <c r="AHB86" s="52"/>
      <c r="AHC86" s="52"/>
      <c r="AHD86" s="52"/>
      <c r="AHE86" s="52"/>
      <c r="AHF86" s="52"/>
      <c r="AHG86" s="52"/>
      <c r="AHH86" s="52"/>
      <c r="AHI86" s="52"/>
      <c r="AHJ86" s="52"/>
      <c r="AHK86" s="52"/>
      <c r="AHL86" s="52"/>
      <c r="AHM86" s="52"/>
      <c r="AHN86" s="52"/>
      <c r="AHO86" s="52"/>
      <c r="AHP86" s="52"/>
      <c r="AHQ86" s="52"/>
      <c r="AHR86" s="52"/>
      <c r="AHS86" s="52"/>
      <c r="AHT86" s="52"/>
      <c r="AHU86" s="52"/>
      <c r="AHV86" s="52"/>
      <c r="AHW86" s="52"/>
      <c r="AHX86" s="52"/>
      <c r="AHY86" s="52"/>
      <c r="AHZ86" s="52"/>
      <c r="AIA86" s="52"/>
      <c r="AIB86" s="52"/>
      <c r="AIC86" s="52"/>
      <c r="AID86" s="52"/>
      <c r="AIE86" s="52"/>
      <c r="AIF86" s="52"/>
      <c r="AIG86" s="52"/>
      <c r="AIH86" s="52"/>
      <c r="AII86" s="52"/>
      <c r="AIJ86" s="52"/>
      <c r="AIK86" s="52"/>
      <c r="AIL86" s="52"/>
      <c r="AIM86" s="52"/>
      <c r="AIN86" s="52"/>
      <c r="AIO86" s="52"/>
      <c r="AIP86" s="52"/>
      <c r="AIQ86" s="52"/>
      <c r="AIR86" s="52"/>
      <c r="AIS86" s="52"/>
      <c r="AIT86" s="52"/>
      <c r="AIU86" s="52"/>
      <c r="AIV86" s="52"/>
      <c r="AIW86" s="52"/>
      <c r="AIX86" s="52"/>
      <c r="AIY86" s="52"/>
      <c r="AIZ86" s="52"/>
      <c r="AJA86" s="52"/>
      <c r="AJB86" s="52"/>
      <c r="AJC86" s="52"/>
      <c r="AJD86" s="52"/>
      <c r="AJE86" s="52"/>
      <c r="AJF86" s="52"/>
      <c r="AJG86" s="52"/>
      <c r="AJH86" s="52"/>
      <c r="AJI86" s="52"/>
      <c r="AJJ86" s="52"/>
      <c r="AJK86" s="52"/>
      <c r="AJL86" s="52"/>
      <c r="AJM86" s="52"/>
      <c r="AJN86" s="52"/>
      <c r="AJO86" s="52"/>
      <c r="AJP86" s="52"/>
      <c r="AJQ86" s="52"/>
      <c r="AJR86" s="52"/>
      <c r="AJS86" s="52"/>
      <c r="AJT86" s="52"/>
      <c r="AJU86" s="52"/>
      <c r="AJV86" s="52"/>
      <c r="AJW86" s="52"/>
      <c r="AJX86" s="52"/>
      <c r="AJY86" s="52"/>
      <c r="AJZ86" s="52"/>
      <c r="AKA86" s="52"/>
      <c r="AKB86" s="52"/>
      <c r="AKC86" s="52"/>
      <c r="AKD86" s="52"/>
      <c r="AKE86" s="52"/>
      <c r="AKF86" s="52"/>
      <c r="AKG86" s="52"/>
      <c r="AKH86" s="52"/>
      <c r="AKI86" s="52"/>
      <c r="AKJ86" s="52"/>
      <c r="AKK86" s="52"/>
      <c r="AKL86" s="52"/>
      <c r="AKM86" s="52"/>
      <c r="AKN86" s="52"/>
      <c r="AKO86" s="52"/>
      <c r="AKP86" s="52"/>
      <c r="AKQ86" s="52"/>
      <c r="AKR86" s="52"/>
      <c r="AKS86" s="52"/>
      <c r="AKT86" s="52"/>
      <c r="AKU86" s="52"/>
      <c r="AKV86" s="52"/>
      <c r="AKW86" s="52"/>
      <c r="AKX86" s="52"/>
      <c r="AKY86" s="52"/>
      <c r="AKZ86" s="52"/>
      <c r="ALA86" s="52"/>
      <c r="ALB86" s="52"/>
      <c r="ALC86" s="52"/>
      <c r="ALD86" s="52"/>
      <c r="ALE86" s="52"/>
      <c r="ALF86" s="52"/>
      <c r="ALG86" s="52"/>
      <c r="ALH86" s="52"/>
      <c r="ALI86" s="52"/>
      <c r="ALJ86" s="52"/>
      <c r="ALK86" s="52"/>
      <c r="ALL86" s="52"/>
      <c r="ALM86" s="52"/>
      <c r="ALN86" s="52"/>
      <c r="ALO86" s="52"/>
      <c r="ALP86" s="52"/>
      <c r="ALQ86" s="52"/>
      <c r="ALR86" s="52"/>
      <c r="ALS86" s="52"/>
      <c r="ALT86" s="52"/>
      <c r="ALU86" s="52"/>
      <c r="ALV86" s="52"/>
      <c r="ALW86" s="52"/>
      <c r="ALX86" s="52"/>
      <c r="ALY86" s="52"/>
      <c r="ALZ86" s="52"/>
      <c r="AMA86" s="52"/>
      <c r="AMB86" s="52"/>
      <c r="AMC86" s="52"/>
      <c r="AMD86" s="52"/>
      <c r="AME86" s="52"/>
      <c r="AMF86" s="52"/>
      <c r="AMG86" s="52"/>
      <c r="AMH86" s="52"/>
      <c r="AMI86" s="52"/>
      <c r="AMJ86" s="52"/>
      <c r="AMK86" s="52"/>
      <c r="AML86" s="52"/>
      <c r="AMM86" s="52"/>
      <c r="AMN86" s="52"/>
      <c r="AMO86" s="52"/>
      <c r="AMP86" s="52"/>
      <c r="AMQ86" s="52"/>
      <c r="AMR86" s="52"/>
      <c r="AMS86" s="52"/>
      <c r="AMT86" s="52"/>
      <c r="AMU86" s="52"/>
      <c r="AMV86" s="52"/>
      <c r="AMW86" s="52"/>
      <c r="AMX86" s="52"/>
      <c r="AMY86" s="52"/>
      <c r="AMZ86" s="52"/>
      <c r="ANA86" s="52"/>
      <c r="ANB86" s="52"/>
      <c r="ANC86" s="52"/>
      <c r="AND86" s="52"/>
      <c r="ANE86" s="52"/>
      <c r="ANF86" s="52"/>
      <c r="ANG86" s="52"/>
      <c r="ANH86" s="52"/>
      <c r="ANI86" s="52"/>
      <c r="ANJ86" s="52"/>
      <c r="ANK86" s="52"/>
      <c r="ANL86" s="52"/>
      <c r="ANM86" s="52"/>
      <c r="ANN86" s="52"/>
      <c r="ANO86" s="52"/>
      <c r="ANP86" s="52"/>
      <c r="ANQ86" s="52"/>
      <c r="ANR86" s="52"/>
      <c r="ANS86" s="52"/>
      <c r="ANT86" s="52"/>
      <c r="ANU86" s="52"/>
      <c r="ANV86" s="52"/>
      <c r="ANW86" s="52"/>
      <c r="ANX86" s="52"/>
      <c r="ANY86" s="52"/>
      <c r="ANZ86" s="52"/>
      <c r="AOA86" s="52"/>
      <c r="AOB86" s="52"/>
      <c r="AOC86" s="52"/>
      <c r="AOD86" s="52"/>
      <c r="AOE86" s="52"/>
      <c r="AOF86" s="52"/>
      <c r="AOG86" s="52"/>
      <c r="AOH86" s="52"/>
      <c r="AOI86" s="52"/>
      <c r="AOJ86" s="52"/>
      <c r="AOK86" s="52"/>
      <c r="AOL86" s="52"/>
      <c r="AOM86" s="52"/>
      <c r="AON86" s="52"/>
      <c r="AOO86" s="52"/>
      <c r="AOP86" s="52"/>
      <c r="AOQ86" s="52"/>
      <c r="AOR86" s="52"/>
      <c r="AOS86" s="52"/>
      <c r="AOT86" s="52"/>
      <c r="AOU86" s="52"/>
      <c r="AOV86" s="52"/>
      <c r="AOW86" s="52"/>
      <c r="AOX86" s="52"/>
      <c r="AOY86" s="52"/>
      <c r="AOZ86" s="52"/>
      <c r="APA86" s="52"/>
      <c r="APB86" s="52"/>
      <c r="APC86" s="52"/>
      <c r="APD86" s="52"/>
      <c r="APE86" s="52"/>
      <c r="APF86" s="52"/>
      <c r="APG86" s="52"/>
      <c r="APH86" s="52"/>
      <c r="API86" s="52"/>
      <c r="APJ86" s="52"/>
      <c r="APK86" s="52"/>
      <c r="APL86" s="52"/>
      <c r="APM86" s="52"/>
      <c r="APN86" s="52"/>
      <c r="APO86" s="52"/>
      <c r="APP86" s="52"/>
      <c r="APQ86" s="52"/>
      <c r="APR86" s="52"/>
      <c r="APS86" s="52"/>
      <c r="APT86" s="52"/>
      <c r="APU86" s="52"/>
      <c r="APV86" s="52"/>
      <c r="APW86" s="52"/>
      <c r="APX86" s="52"/>
      <c r="APY86" s="52"/>
      <c r="APZ86" s="52"/>
      <c r="AQA86" s="52"/>
      <c r="AQB86" s="52"/>
      <c r="AQC86" s="52"/>
      <c r="AQD86" s="52"/>
      <c r="AQE86" s="52"/>
      <c r="AQF86" s="52"/>
      <c r="AQG86" s="52"/>
      <c r="AQH86" s="52"/>
      <c r="AQI86" s="52"/>
      <c r="AQJ86" s="52"/>
      <c r="AQK86" s="52"/>
      <c r="AQL86" s="52"/>
      <c r="AQM86" s="52"/>
      <c r="AQN86" s="52"/>
      <c r="AQO86" s="52"/>
      <c r="AQP86" s="52"/>
      <c r="AQQ86" s="52"/>
      <c r="AQR86" s="52"/>
      <c r="AQS86" s="52"/>
      <c r="AQT86" s="52"/>
      <c r="AQU86" s="52"/>
      <c r="AQV86" s="52"/>
      <c r="AQW86" s="52"/>
      <c r="AQX86" s="52"/>
      <c r="AQY86" s="52"/>
      <c r="AQZ86" s="52"/>
      <c r="ARA86" s="52"/>
      <c r="ARB86" s="52"/>
      <c r="ARC86" s="52"/>
      <c r="ARD86" s="52"/>
      <c r="ARE86" s="52"/>
      <c r="ARF86" s="52"/>
      <c r="ARG86" s="52"/>
      <c r="ARH86" s="52"/>
      <c r="ARI86" s="52"/>
      <c r="ARJ86" s="52"/>
      <c r="ARK86" s="52"/>
      <c r="ARL86" s="52"/>
      <c r="ARM86" s="52"/>
      <c r="ARN86" s="52"/>
      <c r="ARO86" s="52"/>
      <c r="ARP86" s="52"/>
      <c r="ARQ86" s="52"/>
      <c r="ARR86" s="52"/>
      <c r="ARS86" s="52"/>
      <c r="ART86" s="52"/>
      <c r="ARU86" s="52"/>
      <c r="ARV86" s="52"/>
      <c r="ARW86" s="52"/>
      <c r="ARX86" s="52"/>
      <c r="ARY86" s="52"/>
      <c r="ARZ86" s="52"/>
      <c r="ASA86" s="52"/>
      <c r="ASB86" s="52"/>
      <c r="ASC86" s="52"/>
      <c r="ASD86" s="52"/>
      <c r="ASE86" s="52"/>
      <c r="ASF86" s="52"/>
      <c r="ASG86" s="52"/>
      <c r="ASH86" s="52"/>
      <c r="ASI86" s="52"/>
      <c r="ASJ86" s="52"/>
      <c r="ASK86" s="52"/>
      <c r="ASL86" s="52"/>
      <c r="ASM86" s="52"/>
      <c r="ASN86" s="52"/>
      <c r="ASO86" s="52"/>
      <c r="ASP86" s="52"/>
      <c r="ASQ86" s="52"/>
      <c r="ASR86" s="52"/>
      <c r="ASS86" s="52"/>
      <c r="AST86" s="52"/>
      <c r="ASU86" s="52"/>
      <c r="ASV86" s="52"/>
      <c r="ASW86" s="52"/>
      <c r="ASX86" s="52"/>
      <c r="ASY86" s="52"/>
      <c r="ASZ86" s="52"/>
      <c r="ATA86" s="52"/>
      <c r="ATB86" s="52"/>
      <c r="ATC86" s="52"/>
      <c r="ATD86" s="52"/>
      <c r="ATE86" s="52"/>
      <c r="ATF86" s="52"/>
      <c r="ATG86" s="52"/>
      <c r="ATH86" s="52"/>
      <c r="ATI86" s="52"/>
      <c r="ATJ86" s="52"/>
      <c r="ATK86" s="52"/>
      <c r="ATL86" s="52"/>
      <c r="ATM86" s="52"/>
      <c r="ATN86" s="52"/>
      <c r="ATO86" s="52"/>
      <c r="ATP86" s="52"/>
      <c r="ATQ86" s="52"/>
      <c r="ATR86" s="52"/>
      <c r="ATS86" s="52"/>
      <c r="ATT86" s="52"/>
      <c r="ATU86" s="52"/>
      <c r="ATV86" s="52"/>
      <c r="ATW86" s="52"/>
      <c r="ATX86" s="52"/>
      <c r="ATY86" s="52"/>
      <c r="ATZ86" s="52"/>
      <c r="AUA86" s="52"/>
      <c r="AUB86" s="52"/>
      <c r="AUC86" s="52"/>
      <c r="AUD86" s="52"/>
      <c r="AUE86" s="52"/>
      <c r="AUF86" s="52"/>
      <c r="AUG86" s="52"/>
      <c r="AUH86" s="52"/>
      <c r="AUI86" s="52"/>
    </row>
    <row r="87" spans="1:1231" s="62" customFormat="1" x14ac:dyDescent="0.55000000000000004">
      <c r="A87" s="57"/>
      <c r="B87" s="58"/>
      <c r="C87" s="59"/>
      <c r="D87" s="59"/>
      <c r="E87" s="60"/>
      <c r="F87" s="59"/>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c r="ID87" s="61"/>
      <c r="IE87" s="61"/>
      <c r="IF87" s="61"/>
      <c r="IG87" s="61"/>
      <c r="IH87" s="61"/>
      <c r="II87" s="61"/>
      <c r="IJ87" s="61"/>
      <c r="IK87" s="61"/>
      <c r="IL87" s="61"/>
      <c r="IM87" s="61"/>
      <c r="IN87" s="61"/>
      <c r="IO87" s="61"/>
      <c r="IP87" s="61"/>
      <c r="IQ87" s="61"/>
      <c r="IR87" s="61"/>
      <c r="IS87" s="61"/>
      <c r="IT87" s="61"/>
      <c r="IU87" s="61"/>
      <c r="IV87" s="61"/>
      <c r="IW87" s="61"/>
      <c r="IX87" s="61"/>
      <c r="IY87" s="61"/>
      <c r="IZ87" s="61"/>
      <c r="JA87" s="61"/>
      <c r="JB87" s="61"/>
      <c r="JC87" s="61"/>
      <c r="JD87" s="61"/>
      <c r="JE87" s="61"/>
      <c r="JF87" s="61"/>
      <c r="JG87" s="61"/>
      <c r="JH87" s="61"/>
      <c r="JI87" s="61"/>
      <c r="JJ87" s="61"/>
      <c r="JK87" s="61"/>
      <c r="JL87" s="61"/>
      <c r="JM87" s="61"/>
      <c r="JN87" s="61"/>
      <c r="JO87" s="61"/>
      <c r="JP87" s="61"/>
      <c r="JQ87" s="61"/>
      <c r="JR87" s="61"/>
      <c r="JS87" s="61"/>
      <c r="JT87" s="61"/>
      <c r="JU87" s="61"/>
      <c r="JV87" s="61"/>
      <c r="JW87" s="61"/>
      <c r="JX87" s="61"/>
      <c r="JY87" s="61"/>
      <c r="JZ87" s="61"/>
      <c r="KA87" s="61"/>
      <c r="KB87" s="61"/>
      <c r="KC87" s="61"/>
      <c r="KD87" s="61"/>
      <c r="KE87" s="61"/>
      <c r="KF87" s="61"/>
      <c r="KG87" s="61"/>
      <c r="KH87" s="61"/>
      <c r="KI87" s="61"/>
      <c r="KJ87" s="61"/>
      <c r="KK87" s="61"/>
      <c r="KL87" s="61"/>
      <c r="KM87" s="61"/>
      <c r="KN87" s="61"/>
      <c r="KO87" s="61"/>
      <c r="KP87" s="61"/>
      <c r="KQ87" s="61"/>
      <c r="KR87" s="61"/>
      <c r="KS87" s="61"/>
      <c r="KT87" s="61"/>
      <c r="KU87" s="61"/>
      <c r="KV87" s="61"/>
      <c r="KW87" s="61"/>
      <c r="KX87" s="61"/>
      <c r="KY87" s="61"/>
      <c r="KZ87" s="61"/>
      <c r="LA87" s="61"/>
      <c r="LB87" s="61"/>
      <c r="LC87" s="61"/>
      <c r="LD87" s="61"/>
      <c r="LE87" s="61"/>
      <c r="LF87" s="61"/>
      <c r="LG87" s="61"/>
      <c r="LH87" s="61"/>
      <c r="LI87" s="61"/>
      <c r="LJ87" s="61"/>
      <c r="LK87" s="61"/>
      <c r="LL87" s="61"/>
      <c r="LM87" s="61"/>
      <c r="LN87" s="61"/>
      <c r="LO87" s="61"/>
      <c r="LP87" s="61"/>
      <c r="LQ87" s="61"/>
      <c r="LR87" s="61"/>
      <c r="LS87" s="61"/>
      <c r="LT87" s="61"/>
      <c r="LU87" s="61"/>
      <c r="LV87" s="61"/>
      <c r="LW87" s="61"/>
      <c r="LX87" s="61"/>
      <c r="LY87" s="61"/>
      <c r="LZ87" s="61"/>
      <c r="MA87" s="61"/>
      <c r="MB87" s="61"/>
      <c r="MC87" s="61"/>
      <c r="MD87" s="61"/>
      <c r="ME87" s="61"/>
      <c r="MF87" s="61"/>
      <c r="MG87" s="61"/>
      <c r="MH87" s="61"/>
      <c r="MI87" s="61"/>
      <c r="MJ87" s="61"/>
      <c r="MK87" s="61"/>
      <c r="ML87" s="61"/>
      <c r="MM87" s="61"/>
      <c r="MN87" s="61"/>
      <c r="MO87" s="61"/>
      <c r="MP87" s="61"/>
      <c r="MQ87" s="61"/>
      <c r="MR87" s="61"/>
      <c r="MS87" s="61"/>
      <c r="MT87" s="61"/>
      <c r="MU87" s="61"/>
      <c r="MV87" s="61"/>
      <c r="MW87" s="61"/>
      <c r="MX87" s="61"/>
      <c r="MY87" s="61"/>
      <c r="MZ87" s="61"/>
      <c r="NA87" s="61"/>
      <c r="NB87" s="61"/>
      <c r="NC87" s="61"/>
      <c r="ND87" s="61"/>
      <c r="NE87" s="61"/>
      <c r="NF87" s="61"/>
      <c r="NG87" s="61"/>
      <c r="NH87" s="61"/>
      <c r="NI87" s="61"/>
      <c r="NJ87" s="61"/>
      <c r="NK87" s="61"/>
      <c r="NL87" s="61"/>
      <c r="NM87" s="61"/>
      <c r="NN87" s="61"/>
      <c r="NO87" s="61"/>
      <c r="NP87" s="61"/>
      <c r="NQ87" s="61"/>
      <c r="NR87" s="61"/>
      <c r="NS87" s="61"/>
      <c r="NT87" s="61"/>
      <c r="NU87" s="61"/>
      <c r="NV87" s="61"/>
      <c r="NW87" s="61"/>
      <c r="NX87" s="61"/>
      <c r="NY87" s="61"/>
      <c r="NZ87" s="61"/>
      <c r="OA87" s="61"/>
      <c r="OB87" s="61"/>
      <c r="OC87" s="61"/>
      <c r="OD87" s="61"/>
      <c r="OE87" s="61"/>
      <c r="OF87" s="61"/>
      <c r="OG87" s="61"/>
      <c r="OH87" s="61"/>
      <c r="OI87" s="61"/>
      <c r="OJ87" s="61"/>
      <c r="OK87" s="61"/>
      <c r="OL87" s="61"/>
      <c r="OM87" s="61"/>
      <c r="ON87" s="61"/>
      <c r="OO87" s="61"/>
      <c r="OP87" s="61"/>
      <c r="OQ87" s="61"/>
      <c r="OR87" s="61"/>
      <c r="OS87" s="61"/>
      <c r="OT87" s="61"/>
      <c r="OU87" s="61"/>
      <c r="OV87" s="61"/>
      <c r="OW87" s="61"/>
      <c r="OX87" s="61"/>
      <c r="OY87" s="61"/>
      <c r="OZ87" s="61"/>
      <c r="PA87" s="61"/>
      <c r="PB87" s="61"/>
      <c r="PC87" s="61"/>
      <c r="PD87" s="61"/>
      <c r="PE87" s="61"/>
      <c r="PF87" s="61"/>
      <c r="PG87" s="61"/>
      <c r="PH87" s="61"/>
      <c r="PI87" s="61"/>
      <c r="PJ87" s="61"/>
      <c r="PK87" s="61"/>
      <c r="PL87" s="61"/>
      <c r="PM87" s="61"/>
      <c r="PN87" s="61"/>
      <c r="PO87" s="61"/>
      <c r="PP87" s="61"/>
      <c r="PQ87" s="61"/>
      <c r="PR87" s="61"/>
      <c r="PS87" s="61"/>
      <c r="PT87" s="61"/>
      <c r="PU87" s="61"/>
      <c r="PV87" s="61"/>
      <c r="PW87" s="61"/>
      <c r="PX87" s="61"/>
      <c r="PY87" s="61"/>
      <c r="PZ87" s="61"/>
      <c r="QA87" s="61"/>
      <c r="QB87" s="61"/>
      <c r="QC87" s="61"/>
      <c r="QD87" s="61"/>
      <c r="QE87" s="61"/>
      <c r="QF87" s="61"/>
      <c r="QG87" s="61"/>
      <c r="QH87" s="61"/>
      <c r="QI87" s="61"/>
      <c r="QJ87" s="61"/>
      <c r="QK87" s="61"/>
      <c r="QL87" s="61"/>
      <c r="QM87" s="61"/>
      <c r="QN87" s="61"/>
      <c r="QO87" s="61"/>
      <c r="QP87" s="61"/>
      <c r="QQ87" s="61"/>
      <c r="QR87" s="61"/>
      <c r="QS87" s="61"/>
      <c r="QT87" s="61"/>
      <c r="QU87" s="61"/>
      <c r="QV87" s="61"/>
      <c r="QW87" s="61"/>
      <c r="QX87" s="61"/>
      <c r="QY87" s="61"/>
      <c r="QZ87" s="61"/>
      <c r="RA87" s="61"/>
      <c r="RB87" s="61"/>
      <c r="RC87" s="61"/>
      <c r="RD87" s="61"/>
      <c r="RE87" s="61"/>
      <c r="RF87" s="61"/>
      <c r="RG87" s="61"/>
      <c r="RH87" s="61"/>
      <c r="RI87" s="61"/>
      <c r="RJ87" s="61"/>
      <c r="RK87" s="61"/>
      <c r="RL87" s="61"/>
      <c r="RM87" s="61"/>
      <c r="RN87" s="61"/>
      <c r="RO87" s="61"/>
      <c r="RP87" s="61"/>
      <c r="RQ87" s="61"/>
      <c r="RR87" s="61"/>
      <c r="RS87" s="61"/>
      <c r="RT87" s="61"/>
      <c r="RU87" s="61"/>
      <c r="RV87" s="61"/>
      <c r="RW87" s="61"/>
      <c r="RX87" s="61"/>
      <c r="RY87" s="61"/>
      <c r="RZ87" s="61"/>
      <c r="SA87" s="61"/>
      <c r="SB87" s="61"/>
      <c r="SC87" s="61"/>
      <c r="SD87" s="61"/>
      <c r="SE87" s="61"/>
      <c r="SF87" s="61"/>
      <c r="SG87" s="61"/>
      <c r="SH87" s="61"/>
      <c r="SI87" s="61"/>
      <c r="SJ87" s="61"/>
      <c r="SK87" s="61"/>
      <c r="SL87" s="61"/>
      <c r="SM87" s="61"/>
      <c r="SN87" s="61"/>
      <c r="SO87" s="61"/>
      <c r="SP87" s="61"/>
      <c r="SQ87" s="61"/>
      <c r="SR87" s="61"/>
      <c r="SS87" s="61"/>
      <c r="ST87" s="61"/>
      <c r="SU87" s="61"/>
      <c r="SV87" s="61"/>
      <c r="SW87" s="61"/>
      <c r="SX87" s="61"/>
      <c r="SY87" s="61"/>
      <c r="SZ87" s="61"/>
      <c r="TA87" s="61"/>
      <c r="TB87" s="61"/>
      <c r="TC87" s="61"/>
      <c r="TD87" s="61"/>
      <c r="TE87" s="61"/>
      <c r="TF87" s="61"/>
      <c r="TG87" s="61"/>
      <c r="TH87" s="61"/>
      <c r="TI87" s="61"/>
      <c r="TJ87" s="61"/>
      <c r="TK87" s="61"/>
      <c r="TL87" s="61"/>
      <c r="TM87" s="61"/>
      <c r="TN87" s="61"/>
      <c r="TO87" s="61"/>
      <c r="TP87" s="61"/>
      <c r="TQ87" s="61"/>
      <c r="TR87" s="61"/>
      <c r="TS87" s="61"/>
      <c r="TT87" s="61"/>
      <c r="TU87" s="61"/>
      <c r="TV87" s="61"/>
      <c r="TW87" s="61"/>
      <c r="TX87" s="61"/>
      <c r="TY87" s="61"/>
      <c r="TZ87" s="61"/>
      <c r="UA87" s="61"/>
      <c r="UB87" s="61"/>
      <c r="UC87" s="61"/>
      <c r="UD87" s="61"/>
      <c r="UE87" s="61"/>
      <c r="UF87" s="61"/>
      <c r="UG87" s="61"/>
      <c r="UH87" s="61"/>
      <c r="UI87" s="61"/>
      <c r="UJ87" s="61"/>
      <c r="UK87" s="61"/>
      <c r="UL87" s="61"/>
      <c r="UM87" s="61"/>
      <c r="UN87" s="61"/>
      <c r="UO87" s="61"/>
      <c r="UP87" s="61"/>
      <c r="UQ87" s="61"/>
      <c r="UR87" s="61"/>
      <c r="US87" s="61"/>
      <c r="UT87" s="61"/>
      <c r="UU87" s="61"/>
      <c r="UV87" s="61"/>
      <c r="UW87" s="61"/>
      <c r="UX87" s="61"/>
      <c r="UY87" s="61"/>
      <c r="UZ87" s="61"/>
      <c r="VA87" s="61"/>
      <c r="VB87" s="61"/>
      <c r="VC87" s="61"/>
      <c r="VD87" s="61"/>
      <c r="VE87" s="61"/>
      <c r="VF87" s="61"/>
      <c r="VG87" s="61"/>
      <c r="VH87" s="61"/>
      <c r="VI87" s="61"/>
      <c r="VJ87" s="61"/>
      <c r="VK87" s="61"/>
      <c r="VL87" s="61"/>
      <c r="VM87" s="61"/>
      <c r="VN87" s="61"/>
      <c r="VO87" s="61"/>
      <c r="VP87" s="61"/>
      <c r="VQ87" s="61"/>
      <c r="VR87" s="61"/>
      <c r="VS87" s="61"/>
      <c r="VT87" s="61"/>
      <c r="VU87" s="61"/>
      <c r="VV87" s="61"/>
      <c r="VW87" s="61"/>
      <c r="VX87" s="61"/>
      <c r="VY87" s="61"/>
      <c r="VZ87" s="61"/>
      <c r="WA87" s="61"/>
      <c r="WB87" s="61"/>
      <c r="WC87" s="61"/>
      <c r="WD87" s="61"/>
      <c r="WE87" s="61"/>
      <c r="WF87" s="61"/>
      <c r="WG87" s="61"/>
      <c r="WH87" s="61"/>
      <c r="WI87" s="61"/>
      <c r="WJ87" s="61"/>
      <c r="WK87" s="61"/>
      <c r="WL87" s="61"/>
      <c r="WM87" s="61"/>
      <c r="WN87" s="61"/>
      <c r="WO87" s="61"/>
      <c r="WP87" s="61"/>
      <c r="WQ87" s="61"/>
      <c r="WR87" s="61"/>
      <c r="WS87" s="61"/>
      <c r="WT87" s="61"/>
      <c r="WU87" s="61"/>
      <c r="WV87" s="61"/>
      <c r="WW87" s="61"/>
      <c r="WX87" s="61"/>
      <c r="WY87" s="61"/>
      <c r="WZ87" s="61"/>
      <c r="XA87" s="61"/>
      <c r="XB87" s="61"/>
      <c r="XC87" s="61"/>
      <c r="XD87" s="61"/>
      <c r="XE87" s="61"/>
      <c r="XF87" s="61"/>
      <c r="XG87" s="61"/>
      <c r="XH87" s="61"/>
      <c r="XI87" s="61"/>
      <c r="XJ87" s="61"/>
      <c r="XK87" s="61"/>
      <c r="XL87" s="61"/>
      <c r="XM87" s="61"/>
      <c r="XN87" s="61"/>
      <c r="XO87" s="61"/>
      <c r="XP87" s="61"/>
      <c r="XQ87" s="61"/>
      <c r="XR87" s="61"/>
      <c r="XS87" s="61"/>
      <c r="XT87" s="61"/>
      <c r="XU87" s="61"/>
      <c r="XV87" s="61"/>
      <c r="XW87" s="61"/>
      <c r="XX87" s="61"/>
      <c r="XY87" s="61"/>
      <c r="XZ87" s="61"/>
      <c r="YA87" s="61"/>
      <c r="YB87" s="61"/>
      <c r="YC87" s="61"/>
      <c r="YD87" s="61"/>
      <c r="YE87" s="61"/>
      <c r="YF87" s="61"/>
      <c r="YG87" s="61"/>
      <c r="YH87" s="61"/>
      <c r="YI87" s="61"/>
      <c r="YJ87" s="61"/>
      <c r="YK87" s="61"/>
      <c r="YL87" s="61"/>
      <c r="YM87" s="61"/>
      <c r="YN87" s="61"/>
      <c r="YO87" s="61"/>
      <c r="YP87" s="61"/>
      <c r="YQ87" s="61"/>
      <c r="YR87" s="61"/>
      <c r="YS87" s="61"/>
      <c r="YT87" s="61"/>
      <c r="YU87" s="61"/>
      <c r="YV87" s="61"/>
      <c r="YW87" s="61"/>
      <c r="YX87" s="61"/>
      <c r="YY87" s="61"/>
      <c r="YZ87" s="61"/>
      <c r="ZA87" s="61"/>
      <c r="ZB87" s="61"/>
      <c r="ZC87" s="61"/>
      <c r="ZD87" s="61"/>
      <c r="ZE87" s="61"/>
      <c r="ZF87" s="61"/>
      <c r="ZG87" s="61"/>
      <c r="ZH87" s="61"/>
      <c r="ZI87" s="61"/>
      <c r="ZJ87" s="61"/>
      <c r="ZK87" s="61"/>
      <c r="ZL87" s="61"/>
      <c r="ZM87" s="61"/>
      <c r="ZN87" s="61"/>
      <c r="ZO87" s="61"/>
      <c r="ZP87" s="61"/>
      <c r="ZQ87" s="61"/>
      <c r="ZR87" s="61"/>
      <c r="ZS87" s="61"/>
      <c r="ZT87" s="61"/>
      <c r="ZU87" s="61"/>
      <c r="ZV87" s="61"/>
      <c r="ZW87" s="61"/>
      <c r="ZX87" s="61"/>
      <c r="ZY87" s="61"/>
      <c r="ZZ87" s="61"/>
      <c r="AAA87" s="61"/>
      <c r="AAB87" s="61"/>
      <c r="AAC87" s="61"/>
      <c r="AAD87" s="61"/>
      <c r="AAE87" s="61"/>
      <c r="AAF87" s="61"/>
      <c r="AAG87" s="61"/>
      <c r="AAH87" s="61"/>
      <c r="AAI87" s="61"/>
      <c r="AAJ87" s="61"/>
      <c r="AAK87" s="61"/>
      <c r="AAL87" s="61"/>
      <c r="AAM87" s="61"/>
      <c r="AAN87" s="61"/>
      <c r="AAO87" s="61"/>
      <c r="AAP87" s="61"/>
      <c r="AAQ87" s="61"/>
      <c r="AAR87" s="61"/>
      <c r="AAS87" s="61"/>
      <c r="AAT87" s="61"/>
      <c r="AAU87" s="61"/>
      <c r="AAV87" s="61"/>
      <c r="AAW87" s="61"/>
      <c r="AAX87" s="61"/>
      <c r="AAY87" s="61"/>
      <c r="AAZ87" s="61"/>
      <c r="ABA87" s="61"/>
      <c r="ABB87" s="61"/>
      <c r="ABC87" s="61"/>
      <c r="ABD87" s="61"/>
      <c r="ABE87" s="61"/>
      <c r="ABF87" s="61"/>
      <c r="ABG87" s="61"/>
      <c r="ABH87" s="61"/>
      <c r="ABI87" s="61"/>
      <c r="ABJ87" s="61"/>
      <c r="ABK87" s="61"/>
      <c r="ABL87" s="61"/>
      <c r="ABM87" s="61"/>
      <c r="ABN87" s="61"/>
      <c r="ABO87" s="61"/>
      <c r="ABP87" s="61"/>
      <c r="ABQ87" s="61"/>
      <c r="ABR87" s="61"/>
      <c r="ABS87" s="61"/>
      <c r="ABT87" s="61"/>
      <c r="ABU87" s="61"/>
      <c r="ABV87" s="61"/>
      <c r="ABW87" s="61"/>
      <c r="ABX87" s="61"/>
      <c r="ABY87" s="61"/>
      <c r="ABZ87" s="61"/>
      <c r="ACA87" s="61"/>
      <c r="ACB87" s="61"/>
      <c r="ACC87" s="61"/>
      <c r="ACD87" s="61"/>
      <c r="ACE87" s="61"/>
      <c r="ACF87" s="61"/>
      <c r="ACG87" s="61"/>
      <c r="ACH87" s="61"/>
      <c r="ACI87" s="61"/>
      <c r="ACJ87" s="61"/>
      <c r="ACK87" s="61"/>
      <c r="ACL87" s="61"/>
      <c r="ACM87" s="61"/>
      <c r="ACN87" s="61"/>
      <c r="ACO87" s="61"/>
      <c r="ACP87" s="61"/>
      <c r="ACQ87" s="61"/>
      <c r="ACR87" s="61"/>
      <c r="ACS87" s="61"/>
      <c r="ACT87" s="61"/>
      <c r="ACU87" s="61"/>
      <c r="ACV87" s="61"/>
      <c r="ACW87" s="61"/>
      <c r="ACX87" s="61"/>
      <c r="ACY87" s="61"/>
      <c r="ACZ87" s="61"/>
      <c r="ADA87" s="61"/>
      <c r="ADB87" s="61"/>
      <c r="ADC87" s="61"/>
      <c r="ADD87" s="61"/>
      <c r="ADE87" s="61"/>
      <c r="ADF87" s="61"/>
      <c r="ADG87" s="61"/>
      <c r="ADH87" s="61"/>
      <c r="ADI87" s="61"/>
      <c r="ADJ87" s="61"/>
      <c r="ADK87" s="61"/>
      <c r="ADL87" s="61"/>
      <c r="ADM87" s="61"/>
      <c r="ADN87" s="61"/>
      <c r="ADO87" s="61"/>
      <c r="ADP87" s="61"/>
      <c r="ADQ87" s="61"/>
      <c r="ADR87" s="61"/>
      <c r="ADS87" s="61"/>
      <c r="ADT87" s="61"/>
      <c r="ADU87" s="61"/>
      <c r="ADV87" s="61"/>
      <c r="ADW87" s="61"/>
      <c r="ADX87" s="61"/>
      <c r="ADY87" s="61"/>
      <c r="ADZ87" s="61"/>
      <c r="AEA87" s="61"/>
      <c r="AEB87" s="61"/>
      <c r="AEC87" s="61"/>
      <c r="AED87" s="61"/>
      <c r="AEE87" s="61"/>
      <c r="AEF87" s="61"/>
      <c r="AEG87" s="61"/>
      <c r="AEH87" s="61"/>
      <c r="AEI87" s="61"/>
      <c r="AEJ87" s="61"/>
      <c r="AEK87" s="61"/>
      <c r="AEL87" s="61"/>
      <c r="AEM87" s="61"/>
      <c r="AEN87" s="61"/>
      <c r="AEO87" s="61"/>
      <c r="AEP87" s="61"/>
      <c r="AEQ87" s="61"/>
      <c r="AER87" s="61"/>
      <c r="AES87" s="61"/>
      <c r="AET87" s="61"/>
      <c r="AEU87" s="61"/>
      <c r="AEV87" s="61"/>
      <c r="AEW87" s="61"/>
      <c r="AEX87" s="61"/>
      <c r="AEY87" s="61"/>
      <c r="AEZ87" s="61"/>
      <c r="AFA87" s="61"/>
      <c r="AFB87" s="61"/>
      <c r="AFC87" s="61"/>
      <c r="AFD87" s="61"/>
      <c r="AFE87" s="61"/>
      <c r="AFF87" s="61"/>
      <c r="AFG87" s="61"/>
      <c r="AFH87" s="61"/>
      <c r="AFI87" s="61"/>
      <c r="AFJ87" s="61"/>
      <c r="AFK87" s="61"/>
      <c r="AFL87" s="61"/>
      <c r="AFM87" s="61"/>
      <c r="AFN87" s="61"/>
      <c r="AFO87" s="61"/>
      <c r="AFP87" s="61"/>
      <c r="AFQ87" s="61"/>
      <c r="AFR87" s="61"/>
      <c r="AFS87" s="61"/>
      <c r="AFT87" s="61"/>
      <c r="AFU87" s="61"/>
      <c r="AFV87" s="61"/>
      <c r="AFW87" s="61"/>
      <c r="AFX87" s="61"/>
      <c r="AFY87" s="61"/>
      <c r="AFZ87" s="61"/>
      <c r="AGA87" s="61"/>
      <c r="AGB87" s="61"/>
      <c r="AGC87" s="61"/>
      <c r="AGD87" s="61"/>
      <c r="AGE87" s="61"/>
      <c r="AGF87" s="61"/>
      <c r="AGG87" s="61"/>
      <c r="AGH87" s="61"/>
      <c r="AGI87" s="61"/>
      <c r="AGJ87" s="61"/>
      <c r="AGK87" s="61"/>
      <c r="AGL87" s="61"/>
      <c r="AGM87" s="61"/>
      <c r="AGN87" s="61"/>
      <c r="AGO87" s="61"/>
      <c r="AGP87" s="61"/>
      <c r="AGQ87" s="61"/>
      <c r="AGR87" s="61"/>
      <c r="AGS87" s="61"/>
      <c r="AGT87" s="61"/>
      <c r="AGU87" s="61"/>
      <c r="AGV87" s="61"/>
      <c r="AGW87" s="61"/>
      <c r="AGX87" s="61"/>
      <c r="AGY87" s="61"/>
      <c r="AGZ87" s="61"/>
      <c r="AHA87" s="61"/>
      <c r="AHB87" s="61"/>
      <c r="AHC87" s="61"/>
      <c r="AHD87" s="61"/>
      <c r="AHE87" s="61"/>
      <c r="AHF87" s="61"/>
      <c r="AHG87" s="61"/>
      <c r="AHH87" s="61"/>
      <c r="AHI87" s="61"/>
      <c r="AHJ87" s="61"/>
      <c r="AHK87" s="61"/>
      <c r="AHL87" s="61"/>
      <c r="AHM87" s="61"/>
      <c r="AHN87" s="61"/>
      <c r="AHO87" s="61"/>
      <c r="AHP87" s="61"/>
      <c r="AHQ87" s="61"/>
      <c r="AHR87" s="61"/>
      <c r="AHS87" s="61"/>
      <c r="AHT87" s="61"/>
      <c r="AHU87" s="61"/>
      <c r="AHV87" s="61"/>
      <c r="AHW87" s="61"/>
      <c r="AHX87" s="61"/>
      <c r="AHY87" s="61"/>
      <c r="AHZ87" s="61"/>
      <c r="AIA87" s="61"/>
      <c r="AIB87" s="61"/>
      <c r="AIC87" s="61"/>
      <c r="AID87" s="61"/>
      <c r="AIE87" s="61"/>
      <c r="AIF87" s="61"/>
      <c r="AIG87" s="61"/>
      <c r="AIH87" s="61"/>
      <c r="AII87" s="61"/>
      <c r="AIJ87" s="61"/>
      <c r="AIK87" s="61"/>
      <c r="AIL87" s="61"/>
      <c r="AIM87" s="61"/>
      <c r="AIN87" s="61"/>
      <c r="AIO87" s="61"/>
      <c r="AIP87" s="61"/>
      <c r="AIQ87" s="61"/>
      <c r="AIR87" s="61"/>
      <c r="AIS87" s="61"/>
      <c r="AIT87" s="61"/>
      <c r="AIU87" s="61"/>
      <c r="AIV87" s="61"/>
      <c r="AIW87" s="61"/>
      <c r="AIX87" s="61"/>
      <c r="AIY87" s="61"/>
      <c r="AIZ87" s="61"/>
      <c r="AJA87" s="61"/>
      <c r="AJB87" s="61"/>
      <c r="AJC87" s="61"/>
      <c r="AJD87" s="61"/>
      <c r="AJE87" s="61"/>
      <c r="AJF87" s="61"/>
      <c r="AJG87" s="61"/>
      <c r="AJH87" s="61"/>
      <c r="AJI87" s="61"/>
      <c r="AJJ87" s="61"/>
      <c r="AJK87" s="61"/>
      <c r="AJL87" s="61"/>
      <c r="AJM87" s="61"/>
      <c r="AJN87" s="61"/>
      <c r="AJO87" s="61"/>
      <c r="AJP87" s="61"/>
      <c r="AJQ87" s="61"/>
      <c r="AJR87" s="61"/>
      <c r="AJS87" s="61"/>
      <c r="AJT87" s="61"/>
      <c r="AJU87" s="61"/>
      <c r="AJV87" s="61"/>
      <c r="AJW87" s="61"/>
      <c r="AJX87" s="61"/>
      <c r="AJY87" s="61"/>
      <c r="AJZ87" s="61"/>
      <c r="AKA87" s="61"/>
      <c r="AKB87" s="61"/>
      <c r="AKC87" s="61"/>
      <c r="AKD87" s="61"/>
      <c r="AKE87" s="61"/>
      <c r="AKF87" s="61"/>
      <c r="AKG87" s="61"/>
      <c r="AKH87" s="61"/>
      <c r="AKI87" s="61"/>
      <c r="AKJ87" s="61"/>
      <c r="AKK87" s="61"/>
      <c r="AKL87" s="61"/>
      <c r="AKM87" s="61"/>
      <c r="AKN87" s="61"/>
      <c r="AKO87" s="61"/>
      <c r="AKP87" s="61"/>
      <c r="AKQ87" s="61"/>
      <c r="AKR87" s="61"/>
      <c r="AKS87" s="61"/>
      <c r="AKT87" s="61"/>
      <c r="AKU87" s="61"/>
      <c r="AKV87" s="61"/>
      <c r="AKW87" s="61"/>
      <c r="AKX87" s="61"/>
      <c r="AKY87" s="61"/>
      <c r="AKZ87" s="61"/>
      <c r="ALA87" s="61"/>
      <c r="ALB87" s="61"/>
      <c r="ALC87" s="61"/>
      <c r="ALD87" s="61"/>
      <c r="ALE87" s="61"/>
      <c r="ALF87" s="61"/>
      <c r="ALG87" s="61"/>
      <c r="ALH87" s="61"/>
      <c r="ALI87" s="61"/>
      <c r="ALJ87" s="61"/>
      <c r="ALK87" s="61"/>
      <c r="ALL87" s="61"/>
      <c r="ALM87" s="61"/>
      <c r="ALN87" s="61"/>
      <c r="ALO87" s="61"/>
      <c r="ALP87" s="61"/>
      <c r="ALQ87" s="61"/>
      <c r="ALR87" s="61"/>
      <c r="ALS87" s="61"/>
      <c r="ALT87" s="61"/>
      <c r="ALU87" s="61"/>
      <c r="ALV87" s="61"/>
      <c r="ALW87" s="61"/>
      <c r="ALX87" s="61"/>
      <c r="ALY87" s="61"/>
      <c r="ALZ87" s="61"/>
      <c r="AMA87" s="61"/>
      <c r="AMB87" s="61"/>
      <c r="AMC87" s="61"/>
      <c r="AMD87" s="61"/>
      <c r="AME87" s="61"/>
      <c r="AMF87" s="61"/>
      <c r="AMG87" s="61"/>
      <c r="AMH87" s="61"/>
      <c r="AMI87" s="61"/>
      <c r="AMJ87" s="61"/>
      <c r="AMK87" s="61"/>
      <c r="AML87" s="61"/>
      <c r="AMM87" s="61"/>
      <c r="AMN87" s="61"/>
      <c r="AMO87" s="61"/>
      <c r="AMP87" s="61"/>
      <c r="AMQ87" s="61"/>
      <c r="AMR87" s="61"/>
      <c r="AMS87" s="61"/>
      <c r="AMT87" s="61"/>
      <c r="AMU87" s="61"/>
      <c r="AMV87" s="61"/>
      <c r="AMW87" s="61"/>
      <c r="AMX87" s="61"/>
      <c r="AMY87" s="61"/>
      <c r="AMZ87" s="61"/>
      <c r="ANA87" s="61"/>
      <c r="ANB87" s="61"/>
      <c r="ANC87" s="61"/>
      <c r="AND87" s="61"/>
      <c r="ANE87" s="61"/>
      <c r="ANF87" s="61"/>
      <c r="ANG87" s="61"/>
      <c r="ANH87" s="61"/>
      <c r="ANI87" s="61"/>
      <c r="ANJ87" s="61"/>
      <c r="ANK87" s="61"/>
      <c r="ANL87" s="61"/>
      <c r="ANM87" s="61"/>
      <c r="ANN87" s="61"/>
      <c r="ANO87" s="61"/>
      <c r="ANP87" s="61"/>
      <c r="ANQ87" s="61"/>
      <c r="ANR87" s="61"/>
      <c r="ANS87" s="61"/>
      <c r="ANT87" s="61"/>
      <c r="ANU87" s="61"/>
      <c r="ANV87" s="61"/>
      <c r="ANW87" s="61"/>
      <c r="ANX87" s="61"/>
      <c r="ANY87" s="61"/>
      <c r="ANZ87" s="61"/>
      <c r="AOA87" s="61"/>
      <c r="AOB87" s="61"/>
      <c r="AOC87" s="61"/>
      <c r="AOD87" s="61"/>
      <c r="AOE87" s="61"/>
      <c r="AOF87" s="61"/>
      <c r="AOG87" s="61"/>
      <c r="AOH87" s="61"/>
      <c r="AOI87" s="61"/>
      <c r="AOJ87" s="61"/>
      <c r="AOK87" s="61"/>
      <c r="AOL87" s="61"/>
      <c r="AOM87" s="61"/>
      <c r="AON87" s="61"/>
      <c r="AOO87" s="61"/>
      <c r="AOP87" s="61"/>
      <c r="AOQ87" s="61"/>
      <c r="AOR87" s="61"/>
      <c r="AOS87" s="61"/>
      <c r="AOT87" s="61"/>
      <c r="AOU87" s="61"/>
      <c r="AOV87" s="61"/>
      <c r="AOW87" s="61"/>
      <c r="AOX87" s="61"/>
      <c r="AOY87" s="61"/>
      <c r="AOZ87" s="61"/>
      <c r="APA87" s="61"/>
      <c r="APB87" s="61"/>
      <c r="APC87" s="61"/>
      <c r="APD87" s="61"/>
      <c r="APE87" s="61"/>
      <c r="APF87" s="61"/>
      <c r="APG87" s="61"/>
      <c r="APH87" s="61"/>
      <c r="API87" s="61"/>
      <c r="APJ87" s="61"/>
      <c r="APK87" s="61"/>
      <c r="APL87" s="61"/>
      <c r="APM87" s="61"/>
      <c r="APN87" s="61"/>
      <c r="APO87" s="61"/>
      <c r="APP87" s="61"/>
      <c r="APQ87" s="61"/>
      <c r="APR87" s="61"/>
      <c r="APS87" s="61"/>
      <c r="APT87" s="61"/>
      <c r="APU87" s="61"/>
      <c r="APV87" s="61"/>
      <c r="APW87" s="61"/>
      <c r="APX87" s="61"/>
      <c r="APY87" s="61"/>
      <c r="APZ87" s="61"/>
      <c r="AQA87" s="61"/>
      <c r="AQB87" s="61"/>
      <c r="AQC87" s="61"/>
      <c r="AQD87" s="61"/>
      <c r="AQE87" s="61"/>
      <c r="AQF87" s="61"/>
      <c r="AQG87" s="61"/>
      <c r="AQH87" s="61"/>
      <c r="AQI87" s="61"/>
      <c r="AQJ87" s="61"/>
      <c r="AQK87" s="61"/>
      <c r="AQL87" s="61"/>
      <c r="AQM87" s="61"/>
      <c r="AQN87" s="61"/>
      <c r="AQO87" s="61"/>
      <c r="AQP87" s="61"/>
      <c r="AQQ87" s="61"/>
      <c r="AQR87" s="61"/>
      <c r="AQS87" s="61"/>
      <c r="AQT87" s="61"/>
      <c r="AQU87" s="61"/>
      <c r="AQV87" s="61"/>
      <c r="AQW87" s="61"/>
      <c r="AQX87" s="61"/>
      <c r="AQY87" s="61"/>
      <c r="AQZ87" s="61"/>
      <c r="ARA87" s="61"/>
      <c r="ARB87" s="61"/>
      <c r="ARC87" s="61"/>
      <c r="ARD87" s="61"/>
      <c r="ARE87" s="61"/>
      <c r="ARF87" s="61"/>
      <c r="ARG87" s="61"/>
      <c r="ARH87" s="61"/>
      <c r="ARI87" s="61"/>
      <c r="ARJ87" s="61"/>
      <c r="ARK87" s="61"/>
      <c r="ARL87" s="61"/>
      <c r="ARM87" s="61"/>
      <c r="ARN87" s="61"/>
      <c r="ARO87" s="61"/>
      <c r="ARP87" s="61"/>
      <c r="ARQ87" s="61"/>
      <c r="ARR87" s="61"/>
      <c r="ARS87" s="61"/>
      <c r="ART87" s="61"/>
      <c r="ARU87" s="61"/>
      <c r="ARV87" s="61"/>
      <c r="ARW87" s="61"/>
      <c r="ARX87" s="61"/>
      <c r="ARY87" s="61"/>
      <c r="ARZ87" s="61"/>
      <c r="ASA87" s="61"/>
      <c r="ASB87" s="61"/>
      <c r="ASC87" s="61"/>
      <c r="ASD87" s="61"/>
      <c r="ASE87" s="61"/>
      <c r="ASF87" s="61"/>
      <c r="ASG87" s="61"/>
      <c r="ASH87" s="61"/>
      <c r="ASI87" s="61"/>
      <c r="ASJ87" s="61"/>
      <c r="ASK87" s="61"/>
      <c r="ASL87" s="61"/>
      <c r="ASM87" s="61"/>
      <c r="ASN87" s="61"/>
      <c r="ASO87" s="61"/>
      <c r="ASP87" s="61"/>
      <c r="ASQ87" s="61"/>
      <c r="ASR87" s="61"/>
      <c r="ASS87" s="61"/>
      <c r="AST87" s="61"/>
      <c r="ASU87" s="61"/>
      <c r="ASV87" s="61"/>
      <c r="ASW87" s="61"/>
      <c r="ASX87" s="61"/>
      <c r="ASY87" s="61"/>
      <c r="ASZ87" s="61"/>
      <c r="ATA87" s="61"/>
      <c r="ATB87" s="61"/>
      <c r="ATC87" s="61"/>
      <c r="ATD87" s="61"/>
      <c r="ATE87" s="61"/>
      <c r="ATF87" s="61"/>
      <c r="ATG87" s="61"/>
      <c r="ATH87" s="61"/>
      <c r="ATI87" s="61"/>
      <c r="ATJ87" s="61"/>
      <c r="ATK87" s="61"/>
      <c r="ATL87" s="61"/>
      <c r="ATM87" s="61"/>
      <c r="ATN87" s="61"/>
      <c r="ATO87" s="61"/>
      <c r="ATP87" s="61"/>
      <c r="ATQ87" s="61"/>
      <c r="ATR87" s="61"/>
      <c r="ATS87" s="61"/>
      <c r="ATT87" s="61"/>
      <c r="ATU87" s="61"/>
      <c r="ATV87" s="61"/>
      <c r="ATW87" s="61"/>
      <c r="ATX87" s="61"/>
      <c r="ATY87" s="61"/>
      <c r="ATZ87" s="61"/>
      <c r="AUA87" s="61"/>
      <c r="AUB87" s="61"/>
      <c r="AUC87" s="61"/>
      <c r="AUD87" s="61"/>
      <c r="AUE87" s="61"/>
      <c r="AUF87" s="61"/>
      <c r="AUG87" s="61"/>
      <c r="AUH87" s="61"/>
      <c r="AUI87" s="61"/>
    </row>
    <row r="88" spans="1:1231" s="18" customFormat="1" x14ac:dyDescent="0.55000000000000004">
      <c r="A88" s="14">
        <v>6</v>
      </c>
      <c r="B88" s="15" t="s">
        <v>10</v>
      </c>
      <c r="C88" s="16"/>
      <c r="D88" s="16"/>
      <c r="E88" s="16"/>
      <c r="F88" s="17"/>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c r="IK88" s="50"/>
      <c r="IL88" s="50"/>
      <c r="IM88" s="50"/>
      <c r="IN88" s="50"/>
      <c r="IO88" s="50"/>
      <c r="IP88" s="50"/>
      <c r="IQ88" s="50"/>
      <c r="IR88" s="50"/>
      <c r="IS88" s="50"/>
      <c r="IT88" s="50"/>
      <c r="IU88" s="50"/>
      <c r="IV88" s="50"/>
      <c r="IW88" s="50"/>
      <c r="IX88" s="50"/>
      <c r="IY88" s="50"/>
      <c r="IZ88" s="50"/>
      <c r="JA88" s="50"/>
      <c r="JB88" s="50"/>
      <c r="JC88" s="50"/>
      <c r="JD88" s="50"/>
      <c r="JE88" s="50"/>
      <c r="JF88" s="50"/>
      <c r="JG88" s="50"/>
      <c r="JH88" s="50"/>
      <c r="JI88" s="50"/>
      <c r="JJ88" s="50"/>
      <c r="JK88" s="50"/>
      <c r="JL88" s="50"/>
      <c r="JM88" s="50"/>
      <c r="JN88" s="50"/>
      <c r="JO88" s="50"/>
      <c r="JP88" s="50"/>
      <c r="JQ88" s="50"/>
      <c r="JR88" s="50"/>
      <c r="JS88" s="50"/>
      <c r="JT88" s="50"/>
      <c r="JU88" s="50"/>
      <c r="JV88" s="50"/>
      <c r="JW88" s="50"/>
      <c r="JX88" s="50"/>
      <c r="JY88" s="50"/>
      <c r="JZ88" s="50"/>
      <c r="KA88" s="50"/>
      <c r="KB88" s="50"/>
      <c r="KC88" s="50"/>
      <c r="KD88" s="50"/>
      <c r="KE88" s="50"/>
      <c r="KF88" s="50"/>
      <c r="KG88" s="50"/>
      <c r="KH88" s="50"/>
      <c r="KI88" s="50"/>
      <c r="KJ88" s="50"/>
      <c r="KK88" s="50"/>
      <c r="KL88" s="50"/>
      <c r="KM88" s="50"/>
      <c r="KN88" s="50"/>
      <c r="KO88" s="50"/>
      <c r="KP88" s="50"/>
      <c r="KQ88" s="50"/>
      <c r="KR88" s="50"/>
      <c r="KS88" s="50"/>
      <c r="KT88" s="50"/>
      <c r="KU88" s="50"/>
      <c r="KV88" s="50"/>
      <c r="KW88" s="50"/>
      <c r="KX88" s="50"/>
      <c r="KY88" s="50"/>
      <c r="KZ88" s="50"/>
      <c r="LA88" s="50"/>
      <c r="LB88" s="50"/>
      <c r="LC88" s="50"/>
      <c r="LD88" s="50"/>
      <c r="LE88" s="50"/>
      <c r="LF88" s="50"/>
      <c r="LG88" s="50"/>
      <c r="LH88" s="50"/>
      <c r="LI88" s="50"/>
      <c r="LJ88" s="50"/>
      <c r="LK88" s="50"/>
      <c r="LL88" s="50"/>
      <c r="LM88" s="50"/>
      <c r="LN88" s="50"/>
      <c r="LO88" s="50"/>
      <c r="LP88" s="50"/>
      <c r="LQ88" s="50"/>
      <c r="LR88" s="50"/>
      <c r="LS88" s="50"/>
      <c r="LT88" s="50"/>
      <c r="LU88" s="50"/>
      <c r="LV88" s="50"/>
      <c r="LW88" s="50"/>
      <c r="LX88" s="50"/>
      <c r="LY88" s="50"/>
      <c r="LZ88" s="50"/>
      <c r="MA88" s="50"/>
      <c r="MB88" s="50"/>
      <c r="MC88" s="50"/>
      <c r="MD88" s="50"/>
      <c r="ME88" s="50"/>
      <c r="MF88" s="50"/>
      <c r="MG88" s="50"/>
      <c r="MH88" s="50"/>
      <c r="MI88" s="50"/>
      <c r="MJ88" s="50"/>
      <c r="MK88" s="50"/>
      <c r="ML88" s="50"/>
      <c r="MM88" s="50"/>
      <c r="MN88" s="50"/>
      <c r="MO88" s="50"/>
      <c r="MP88" s="50"/>
      <c r="MQ88" s="50"/>
      <c r="MR88" s="50"/>
      <c r="MS88" s="50"/>
      <c r="MT88" s="50"/>
      <c r="MU88" s="50"/>
      <c r="MV88" s="50"/>
      <c r="MW88" s="50"/>
      <c r="MX88" s="50"/>
      <c r="MY88" s="50"/>
      <c r="MZ88" s="50"/>
      <c r="NA88" s="50"/>
      <c r="NB88" s="50"/>
      <c r="NC88" s="50"/>
      <c r="ND88" s="50"/>
      <c r="NE88" s="50"/>
      <c r="NF88" s="50"/>
      <c r="NG88" s="50"/>
      <c r="NH88" s="50"/>
      <c r="NI88" s="50"/>
      <c r="NJ88" s="50"/>
      <c r="NK88" s="50"/>
      <c r="NL88" s="50"/>
      <c r="NM88" s="50"/>
      <c r="NN88" s="50"/>
      <c r="NO88" s="50"/>
      <c r="NP88" s="50"/>
      <c r="NQ88" s="50"/>
      <c r="NR88" s="50"/>
      <c r="NS88" s="50"/>
      <c r="NT88" s="50"/>
      <c r="NU88" s="50"/>
      <c r="NV88" s="50"/>
      <c r="NW88" s="50"/>
      <c r="NX88" s="50"/>
      <c r="NY88" s="50"/>
      <c r="NZ88" s="50"/>
      <c r="OA88" s="50"/>
      <c r="OB88" s="50"/>
      <c r="OC88" s="50"/>
      <c r="OD88" s="50"/>
      <c r="OE88" s="50"/>
      <c r="OF88" s="50"/>
      <c r="OG88" s="50"/>
      <c r="OH88" s="50"/>
      <c r="OI88" s="50"/>
      <c r="OJ88" s="50"/>
      <c r="OK88" s="50"/>
      <c r="OL88" s="50"/>
      <c r="OM88" s="50"/>
      <c r="ON88" s="50"/>
      <c r="OO88" s="50"/>
      <c r="OP88" s="50"/>
      <c r="OQ88" s="50"/>
      <c r="OR88" s="50"/>
      <c r="OS88" s="50"/>
      <c r="OT88" s="50"/>
      <c r="OU88" s="50"/>
      <c r="OV88" s="50"/>
      <c r="OW88" s="50"/>
      <c r="OX88" s="50"/>
      <c r="OY88" s="50"/>
      <c r="OZ88" s="50"/>
      <c r="PA88" s="50"/>
      <c r="PB88" s="50"/>
      <c r="PC88" s="50"/>
      <c r="PD88" s="50"/>
      <c r="PE88" s="50"/>
      <c r="PF88" s="50"/>
      <c r="PG88" s="50"/>
      <c r="PH88" s="50"/>
      <c r="PI88" s="50"/>
      <c r="PJ88" s="50"/>
      <c r="PK88" s="50"/>
      <c r="PL88" s="50"/>
      <c r="PM88" s="50"/>
      <c r="PN88" s="50"/>
      <c r="PO88" s="50"/>
      <c r="PP88" s="50"/>
      <c r="PQ88" s="50"/>
      <c r="PR88" s="50"/>
      <c r="PS88" s="50"/>
      <c r="PT88" s="50"/>
      <c r="PU88" s="50"/>
      <c r="PV88" s="50"/>
      <c r="PW88" s="50"/>
      <c r="PX88" s="50"/>
      <c r="PY88" s="50"/>
      <c r="PZ88" s="50"/>
      <c r="QA88" s="50"/>
      <c r="QB88" s="50"/>
      <c r="QC88" s="50"/>
      <c r="QD88" s="50"/>
      <c r="QE88" s="50"/>
      <c r="QF88" s="50"/>
      <c r="QG88" s="50"/>
      <c r="QH88" s="50"/>
      <c r="QI88" s="50"/>
      <c r="QJ88" s="50"/>
      <c r="QK88" s="50"/>
      <c r="QL88" s="50"/>
      <c r="QM88" s="50"/>
      <c r="QN88" s="50"/>
      <c r="QO88" s="50"/>
      <c r="QP88" s="50"/>
      <c r="QQ88" s="50"/>
      <c r="QR88" s="50"/>
      <c r="QS88" s="50"/>
      <c r="QT88" s="50"/>
      <c r="QU88" s="50"/>
      <c r="QV88" s="50"/>
      <c r="QW88" s="50"/>
      <c r="QX88" s="50"/>
      <c r="QY88" s="50"/>
      <c r="QZ88" s="50"/>
      <c r="RA88" s="50"/>
      <c r="RB88" s="50"/>
      <c r="RC88" s="50"/>
      <c r="RD88" s="50"/>
      <c r="RE88" s="50"/>
      <c r="RF88" s="50"/>
      <c r="RG88" s="50"/>
      <c r="RH88" s="50"/>
      <c r="RI88" s="50"/>
      <c r="RJ88" s="50"/>
      <c r="RK88" s="50"/>
      <c r="RL88" s="50"/>
      <c r="RM88" s="50"/>
      <c r="RN88" s="50"/>
      <c r="RO88" s="50"/>
      <c r="RP88" s="50"/>
      <c r="RQ88" s="50"/>
      <c r="RR88" s="50"/>
      <c r="RS88" s="50"/>
      <c r="RT88" s="50"/>
      <c r="RU88" s="50"/>
      <c r="RV88" s="50"/>
      <c r="RW88" s="50"/>
      <c r="RX88" s="50"/>
      <c r="RY88" s="50"/>
      <c r="RZ88" s="50"/>
      <c r="SA88" s="50"/>
      <c r="SB88" s="50"/>
      <c r="SC88" s="50"/>
      <c r="SD88" s="50"/>
      <c r="SE88" s="50"/>
      <c r="SF88" s="50"/>
      <c r="SG88" s="50"/>
      <c r="SH88" s="50"/>
      <c r="SI88" s="50"/>
      <c r="SJ88" s="50"/>
      <c r="SK88" s="50"/>
      <c r="SL88" s="50"/>
      <c r="SM88" s="50"/>
      <c r="SN88" s="50"/>
      <c r="SO88" s="50"/>
      <c r="SP88" s="50"/>
      <c r="SQ88" s="50"/>
      <c r="SR88" s="50"/>
      <c r="SS88" s="50"/>
      <c r="ST88" s="50"/>
      <c r="SU88" s="50"/>
      <c r="SV88" s="50"/>
      <c r="SW88" s="50"/>
      <c r="SX88" s="50"/>
      <c r="SY88" s="50"/>
      <c r="SZ88" s="50"/>
      <c r="TA88" s="50"/>
      <c r="TB88" s="50"/>
      <c r="TC88" s="50"/>
      <c r="TD88" s="50"/>
      <c r="TE88" s="50"/>
      <c r="TF88" s="50"/>
      <c r="TG88" s="50"/>
      <c r="TH88" s="50"/>
      <c r="TI88" s="50"/>
      <c r="TJ88" s="50"/>
      <c r="TK88" s="50"/>
      <c r="TL88" s="50"/>
      <c r="TM88" s="50"/>
      <c r="TN88" s="50"/>
      <c r="TO88" s="50"/>
      <c r="TP88" s="50"/>
      <c r="TQ88" s="50"/>
      <c r="TR88" s="50"/>
      <c r="TS88" s="50"/>
      <c r="TT88" s="50"/>
      <c r="TU88" s="50"/>
      <c r="TV88" s="50"/>
      <c r="TW88" s="50"/>
      <c r="TX88" s="50"/>
      <c r="TY88" s="50"/>
      <c r="TZ88" s="50"/>
      <c r="UA88" s="50"/>
      <c r="UB88" s="50"/>
      <c r="UC88" s="50"/>
      <c r="UD88" s="50"/>
      <c r="UE88" s="50"/>
      <c r="UF88" s="50"/>
      <c r="UG88" s="50"/>
      <c r="UH88" s="50"/>
      <c r="UI88" s="50"/>
      <c r="UJ88" s="50"/>
      <c r="UK88" s="50"/>
      <c r="UL88" s="50"/>
      <c r="UM88" s="50"/>
      <c r="UN88" s="50"/>
      <c r="UO88" s="50"/>
      <c r="UP88" s="50"/>
      <c r="UQ88" s="50"/>
      <c r="UR88" s="50"/>
      <c r="US88" s="50"/>
      <c r="UT88" s="50"/>
      <c r="UU88" s="50"/>
      <c r="UV88" s="50"/>
      <c r="UW88" s="50"/>
      <c r="UX88" s="50"/>
      <c r="UY88" s="50"/>
      <c r="UZ88" s="50"/>
      <c r="VA88" s="50"/>
      <c r="VB88" s="50"/>
      <c r="VC88" s="50"/>
      <c r="VD88" s="50"/>
      <c r="VE88" s="50"/>
      <c r="VF88" s="50"/>
      <c r="VG88" s="50"/>
      <c r="VH88" s="50"/>
      <c r="VI88" s="50"/>
      <c r="VJ88" s="50"/>
      <c r="VK88" s="50"/>
      <c r="VL88" s="50"/>
      <c r="VM88" s="50"/>
      <c r="VN88" s="50"/>
      <c r="VO88" s="50"/>
      <c r="VP88" s="50"/>
      <c r="VQ88" s="50"/>
      <c r="VR88" s="50"/>
      <c r="VS88" s="50"/>
      <c r="VT88" s="50"/>
      <c r="VU88" s="50"/>
      <c r="VV88" s="50"/>
      <c r="VW88" s="50"/>
      <c r="VX88" s="50"/>
      <c r="VY88" s="50"/>
      <c r="VZ88" s="50"/>
      <c r="WA88" s="50"/>
      <c r="WB88" s="50"/>
      <c r="WC88" s="50"/>
      <c r="WD88" s="50"/>
      <c r="WE88" s="50"/>
      <c r="WF88" s="50"/>
      <c r="WG88" s="50"/>
      <c r="WH88" s="50"/>
      <c r="WI88" s="50"/>
      <c r="WJ88" s="50"/>
      <c r="WK88" s="50"/>
      <c r="WL88" s="50"/>
      <c r="WM88" s="50"/>
      <c r="WN88" s="50"/>
      <c r="WO88" s="50"/>
      <c r="WP88" s="50"/>
      <c r="WQ88" s="50"/>
      <c r="WR88" s="50"/>
      <c r="WS88" s="50"/>
      <c r="WT88" s="50"/>
      <c r="WU88" s="50"/>
      <c r="WV88" s="50"/>
      <c r="WW88" s="50"/>
      <c r="WX88" s="50"/>
      <c r="WY88" s="50"/>
      <c r="WZ88" s="50"/>
      <c r="XA88" s="50"/>
      <c r="XB88" s="50"/>
      <c r="XC88" s="50"/>
      <c r="XD88" s="50"/>
      <c r="XE88" s="50"/>
      <c r="XF88" s="50"/>
      <c r="XG88" s="50"/>
      <c r="XH88" s="50"/>
      <c r="XI88" s="50"/>
      <c r="XJ88" s="50"/>
      <c r="XK88" s="50"/>
      <c r="XL88" s="50"/>
      <c r="XM88" s="50"/>
      <c r="XN88" s="50"/>
      <c r="XO88" s="50"/>
      <c r="XP88" s="50"/>
      <c r="XQ88" s="50"/>
      <c r="XR88" s="50"/>
      <c r="XS88" s="50"/>
      <c r="XT88" s="50"/>
      <c r="XU88" s="50"/>
      <c r="XV88" s="50"/>
      <c r="XW88" s="50"/>
      <c r="XX88" s="50"/>
      <c r="XY88" s="50"/>
      <c r="XZ88" s="50"/>
      <c r="YA88" s="50"/>
      <c r="YB88" s="50"/>
      <c r="YC88" s="50"/>
      <c r="YD88" s="50"/>
      <c r="YE88" s="50"/>
      <c r="YF88" s="50"/>
      <c r="YG88" s="50"/>
      <c r="YH88" s="50"/>
      <c r="YI88" s="50"/>
      <c r="YJ88" s="50"/>
      <c r="YK88" s="50"/>
      <c r="YL88" s="50"/>
      <c r="YM88" s="50"/>
      <c r="YN88" s="50"/>
      <c r="YO88" s="50"/>
      <c r="YP88" s="50"/>
      <c r="YQ88" s="50"/>
      <c r="YR88" s="50"/>
      <c r="YS88" s="50"/>
      <c r="YT88" s="50"/>
      <c r="YU88" s="50"/>
      <c r="YV88" s="50"/>
      <c r="YW88" s="50"/>
      <c r="YX88" s="50"/>
      <c r="YY88" s="50"/>
      <c r="YZ88" s="50"/>
      <c r="ZA88" s="50"/>
      <c r="ZB88" s="50"/>
      <c r="ZC88" s="50"/>
      <c r="ZD88" s="50"/>
      <c r="ZE88" s="50"/>
      <c r="ZF88" s="50"/>
      <c r="ZG88" s="50"/>
      <c r="ZH88" s="50"/>
      <c r="ZI88" s="50"/>
      <c r="ZJ88" s="50"/>
      <c r="ZK88" s="50"/>
      <c r="ZL88" s="50"/>
      <c r="ZM88" s="50"/>
      <c r="ZN88" s="50"/>
      <c r="ZO88" s="50"/>
      <c r="ZP88" s="50"/>
      <c r="ZQ88" s="50"/>
      <c r="ZR88" s="50"/>
      <c r="ZS88" s="50"/>
      <c r="ZT88" s="50"/>
      <c r="ZU88" s="50"/>
      <c r="ZV88" s="50"/>
      <c r="ZW88" s="50"/>
      <c r="ZX88" s="50"/>
      <c r="ZY88" s="50"/>
      <c r="ZZ88" s="50"/>
      <c r="AAA88" s="50"/>
      <c r="AAB88" s="50"/>
      <c r="AAC88" s="50"/>
      <c r="AAD88" s="50"/>
      <c r="AAE88" s="50"/>
      <c r="AAF88" s="50"/>
      <c r="AAG88" s="50"/>
      <c r="AAH88" s="50"/>
      <c r="AAI88" s="50"/>
      <c r="AAJ88" s="50"/>
      <c r="AAK88" s="50"/>
      <c r="AAL88" s="50"/>
      <c r="AAM88" s="50"/>
      <c r="AAN88" s="50"/>
      <c r="AAO88" s="50"/>
      <c r="AAP88" s="50"/>
      <c r="AAQ88" s="50"/>
      <c r="AAR88" s="50"/>
      <c r="AAS88" s="50"/>
      <c r="AAT88" s="50"/>
      <c r="AAU88" s="50"/>
      <c r="AAV88" s="50"/>
      <c r="AAW88" s="50"/>
      <c r="AAX88" s="50"/>
      <c r="AAY88" s="50"/>
      <c r="AAZ88" s="50"/>
      <c r="ABA88" s="50"/>
      <c r="ABB88" s="50"/>
      <c r="ABC88" s="50"/>
      <c r="ABD88" s="50"/>
      <c r="ABE88" s="50"/>
      <c r="ABF88" s="50"/>
      <c r="ABG88" s="50"/>
      <c r="ABH88" s="50"/>
      <c r="ABI88" s="50"/>
      <c r="ABJ88" s="50"/>
      <c r="ABK88" s="50"/>
      <c r="ABL88" s="50"/>
      <c r="ABM88" s="50"/>
      <c r="ABN88" s="50"/>
      <c r="ABO88" s="50"/>
      <c r="ABP88" s="50"/>
      <c r="ABQ88" s="50"/>
      <c r="ABR88" s="50"/>
      <c r="ABS88" s="50"/>
      <c r="ABT88" s="50"/>
      <c r="ABU88" s="50"/>
      <c r="ABV88" s="50"/>
      <c r="ABW88" s="50"/>
      <c r="ABX88" s="50"/>
      <c r="ABY88" s="50"/>
      <c r="ABZ88" s="50"/>
      <c r="ACA88" s="50"/>
      <c r="ACB88" s="50"/>
      <c r="ACC88" s="50"/>
      <c r="ACD88" s="50"/>
      <c r="ACE88" s="50"/>
      <c r="ACF88" s="50"/>
      <c r="ACG88" s="50"/>
      <c r="ACH88" s="50"/>
      <c r="ACI88" s="50"/>
      <c r="ACJ88" s="50"/>
      <c r="ACK88" s="50"/>
      <c r="ACL88" s="50"/>
      <c r="ACM88" s="50"/>
      <c r="ACN88" s="50"/>
      <c r="ACO88" s="50"/>
      <c r="ACP88" s="50"/>
      <c r="ACQ88" s="50"/>
      <c r="ACR88" s="50"/>
      <c r="ACS88" s="50"/>
      <c r="ACT88" s="50"/>
      <c r="ACU88" s="50"/>
      <c r="ACV88" s="50"/>
      <c r="ACW88" s="50"/>
      <c r="ACX88" s="50"/>
      <c r="ACY88" s="50"/>
      <c r="ACZ88" s="50"/>
      <c r="ADA88" s="50"/>
      <c r="ADB88" s="50"/>
      <c r="ADC88" s="50"/>
      <c r="ADD88" s="50"/>
      <c r="ADE88" s="50"/>
      <c r="ADF88" s="50"/>
      <c r="ADG88" s="50"/>
      <c r="ADH88" s="50"/>
      <c r="ADI88" s="50"/>
      <c r="ADJ88" s="50"/>
      <c r="ADK88" s="50"/>
      <c r="ADL88" s="50"/>
      <c r="ADM88" s="50"/>
      <c r="ADN88" s="50"/>
      <c r="ADO88" s="50"/>
      <c r="ADP88" s="50"/>
      <c r="ADQ88" s="50"/>
      <c r="ADR88" s="50"/>
      <c r="ADS88" s="50"/>
      <c r="ADT88" s="50"/>
      <c r="ADU88" s="50"/>
      <c r="ADV88" s="50"/>
      <c r="ADW88" s="50"/>
      <c r="ADX88" s="50"/>
      <c r="ADY88" s="50"/>
      <c r="ADZ88" s="50"/>
      <c r="AEA88" s="50"/>
      <c r="AEB88" s="50"/>
      <c r="AEC88" s="50"/>
      <c r="AED88" s="50"/>
      <c r="AEE88" s="50"/>
      <c r="AEF88" s="50"/>
      <c r="AEG88" s="50"/>
      <c r="AEH88" s="50"/>
      <c r="AEI88" s="50"/>
      <c r="AEJ88" s="50"/>
      <c r="AEK88" s="50"/>
      <c r="AEL88" s="50"/>
      <c r="AEM88" s="50"/>
      <c r="AEN88" s="50"/>
      <c r="AEO88" s="50"/>
      <c r="AEP88" s="50"/>
      <c r="AEQ88" s="50"/>
      <c r="AER88" s="50"/>
      <c r="AES88" s="50"/>
      <c r="AET88" s="50"/>
      <c r="AEU88" s="50"/>
      <c r="AEV88" s="50"/>
      <c r="AEW88" s="50"/>
      <c r="AEX88" s="50"/>
      <c r="AEY88" s="50"/>
      <c r="AEZ88" s="50"/>
      <c r="AFA88" s="50"/>
      <c r="AFB88" s="50"/>
      <c r="AFC88" s="50"/>
      <c r="AFD88" s="50"/>
      <c r="AFE88" s="50"/>
      <c r="AFF88" s="50"/>
      <c r="AFG88" s="50"/>
      <c r="AFH88" s="50"/>
      <c r="AFI88" s="50"/>
      <c r="AFJ88" s="50"/>
      <c r="AFK88" s="50"/>
      <c r="AFL88" s="50"/>
      <c r="AFM88" s="50"/>
      <c r="AFN88" s="50"/>
      <c r="AFO88" s="50"/>
      <c r="AFP88" s="50"/>
      <c r="AFQ88" s="50"/>
      <c r="AFR88" s="50"/>
      <c r="AFS88" s="50"/>
      <c r="AFT88" s="50"/>
      <c r="AFU88" s="50"/>
      <c r="AFV88" s="50"/>
      <c r="AFW88" s="50"/>
      <c r="AFX88" s="50"/>
      <c r="AFY88" s="50"/>
      <c r="AFZ88" s="50"/>
      <c r="AGA88" s="50"/>
      <c r="AGB88" s="50"/>
      <c r="AGC88" s="50"/>
      <c r="AGD88" s="50"/>
      <c r="AGE88" s="50"/>
      <c r="AGF88" s="50"/>
      <c r="AGG88" s="50"/>
      <c r="AGH88" s="50"/>
      <c r="AGI88" s="50"/>
      <c r="AGJ88" s="50"/>
      <c r="AGK88" s="50"/>
      <c r="AGL88" s="50"/>
      <c r="AGM88" s="50"/>
      <c r="AGN88" s="50"/>
      <c r="AGO88" s="50"/>
      <c r="AGP88" s="50"/>
      <c r="AGQ88" s="50"/>
      <c r="AGR88" s="50"/>
      <c r="AGS88" s="50"/>
      <c r="AGT88" s="50"/>
      <c r="AGU88" s="50"/>
      <c r="AGV88" s="50"/>
      <c r="AGW88" s="50"/>
      <c r="AGX88" s="50"/>
      <c r="AGY88" s="50"/>
      <c r="AGZ88" s="50"/>
      <c r="AHA88" s="50"/>
      <c r="AHB88" s="50"/>
      <c r="AHC88" s="50"/>
      <c r="AHD88" s="50"/>
      <c r="AHE88" s="50"/>
      <c r="AHF88" s="50"/>
      <c r="AHG88" s="50"/>
      <c r="AHH88" s="50"/>
      <c r="AHI88" s="50"/>
      <c r="AHJ88" s="50"/>
      <c r="AHK88" s="50"/>
      <c r="AHL88" s="50"/>
      <c r="AHM88" s="50"/>
      <c r="AHN88" s="50"/>
      <c r="AHO88" s="50"/>
      <c r="AHP88" s="50"/>
      <c r="AHQ88" s="50"/>
      <c r="AHR88" s="50"/>
      <c r="AHS88" s="50"/>
      <c r="AHT88" s="50"/>
      <c r="AHU88" s="50"/>
      <c r="AHV88" s="50"/>
      <c r="AHW88" s="50"/>
      <c r="AHX88" s="50"/>
      <c r="AHY88" s="50"/>
      <c r="AHZ88" s="50"/>
      <c r="AIA88" s="50"/>
      <c r="AIB88" s="50"/>
      <c r="AIC88" s="50"/>
      <c r="AID88" s="50"/>
      <c r="AIE88" s="50"/>
      <c r="AIF88" s="50"/>
      <c r="AIG88" s="50"/>
      <c r="AIH88" s="50"/>
      <c r="AII88" s="50"/>
      <c r="AIJ88" s="50"/>
      <c r="AIK88" s="50"/>
      <c r="AIL88" s="50"/>
      <c r="AIM88" s="50"/>
      <c r="AIN88" s="50"/>
      <c r="AIO88" s="50"/>
      <c r="AIP88" s="50"/>
      <c r="AIQ88" s="50"/>
      <c r="AIR88" s="50"/>
      <c r="AIS88" s="50"/>
      <c r="AIT88" s="50"/>
      <c r="AIU88" s="50"/>
      <c r="AIV88" s="50"/>
      <c r="AIW88" s="50"/>
      <c r="AIX88" s="50"/>
      <c r="AIY88" s="50"/>
      <c r="AIZ88" s="50"/>
      <c r="AJA88" s="50"/>
      <c r="AJB88" s="50"/>
      <c r="AJC88" s="50"/>
      <c r="AJD88" s="50"/>
      <c r="AJE88" s="50"/>
      <c r="AJF88" s="50"/>
      <c r="AJG88" s="50"/>
      <c r="AJH88" s="50"/>
      <c r="AJI88" s="50"/>
      <c r="AJJ88" s="50"/>
      <c r="AJK88" s="50"/>
      <c r="AJL88" s="50"/>
      <c r="AJM88" s="50"/>
      <c r="AJN88" s="50"/>
      <c r="AJO88" s="50"/>
      <c r="AJP88" s="50"/>
      <c r="AJQ88" s="50"/>
      <c r="AJR88" s="50"/>
      <c r="AJS88" s="50"/>
      <c r="AJT88" s="50"/>
      <c r="AJU88" s="50"/>
      <c r="AJV88" s="50"/>
      <c r="AJW88" s="50"/>
      <c r="AJX88" s="50"/>
      <c r="AJY88" s="50"/>
      <c r="AJZ88" s="50"/>
      <c r="AKA88" s="50"/>
      <c r="AKB88" s="50"/>
      <c r="AKC88" s="50"/>
      <c r="AKD88" s="50"/>
      <c r="AKE88" s="50"/>
      <c r="AKF88" s="50"/>
      <c r="AKG88" s="50"/>
      <c r="AKH88" s="50"/>
      <c r="AKI88" s="50"/>
      <c r="AKJ88" s="50"/>
      <c r="AKK88" s="50"/>
      <c r="AKL88" s="50"/>
      <c r="AKM88" s="50"/>
      <c r="AKN88" s="50"/>
      <c r="AKO88" s="50"/>
      <c r="AKP88" s="50"/>
      <c r="AKQ88" s="50"/>
      <c r="AKR88" s="50"/>
      <c r="AKS88" s="50"/>
      <c r="AKT88" s="50"/>
      <c r="AKU88" s="50"/>
      <c r="AKV88" s="50"/>
      <c r="AKW88" s="50"/>
      <c r="AKX88" s="50"/>
      <c r="AKY88" s="50"/>
      <c r="AKZ88" s="50"/>
      <c r="ALA88" s="50"/>
      <c r="ALB88" s="50"/>
      <c r="ALC88" s="50"/>
      <c r="ALD88" s="50"/>
      <c r="ALE88" s="50"/>
      <c r="ALF88" s="50"/>
      <c r="ALG88" s="50"/>
      <c r="ALH88" s="50"/>
      <c r="ALI88" s="50"/>
      <c r="ALJ88" s="50"/>
      <c r="ALK88" s="50"/>
      <c r="ALL88" s="50"/>
      <c r="ALM88" s="50"/>
      <c r="ALN88" s="50"/>
      <c r="ALO88" s="50"/>
      <c r="ALP88" s="50"/>
      <c r="ALQ88" s="50"/>
      <c r="ALR88" s="50"/>
      <c r="ALS88" s="50"/>
      <c r="ALT88" s="50"/>
      <c r="ALU88" s="50"/>
      <c r="ALV88" s="50"/>
      <c r="ALW88" s="50"/>
      <c r="ALX88" s="50"/>
      <c r="ALY88" s="50"/>
      <c r="ALZ88" s="50"/>
      <c r="AMA88" s="50"/>
      <c r="AMB88" s="50"/>
      <c r="AMC88" s="50"/>
      <c r="AMD88" s="50"/>
      <c r="AME88" s="50"/>
      <c r="AMF88" s="50"/>
      <c r="AMG88" s="50"/>
      <c r="AMH88" s="50"/>
      <c r="AMI88" s="50"/>
      <c r="AMJ88" s="50"/>
      <c r="AMK88" s="50"/>
      <c r="AML88" s="50"/>
      <c r="AMM88" s="50"/>
      <c r="AMN88" s="50"/>
      <c r="AMO88" s="50"/>
      <c r="AMP88" s="50"/>
      <c r="AMQ88" s="50"/>
      <c r="AMR88" s="50"/>
      <c r="AMS88" s="50"/>
      <c r="AMT88" s="50"/>
      <c r="AMU88" s="50"/>
      <c r="AMV88" s="50"/>
      <c r="AMW88" s="50"/>
      <c r="AMX88" s="50"/>
      <c r="AMY88" s="50"/>
      <c r="AMZ88" s="50"/>
      <c r="ANA88" s="50"/>
      <c r="ANB88" s="50"/>
      <c r="ANC88" s="50"/>
      <c r="AND88" s="50"/>
      <c r="ANE88" s="50"/>
      <c r="ANF88" s="50"/>
      <c r="ANG88" s="50"/>
      <c r="ANH88" s="50"/>
      <c r="ANI88" s="50"/>
      <c r="ANJ88" s="50"/>
      <c r="ANK88" s="50"/>
      <c r="ANL88" s="50"/>
      <c r="ANM88" s="50"/>
      <c r="ANN88" s="50"/>
      <c r="ANO88" s="50"/>
      <c r="ANP88" s="50"/>
      <c r="ANQ88" s="50"/>
      <c r="ANR88" s="50"/>
      <c r="ANS88" s="50"/>
      <c r="ANT88" s="50"/>
      <c r="ANU88" s="50"/>
      <c r="ANV88" s="50"/>
      <c r="ANW88" s="50"/>
      <c r="ANX88" s="50"/>
      <c r="ANY88" s="50"/>
      <c r="ANZ88" s="50"/>
      <c r="AOA88" s="50"/>
      <c r="AOB88" s="50"/>
      <c r="AOC88" s="50"/>
      <c r="AOD88" s="50"/>
      <c r="AOE88" s="50"/>
      <c r="AOF88" s="50"/>
      <c r="AOG88" s="50"/>
      <c r="AOH88" s="50"/>
      <c r="AOI88" s="50"/>
      <c r="AOJ88" s="50"/>
      <c r="AOK88" s="50"/>
      <c r="AOL88" s="50"/>
      <c r="AOM88" s="50"/>
      <c r="AON88" s="50"/>
      <c r="AOO88" s="50"/>
      <c r="AOP88" s="50"/>
      <c r="AOQ88" s="50"/>
      <c r="AOR88" s="50"/>
      <c r="AOS88" s="50"/>
      <c r="AOT88" s="50"/>
      <c r="AOU88" s="50"/>
      <c r="AOV88" s="50"/>
      <c r="AOW88" s="50"/>
      <c r="AOX88" s="50"/>
      <c r="AOY88" s="50"/>
      <c r="AOZ88" s="50"/>
      <c r="APA88" s="50"/>
      <c r="APB88" s="50"/>
      <c r="APC88" s="50"/>
      <c r="APD88" s="50"/>
      <c r="APE88" s="50"/>
      <c r="APF88" s="50"/>
      <c r="APG88" s="50"/>
      <c r="APH88" s="50"/>
      <c r="API88" s="50"/>
      <c r="APJ88" s="50"/>
      <c r="APK88" s="50"/>
      <c r="APL88" s="50"/>
      <c r="APM88" s="50"/>
      <c r="APN88" s="50"/>
      <c r="APO88" s="50"/>
      <c r="APP88" s="50"/>
      <c r="APQ88" s="50"/>
      <c r="APR88" s="50"/>
      <c r="APS88" s="50"/>
      <c r="APT88" s="50"/>
      <c r="APU88" s="50"/>
      <c r="APV88" s="50"/>
      <c r="APW88" s="50"/>
      <c r="APX88" s="50"/>
      <c r="APY88" s="50"/>
      <c r="APZ88" s="50"/>
      <c r="AQA88" s="50"/>
      <c r="AQB88" s="50"/>
      <c r="AQC88" s="50"/>
      <c r="AQD88" s="50"/>
      <c r="AQE88" s="50"/>
      <c r="AQF88" s="50"/>
      <c r="AQG88" s="50"/>
      <c r="AQH88" s="50"/>
      <c r="AQI88" s="50"/>
      <c r="AQJ88" s="50"/>
      <c r="AQK88" s="50"/>
      <c r="AQL88" s="50"/>
      <c r="AQM88" s="50"/>
      <c r="AQN88" s="50"/>
      <c r="AQO88" s="50"/>
      <c r="AQP88" s="50"/>
      <c r="AQQ88" s="50"/>
      <c r="AQR88" s="50"/>
      <c r="AQS88" s="50"/>
      <c r="AQT88" s="50"/>
      <c r="AQU88" s="50"/>
      <c r="AQV88" s="50"/>
      <c r="AQW88" s="50"/>
      <c r="AQX88" s="50"/>
      <c r="AQY88" s="50"/>
      <c r="AQZ88" s="50"/>
      <c r="ARA88" s="50"/>
      <c r="ARB88" s="50"/>
      <c r="ARC88" s="50"/>
      <c r="ARD88" s="50"/>
      <c r="ARE88" s="50"/>
      <c r="ARF88" s="50"/>
      <c r="ARG88" s="50"/>
      <c r="ARH88" s="50"/>
      <c r="ARI88" s="50"/>
      <c r="ARJ88" s="50"/>
      <c r="ARK88" s="50"/>
      <c r="ARL88" s="50"/>
      <c r="ARM88" s="50"/>
      <c r="ARN88" s="50"/>
      <c r="ARO88" s="50"/>
      <c r="ARP88" s="50"/>
      <c r="ARQ88" s="50"/>
      <c r="ARR88" s="50"/>
      <c r="ARS88" s="50"/>
      <c r="ART88" s="50"/>
      <c r="ARU88" s="50"/>
      <c r="ARV88" s="50"/>
      <c r="ARW88" s="50"/>
      <c r="ARX88" s="50"/>
      <c r="ARY88" s="50"/>
      <c r="ARZ88" s="50"/>
      <c r="ASA88" s="50"/>
      <c r="ASB88" s="50"/>
      <c r="ASC88" s="50"/>
      <c r="ASD88" s="50"/>
      <c r="ASE88" s="50"/>
      <c r="ASF88" s="50"/>
      <c r="ASG88" s="50"/>
      <c r="ASH88" s="50"/>
      <c r="ASI88" s="50"/>
      <c r="ASJ88" s="50"/>
      <c r="ASK88" s="50"/>
      <c r="ASL88" s="50"/>
      <c r="ASM88" s="50"/>
      <c r="ASN88" s="50"/>
      <c r="ASO88" s="50"/>
      <c r="ASP88" s="50"/>
      <c r="ASQ88" s="50"/>
      <c r="ASR88" s="50"/>
      <c r="ASS88" s="50"/>
      <c r="AST88" s="50"/>
      <c r="ASU88" s="50"/>
      <c r="ASV88" s="50"/>
      <c r="ASW88" s="50"/>
      <c r="ASX88" s="50"/>
      <c r="ASY88" s="50"/>
      <c r="ASZ88" s="50"/>
      <c r="ATA88" s="50"/>
      <c r="ATB88" s="50"/>
      <c r="ATC88" s="50"/>
      <c r="ATD88" s="50"/>
      <c r="ATE88" s="50"/>
      <c r="ATF88" s="50"/>
      <c r="ATG88" s="50"/>
      <c r="ATH88" s="50"/>
      <c r="ATI88" s="50"/>
      <c r="ATJ88" s="50"/>
      <c r="ATK88" s="50"/>
      <c r="ATL88" s="50"/>
      <c r="ATM88" s="50"/>
      <c r="ATN88" s="50"/>
      <c r="ATO88" s="50"/>
      <c r="ATP88" s="50"/>
      <c r="ATQ88" s="50"/>
      <c r="ATR88" s="50"/>
      <c r="ATS88" s="50"/>
      <c r="ATT88" s="50"/>
      <c r="ATU88" s="50"/>
      <c r="ATV88" s="50"/>
      <c r="ATW88" s="50"/>
      <c r="ATX88" s="50"/>
      <c r="ATY88" s="50"/>
      <c r="ATZ88" s="50"/>
      <c r="AUA88" s="50"/>
      <c r="AUB88" s="50"/>
      <c r="AUC88" s="50"/>
      <c r="AUD88" s="50"/>
      <c r="AUE88" s="50"/>
      <c r="AUF88" s="50"/>
      <c r="AUG88" s="50"/>
      <c r="AUH88" s="50"/>
      <c r="AUI88" s="50"/>
    </row>
    <row r="89" spans="1:1231" ht="84" x14ac:dyDescent="0.55000000000000004">
      <c r="A89" s="19"/>
      <c r="B89" s="35" t="s">
        <v>223</v>
      </c>
      <c r="C89" s="21"/>
      <c r="D89" s="21"/>
      <c r="E89" s="22"/>
      <c r="F89" s="21"/>
    </row>
    <row r="90" spans="1:1231" x14ac:dyDescent="0.55000000000000004">
      <c r="A90" s="19">
        <v>6.1</v>
      </c>
      <c r="B90" s="20" t="s">
        <v>14</v>
      </c>
      <c r="C90" s="21"/>
      <c r="D90" s="21"/>
      <c r="E90" s="22"/>
      <c r="F90" s="21"/>
    </row>
    <row r="91" spans="1:1231" x14ac:dyDescent="0.55000000000000004">
      <c r="A91" s="19" t="s">
        <v>81</v>
      </c>
      <c r="B91" s="12" t="s">
        <v>27</v>
      </c>
      <c r="C91" s="21">
        <v>16.95</v>
      </c>
      <c r="D91" s="21" t="s">
        <v>145</v>
      </c>
      <c r="E91" s="22"/>
      <c r="F91" s="21">
        <f>ROUND((C91*E91),2)</f>
        <v>0</v>
      </c>
    </row>
    <row r="92" spans="1:1231" x14ac:dyDescent="0.55000000000000004">
      <c r="A92" s="19" t="s">
        <v>82</v>
      </c>
      <c r="B92" s="12" t="s">
        <v>28</v>
      </c>
      <c r="C92" s="21">
        <v>10.039999999999999</v>
      </c>
      <c r="D92" s="21" t="s">
        <v>145</v>
      </c>
      <c r="E92" s="22"/>
      <c r="F92" s="21">
        <f t="shared" ref="F92:F96" si="5">ROUND((C92*E92),2)</f>
        <v>0</v>
      </c>
    </row>
    <row r="93" spans="1:1231" x14ac:dyDescent="0.55000000000000004">
      <c r="A93" s="19" t="s">
        <v>83</v>
      </c>
      <c r="B93" s="12" t="s">
        <v>29</v>
      </c>
      <c r="C93" s="21">
        <v>34.549999999999997</v>
      </c>
      <c r="D93" s="21" t="s">
        <v>145</v>
      </c>
      <c r="E93" s="22"/>
      <c r="F93" s="21">
        <f t="shared" si="5"/>
        <v>0</v>
      </c>
    </row>
    <row r="94" spans="1:1231" x14ac:dyDescent="0.55000000000000004">
      <c r="A94" s="19" t="s">
        <v>84</v>
      </c>
      <c r="B94" s="12" t="s">
        <v>20</v>
      </c>
      <c r="C94" s="21">
        <v>56.27</v>
      </c>
      <c r="D94" s="21" t="s">
        <v>145</v>
      </c>
      <c r="E94" s="22"/>
      <c r="F94" s="21">
        <f t="shared" si="5"/>
        <v>0</v>
      </c>
    </row>
    <row r="95" spans="1:1231" x14ac:dyDescent="0.55000000000000004">
      <c r="A95" s="19" t="s">
        <v>85</v>
      </c>
      <c r="B95" s="12" t="s">
        <v>17</v>
      </c>
      <c r="C95" s="21">
        <v>20.48</v>
      </c>
      <c r="D95" s="21" t="s">
        <v>145</v>
      </c>
      <c r="E95" s="22"/>
      <c r="F95" s="21">
        <f t="shared" si="5"/>
        <v>0</v>
      </c>
    </row>
    <row r="96" spans="1:1231" x14ac:dyDescent="0.55000000000000004">
      <c r="A96" s="19" t="s">
        <v>147</v>
      </c>
      <c r="B96" s="12" t="s">
        <v>18</v>
      </c>
      <c r="C96" s="21">
        <v>5.19</v>
      </c>
      <c r="D96" s="21" t="s">
        <v>145</v>
      </c>
      <c r="E96" s="22"/>
      <c r="F96" s="21">
        <f t="shared" si="5"/>
        <v>0</v>
      </c>
    </row>
    <row r="97" spans="1:6" x14ac:dyDescent="0.55000000000000004">
      <c r="A97" s="19">
        <v>6.2</v>
      </c>
      <c r="B97" s="20" t="s">
        <v>22</v>
      </c>
      <c r="C97" s="21"/>
      <c r="D97" s="21"/>
      <c r="E97" s="22"/>
      <c r="F97" s="21"/>
    </row>
    <row r="98" spans="1:6" x14ac:dyDescent="0.55000000000000004">
      <c r="A98" s="19" t="s">
        <v>86</v>
      </c>
      <c r="B98" s="12" t="s">
        <v>35</v>
      </c>
      <c r="C98" s="21">
        <v>16.54</v>
      </c>
      <c r="D98" s="21" t="s">
        <v>145</v>
      </c>
      <c r="E98" s="22"/>
      <c r="F98" s="21">
        <f t="shared" ref="F98:F104" si="6">ROUND((C98*E98),2)</f>
        <v>0</v>
      </c>
    </row>
    <row r="99" spans="1:6" x14ac:dyDescent="0.55000000000000004">
      <c r="A99" s="19" t="s">
        <v>87</v>
      </c>
      <c r="B99" s="12" t="s">
        <v>32</v>
      </c>
      <c r="C99" s="21">
        <v>19.39</v>
      </c>
      <c r="D99" s="21" t="s">
        <v>145</v>
      </c>
      <c r="E99" s="22"/>
      <c r="F99" s="21">
        <f t="shared" si="6"/>
        <v>0</v>
      </c>
    </row>
    <row r="100" spans="1:6" x14ac:dyDescent="0.55000000000000004">
      <c r="A100" s="19" t="s">
        <v>88</v>
      </c>
      <c r="B100" s="12" t="s">
        <v>33</v>
      </c>
      <c r="C100" s="21">
        <v>32.049999999999997</v>
      </c>
      <c r="D100" s="21" t="s">
        <v>145</v>
      </c>
      <c r="E100" s="22"/>
      <c r="F100" s="21">
        <f t="shared" si="6"/>
        <v>0</v>
      </c>
    </row>
    <row r="101" spans="1:6" x14ac:dyDescent="0.55000000000000004">
      <c r="A101" s="19" t="s">
        <v>89</v>
      </c>
      <c r="B101" s="12" t="s">
        <v>34</v>
      </c>
      <c r="C101" s="21">
        <v>88.45</v>
      </c>
      <c r="D101" s="21" t="s">
        <v>145</v>
      </c>
      <c r="E101" s="22"/>
      <c r="F101" s="21">
        <f t="shared" si="6"/>
        <v>0</v>
      </c>
    </row>
    <row r="102" spans="1:6" x14ac:dyDescent="0.55000000000000004">
      <c r="A102" s="19" t="s">
        <v>90</v>
      </c>
      <c r="B102" s="12" t="s">
        <v>36</v>
      </c>
      <c r="C102" s="21">
        <v>9.3699999999999992</v>
      </c>
      <c r="D102" s="21" t="s">
        <v>145</v>
      </c>
      <c r="E102" s="22"/>
      <c r="F102" s="21">
        <f t="shared" si="6"/>
        <v>0</v>
      </c>
    </row>
    <row r="103" spans="1:6" x14ac:dyDescent="0.55000000000000004">
      <c r="A103" s="19" t="s">
        <v>91</v>
      </c>
      <c r="B103" s="12" t="s">
        <v>23</v>
      </c>
      <c r="C103" s="21">
        <v>11.12</v>
      </c>
      <c r="D103" s="21" t="s">
        <v>145</v>
      </c>
      <c r="E103" s="22"/>
      <c r="F103" s="21">
        <f t="shared" si="6"/>
        <v>0</v>
      </c>
    </row>
    <row r="104" spans="1:6" ht="63" x14ac:dyDescent="0.55000000000000004">
      <c r="A104" s="19">
        <v>6.3</v>
      </c>
      <c r="B104" s="20" t="s">
        <v>48</v>
      </c>
      <c r="C104" s="21">
        <f>259.68-204.21</f>
        <v>55.47</v>
      </c>
      <c r="D104" s="21" t="s">
        <v>145</v>
      </c>
      <c r="E104" s="22"/>
      <c r="F104" s="21">
        <f t="shared" si="6"/>
        <v>0</v>
      </c>
    </row>
    <row r="105" spans="1:6" ht="42" x14ac:dyDescent="0.55000000000000004">
      <c r="A105" s="19">
        <v>6.4</v>
      </c>
      <c r="B105" s="20" t="s">
        <v>41</v>
      </c>
      <c r="C105" s="21"/>
      <c r="D105" s="21"/>
      <c r="E105" s="22"/>
      <c r="F105" s="21"/>
    </row>
    <row r="106" spans="1:6" x14ac:dyDescent="0.55000000000000004">
      <c r="A106" s="19" t="s">
        <v>92</v>
      </c>
      <c r="B106" s="9" t="s">
        <v>14</v>
      </c>
      <c r="C106" s="21"/>
      <c r="D106" s="21"/>
      <c r="E106" s="22"/>
      <c r="F106" s="21"/>
    </row>
    <row r="107" spans="1:6" x14ac:dyDescent="0.55000000000000004">
      <c r="A107" s="19"/>
      <c r="B107" s="13" t="s">
        <v>42</v>
      </c>
      <c r="C107" s="21">
        <v>20.38</v>
      </c>
      <c r="D107" s="21" t="s">
        <v>145</v>
      </c>
      <c r="E107" s="22"/>
      <c r="F107" s="21">
        <f t="shared" ref="F107:F109" si="7">ROUND((C107*E107),2)</f>
        <v>0</v>
      </c>
    </row>
    <row r="108" spans="1:6" x14ac:dyDescent="0.55000000000000004">
      <c r="A108" s="19"/>
      <c r="B108" s="13" t="s">
        <v>31</v>
      </c>
      <c r="C108" s="21">
        <v>9.43</v>
      </c>
      <c r="D108" s="21" t="s">
        <v>145</v>
      </c>
      <c r="E108" s="22"/>
      <c r="F108" s="21">
        <f t="shared" si="7"/>
        <v>0</v>
      </c>
    </row>
    <row r="109" spans="1:6" x14ac:dyDescent="0.55000000000000004">
      <c r="A109" s="19"/>
      <c r="B109" s="13" t="s">
        <v>30</v>
      </c>
      <c r="C109" s="21">
        <v>11.39</v>
      </c>
      <c r="D109" s="21" t="s">
        <v>145</v>
      </c>
      <c r="E109" s="22"/>
      <c r="F109" s="21">
        <f t="shared" si="7"/>
        <v>0</v>
      </c>
    </row>
    <row r="110" spans="1:6" ht="84" x14ac:dyDescent="0.55000000000000004">
      <c r="A110" s="19">
        <v>6.5</v>
      </c>
      <c r="B110" s="20" t="s">
        <v>176</v>
      </c>
      <c r="C110" s="21"/>
      <c r="D110" s="21"/>
      <c r="E110" s="22"/>
      <c r="F110" s="21"/>
    </row>
    <row r="111" spans="1:6" x14ac:dyDescent="0.55000000000000004">
      <c r="A111" s="19" t="s">
        <v>93</v>
      </c>
      <c r="B111" s="9" t="s">
        <v>22</v>
      </c>
      <c r="C111" s="21"/>
      <c r="D111" s="21"/>
      <c r="E111" s="22"/>
      <c r="F111" s="21"/>
    </row>
    <row r="112" spans="1:6" x14ac:dyDescent="0.55000000000000004">
      <c r="A112" s="19"/>
      <c r="B112" s="13" t="s">
        <v>37</v>
      </c>
      <c r="C112" s="21">
        <v>3</v>
      </c>
      <c r="D112" s="21" t="s">
        <v>145</v>
      </c>
      <c r="E112" s="22"/>
      <c r="F112" s="21">
        <f t="shared" ref="F112" si="8">ROUND((C112*E112),2)</f>
        <v>0</v>
      </c>
    </row>
    <row r="113" spans="1:1231" s="28" customFormat="1" ht="42" x14ac:dyDescent="0.55000000000000004">
      <c r="A113" s="24"/>
      <c r="B113" s="25" t="s">
        <v>107</v>
      </c>
      <c r="C113" s="26"/>
      <c r="D113" s="26"/>
      <c r="E113" s="27"/>
      <c r="F113" s="26">
        <f>SUM(F98:F112)</f>
        <v>0</v>
      </c>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c r="HD113" s="52"/>
      <c r="HE113" s="52"/>
      <c r="HF113" s="52"/>
      <c r="HG113" s="52"/>
      <c r="HH113" s="52"/>
      <c r="HI113" s="52"/>
      <c r="HJ113" s="52"/>
      <c r="HK113" s="52"/>
      <c r="HL113" s="52"/>
      <c r="HM113" s="52"/>
      <c r="HN113" s="52"/>
      <c r="HO113" s="52"/>
      <c r="HP113" s="52"/>
      <c r="HQ113" s="52"/>
      <c r="HR113" s="52"/>
      <c r="HS113" s="52"/>
      <c r="HT113" s="52"/>
      <c r="HU113" s="52"/>
      <c r="HV113" s="52"/>
      <c r="HW113" s="52"/>
      <c r="HX113" s="52"/>
      <c r="HY113" s="52"/>
      <c r="HZ113" s="52"/>
      <c r="IA113" s="52"/>
      <c r="IB113" s="52"/>
      <c r="IC113" s="52"/>
      <c r="ID113" s="52"/>
      <c r="IE113" s="52"/>
      <c r="IF113" s="52"/>
      <c r="IG113" s="52"/>
      <c r="IH113" s="52"/>
      <c r="II113" s="52"/>
      <c r="IJ113" s="52"/>
      <c r="IK113" s="52"/>
      <c r="IL113" s="52"/>
      <c r="IM113" s="52"/>
      <c r="IN113" s="52"/>
      <c r="IO113" s="52"/>
      <c r="IP113" s="52"/>
      <c r="IQ113" s="52"/>
      <c r="IR113" s="52"/>
      <c r="IS113" s="52"/>
      <c r="IT113" s="52"/>
      <c r="IU113" s="52"/>
      <c r="IV113" s="52"/>
      <c r="IW113" s="52"/>
      <c r="IX113" s="52"/>
      <c r="IY113" s="52"/>
      <c r="IZ113" s="52"/>
      <c r="JA113" s="52"/>
      <c r="JB113" s="52"/>
      <c r="JC113" s="52"/>
      <c r="JD113" s="52"/>
      <c r="JE113" s="52"/>
      <c r="JF113" s="52"/>
      <c r="JG113" s="52"/>
      <c r="JH113" s="52"/>
      <c r="JI113" s="52"/>
      <c r="JJ113" s="52"/>
      <c r="JK113" s="52"/>
      <c r="JL113" s="52"/>
      <c r="JM113" s="52"/>
      <c r="JN113" s="52"/>
      <c r="JO113" s="52"/>
      <c r="JP113" s="52"/>
      <c r="JQ113" s="52"/>
      <c r="JR113" s="52"/>
      <c r="JS113" s="52"/>
      <c r="JT113" s="52"/>
      <c r="JU113" s="52"/>
      <c r="JV113" s="52"/>
      <c r="JW113" s="52"/>
      <c r="JX113" s="52"/>
      <c r="JY113" s="52"/>
      <c r="JZ113" s="52"/>
      <c r="KA113" s="52"/>
      <c r="KB113" s="52"/>
      <c r="KC113" s="52"/>
      <c r="KD113" s="52"/>
      <c r="KE113" s="52"/>
      <c r="KF113" s="52"/>
      <c r="KG113" s="52"/>
      <c r="KH113" s="52"/>
      <c r="KI113" s="52"/>
      <c r="KJ113" s="52"/>
      <c r="KK113" s="52"/>
      <c r="KL113" s="52"/>
      <c r="KM113" s="52"/>
      <c r="KN113" s="52"/>
      <c r="KO113" s="52"/>
      <c r="KP113" s="52"/>
      <c r="KQ113" s="52"/>
      <c r="KR113" s="52"/>
      <c r="KS113" s="52"/>
      <c r="KT113" s="52"/>
      <c r="KU113" s="52"/>
      <c r="KV113" s="52"/>
      <c r="KW113" s="52"/>
      <c r="KX113" s="52"/>
      <c r="KY113" s="52"/>
      <c r="KZ113" s="52"/>
      <c r="LA113" s="52"/>
      <c r="LB113" s="52"/>
      <c r="LC113" s="52"/>
      <c r="LD113" s="52"/>
      <c r="LE113" s="52"/>
      <c r="LF113" s="52"/>
      <c r="LG113" s="52"/>
      <c r="LH113" s="52"/>
      <c r="LI113" s="52"/>
      <c r="LJ113" s="52"/>
      <c r="LK113" s="52"/>
      <c r="LL113" s="52"/>
      <c r="LM113" s="52"/>
      <c r="LN113" s="52"/>
      <c r="LO113" s="52"/>
      <c r="LP113" s="52"/>
      <c r="LQ113" s="52"/>
      <c r="LR113" s="52"/>
      <c r="LS113" s="52"/>
      <c r="LT113" s="52"/>
      <c r="LU113" s="52"/>
      <c r="LV113" s="52"/>
      <c r="LW113" s="52"/>
      <c r="LX113" s="52"/>
      <c r="LY113" s="52"/>
      <c r="LZ113" s="52"/>
      <c r="MA113" s="52"/>
      <c r="MB113" s="52"/>
      <c r="MC113" s="52"/>
      <c r="MD113" s="52"/>
      <c r="ME113" s="52"/>
      <c r="MF113" s="52"/>
      <c r="MG113" s="52"/>
      <c r="MH113" s="52"/>
      <c r="MI113" s="52"/>
      <c r="MJ113" s="52"/>
      <c r="MK113" s="52"/>
      <c r="ML113" s="52"/>
      <c r="MM113" s="52"/>
      <c r="MN113" s="52"/>
      <c r="MO113" s="52"/>
      <c r="MP113" s="52"/>
      <c r="MQ113" s="52"/>
      <c r="MR113" s="52"/>
      <c r="MS113" s="52"/>
      <c r="MT113" s="52"/>
      <c r="MU113" s="52"/>
      <c r="MV113" s="52"/>
      <c r="MW113" s="52"/>
      <c r="MX113" s="52"/>
      <c r="MY113" s="52"/>
      <c r="MZ113" s="52"/>
      <c r="NA113" s="52"/>
      <c r="NB113" s="52"/>
      <c r="NC113" s="52"/>
      <c r="ND113" s="52"/>
      <c r="NE113" s="52"/>
      <c r="NF113" s="52"/>
      <c r="NG113" s="52"/>
      <c r="NH113" s="52"/>
      <c r="NI113" s="52"/>
      <c r="NJ113" s="52"/>
      <c r="NK113" s="52"/>
      <c r="NL113" s="52"/>
      <c r="NM113" s="52"/>
      <c r="NN113" s="52"/>
      <c r="NO113" s="52"/>
      <c r="NP113" s="52"/>
      <c r="NQ113" s="52"/>
      <c r="NR113" s="52"/>
      <c r="NS113" s="52"/>
      <c r="NT113" s="52"/>
      <c r="NU113" s="52"/>
      <c r="NV113" s="52"/>
      <c r="NW113" s="52"/>
      <c r="NX113" s="52"/>
      <c r="NY113" s="52"/>
      <c r="NZ113" s="52"/>
      <c r="OA113" s="52"/>
      <c r="OB113" s="52"/>
      <c r="OC113" s="52"/>
      <c r="OD113" s="52"/>
      <c r="OE113" s="52"/>
      <c r="OF113" s="52"/>
      <c r="OG113" s="52"/>
      <c r="OH113" s="52"/>
      <c r="OI113" s="52"/>
      <c r="OJ113" s="52"/>
      <c r="OK113" s="52"/>
      <c r="OL113" s="52"/>
      <c r="OM113" s="52"/>
      <c r="ON113" s="52"/>
      <c r="OO113" s="52"/>
      <c r="OP113" s="52"/>
      <c r="OQ113" s="52"/>
      <c r="OR113" s="52"/>
      <c r="OS113" s="52"/>
      <c r="OT113" s="52"/>
      <c r="OU113" s="52"/>
      <c r="OV113" s="52"/>
      <c r="OW113" s="52"/>
      <c r="OX113" s="52"/>
      <c r="OY113" s="52"/>
      <c r="OZ113" s="52"/>
      <c r="PA113" s="52"/>
      <c r="PB113" s="52"/>
      <c r="PC113" s="52"/>
      <c r="PD113" s="52"/>
      <c r="PE113" s="52"/>
      <c r="PF113" s="52"/>
      <c r="PG113" s="52"/>
      <c r="PH113" s="52"/>
      <c r="PI113" s="52"/>
      <c r="PJ113" s="52"/>
      <c r="PK113" s="52"/>
      <c r="PL113" s="52"/>
      <c r="PM113" s="52"/>
      <c r="PN113" s="52"/>
      <c r="PO113" s="52"/>
      <c r="PP113" s="52"/>
      <c r="PQ113" s="52"/>
      <c r="PR113" s="52"/>
      <c r="PS113" s="52"/>
      <c r="PT113" s="52"/>
      <c r="PU113" s="52"/>
      <c r="PV113" s="52"/>
      <c r="PW113" s="52"/>
      <c r="PX113" s="52"/>
      <c r="PY113" s="52"/>
      <c r="PZ113" s="52"/>
      <c r="QA113" s="52"/>
      <c r="QB113" s="52"/>
      <c r="QC113" s="52"/>
      <c r="QD113" s="52"/>
      <c r="QE113" s="52"/>
      <c r="QF113" s="52"/>
      <c r="QG113" s="52"/>
      <c r="QH113" s="52"/>
      <c r="QI113" s="52"/>
      <c r="QJ113" s="52"/>
      <c r="QK113" s="52"/>
      <c r="QL113" s="52"/>
      <c r="QM113" s="52"/>
      <c r="QN113" s="52"/>
      <c r="QO113" s="52"/>
      <c r="QP113" s="52"/>
      <c r="QQ113" s="52"/>
      <c r="QR113" s="52"/>
      <c r="QS113" s="52"/>
      <c r="QT113" s="52"/>
      <c r="QU113" s="52"/>
      <c r="QV113" s="52"/>
      <c r="QW113" s="52"/>
      <c r="QX113" s="52"/>
      <c r="QY113" s="52"/>
      <c r="QZ113" s="52"/>
      <c r="RA113" s="52"/>
      <c r="RB113" s="52"/>
      <c r="RC113" s="52"/>
      <c r="RD113" s="52"/>
      <c r="RE113" s="52"/>
      <c r="RF113" s="52"/>
      <c r="RG113" s="52"/>
      <c r="RH113" s="52"/>
      <c r="RI113" s="52"/>
      <c r="RJ113" s="52"/>
      <c r="RK113" s="52"/>
      <c r="RL113" s="52"/>
      <c r="RM113" s="52"/>
      <c r="RN113" s="52"/>
      <c r="RO113" s="52"/>
      <c r="RP113" s="52"/>
      <c r="RQ113" s="52"/>
      <c r="RR113" s="52"/>
      <c r="RS113" s="52"/>
      <c r="RT113" s="52"/>
      <c r="RU113" s="52"/>
      <c r="RV113" s="52"/>
      <c r="RW113" s="52"/>
      <c r="RX113" s="52"/>
      <c r="RY113" s="52"/>
      <c r="RZ113" s="52"/>
      <c r="SA113" s="52"/>
      <c r="SB113" s="52"/>
      <c r="SC113" s="52"/>
      <c r="SD113" s="52"/>
      <c r="SE113" s="52"/>
      <c r="SF113" s="52"/>
      <c r="SG113" s="52"/>
      <c r="SH113" s="52"/>
      <c r="SI113" s="52"/>
      <c r="SJ113" s="52"/>
      <c r="SK113" s="52"/>
      <c r="SL113" s="52"/>
      <c r="SM113" s="52"/>
      <c r="SN113" s="52"/>
      <c r="SO113" s="52"/>
      <c r="SP113" s="52"/>
      <c r="SQ113" s="52"/>
      <c r="SR113" s="52"/>
      <c r="SS113" s="52"/>
      <c r="ST113" s="52"/>
      <c r="SU113" s="52"/>
      <c r="SV113" s="52"/>
      <c r="SW113" s="52"/>
      <c r="SX113" s="52"/>
      <c r="SY113" s="52"/>
      <c r="SZ113" s="52"/>
      <c r="TA113" s="52"/>
      <c r="TB113" s="52"/>
      <c r="TC113" s="52"/>
      <c r="TD113" s="52"/>
      <c r="TE113" s="52"/>
      <c r="TF113" s="52"/>
      <c r="TG113" s="52"/>
      <c r="TH113" s="52"/>
      <c r="TI113" s="52"/>
      <c r="TJ113" s="52"/>
      <c r="TK113" s="52"/>
      <c r="TL113" s="52"/>
      <c r="TM113" s="52"/>
      <c r="TN113" s="52"/>
      <c r="TO113" s="52"/>
      <c r="TP113" s="52"/>
      <c r="TQ113" s="52"/>
      <c r="TR113" s="52"/>
      <c r="TS113" s="52"/>
      <c r="TT113" s="52"/>
      <c r="TU113" s="52"/>
      <c r="TV113" s="52"/>
      <c r="TW113" s="52"/>
      <c r="TX113" s="52"/>
      <c r="TY113" s="52"/>
      <c r="TZ113" s="52"/>
      <c r="UA113" s="52"/>
      <c r="UB113" s="52"/>
      <c r="UC113" s="52"/>
      <c r="UD113" s="52"/>
      <c r="UE113" s="52"/>
      <c r="UF113" s="52"/>
      <c r="UG113" s="52"/>
      <c r="UH113" s="52"/>
      <c r="UI113" s="52"/>
      <c r="UJ113" s="52"/>
      <c r="UK113" s="52"/>
      <c r="UL113" s="52"/>
      <c r="UM113" s="52"/>
      <c r="UN113" s="52"/>
      <c r="UO113" s="52"/>
      <c r="UP113" s="52"/>
      <c r="UQ113" s="52"/>
      <c r="UR113" s="52"/>
      <c r="US113" s="52"/>
      <c r="UT113" s="52"/>
      <c r="UU113" s="52"/>
      <c r="UV113" s="52"/>
      <c r="UW113" s="52"/>
      <c r="UX113" s="52"/>
      <c r="UY113" s="52"/>
      <c r="UZ113" s="52"/>
      <c r="VA113" s="52"/>
      <c r="VB113" s="52"/>
      <c r="VC113" s="52"/>
      <c r="VD113" s="52"/>
      <c r="VE113" s="52"/>
      <c r="VF113" s="52"/>
      <c r="VG113" s="52"/>
      <c r="VH113" s="52"/>
      <c r="VI113" s="52"/>
      <c r="VJ113" s="52"/>
      <c r="VK113" s="52"/>
      <c r="VL113" s="52"/>
      <c r="VM113" s="52"/>
      <c r="VN113" s="52"/>
      <c r="VO113" s="52"/>
      <c r="VP113" s="52"/>
      <c r="VQ113" s="52"/>
      <c r="VR113" s="52"/>
      <c r="VS113" s="52"/>
      <c r="VT113" s="52"/>
      <c r="VU113" s="52"/>
      <c r="VV113" s="52"/>
      <c r="VW113" s="52"/>
      <c r="VX113" s="52"/>
      <c r="VY113" s="52"/>
      <c r="VZ113" s="52"/>
      <c r="WA113" s="52"/>
      <c r="WB113" s="52"/>
      <c r="WC113" s="52"/>
      <c r="WD113" s="52"/>
      <c r="WE113" s="52"/>
      <c r="WF113" s="52"/>
      <c r="WG113" s="52"/>
      <c r="WH113" s="52"/>
      <c r="WI113" s="52"/>
      <c r="WJ113" s="52"/>
      <c r="WK113" s="52"/>
      <c r="WL113" s="52"/>
      <c r="WM113" s="52"/>
      <c r="WN113" s="52"/>
      <c r="WO113" s="52"/>
      <c r="WP113" s="52"/>
      <c r="WQ113" s="52"/>
      <c r="WR113" s="52"/>
      <c r="WS113" s="52"/>
      <c r="WT113" s="52"/>
      <c r="WU113" s="52"/>
      <c r="WV113" s="52"/>
      <c r="WW113" s="52"/>
      <c r="WX113" s="52"/>
      <c r="WY113" s="52"/>
      <c r="WZ113" s="52"/>
      <c r="XA113" s="52"/>
      <c r="XB113" s="52"/>
      <c r="XC113" s="52"/>
      <c r="XD113" s="52"/>
      <c r="XE113" s="52"/>
      <c r="XF113" s="52"/>
      <c r="XG113" s="52"/>
      <c r="XH113" s="52"/>
      <c r="XI113" s="52"/>
      <c r="XJ113" s="52"/>
      <c r="XK113" s="52"/>
      <c r="XL113" s="52"/>
      <c r="XM113" s="52"/>
      <c r="XN113" s="52"/>
      <c r="XO113" s="52"/>
      <c r="XP113" s="52"/>
      <c r="XQ113" s="52"/>
      <c r="XR113" s="52"/>
      <c r="XS113" s="52"/>
      <c r="XT113" s="52"/>
      <c r="XU113" s="52"/>
      <c r="XV113" s="52"/>
      <c r="XW113" s="52"/>
      <c r="XX113" s="52"/>
      <c r="XY113" s="52"/>
      <c r="XZ113" s="52"/>
      <c r="YA113" s="52"/>
      <c r="YB113" s="52"/>
      <c r="YC113" s="52"/>
      <c r="YD113" s="52"/>
      <c r="YE113" s="52"/>
      <c r="YF113" s="52"/>
      <c r="YG113" s="52"/>
      <c r="YH113" s="52"/>
      <c r="YI113" s="52"/>
      <c r="YJ113" s="52"/>
      <c r="YK113" s="52"/>
      <c r="YL113" s="52"/>
      <c r="YM113" s="52"/>
      <c r="YN113" s="52"/>
      <c r="YO113" s="52"/>
      <c r="YP113" s="52"/>
      <c r="YQ113" s="52"/>
      <c r="YR113" s="52"/>
      <c r="YS113" s="52"/>
      <c r="YT113" s="52"/>
      <c r="YU113" s="52"/>
      <c r="YV113" s="52"/>
      <c r="YW113" s="52"/>
      <c r="YX113" s="52"/>
      <c r="YY113" s="52"/>
      <c r="YZ113" s="52"/>
      <c r="ZA113" s="52"/>
      <c r="ZB113" s="52"/>
      <c r="ZC113" s="52"/>
      <c r="ZD113" s="52"/>
      <c r="ZE113" s="52"/>
      <c r="ZF113" s="52"/>
      <c r="ZG113" s="52"/>
      <c r="ZH113" s="52"/>
      <c r="ZI113" s="52"/>
      <c r="ZJ113" s="52"/>
      <c r="ZK113" s="52"/>
      <c r="ZL113" s="52"/>
      <c r="ZM113" s="52"/>
      <c r="ZN113" s="52"/>
      <c r="ZO113" s="52"/>
      <c r="ZP113" s="52"/>
      <c r="ZQ113" s="52"/>
      <c r="ZR113" s="52"/>
      <c r="ZS113" s="52"/>
      <c r="ZT113" s="52"/>
      <c r="ZU113" s="52"/>
      <c r="ZV113" s="52"/>
      <c r="ZW113" s="52"/>
      <c r="ZX113" s="52"/>
      <c r="ZY113" s="52"/>
      <c r="ZZ113" s="52"/>
      <c r="AAA113" s="52"/>
      <c r="AAB113" s="52"/>
      <c r="AAC113" s="52"/>
      <c r="AAD113" s="52"/>
      <c r="AAE113" s="52"/>
      <c r="AAF113" s="52"/>
      <c r="AAG113" s="52"/>
      <c r="AAH113" s="52"/>
      <c r="AAI113" s="52"/>
      <c r="AAJ113" s="52"/>
      <c r="AAK113" s="52"/>
      <c r="AAL113" s="52"/>
      <c r="AAM113" s="52"/>
      <c r="AAN113" s="52"/>
      <c r="AAO113" s="52"/>
      <c r="AAP113" s="52"/>
      <c r="AAQ113" s="52"/>
      <c r="AAR113" s="52"/>
      <c r="AAS113" s="52"/>
      <c r="AAT113" s="52"/>
      <c r="AAU113" s="52"/>
      <c r="AAV113" s="52"/>
      <c r="AAW113" s="52"/>
      <c r="AAX113" s="52"/>
      <c r="AAY113" s="52"/>
      <c r="AAZ113" s="52"/>
      <c r="ABA113" s="52"/>
      <c r="ABB113" s="52"/>
      <c r="ABC113" s="52"/>
      <c r="ABD113" s="52"/>
      <c r="ABE113" s="52"/>
      <c r="ABF113" s="52"/>
      <c r="ABG113" s="52"/>
      <c r="ABH113" s="52"/>
      <c r="ABI113" s="52"/>
      <c r="ABJ113" s="52"/>
      <c r="ABK113" s="52"/>
      <c r="ABL113" s="52"/>
      <c r="ABM113" s="52"/>
      <c r="ABN113" s="52"/>
      <c r="ABO113" s="52"/>
      <c r="ABP113" s="52"/>
      <c r="ABQ113" s="52"/>
      <c r="ABR113" s="52"/>
      <c r="ABS113" s="52"/>
      <c r="ABT113" s="52"/>
      <c r="ABU113" s="52"/>
      <c r="ABV113" s="52"/>
      <c r="ABW113" s="52"/>
      <c r="ABX113" s="52"/>
      <c r="ABY113" s="52"/>
      <c r="ABZ113" s="52"/>
      <c r="ACA113" s="52"/>
      <c r="ACB113" s="52"/>
      <c r="ACC113" s="52"/>
      <c r="ACD113" s="52"/>
      <c r="ACE113" s="52"/>
      <c r="ACF113" s="52"/>
      <c r="ACG113" s="52"/>
      <c r="ACH113" s="52"/>
      <c r="ACI113" s="52"/>
      <c r="ACJ113" s="52"/>
      <c r="ACK113" s="52"/>
      <c r="ACL113" s="52"/>
      <c r="ACM113" s="52"/>
      <c r="ACN113" s="52"/>
      <c r="ACO113" s="52"/>
      <c r="ACP113" s="52"/>
      <c r="ACQ113" s="52"/>
      <c r="ACR113" s="52"/>
      <c r="ACS113" s="52"/>
      <c r="ACT113" s="52"/>
      <c r="ACU113" s="52"/>
      <c r="ACV113" s="52"/>
      <c r="ACW113" s="52"/>
      <c r="ACX113" s="52"/>
      <c r="ACY113" s="52"/>
      <c r="ACZ113" s="52"/>
      <c r="ADA113" s="52"/>
      <c r="ADB113" s="52"/>
      <c r="ADC113" s="52"/>
      <c r="ADD113" s="52"/>
      <c r="ADE113" s="52"/>
      <c r="ADF113" s="52"/>
      <c r="ADG113" s="52"/>
      <c r="ADH113" s="52"/>
      <c r="ADI113" s="52"/>
      <c r="ADJ113" s="52"/>
      <c r="ADK113" s="52"/>
      <c r="ADL113" s="52"/>
      <c r="ADM113" s="52"/>
      <c r="ADN113" s="52"/>
      <c r="ADO113" s="52"/>
      <c r="ADP113" s="52"/>
      <c r="ADQ113" s="52"/>
      <c r="ADR113" s="52"/>
      <c r="ADS113" s="52"/>
      <c r="ADT113" s="52"/>
      <c r="ADU113" s="52"/>
      <c r="ADV113" s="52"/>
      <c r="ADW113" s="52"/>
      <c r="ADX113" s="52"/>
      <c r="ADY113" s="52"/>
      <c r="ADZ113" s="52"/>
      <c r="AEA113" s="52"/>
      <c r="AEB113" s="52"/>
      <c r="AEC113" s="52"/>
      <c r="AED113" s="52"/>
      <c r="AEE113" s="52"/>
      <c r="AEF113" s="52"/>
      <c r="AEG113" s="52"/>
      <c r="AEH113" s="52"/>
      <c r="AEI113" s="52"/>
      <c r="AEJ113" s="52"/>
      <c r="AEK113" s="52"/>
      <c r="AEL113" s="52"/>
      <c r="AEM113" s="52"/>
      <c r="AEN113" s="52"/>
      <c r="AEO113" s="52"/>
      <c r="AEP113" s="52"/>
      <c r="AEQ113" s="52"/>
      <c r="AER113" s="52"/>
      <c r="AES113" s="52"/>
      <c r="AET113" s="52"/>
      <c r="AEU113" s="52"/>
      <c r="AEV113" s="52"/>
      <c r="AEW113" s="52"/>
      <c r="AEX113" s="52"/>
      <c r="AEY113" s="52"/>
      <c r="AEZ113" s="52"/>
      <c r="AFA113" s="52"/>
      <c r="AFB113" s="52"/>
      <c r="AFC113" s="52"/>
      <c r="AFD113" s="52"/>
      <c r="AFE113" s="52"/>
      <c r="AFF113" s="52"/>
      <c r="AFG113" s="52"/>
      <c r="AFH113" s="52"/>
      <c r="AFI113" s="52"/>
      <c r="AFJ113" s="52"/>
      <c r="AFK113" s="52"/>
      <c r="AFL113" s="52"/>
      <c r="AFM113" s="52"/>
      <c r="AFN113" s="52"/>
      <c r="AFO113" s="52"/>
      <c r="AFP113" s="52"/>
      <c r="AFQ113" s="52"/>
      <c r="AFR113" s="52"/>
      <c r="AFS113" s="52"/>
      <c r="AFT113" s="52"/>
      <c r="AFU113" s="52"/>
      <c r="AFV113" s="52"/>
      <c r="AFW113" s="52"/>
      <c r="AFX113" s="52"/>
      <c r="AFY113" s="52"/>
      <c r="AFZ113" s="52"/>
      <c r="AGA113" s="52"/>
      <c r="AGB113" s="52"/>
      <c r="AGC113" s="52"/>
      <c r="AGD113" s="52"/>
      <c r="AGE113" s="52"/>
      <c r="AGF113" s="52"/>
      <c r="AGG113" s="52"/>
      <c r="AGH113" s="52"/>
      <c r="AGI113" s="52"/>
      <c r="AGJ113" s="52"/>
      <c r="AGK113" s="52"/>
      <c r="AGL113" s="52"/>
      <c r="AGM113" s="52"/>
      <c r="AGN113" s="52"/>
      <c r="AGO113" s="52"/>
      <c r="AGP113" s="52"/>
      <c r="AGQ113" s="52"/>
      <c r="AGR113" s="52"/>
      <c r="AGS113" s="52"/>
      <c r="AGT113" s="52"/>
      <c r="AGU113" s="52"/>
      <c r="AGV113" s="52"/>
      <c r="AGW113" s="52"/>
      <c r="AGX113" s="52"/>
      <c r="AGY113" s="52"/>
      <c r="AGZ113" s="52"/>
      <c r="AHA113" s="52"/>
      <c r="AHB113" s="52"/>
      <c r="AHC113" s="52"/>
      <c r="AHD113" s="52"/>
      <c r="AHE113" s="52"/>
      <c r="AHF113" s="52"/>
      <c r="AHG113" s="52"/>
      <c r="AHH113" s="52"/>
      <c r="AHI113" s="52"/>
      <c r="AHJ113" s="52"/>
      <c r="AHK113" s="52"/>
      <c r="AHL113" s="52"/>
      <c r="AHM113" s="52"/>
      <c r="AHN113" s="52"/>
      <c r="AHO113" s="52"/>
      <c r="AHP113" s="52"/>
      <c r="AHQ113" s="52"/>
      <c r="AHR113" s="52"/>
      <c r="AHS113" s="52"/>
      <c r="AHT113" s="52"/>
      <c r="AHU113" s="52"/>
      <c r="AHV113" s="52"/>
      <c r="AHW113" s="52"/>
      <c r="AHX113" s="52"/>
      <c r="AHY113" s="52"/>
      <c r="AHZ113" s="52"/>
      <c r="AIA113" s="52"/>
      <c r="AIB113" s="52"/>
      <c r="AIC113" s="52"/>
      <c r="AID113" s="52"/>
      <c r="AIE113" s="52"/>
      <c r="AIF113" s="52"/>
      <c r="AIG113" s="52"/>
      <c r="AIH113" s="52"/>
      <c r="AII113" s="52"/>
      <c r="AIJ113" s="52"/>
      <c r="AIK113" s="52"/>
      <c r="AIL113" s="52"/>
      <c r="AIM113" s="52"/>
      <c r="AIN113" s="52"/>
      <c r="AIO113" s="52"/>
      <c r="AIP113" s="52"/>
      <c r="AIQ113" s="52"/>
      <c r="AIR113" s="52"/>
      <c r="AIS113" s="52"/>
      <c r="AIT113" s="52"/>
      <c r="AIU113" s="52"/>
      <c r="AIV113" s="52"/>
      <c r="AIW113" s="52"/>
      <c r="AIX113" s="52"/>
      <c r="AIY113" s="52"/>
      <c r="AIZ113" s="52"/>
      <c r="AJA113" s="52"/>
      <c r="AJB113" s="52"/>
      <c r="AJC113" s="52"/>
      <c r="AJD113" s="52"/>
      <c r="AJE113" s="52"/>
      <c r="AJF113" s="52"/>
      <c r="AJG113" s="52"/>
      <c r="AJH113" s="52"/>
      <c r="AJI113" s="52"/>
      <c r="AJJ113" s="52"/>
      <c r="AJK113" s="52"/>
      <c r="AJL113" s="52"/>
      <c r="AJM113" s="52"/>
      <c r="AJN113" s="52"/>
      <c r="AJO113" s="52"/>
      <c r="AJP113" s="52"/>
      <c r="AJQ113" s="52"/>
      <c r="AJR113" s="52"/>
      <c r="AJS113" s="52"/>
      <c r="AJT113" s="52"/>
      <c r="AJU113" s="52"/>
      <c r="AJV113" s="52"/>
      <c r="AJW113" s="52"/>
      <c r="AJX113" s="52"/>
      <c r="AJY113" s="52"/>
      <c r="AJZ113" s="52"/>
      <c r="AKA113" s="52"/>
      <c r="AKB113" s="52"/>
      <c r="AKC113" s="52"/>
      <c r="AKD113" s="52"/>
      <c r="AKE113" s="52"/>
      <c r="AKF113" s="52"/>
      <c r="AKG113" s="52"/>
      <c r="AKH113" s="52"/>
      <c r="AKI113" s="52"/>
      <c r="AKJ113" s="52"/>
      <c r="AKK113" s="52"/>
      <c r="AKL113" s="52"/>
      <c r="AKM113" s="52"/>
      <c r="AKN113" s="52"/>
      <c r="AKO113" s="52"/>
      <c r="AKP113" s="52"/>
      <c r="AKQ113" s="52"/>
      <c r="AKR113" s="52"/>
      <c r="AKS113" s="52"/>
      <c r="AKT113" s="52"/>
      <c r="AKU113" s="52"/>
      <c r="AKV113" s="52"/>
      <c r="AKW113" s="52"/>
      <c r="AKX113" s="52"/>
      <c r="AKY113" s="52"/>
      <c r="AKZ113" s="52"/>
      <c r="ALA113" s="52"/>
      <c r="ALB113" s="52"/>
      <c r="ALC113" s="52"/>
      <c r="ALD113" s="52"/>
      <c r="ALE113" s="52"/>
      <c r="ALF113" s="52"/>
      <c r="ALG113" s="52"/>
      <c r="ALH113" s="52"/>
      <c r="ALI113" s="52"/>
      <c r="ALJ113" s="52"/>
      <c r="ALK113" s="52"/>
      <c r="ALL113" s="52"/>
      <c r="ALM113" s="52"/>
      <c r="ALN113" s="52"/>
      <c r="ALO113" s="52"/>
      <c r="ALP113" s="52"/>
      <c r="ALQ113" s="52"/>
      <c r="ALR113" s="52"/>
      <c r="ALS113" s="52"/>
      <c r="ALT113" s="52"/>
      <c r="ALU113" s="52"/>
      <c r="ALV113" s="52"/>
      <c r="ALW113" s="52"/>
      <c r="ALX113" s="52"/>
      <c r="ALY113" s="52"/>
      <c r="ALZ113" s="52"/>
      <c r="AMA113" s="52"/>
      <c r="AMB113" s="52"/>
      <c r="AMC113" s="52"/>
      <c r="AMD113" s="52"/>
      <c r="AME113" s="52"/>
      <c r="AMF113" s="52"/>
      <c r="AMG113" s="52"/>
      <c r="AMH113" s="52"/>
      <c r="AMI113" s="52"/>
      <c r="AMJ113" s="52"/>
      <c r="AMK113" s="52"/>
      <c r="AML113" s="52"/>
      <c r="AMM113" s="52"/>
      <c r="AMN113" s="52"/>
      <c r="AMO113" s="52"/>
      <c r="AMP113" s="52"/>
      <c r="AMQ113" s="52"/>
      <c r="AMR113" s="52"/>
      <c r="AMS113" s="52"/>
      <c r="AMT113" s="52"/>
      <c r="AMU113" s="52"/>
      <c r="AMV113" s="52"/>
      <c r="AMW113" s="52"/>
      <c r="AMX113" s="52"/>
      <c r="AMY113" s="52"/>
      <c r="AMZ113" s="52"/>
      <c r="ANA113" s="52"/>
      <c r="ANB113" s="52"/>
      <c r="ANC113" s="52"/>
      <c r="AND113" s="52"/>
      <c r="ANE113" s="52"/>
      <c r="ANF113" s="52"/>
      <c r="ANG113" s="52"/>
      <c r="ANH113" s="52"/>
      <c r="ANI113" s="52"/>
      <c r="ANJ113" s="52"/>
      <c r="ANK113" s="52"/>
      <c r="ANL113" s="52"/>
      <c r="ANM113" s="52"/>
      <c r="ANN113" s="52"/>
      <c r="ANO113" s="52"/>
      <c r="ANP113" s="52"/>
      <c r="ANQ113" s="52"/>
      <c r="ANR113" s="52"/>
      <c r="ANS113" s="52"/>
      <c r="ANT113" s="52"/>
      <c r="ANU113" s="52"/>
      <c r="ANV113" s="52"/>
      <c r="ANW113" s="52"/>
      <c r="ANX113" s="52"/>
      <c r="ANY113" s="52"/>
      <c r="ANZ113" s="52"/>
      <c r="AOA113" s="52"/>
      <c r="AOB113" s="52"/>
      <c r="AOC113" s="52"/>
      <c r="AOD113" s="52"/>
      <c r="AOE113" s="52"/>
      <c r="AOF113" s="52"/>
      <c r="AOG113" s="52"/>
      <c r="AOH113" s="52"/>
      <c r="AOI113" s="52"/>
      <c r="AOJ113" s="52"/>
      <c r="AOK113" s="52"/>
      <c r="AOL113" s="52"/>
      <c r="AOM113" s="52"/>
      <c r="AON113" s="52"/>
      <c r="AOO113" s="52"/>
      <c r="AOP113" s="52"/>
      <c r="AOQ113" s="52"/>
      <c r="AOR113" s="52"/>
      <c r="AOS113" s="52"/>
      <c r="AOT113" s="52"/>
      <c r="AOU113" s="52"/>
      <c r="AOV113" s="52"/>
      <c r="AOW113" s="52"/>
      <c r="AOX113" s="52"/>
      <c r="AOY113" s="52"/>
      <c r="AOZ113" s="52"/>
      <c r="APA113" s="52"/>
      <c r="APB113" s="52"/>
      <c r="APC113" s="52"/>
      <c r="APD113" s="52"/>
      <c r="APE113" s="52"/>
      <c r="APF113" s="52"/>
      <c r="APG113" s="52"/>
      <c r="APH113" s="52"/>
      <c r="API113" s="52"/>
      <c r="APJ113" s="52"/>
      <c r="APK113" s="52"/>
      <c r="APL113" s="52"/>
      <c r="APM113" s="52"/>
      <c r="APN113" s="52"/>
      <c r="APO113" s="52"/>
      <c r="APP113" s="52"/>
      <c r="APQ113" s="52"/>
      <c r="APR113" s="52"/>
      <c r="APS113" s="52"/>
      <c r="APT113" s="52"/>
      <c r="APU113" s="52"/>
      <c r="APV113" s="52"/>
      <c r="APW113" s="52"/>
      <c r="APX113" s="52"/>
      <c r="APY113" s="52"/>
      <c r="APZ113" s="52"/>
      <c r="AQA113" s="52"/>
      <c r="AQB113" s="52"/>
      <c r="AQC113" s="52"/>
      <c r="AQD113" s="52"/>
      <c r="AQE113" s="52"/>
      <c r="AQF113" s="52"/>
      <c r="AQG113" s="52"/>
      <c r="AQH113" s="52"/>
      <c r="AQI113" s="52"/>
      <c r="AQJ113" s="52"/>
      <c r="AQK113" s="52"/>
      <c r="AQL113" s="52"/>
      <c r="AQM113" s="52"/>
      <c r="AQN113" s="52"/>
      <c r="AQO113" s="52"/>
      <c r="AQP113" s="52"/>
      <c r="AQQ113" s="52"/>
      <c r="AQR113" s="52"/>
      <c r="AQS113" s="52"/>
      <c r="AQT113" s="52"/>
      <c r="AQU113" s="52"/>
      <c r="AQV113" s="52"/>
      <c r="AQW113" s="52"/>
      <c r="AQX113" s="52"/>
      <c r="AQY113" s="52"/>
      <c r="AQZ113" s="52"/>
      <c r="ARA113" s="52"/>
      <c r="ARB113" s="52"/>
      <c r="ARC113" s="52"/>
      <c r="ARD113" s="52"/>
      <c r="ARE113" s="52"/>
      <c r="ARF113" s="52"/>
      <c r="ARG113" s="52"/>
      <c r="ARH113" s="52"/>
      <c r="ARI113" s="52"/>
      <c r="ARJ113" s="52"/>
      <c r="ARK113" s="52"/>
      <c r="ARL113" s="52"/>
      <c r="ARM113" s="52"/>
      <c r="ARN113" s="52"/>
      <c r="ARO113" s="52"/>
      <c r="ARP113" s="52"/>
      <c r="ARQ113" s="52"/>
      <c r="ARR113" s="52"/>
      <c r="ARS113" s="52"/>
      <c r="ART113" s="52"/>
      <c r="ARU113" s="52"/>
      <c r="ARV113" s="52"/>
      <c r="ARW113" s="52"/>
      <c r="ARX113" s="52"/>
      <c r="ARY113" s="52"/>
      <c r="ARZ113" s="52"/>
      <c r="ASA113" s="52"/>
      <c r="ASB113" s="52"/>
      <c r="ASC113" s="52"/>
      <c r="ASD113" s="52"/>
      <c r="ASE113" s="52"/>
      <c r="ASF113" s="52"/>
      <c r="ASG113" s="52"/>
      <c r="ASH113" s="52"/>
      <c r="ASI113" s="52"/>
      <c r="ASJ113" s="52"/>
      <c r="ASK113" s="52"/>
      <c r="ASL113" s="52"/>
      <c r="ASM113" s="52"/>
      <c r="ASN113" s="52"/>
      <c r="ASO113" s="52"/>
      <c r="ASP113" s="52"/>
      <c r="ASQ113" s="52"/>
      <c r="ASR113" s="52"/>
      <c r="ASS113" s="52"/>
      <c r="AST113" s="52"/>
      <c r="ASU113" s="52"/>
      <c r="ASV113" s="52"/>
      <c r="ASW113" s="52"/>
      <c r="ASX113" s="52"/>
      <c r="ASY113" s="52"/>
      <c r="ASZ113" s="52"/>
      <c r="ATA113" s="52"/>
      <c r="ATB113" s="52"/>
      <c r="ATC113" s="52"/>
      <c r="ATD113" s="52"/>
      <c r="ATE113" s="52"/>
      <c r="ATF113" s="52"/>
      <c r="ATG113" s="52"/>
      <c r="ATH113" s="52"/>
      <c r="ATI113" s="52"/>
      <c r="ATJ113" s="52"/>
      <c r="ATK113" s="52"/>
      <c r="ATL113" s="52"/>
      <c r="ATM113" s="52"/>
      <c r="ATN113" s="52"/>
      <c r="ATO113" s="52"/>
      <c r="ATP113" s="52"/>
      <c r="ATQ113" s="52"/>
      <c r="ATR113" s="52"/>
      <c r="ATS113" s="52"/>
      <c r="ATT113" s="52"/>
      <c r="ATU113" s="52"/>
      <c r="ATV113" s="52"/>
      <c r="ATW113" s="52"/>
      <c r="ATX113" s="52"/>
      <c r="ATY113" s="52"/>
      <c r="ATZ113" s="52"/>
      <c r="AUA113" s="52"/>
      <c r="AUB113" s="52"/>
      <c r="AUC113" s="52"/>
      <c r="AUD113" s="52"/>
      <c r="AUE113" s="52"/>
      <c r="AUF113" s="52"/>
      <c r="AUG113" s="52"/>
      <c r="AUH113" s="52"/>
      <c r="AUI113" s="52"/>
    </row>
    <row r="114" spans="1:1231" s="62" customFormat="1" x14ac:dyDescent="0.55000000000000004">
      <c r="A114" s="57"/>
      <c r="B114" s="58"/>
      <c r="C114" s="59"/>
      <c r="D114" s="59"/>
      <c r="E114" s="60"/>
      <c r="F114" s="59"/>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61"/>
      <c r="HD114" s="61"/>
      <c r="HE114" s="61"/>
      <c r="HF114" s="61"/>
      <c r="HG114" s="61"/>
      <c r="HH114" s="61"/>
      <c r="HI114" s="61"/>
      <c r="HJ114" s="61"/>
      <c r="HK114" s="61"/>
      <c r="HL114" s="61"/>
      <c r="HM114" s="61"/>
      <c r="HN114" s="61"/>
      <c r="HO114" s="61"/>
      <c r="HP114" s="61"/>
      <c r="HQ114" s="61"/>
      <c r="HR114" s="61"/>
      <c r="HS114" s="61"/>
      <c r="HT114" s="61"/>
      <c r="HU114" s="61"/>
      <c r="HV114" s="61"/>
      <c r="HW114" s="61"/>
      <c r="HX114" s="61"/>
      <c r="HY114" s="61"/>
      <c r="HZ114" s="61"/>
      <c r="IA114" s="61"/>
      <c r="IB114" s="61"/>
      <c r="IC114" s="61"/>
      <c r="ID114" s="61"/>
      <c r="IE114" s="61"/>
      <c r="IF114" s="61"/>
      <c r="IG114" s="61"/>
      <c r="IH114" s="61"/>
      <c r="II114" s="61"/>
      <c r="IJ114" s="61"/>
      <c r="IK114" s="61"/>
      <c r="IL114" s="61"/>
      <c r="IM114" s="61"/>
      <c r="IN114" s="61"/>
      <c r="IO114" s="61"/>
      <c r="IP114" s="61"/>
      <c r="IQ114" s="61"/>
      <c r="IR114" s="61"/>
      <c r="IS114" s="61"/>
      <c r="IT114" s="61"/>
      <c r="IU114" s="61"/>
      <c r="IV114" s="61"/>
      <c r="IW114" s="61"/>
      <c r="IX114" s="61"/>
      <c r="IY114" s="61"/>
      <c r="IZ114" s="61"/>
      <c r="JA114" s="61"/>
      <c r="JB114" s="61"/>
      <c r="JC114" s="61"/>
      <c r="JD114" s="61"/>
      <c r="JE114" s="61"/>
      <c r="JF114" s="61"/>
      <c r="JG114" s="61"/>
      <c r="JH114" s="61"/>
      <c r="JI114" s="61"/>
      <c r="JJ114" s="61"/>
      <c r="JK114" s="61"/>
      <c r="JL114" s="61"/>
      <c r="JM114" s="61"/>
      <c r="JN114" s="61"/>
      <c r="JO114" s="61"/>
      <c r="JP114" s="61"/>
      <c r="JQ114" s="61"/>
      <c r="JR114" s="61"/>
      <c r="JS114" s="61"/>
      <c r="JT114" s="61"/>
      <c r="JU114" s="61"/>
      <c r="JV114" s="61"/>
      <c r="JW114" s="61"/>
      <c r="JX114" s="61"/>
      <c r="JY114" s="61"/>
      <c r="JZ114" s="61"/>
      <c r="KA114" s="61"/>
      <c r="KB114" s="61"/>
      <c r="KC114" s="61"/>
      <c r="KD114" s="61"/>
      <c r="KE114" s="61"/>
      <c r="KF114" s="61"/>
      <c r="KG114" s="61"/>
      <c r="KH114" s="61"/>
      <c r="KI114" s="61"/>
      <c r="KJ114" s="61"/>
      <c r="KK114" s="61"/>
      <c r="KL114" s="61"/>
      <c r="KM114" s="61"/>
      <c r="KN114" s="61"/>
      <c r="KO114" s="61"/>
      <c r="KP114" s="61"/>
      <c r="KQ114" s="61"/>
      <c r="KR114" s="61"/>
      <c r="KS114" s="61"/>
      <c r="KT114" s="61"/>
      <c r="KU114" s="61"/>
      <c r="KV114" s="61"/>
      <c r="KW114" s="61"/>
      <c r="KX114" s="61"/>
      <c r="KY114" s="61"/>
      <c r="KZ114" s="61"/>
      <c r="LA114" s="61"/>
      <c r="LB114" s="61"/>
      <c r="LC114" s="61"/>
      <c r="LD114" s="61"/>
      <c r="LE114" s="61"/>
      <c r="LF114" s="61"/>
      <c r="LG114" s="61"/>
      <c r="LH114" s="61"/>
      <c r="LI114" s="61"/>
      <c r="LJ114" s="61"/>
      <c r="LK114" s="61"/>
      <c r="LL114" s="61"/>
      <c r="LM114" s="61"/>
      <c r="LN114" s="61"/>
      <c r="LO114" s="61"/>
      <c r="LP114" s="61"/>
      <c r="LQ114" s="61"/>
      <c r="LR114" s="61"/>
      <c r="LS114" s="61"/>
      <c r="LT114" s="61"/>
      <c r="LU114" s="61"/>
      <c r="LV114" s="61"/>
      <c r="LW114" s="61"/>
      <c r="LX114" s="61"/>
      <c r="LY114" s="61"/>
      <c r="LZ114" s="61"/>
      <c r="MA114" s="61"/>
      <c r="MB114" s="61"/>
      <c r="MC114" s="61"/>
      <c r="MD114" s="61"/>
      <c r="ME114" s="61"/>
      <c r="MF114" s="61"/>
      <c r="MG114" s="61"/>
      <c r="MH114" s="61"/>
      <c r="MI114" s="61"/>
      <c r="MJ114" s="61"/>
      <c r="MK114" s="61"/>
      <c r="ML114" s="61"/>
      <c r="MM114" s="61"/>
      <c r="MN114" s="61"/>
      <c r="MO114" s="61"/>
      <c r="MP114" s="61"/>
      <c r="MQ114" s="61"/>
      <c r="MR114" s="61"/>
      <c r="MS114" s="61"/>
      <c r="MT114" s="61"/>
      <c r="MU114" s="61"/>
      <c r="MV114" s="61"/>
      <c r="MW114" s="61"/>
      <c r="MX114" s="61"/>
      <c r="MY114" s="61"/>
      <c r="MZ114" s="61"/>
      <c r="NA114" s="61"/>
      <c r="NB114" s="61"/>
      <c r="NC114" s="61"/>
      <c r="ND114" s="61"/>
      <c r="NE114" s="61"/>
      <c r="NF114" s="61"/>
      <c r="NG114" s="61"/>
      <c r="NH114" s="61"/>
      <c r="NI114" s="61"/>
      <c r="NJ114" s="61"/>
      <c r="NK114" s="61"/>
      <c r="NL114" s="61"/>
      <c r="NM114" s="61"/>
      <c r="NN114" s="61"/>
      <c r="NO114" s="61"/>
      <c r="NP114" s="61"/>
      <c r="NQ114" s="61"/>
      <c r="NR114" s="61"/>
      <c r="NS114" s="61"/>
      <c r="NT114" s="61"/>
      <c r="NU114" s="61"/>
      <c r="NV114" s="61"/>
      <c r="NW114" s="61"/>
      <c r="NX114" s="61"/>
      <c r="NY114" s="61"/>
      <c r="NZ114" s="61"/>
      <c r="OA114" s="61"/>
      <c r="OB114" s="61"/>
      <c r="OC114" s="61"/>
      <c r="OD114" s="61"/>
      <c r="OE114" s="61"/>
      <c r="OF114" s="61"/>
      <c r="OG114" s="61"/>
      <c r="OH114" s="61"/>
      <c r="OI114" s="61"/>
      <c r="OJ114" s="61"/>
      <c r="OK114" s="61"/>
      <c r="OL114" s="61"/>
      <c r="OM114" s="61"/>
      <c r="ON114" s="61"/>
      <c r="OO114" s="61"/>
      <c r="OP114" s="61"/>
      <c r="OQ114" s="61"/>
      <c r="OR114" s="61"/>
      <c r="OS114" s="61"/>
      <c r="OT114" s="61"/>
      <c r="OU114" s="61"/>
      <c r="OV114" s="61"/>
      <c r="OW114" s="61"/>
      <c r="OX114" s="61"/>
      <c r="OY114" s="61"/>
      <c r="OZ114" s="61"/>
      <c r="PA114" s="61"/>
      <c r="PB114" s="61"/>
      <c r="PC114" s="61"/>
      <c r="PD114" s="61"/>
      <c r="PE114" s="61"/>
      <c r="PF114" s="61"/>
      <c r="PG114" s="61"/>
      <c r="PH114" s="61"/>
      <c r="PI114" s="61"/>
      <c r="PJ114" s="61"/>
      <c r="PK114" s="61"/>
      <c r="PL114" s="61"/>
      <c r="PM114" s="61"/>
      <c r="PN114" s="61"/>
      <c r="PO114" s="61"/>
      <c r="PP114" s="61"/>
      <c r="PQ114" s="61"/>
      <c r="PR114" s="61"/>
      <c r="PS114" s="61"/>
      <c r="PT114" s="61"/>
      <c r="PU114" s="61"/>
      <c r="PV114" s="61"/>
      <c r="PW114" s="61"/>
      <c r="PX114" s="61"/>
      <c r="PY114" s="61"/>
      <c r="PZ114" s="61"/>
      <c r="QA114" s="61"/>
      <c r="QB114" s="61"/>
      <c r="QC114" s="61"/>
      <c r="QD114" s="61"/>
      <c r="QE114" s="61"/>
      <c r="QF114" s="61"/>
      <c r="QG114" s="61"/>
      <c r="QH114" s="61"/>
      <c r="QI114" s="61"/>
      <c r="QJ114" s="61"/>
      <c r="QK114" s="61"/>
      <c r="QL114" s="61"/>
      <c r="QM114" s="61"/>
      <c r="QN114" s="61"/>
      <c r="QO114" s="61"/>
      <c r="QP114" s="61"/>
      <c r="QQ114" s="61"/>
      <c r="QR114" s="61"/>
      <c r="QS114" s="61"/>
      <c r="QT114" s="61"/>
      <c r="QU114" s="61"/>
      <c r="QV114" s="61"/>
      <c r="QW114" s="61"/>
      <c r="QX114" s="61"/>
      <c r="QY114" s="61"/>
      <c r="QZ114" s="61"/>
      <c r="RA114" s="61"/>
      <c r="RB114" s="61"/>
      <c r="RC114" s="61"/>
      <c r="RD114" s="61"/>
      <c r="RE114" s="61"/>
      <c r="RF114" s="61"/>
      <c r="RG114" s="61"/>
      <c r="RH114" s="61"/>
      <c r="RI114" s="61"/>
      <c r="RJ114" s="61"/>
      <c r="RK114" s="61"/>
      <c r="RL114" s="61"/>
      <c r="RM114" s="61"/>
      <c r="RN114" s="61"/>
      <c r="RO114" s="61"/>
      <c r="RP114" s="61"/>
      <c r="RQ114" s="61"/>
      <c r="RR114" s="61"/>
      <c r="RS114" s="61"/>
      <c r="RT114" s="61"/>
      <c r="RU114" s="61"/>
      <c r="RV114" s="61"/>
      <c r="RW114" s="61"/>
      <c r="RX114" s="61"/>
      <c r="RY114" s="61"/>
      <c r="RZ114" s="61"/>
      <c r="SA114" s="61"/>
      <c r="SB114" s="61"/>
      <c r="SC114" s="61"/>
      <c r="SD114" s="61"/>
      <c r="SE114" s="61"/>
      <c r="SF114" s="61"/>
      <c r="SG114" s="61"/>
      <c r="SH114" s="61"/>
      <c r="SI114" s="61"/>
      <c r="SJ114" s="61"/>
      <c r="SK114" s="61"/>
      <c r="SL114" s="61"/>
      <c r="SM114" s="61"/>
      <c r="SN114" s="61"/>
      <c r="SO114" s="61"/>
      <c r="SP114" s="61"/>
      <c r="SQ114" s="61"/>
      <c r="SR114" s="61"/>
      <c r="SS114" s="61"/>
      <c r="ST114" s="61"/>
      <c r="SU114" s="61"/>
      <c r="SV114" s="61"/>
      <c r="SW114" s="61"/>
      <c r="SX114" s="61"/>
      <c r="SY114" s="61"/>
      <c r="SZ114" s="61"/>
      <c r="TA114" s="61"/>
      <c r="TB114" s="61"/>
      <c r="TC114" s="61"/>
      <c r="TD114" s="61"/>
      <c r="TE114" s="61"/>
      <c r="TF114" s="61"/>
      <c r="TG114" s="61"/>
      <c r="TH114" s="61"/>
      <c r="TI114" s="61"/>
      <c r="TJ114" s="61"/>
      <c r="TK114" s="61"/>
      <c r="TL114" s="61"/>
      <c r="TM114" s="61"/>
      <c r="TN114" s="61"/>
      <c r="TO114" s="61"/>
      <c r="TP114" s="61"/>
      <c r="TQ114" s="61"/>
      <c r="TR114" s="61"/>
      <c r="TS114" s="61"/>
      <c r="TT114" s="61"/>
      <c r="TU114" s="61"/>
      <c r="TV114" s="61"/>
      <c r="TW114" s="61"/>
      <c r="TX114" s="61"/>
      <c r="TY114" s="61"/>
      <c r="TZ114" s="61"/>
      <c r="UA114" s="61"/>
      <c r="UB114" s="61"/>
      <c r="UC114" s="61"/>
      <c r="UD114" s="61"/>
      <c r="UE114" s="61"/>
      <c r="UF114" s="61"/>
      <c r="UG114" s="61"/>
      <c r="UH114" s="61"/>
      <c r="UI114" s="61"/>
      <c r="UJ114" s="61"/>
      <c r="UK114" s="61"/>
      <c r="UL114" s="61"/>
      <c r="UM114" s="61"/>
      <c r="UN114" s="61"/>
      <c r="UO114" s="61"/>
      <c r="UP114" s="61"/>
      <c r="UQ114" s="61"/>
      <c r="UR114" s="61"/>
      <c r="US114" s="61"/>
      <c r="UT114" s="61"/>
      <c r="UU114" s="61"/>
      <c r="UV114" s="61"/>
      <c r="UW114" s="61"/>
      <c r="UX114" s="61"/>
      <c r="UY114" s="61"/>
      <c r="UZ114" s="61"/>
      <c r="VA114" s="61"/>
      <c r="VB114" s="61"/>
      <c r="VC114" s="61"/>
      <c r="VD114" s="61"/>
      <c r="VE114" s="61"/>
      <c r="VF114" s="61"/>
      <c r="VG114" s="61"/>
      <c r="VH114" s="61"/>
      <c r="VI114" s="61"/>
      <c r="VJ114" s="61"/>
      <c r="VK114" s="61"/>
      <c r="VL114" s="61"/>
      <c r="VM114" s="61"/>
      <c r="VN114" s="61"/>
      <c r="VO114" s="61"/>
      <c r="VP114" s="61"/>
      <c r="VQ114" s="61"/>
      <c r="VR114" s="61"/>
      <c r="VS114" s="61"/>
      <c r="VT114" s="61"/>
      <c r="VU114" s="61"/>
      <c r="VV114" s="61"/>
      <c r="VW114" s="61"/>
      <c r="VX114" s="61"/>
      <c r="VY114" s="61"/>
      <c r="VZ114" s="61"/>
      <c r="WA114" s="61"/>
      <c r="WB114" s="61"/>
      <c r="WC114" s="61"/>
      <c r="WD114" s="61"/>
      <c r="WE114" s="61"/>
      <c r="WF114" s="61"/>
      <c r="WG114" s="61"/>
      <c r="WH114" s="61"/>
      <c r="WI114" s="61"/>
      <c r="WJ114" s="61"/>
      <c r="WK114" s="61"/>
      <c r="WL114" s="61"/>
      <c r="WM114" s="61"/>
      <c r="WN114" s="61"/>
      <c r="WO114" s="61"/>
      <c r="WP114" s="61"/>
      <c r="WQ114" s="61"/>
      <c r="WR114" s="61"/>
      <c r="WS114" s="61"/>
      <c r="WT114" s="61"/>
      <c r="WU114" s="61"/>
      <c r="WV114" s="61"/>
      <c r="WW114" s="61"/>
      <c r="WX114" s="61"/>
      <c r="WY114" s="61"/>
      <c r="WZ114" s="61"/>
      <c r="XA114" s="61"/>
      <c r="XB114" s="61"/>
      <c r="XC114" s="61"/>
      <c r="XD114" s="61"/>
      <c r="XE114" s="61"/>
      <c r="XF114" s="61"/>
      <c r="XG114" s="61"/>
      <c r="XH114" s="61"/>
      <c r="XI114" s="61"/>
      <c r="XJ114" s="61"/>
      <c r="XK114" s="61"/>
      <c r="XL114" s="61"/>
      <c r="XM114" s="61"/>
      <c r="XN114" s="61"/>
      <c r="XO114" s="61"/>
      <c r="XP114" s="61"/>
      <c r="XQ114" s="61"/>
      <c r="XR114" s="61"/>
      <c r="XS114" s="61"/>
      <c r="XT114" s="61"/>
      <c r="XU114" s="61"/>
      <c r="XV114" s="61"/>
      <c r="XW114" s="61"/>
      <c r="XX114" s="61"/>
      <c r="XY114" s="61"/>
      <c r="XZ114" s="61"/>
      <c r="YA114" s="61"/>
      <c r="YB114" s="61"/>
      <c r="YC114" s="61"/>
      <c r="YD114" s="61"/>
      <c r="YE114" s="61"/>
      <c r="YF114" s="61"/>
      <c r="YG114" s="61"/>
      <c r="YH114" s="61"/>
      <c r="YI114" s="61"/>
      <c r="YJ114" s="61"/>
      <c r="YK114" s="61"/>
      <c r="YL114" s="61"/>
      <c r="YM114" s="61"/>
      <c r="YN114" s="61"/>
      <c r="YO114" s="61"/>
      <c r="YP114" s="61"/>
      <c r="YQ114" s="61"/>
      <c r="YR114" s="61"/>
      <c r="YS114" s="61"/>
      <c r="YT114" s="61"/>
      <c r="YU114" s="61"/>
      <c r="YV114" s="61"/>
      <c r="YW114" s="61"/>
      <c r="YX114" s="61"/>
      <c r="YY114" s="61"/>
      <c r="YZ114" s="61"/>
      <c r="ZA114" s="61"/>
      <c r="ZB114" s="61"/>
      <c r="ZC114" s="61"/>
      <c r="ZD114" s="61"/>
      <c r="ZE114" s="61"/>
      <c r="ZF114" s="61"/>
      <c r="ZG114" s="61"/>
      <c r="ZH114" s="61"/>
      <c r="ZI114" s="61"/>
      <c r="ZJ114" s="61"/>
      <c r="ZK114" s="61"/>
      <c r="ZL114" s="61"/>
      <c r="ZM114" s="61"/>
      <c r="ZN114" s="61"/>
      <c r="ZO114" s="61"/>
      <c r="ZP114" s="61"/>
      <c r="ZQ114" s="61"/>
      <c r="ZR114" s="61"/>
      <c r="ZS114" s="61"/>
      <c r="ZT114" s="61"/>
      <c r="ZU114" s="61"/>
      <c r="ZV114" s="61"/>
      <c r="ZW114" s="61"/>
      <c r="ZX114" s="61"/>
      <c r="ZY114" s="61"/>
      <c r="ZZ114" s="61"/>
      <c r="AAA114" s="61"/>
      <c r="AAB114" s="61"/>
      <c r="AAC114" s="61"/>
      <c r="AAD114" s="61"/>
      <c r="AAE114" s="61"/>
      <c r="AAF114" s="61"/>
      <c r="AAG114" s="61"/>
      <c r="AAH114" s="61"/>
      <c r="AAI114" s="61"/>
      <c r="AAJ114" s="61"/>
      <c r="AAK114" s="61"/>
      <c r="AAL114" s="61"/>
      <c r="AAM114" s="61"/>
      <c r="AAN114" s="61"/>
      <c r="AAO114" s="61"/>
      <c r="AAP114" s="61"/>
      <c r="AAQ114" s="61"/>
      <c r="AAR114" s="61"/>
      <c r="AAS114" s="61"/>
      <c r="AAT114" s="61"/>
      <c r="AAU114" s="61"/>
      <c r="AAV114" s="61"/>
      <c r="AAW114" s="61"/>
      <c r="AAX114" s="61"/>
      <c r="AAY114" s="61"/>
      <c r="AAZ114" s="61"/>
      <c r="ABA114" s="61"/>
      <c r="ABB114" s="61"/>
      <c r="ABC114" s="61"/>
      <c r="ABD114" s="61"/>
      <c r="ABE114" s="61"/>
      <c r="ABF114" s="61"/>
      <c r="ABG114" s="61"/>
      <c r="ABH114" s="61"/>
      <c r="ABI114" s="61"/>
      <c r="ABJ114" s="61"/>
      <c r="ABK114" s="61"/>
      <c r="ABL114" s="61"/>
      <c r="ABM114" s="61"/>
      <c r="ABN114" s="61"/>
      <c r="ABO114" s="61"/>
      <c r="ABP114" s="61"/>
      <c r="ABQ114" s="61"/>
      <c r="ABR114" s="61"/>
      <c r="ABS114" s="61"/>
      <c r="ABT114" s="61"/>
      <c r="ABU114" s="61"/>
      <c r="ABV114" s="61"/>
      <c r="ABW114" s="61"/>
      <c r="ABX114" s="61"/>
      <c r="ABY114" s="61"/>
      <c r="ABZ114" s="61"/>
      <c r="ACA114" s="61"/>
      <c r="ACB114" s="61"/>
      <c r="ACC114" s="61"/>
      <c r="ACD114" s="61"/>
      <c r="ACE114" s="61"/>
      <c r="ACF114" s="61"/>
      <c r="ACG114" s="61"/>
      <c r="ACH114" s="61"/>
      <c r="ACI114" s="61"/>
      <c r="ACJ114" s="61"/>
      <c r="ACK114" s="61"/>
      <c r="ACL114" s="61"/>
      <c r="ACM114" s="61"/>
      <c r="ACN114" s="61"/>
      <c r="ACO114" s="61"/>
      <c r="ACP114" s="61"/>
      <c r="ACQ114" s="61"/>
      <c r="ACR114" s="61"/>
      <c r="ACS114" s="61"/>
      <c r="ACT114" s="61"/>
      <c r="ACU114" s="61"/>
      <c r="ACV114" s="61"/>
      <c r="ACW114" s="61"/>
      <c r="ACX114" s="61"/>
      <c r="ACY114" s="61"/>
      <c r="ACZ114" s="61"/>
      <c r="ADA114" s="61"/>
      <c r="ADB114" s="61"/>
      <c r="ADC114" s="61"/>
      <c r="ADD114" s="61"/>
      <c r="ADE114" s="61"/>
      <c r="ADF114" s="61"/>
      <c r="ADG114" s="61"/>
      <c r="ADH114" s="61"/>
      <c r="ADI114" s="61"/>
      <c r="ADJ114" s="61"/>
      <c r="ADK114" s="61"/>
      <c r="ADL114" s="61"/>
      <c r="ADM114" s="61"/>
      <c r="ADN114" s="61"/>
      <c r="ADO114" s="61"/>
      <c r="ADP114" s="61"/>
      <c r="ADQ114" s="61"/>
      <c r="ADR114" s="61"/>
      <c r="ADS114" s="61"/>
      <c r="ADT114" s="61"/>
      <c r="ADU114" s="61"/>
      <c r="ADV114" s="61"/>
      <c r="ADW114" s="61"/>
      <c r="ADX114" s="61"/>
      <c r="ADY114" s="61"/>
      <c r="ADZ114" s="61"/>
      <c r="AEA114" s="61"/>
      <c r="AEB114" s="61"/>
      <c r="AEC114" s="61"/>
      <c r="AED114" s="61"/>
      <c r="AEE114" s="61"/>
      <c r="AEF114" s="61"/>
      <c r="AEG114" s="61"/>
      <c r="AEH114" s="61"/>
      <c r="AEI114" s="61"/>
      <c r="AEJ114" s="61"/>
      <c r="AEK114" s="61"/>
      <c r="AEL114" s="61"/>
      <c r="AEM114" s="61"/>
      <c r="AEN114" s="61"/>
      <c r="AEO114" s="61"/>
      <c r="AEP114" s="61"/>
      <c r="AEQ114" s="61"/>
      <c r="AER114" s="61"/>
      <c r="AES114" s="61"/>
      <c r="AET114" s="61"/>
      <c r="AEU114" s="61"/>
      <c r="AEV114" s="61"/>
      <c r="AEW114" s="61"/>
      <c r="AEX114" s="61"/>
      <c r="AEY114" s="61"/>
      <c r="AEZ114" s="61"/>
      <c r="AFA114" s="61"/>
      <c r="AFB114" s="61"/>
      <c r="AFC114" s="61"/>
      <c r="AFD114" s="61"/>
      <c r="AFE114" s="61"/>
      <c r="AFF114" s="61"/>
      <c r="AFG114" s="61"/>
      <c r="AFH114" s="61"/>
      <c r="AFI114" s="61"/>
      <c r="AFJ114" s="61"/>
      <c r="AFK114" s="61"/>
      <c r="AFL114" s="61"/>
      <c r="AFM114" s="61"/>
      <c r="AFN114" s="61"/>
      <c r="AFO114" s="61"/>
      <c r="AFP114" s="61"/>
      <c r="AFQ114" s="61"/>
      <c r="AFR114" s="61"/>
      <c r="AFS114" s="61"/>
      <c r="AFT114" s="61"/>
      <c r="AFU114" s="61"/>
      <c r="AFV114" s="61"/>
      <c r="AFW114" s="61"/>
      <c r="AFX114" s="61"/>
      <c r="AFY114" s="61"/>
      <c r="AFZ114" s="61"/>
      <c r="AGA114" s="61"/>
      <c r="AGB114" s="61"/>
      <c r="AGC114" s="61"/>
      <c r="AGD114" s="61"/>
      <c r="AGE114" s="61"/>
      <c r="AGF114" s="61"/>
      <c r="AGG114" s="61"/>
      <c r="AGH114" s="61"/>
      <c r="AGI114" s="61"/>
      <c r="AGJ114" s="61"/>
      <c r="AGK114" s="61"/>
      <c r="AGL114" s="61"/>
      <c r="AGM114" s="61"/>
      <c r="AGN114" s="61"/>
      <c r="AGO114" s="61"/>
      <c r="AGP114" s="61"/>
      <c r="AGQ114" s="61"/>
      <c r="AGR114" s="61"/>
      <c r="AGS114" s="61"/>
      <c r="AGT114" s="61"/>
      <c r="AGU114" s="61"/>
      <c r="AGV114" s="61"/>
      <c r="AGW114" s="61"/>
      <c r="AGX114" s="61"/>
      <c r="AGY114" s="61"/>
      <c r="AGZ114" s="61"/>
      <c r="AHA114" s="61"/>
      <c r="AHB114" s="61"/>
      <c r="AHC114" s="61"/>
      <c r="AHD114" s="61"/>
      <c r="AHE114" s="61"/>
      <c r="AHF114" s="61"/>
      <c r="AHG114" s="61"/>
      <c r="AHH114" s="61"/>
      <c r="AHI114" s="61"/>
      <c r="AHJ114" s="61"/>
      <c r="AHK114" s="61"/>
      <c r="AHL114" s="61"/>
      <c r="AHM114" s="61"/>
      <c r="AHN114" s="61"/>
      <c r="AHO114" s="61"/>
      <c r="AHP114" s="61"/>
      <c r="AHQ114" s="61"/>
      <c r="AHR114" s="61"/>
      <c r="AHS114" s="61"/>
      <c r="AHT114" s="61"/>
      <c r="AHU114" s="61"/>
      <c r="AHV114" s="61"/>
      <c r="AHW114" s="61"/>
      <c r="AHX114" s="61"/>
      <c r="AHY114" s="61"/>
      <c r="AHZ114" s="61"/>
      <c r="AIA114" s="61"/>
      <c r="AIB114" s="61"/>
      <c r="AIC114" s="61"/>
      <c r="AID114" s="61"/>
      <c r="AIE114" s="61"/>
      <c r="AIF114" s="61"/>
      <c r="AIG114" s="61"/>
      <c r="AIH114" s="61"/>
      <c r="AII114" s="61"/>
      <c r="AIJ114" s="61"/>
      <c r="AIK114" s="61"/>
      <c r="AIL114" s="61"/>
      <c r="AIM114" s="61"/>
      <c r="AIN114" s="61"/>
      <c r="AIO114" s="61"/>
      <c r="AIP114" s="61"/>
      <c r="AIQ114" s="61"/>
      <c r="AIR114" s="61"/>
      <c r="AIS114" s="61"/>
      <c r="AIT114" s="61"/>
      <c r="AIU114" s="61"/>
      <c r="AIV114" s="61"/>
      <c r="AIW114" s="61"/>
      <c r="AIX114" s="61"/>
      <c r="AIY114" s="61"/>
      <c r="AIZ114" s="61"/>
      <c r="AJA114" s="61"/>
      <c r="AJB114" s="61"/>
      <c r="AJC114" s="61"/>
      <c r="AJD114" s="61"/>
      <c r="AJE114" s="61"/>
      <c r="AJF114" s="61"/>
      <c r="AJG114" s="61"/>
      <c r="AJH114" s="61"/>
      <c r="AJI114" s="61"/>
      <c r="AJJ114" s="61"/>
      <c r="AJK114" s="61"/>
      <c r="AJL114" s="61"/>
      <c r="AJM114" s="61"/>
      <c r="AJN114" s="61"/>
      <c r="AJO114" s="61"/>
      <c r="AJP114" s="61"/>
      <c r="AJQ114" s="61"/>
      <c r="AJR114" s="61"/>
      <c r="AJS114" s="61"/>
      <c r="AJT114" s="61"/>
      <c r="AJU114" s="61"/>
      <c r="AJV114" s="61"/>
      <c r="AJW114" s="61"/>
      <c r="AJX114" s="61"/>
      <c r="AJY114" s="61"/>
      <c r="AJZ114" s="61"/>
      <c r="AKA114" s="61"/>
      <c r="AKB114" s="61"/>
      <c r="AKC114" s="61"/>
      <c r="AKD114" s="61"/>
      <c r="AKE114" s="61"/>
      <c r="AKF114" s="61"/>
      <c r="AKG114" s="61"/>
      <c r="AKH114" s="61"/>
      <c r="AKI114" s="61"/>
      <c r="AKJ114" s="61"/>
      <c r="AKK114" s="61"/>
      <c r="AKL114" s="61"/>
      <c r="AKM114" s="61"/>
      <c r="AKN114" s="61"/>
      <c r="AKO114" s="61"/>
      <c r="AKP114" s="61"/>
      <c r="AKQ114" s="61"/>
      <c r="AKR114" s="61"/>
      <c r="AKS114" s="61"/>
      <c r="AKT114" s="61"/>
      <c r="AKU114" s="61"/>
      <c r="AKV114" s="61"/>
      <c r="AKW114" s="61"/>
      <c r="AKX114" s="61"/>
      <c r="AKY114" s="61"/>
      <c r="AKZ114" s="61"/>
      <c r="ALA114" s="61"/>
      <c r="ALB114" s="61"/>
      <c r="ALC114" s="61"/>
      <c r="ALD114" s="61"/>
      <c r="ALE114" s="61"/>
      <c r="ALF114" s="61"/>
      <c r="ALG114" s="61"/>
      <c r="ALH114" s="61"/>
      <c r="ALI114" s="61"/>
      <c r="ALJ114" s="61"/>
      <c r="ALK114" s="61"/>
      <c r="ALL114" s="61"/>
      <c r="ALM114" s="61"/>
      <c r="ALN114" s="61"/>
      <c r="ALO114" s="61"/>
      <c r="ALP114" s="61"/>
      <c r="ALQ114" s="61"/>
      <c r="ALR114" s="61"/>
      <c r="ALS114" s="61"/>
      <c r="ALT114" s="61"/>
      <c r="ALU114" s="61"/>
      <c r="ALV114" s="61"/>
      <c r="ALW114" s="61"/>
      <c r="ALX114" s="61"/>
      <c r="ALY114" s="61"/>
      <c r="ALZ114" s="61"/>
      <c r="AMA114" s="61"/>
      <c r="AMB114" s="61"/>
      <c r="AMC114" s="61"/>
      <c r="AMD114" s="61"/>
      <c r="AME114" s="61"/>
      <c r="AMF114" s="61"/>
      <c r="AMG114" s="61"/>
      <c r="AMH114" s="61"/>
      <c r="AMI114" s="61"/>
      <c r="AMJ114" s="61"/>
      <c r="AMK114" s="61"/>
      <c r="AML114" s="61"/>
      <c r="AMM114" s="61"/>
      <c r="AMN114" s="61"/>
      <c r="AMO114" s="61"/>
      <c r="AMP114" s="61"/>
      <c r="AMQ114" s="61"/>
      <c r="AMR114" s="61"/>
      <c r="AMS114" s="61"/>
      <c r="AMT114" s="61"/>
      <c r="AMU114" s="61"/>
      <c r="AMV114" s="61"/>
      <c r="AMW114" s="61"/>
      <c r="AMX114" s="61"/>
      <c r="AMY114" s="61"/>
      <c r="AMZ114" s="61"/>
      <c r="ANA114" s="61"/>
      <c r="ANB114" s="61"/>
      <c r="ANC114" s="61"/>
      <c r="AND114" s="61"/>
      <c r="ANE114" s="61"/>
      <c r="ANF114" s="61"/>
      <c r="ANG114" s="61"/>
      <c r="ANH114" s="61"/>
      <c r="ANI114" s="61"/>
      <c r="ANJ114" s="61"/>
      <c r="ANK114" s="61"/>
      <c r="ANL114" s="61"/>
      <c r="ANM114" s="61"/>
      <c r="ANN114" s="61"/>
      <c r="ANO114" s="61"/>
      <c r="ANP114" s="61"/>
      <c r="ANQ114" s="61"/>
      <c r="ANR114" s="61"/>
      <c r="ANS114" s="61"/>
      <c r="ANT114" s="61"/>
      <c r="ANU114" s="61"/>
      <c r="ANV114" s="61"/>
      <c r="ANW114" s="61"/>
      <c r="ANX114" s="61"/>
      <c r="ANY114" s="61"/>
      <c r="ANZ114" s="61"/>
      <c r="AOA114" s="61"/>
      <c r="AOB114" s="61"/>
      <c r="AOC114" s="61"/>
      <c r="AOD114" s="61"/>
      <c r="AOE114" s="61"/>
      <c r="AOF114" s="61"/>
      <c r="AOG114" s="61"/>
      <c r="AOH114" s="61"/>
      <c r="AOI114" s="61"/>
      <c r="AOJ114" s="61"/>
      <c r="AOK114" s="61"/>
      <c r="AOL114" s="61"/>
      <c r="AOM114" s="61"/>
      <c r="AON114" s="61"/>
      <c r="AOO114" s="61"/>
      <c r="AOP114" s="61"/>
      <c r="AOQ114" s="61"/>
      <c r="AOR114" s="61"/>
      <c r="AOS114" s="61"/>
      <c r="AOT114" s="61"/>
      <c r="AOU114" s="61"/>
      <c r="AOV114" s="61"/>
      <c r="AOW114" s="61"/>
      <c r="AOX114" s="61"/>
      <c r="AOY114" s="61"/>
      <c r="AOZ114" s="61"/>
      <c r="APA114" s="61"/>
      <c r="APB114" s="61"/>
      <c r="APC114" s="61"/>
      <c r="APD114" s="61"/>
      <c r="APE114" s="61"/>
      <c r="APF114" s="61"/>
      <c r="APG114" s="61"/>
      <c r="APH114" s="61"/>
      <c r="API114" s="61"/>
      <c r="APJ114" s="61"/>
      <c r="APK114" s="61"/>
      <c r="APL114" s="61"/>
      <c r="APM114" s="61"/>
      <c r="APN114" s="61"/>
      <c r="APO114" s="61"/>
      <c r="APP114" s="61"/>
      <c r="APQ114" s="61"/>
      <c r="APR114" s="61"/>
      <c r="APS114" s="61"/>
      <c r="APT114" s="61"/>
      <c r="APU114" s="61"/>
      <c r="APV114" s="61"/>
      <c r="APW114" s="61"/>
      <c r="APX114" s="61"/>
      <c r="APY114" s="61"/>
      <c r="APZ114" s="61"/>
      <c r="AQA114" s="61"/>
      <c r="AQB114" s="61"/>
      <c r="AQC114" s="61"/>
      <c r="AQD114" s="61"/>
      <c r="AQE114" s="61"/>
      <c r="AQF114" s="61"/>
      <c r="AQG114" s="61"/>
      <c r="AQH114" s="61"/>
      <c r="AQI114" s="61"/>
      <c r="AQJ114" s="61"/>
      <c r="AQK114" s="61"/>
      <c r="AQL114" s="61"/>
      <c r="AQM114" s="61"/>
      <c r="AQN114" s="61"/>
      <c r="AQO114" s="61"/>
      <c r="AQP114" s="61"/>
      <c r="AQQ114" s="61"/>
      <c r="AQR114" s="61"/>
      <c r="AQS114" s="61"/>
      <c r="AQT114" s="61"/>
      <c r="AQU114" s="61"/>
      <c r="AQV114" s="61"/>
      <c r="AQW114" s="61"/>
      <c r="AQX114" s="61"/>
      <c r="AQY114" s="61"/>
      <c r="AQZ114" s="61"/>
      <c r="ARA114" s="61"/>
      <c r="ARB114" s="61"/>
      <c r="ARC114" s="61"/>
      <c r="ARD114" s="61"/>
      <c r="ARE114" s="61"/>
      <c r="ARF114" s="61"/>
      <c r="ARG114" s="61"/>
      <c r="ARH114" s="61"/>
      <c r="ARI114" s="61"/>
      <c r="ARJ114" s="61"/>
      <c r="ARK114" s="61"/>
      <c r="ARL114" s="61"/>
      <c r="ARM114" s="61"/>
      <c r="ARN114" s="61"/>
      <c r="ARO114" s="61"/>
      <c r="ARP114" s="61"/>
      <c r="ARQ114" s="61"/>
      <c r="ARR114" s="61"/>
      <c r="ARS114" s="61"/>
      <c r="ART114" s="61"/>
      <c r="ARU114" s="61"/>
      <c r="ARV114" s="61"/>
      <c r="ARW114" s="61"/>
      <c r="ARX114" s="61"/>
      <c r="ARY114" s="61"/>
      <c r="ARZ114" s="61"/>
      <c r="ASA114" s="61"/>
      <c r="ASB114" s="61"/>
      <c r="ASC114" s="61"/>
      <c r="ASD114" s="61"/>
      <c r="ASE114" s="61"/>
      <c r="ASF114" s="61"/>
      <c r="ASG114" s="61"/>
      <c r="ASH114" s="61"/>
      <c r="ASI114" s="61"/>
      <c r="ASJ114" s="61"/>
      <c r="ASK114" s="61"/>
      <c r="ASL114" s="61"/>
      <c r="ASM114" s="61"/>
      <c r="ASN114" s="61"/>
      <c r="ASO114" s="61"/>
      <c r="ASP114" s="61"/>
      <c r="ASQ114" s="61"/>
      <c r="ASR114" s="61"/>
      <c r="ASS114" s="61"/>
      <c r="AST114" s="61"/>
      <c r="ASU114" s="61"/>
      <c r="ASV114" s="61"/>
      <c r="ASW114" s="61"/>
      <c r="ASX114" s="61"/>
      <c r="ASY114" s="61"/>
      <c r="ASZ114" s="61"/>
      <c r="ATA114" s="61"/>
      <c r="ATB114" s="61"/>
      <c r="ATC114" s="61"/>
      <c r="ATD114" s="61"/>
      <c r="ATE114" s="61"/>
      <c r="ATF114" s="61"/>
      <c r="ATG114" s="61"/>
      <c r="ATH114" s="61"/>
      <c r="ATI114" s="61"/>
      <c r="ATJ114" s="61"/>
      <c r="ATK114" s="61"/>
      <c r="ATL114" s="61"/>
      <c r="ATM114" s="61"/>
      <c r="ATN114" s="61"/>
      <c r="ATO114" s="61"/>
      <c r="ATP114" s="61"/>
      <c r="ATQ114" s="61"/>
      <c r="ATR114" s="61"/>
      <c r="ATS114" s="61"/>
      <c r="ATT114" s="61"/>
      <c r="ATU114" s="61"/>
      <c r="ATV114" s="61"/>
      <c r="ATW114" s="61"/>
      <c r="ATX114" s="61"/>
      <c r="ATY114" s="61"/>
      <c r="ATZ114" s="61"/>
      <c r="AUA114" s="61"/>
      <c r="AUB114" s="61"/>
      <c r="AUC114" s="61"/>
      <c r="AUD114" s="61"/>
      <c r="AUE114" s="61"/>
      <c r="AUF114" s="61"/>
      <c r="AUG114" s="61"/>
      <c r="AUH114" s="61"/>
      <c r="AUI114" s="61"/>
    </row>
    <row r="115" spans="1:1231" s="18" customFormat="1" x14ac:dyDescent="0.55000000000000004">
      <c r="A115" s="14">
        <v>7</v>
      </c>
      <c r="B115" s="15" t="s">
        <v>12</v>
      </c>
      <c r="C115" s="16"/>
      <c r="D115" s="16"/>
      <c r="E115" s="16"/>
      <c r="F115" s="17"/>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c r="IM115" s="50"/>
      <c r="IN115" s="50"/>
      <c r="IO115" s="50"/>
      <c r="IP115" s="50"/>
      <c r="IQ115" s="50"/>
      <c r="IR115" s="50"/>
      <c r="IS115" s="50"/>
      <c r="IT115" s="50"/>
      <c r="IU115" s="50"/>
      <c r="IV115" s="50"/>
      <c r="IW115" s="50"/>
      <c r="IX115" s="50"/>
      <c r="IY115" s="50"/>
      <c r="IZ115" s="50"/>
      <c r="JA115" s="50"/>
      <c r="JB115" s="50"/>
      <c r="JC115" s="50"/>
      <c r="JD115" s="50"/>
      <c r="JE115" s="50"/>
      <c r="JF115" s="50"/>
      <c r="JG115" s="50"/>
      <c r="JH115" s="50"/>
      <c r="JI115" s="50"/>
      <c r="JJ115" s="50"/>
      <c r="JK115" s="50"/>
      <c r="JL115" s="50"/>
      <c r="JM115" s="50"/>
      <c r="JN115" s="50"/>
      <c r="JO115" s="50"/>
      <c r="JP115" s="50"/>
      <c r="JQ115" s="50"/>
      <c r="JR115" s="50"/>
      <c r="JS115" s="50"/>
      <c r="JT115" s="50"/>
      <c r="JU115" s="50"/>
      <c r="JV115" s="50"/>
      <c r="JW115" s="50"/>
      <c r="JX115" s="50"/>
      <c r="JY115" s="50"/>
      <c r="JZ115" s="50"/>
      <c r="KA115" s="50"/>
      <c r="KB115" s="50"/>
      <c r="KC115" s="50"/>
      <c r="KD115" s="50"/>
      <c r="KE115" s="50"/>
      <c r="KF115" s="50"/>
      <c r="KG115" s="50"/>
      <c r="KH115" s="50"/>
      <c r="KI115" s="50"/>
      <c r="KJ115" s="50"/>
      <c r="KK115" s="50"/>
      <c r="KL115" s="50"/>
      <c r="KM115" s="50"/>
      <c r="KN115" s="50"/>
      <c r="KO115" s="50"/>
      <c r="KP115" s="50"/>
      <c r="KQ115" s="50"/>
      <c r="KR115" s="50"/>
      <c r="KS115" s="50"/>
      <c r="KT115" s="50"/>
      <c r="KU115" s="50"/>
      <c r="KV115" s="50"/>
      <c r="KW115" s="50"/>
      <c r="KX115" s="50"/>
      <c r="KY115" s="50"/>
      <c r="KZ115" s="50"/>
      <c r="LA115" s="50"/>
      <c r="LB115" s="50"/>
      <c r="LC115" s="50"/>
      <c r="LD115" s="50"/>
      <c r="LE115" s="50"/>
      <c r="LF115" s="50"/>
      <c r="LG115" s="50"/>
      <c r="LH115" s="50"/>
      <c r="LI115" s="50"/>
      <c r="LJ115" s="50"/>
      <c r="LK115" s="50"/>
      <c r="LL115" s="50"/>
      <c r="LM115" s="50"/>
      <c r="LN115" s="50"/>
      <c r="LO115" s="50"/>
      <c r="LP115" s="50"/>
      <c r="LQ115" s="50"/>
      <c r="LR115" s="50"/>
      <c r="LS115" s="50"/>
      <c r="LT115" s="50"/>
      <c r="LU115" s="50"/>
      <c r="LV115" s="50"/>
      <c r="LW115" s="50"/>
      <c r="LX115" s="50"/>
      <c r="LY115" s="50"/>
      <c r="LZ115" s="50"/>
      <c r="MA115" s="50"/>
      <c r="MB115" s="50"/>
      <c r="MC115" s="50"/>
      <c r="MD115" s="50"/>
      <c r="ME115" s="50"/>
      <c r="MF115" s="50"/>
      <c r="MG115" s="50"/>
      <c r="MH115" s="50"/>
      <c r="MI115" s="50"/>
      <c r="MJ115" s="50"/>
      <c r="MK115" s="50"/>
      <c r="ML115" s="50"/>
      <c r="MM115" s="50"/>
      <c r="MN115" s="50"/>
      <c r="MO115" s="50"/>
      <c r="MP115" s="50"/>
      <c r="MQ115" s="50"/>
      <c r="MR115" s="50"/>
      <c r="MS115" s="50"/>
      <c r="MT115" s="50"/>
      <c r="MU115" s="50"/>
      <c r="MV115" s="50"/>
      <c r="MW115" s="50"/>
      <c r="MX115" s="50"/>
      <c r="MY115" s="50"/>
      <c r="MZ115" s="50"/>
      <c r="NA115" s="50"/>
      <c r="NB115" s="50"/>
      <c r="NC115" s="50"/>
      <c r="ND115" s="50"/>
      <c r="NE115" s="50"/>
      <c r="NF115" s="50"/>
      <c r="NG115" s="50"/>
      <c r="NH115" s="50"/>
      <c r="NI115" s="50"/>
      <c r="NJ115" s="50"/>
      <c r="NK115" s="50"/>
      <c r="NL115" s="50"/>
      <c r="NM115" s="50"/>
      <c r="NN115" s="50"/>
      <c r="NO115" s="50"/>
      <c r="NP115" s="50"/>
      <c r="NQ115" s="50"/>
      <c r="NR115" s="50"/>
      <c r="NS115" s="50"/>
      <c r="NT115" s="50"/>
      <c r="NU115" s="50"/>
      <c r="NV115" s="50"/>
      <c r="NW115" s="50"/>
      <c r="NX115" s="50"/>
      <c r="NY115" s="50"/>
      <c r="NZ115" s="50"/>
      <c r="OA115" s="50"/>
      <c r="OB115" s="50"/>
      <c r="OC115" s="50"/>
      <c r="OD115" s="50"/>
      <c r="OE115" s="50"/>
      <c r="OF115" s="50"/>
      <c r="OG115" s="50"/>
      <c r="OH115" s="50"/>
      <c r="OI115" s="50"/>
      <c r="OJ115" s="50"/>
      <c r="OK115" s="50"/>
      <c r="OL115" s="50"/>
      <c r="OM115" s="50"/>
      <c r="ON115" s="50"/>
      <c r="OO115" s="50"/>
      <c r="OP115" s="50"/>
      <c r="OQ115" s="50"/>
      <c r="OR115" s="50"/>
      <c r="OS115" s="50"/>
      <c r="OT115" s="50"/>
      <c r="OU115" s="50"/>
      <c r="OV115" s="50"/>
      <c r="OW115" s="50"/>
      <c r="OX115" s="50"/>
      <c r="OY115" s="50"/>
      <c r="OZ115" s="50"/>
      <c r="PA115" s="50"/>
      <c r="PB115" s="50"/>
      <c r="PC115" s="50"/>
      <c r="PD115" s="50"/>
      <c r="PE115" s="50"/>
      <c r="PF115" s="50"/>
      <c r="PG115" s="50"/>
      <c r="PH115" s="50"/>
      <c r="PI115" s="50"/>
      <c r="PJ115" s="50"/>
      <c r="PK115" s="50"/>
      <c r="PL115" s="50"/>
      <c r="PM115" s="50"/>
      <c r="PN115" s="50"/>
      <c r="PO115" s="50"/>
      <c r="PP115" s="50"/>
      <c r="PQ115" s="50"/>
      <c r="PR115" s="50"/>
      <c r="PS115" s="50"/>
      <c r="PT115" s="50"/>
      <c r="PU115" s="50"/>
      <c r="PV115" s="50"/>
      <c r="PW115" s="50"/>
      <c r="PX115" s="50"/>
      <c r="PY115" s="50"/>
      <c r="PZ115" s="50"/>
      <c r="QA115" s="50"/>
      <c r="QB115" s="50"/>
      <c r="QC115" s="50"/>
      <c r="QD115" s="50"/>
      <c r="QE115" s="50"/>
      <c r="QF115" s="50"/>
      <c r="QG115" s="50"/>
      <c r="QH115" s="50"/>
      <c r="QI115" s="50"/>
      <c r="QJ115" s="50"/>
      <c r="QK115" s="50"/>
      <c r="QL115" s="50"/>
      <c r="QM115" s="50"/>
      <c r="QN115" s="50"/>
      <c r="QO115" s="50"/>
      <c r="QP115" s="50"/>
      <c r="QQ115" s="50"/>
      <c r="QR115" s="50"/>
      <c r="QS115" s="50"/>
      <c r="QT115" s="50"/>
      <c r="QU115" s="50"/>
      <c r="QV115" s="50"/>
      <c r="QW115" s="50"/>
      <c r="QX115" s="50"/>
      <c r="QY115" s="50"/>
      <c r="QZ115" s="50"/>
      <c r="RA115" s="50"/>
      <c r="RB115" s="50"/>
      <c r="RC115" s="50"/>
      <c r="RD115" s="50"/>
      <c r="RE115" s="50"/>
      <c r="RF115" s="50"/>
      <c r="RG115" s="50"/>
      <c r="RH115" s="50"/>
      <c r="RI115" s="50"/>
      <c r="RJ115" s="50"/>
      <c r="RK115" s="50"/>
      <c r="RL115" s="50"/>
      <c r="RM115" s="50"/>
      <c r="RN115" s="50"/>
      <c r="RO115" s="50"/>
      <c r="RP115" s="50"/>
      <c r="RQ115" s="50"/>
      <c r="RR115" s="50"/>
      <c r="RS115" s="50"/>
      <c r="RT115" s="50"/>
      <c r="RU115" s="50"/>
      <c r="RV115" s="50"/>
      <c r="RW115" s="50"/>
      <c r="RX115" s="50"/>
      <c r="RY115" s="50"/>
      <c r="RZ115" s="50"/>
      <c r="SA115" s="50"/>
      <c r="SB115" s="50"/>
      <c r="SC115" s="50"/>
      <c r="SD115" s="50"/>
      <c r="SE115" s="50"/>
      <c r="SF115" s="50"/>
      <c r="SG115" s="50"/>
      <c r="SH115" s="50"/>
      <c r="SI115" s="50"/>
      <c r="SJ115" s="50"/>
      <c r="SK115" s="50"/>
      <c r="SL115" s="50"/>
      <c r="SM115" s="50"/>
      <c r="SN115" s="50"/>
      <c r="SO115" s="50"/>
      <c r="SP115" s="50"/>
      <c r="SQ115" s="50"/>
      <c r="SR115" s="50"/>
      <c r="SS115" s="50"/>
      <c r="ST115" s="50"/>
      <c r="SU115" s="50"/>
      <c r="SV115" s="50"/>
      <c r="SW115" s="50"/>
      <c r="SX115" s="50"/>
      <c r="SY115" s="50"/>
      <c r="SZ115" s="50"/>
      <c r="TA115" s="50"/>
      <c r="TB115" s="50"/>
      <c r="TC115" s="50"/>
      <c r="TD115" s="50"/>
      <c r="TE115" s="50"/>
      <c r="TF115" s="50"/>
      <c r="TG115" s="50"/>
      <c r="TH115" s="50"/>
      <c r="TI115" s="50"/>
      <c r="TJ115" s="50"/>
      <c r="TK115" s="50"/>
      <c r="TL115" s="50"/>
      <c r="TM115" s="50"/>
      <c r="TN115" s="50"/>
      <c r="TO115" s="50"/>
      <c r="TP115" s="50"/>
      <c r="TQ115" s="50"/>
      <c r="TR115" s="50"/>
      <c r="TS115" s="50"/>
      <c r="TT115" s="50"/>
      <c r="TU115" s="50"/>
      <c r="TV115" s="50"/>
      <c r="TW115" s="50"/>
      <c r="TX115" s="50"/>
      <c r="TY115" s="50"/>
      <c r="TZ115" s="50"/>
      <c r="UA115" s="50"/>
      <c r="UB115" s="50"/>
      <c r="UC115" s="50"/>
      <c r="UD115" s="50"/>
      <c r="UE115" s="50"/>
      <c r="UF115" s="50"/>
      <c r="UG115" s="50"/>
      <c r="UH115" s="50"/>
      <c r="UI115" s="50"/>
      <c r="UJ115" s="50"/>
      <c r="UK115" s="50"/>
      <c r="UL115" s="50"/>
      <c r="UM115" s="50"/>
      <c r="UN115" s="50"/>
      <c r="UO115" s="50"/>
      <c r="UP115" s="50"/>
      <c r="UQ115" s="50"/>
      <c r="UR115" s="50"/>
      <c r="US115" s="50"/>
      <c r="UT115" s="50"/>
      <c r="UU115" s="50"/>
      <c r="UV115" s="50"/>
      <c r="UW115" s="50"/>
      <c r="UX115" s="50"/>
      <c r="UY115" s="50"/>
      <c r="UZ115" s="50"/>
      <c r="VA115" s="50"/>
      <c r="VB115" s="50"/>
      <c r="VC115" s="50"/>
      <c r="VD115" s="50"/>
      <c r="VE115" s="50"/>
      <c r="VF115" s="50"/>
      <c r="VG115" s="50"/>
      <c r="VH115" s="50"/>
      <c r="VI115" s="50"/>
      <c r="VJ115" s="50"/>
      <c r="VK115" s="50"/>
      <c r="VL115" s="50"/>
      <c r="VM115" s="50"/>
      <c r="VN115" s="50"/>
      <c r="VO115" s="50"/>
      <c r="VP115" s="50"/>
      <c r="VQ115" s="50"/>
      <c r="VR115" s="50"/>
      <c r="VS115" s="50"/>
      <c r="VT115" s="50"/>
      <c r="VU115" s="50"/>
      <c r="VV115" s="50"/>
      <c r="VW115" s="50"/>
      <c r="VX115" s="50"/>
      <c r="VY115" s="50"/>
      <c r="VZ115" s="50"/>
      <c r="WA115" s="50"/>
      <c r="WB115" s="50"/>
      <c r="WC115" s="50"/>
      <c r="WD115" s="50"/>
      <c r="WE115" s="50"/>
      <c r="WF115" s="50"/>
      <c r="WG115" s="50"/>
      <c r="WH115" s="50"/>
      <c r="WI115" s="50"/>
      <c r="WJ115" s="50"/>
      <c r="WK115" s="50"/>
      <c r="WL115" s="50"/>
      <c r="WM115" s="50"/>
      <c r="WN115" s="50"/>
      <c r="WO115" s="50"/>
      <c r="WP115" s="50"/>
      <c r="WQ115" s="50"/>
      <c r="WR115" s="50"/>
      <c r="WS115" s="50"/>
      <c r="WT115" s="50"/>
      <c r="WU115" s="50"/>
      <c r="WV115" s="50"/>
      <c r="WW115" s="50"/>
      <c r="WX115" s="50"/>
      <c r="WY115" s="50"/>
      <c r="WZ115" s="50"/>
      <c r="XA115" s="50"/>
      <c r="XB115" s="50"/>
      <c r="XC115" s="50"/>
      <c r="XD115" s="50"/>
      <c r="XE115" s="50"/>
      <c r="XF115" s="50"/>
      <c r="XG115" s="50"/>
      <c r="XH115" s="50"/>
      <c r="XI115" s="50"/>
      <c r="XJ115" s="50"/>
      <c r="XK115" s="50"/>
      <c r="XL115" s="50"/>
      <c r="XM115" s="50"/>
      <c r="XN115" s="50"/>
      <c r="XO115" s="50"/>
      <c r="XP115" s="50"/>
      <c r="XQ115" s="50"/>
      <c r="XR115" s="50"/>
      <c r="XS115" s="50"/>
      <c r="XT115" s="50"/>
      <c r="XU115" s="50"/>
      <c r="XV115" s="50"/>
      <c r="XW115" s="50"/>
      <c r="XX115" s="50"/>
      <c r="XY115" s="50"/>
      <c r="XZ115" s="50"/>
      <c r="YA115" s="50"/>
      <c r="YB115" s="50"/>
      <c r="YC115" s="50"/>
      <c r="YD115" s="50"/>
      <c r="YE115" s="50"/>
      <c r="YF115" s="50"/>
      <c r="YG115" s="50"/>
      <c r="YH115" s="50"/>
      <c r="YI115" s="50"/>
      <c r="YJ115" s="50"/>
      <c r="YK115" s="50"/>
      <c r="YL115" s="50"/>
      <c r="YM115" s="50"/>
      <c r="YN115" s="50"/>
      <c r="YO115" s="50"/>
      <c r="YP115" s="50"/>
      <c r="YQ115" s="50"/>
      <c r="YR115" s="50"/>
      <c r="YS115" s="50"/>
      <c r="YT115" s="50"/>
      <c r="YU115" s="50"/>
      <c r="YV115" s="50"/>
      <c r="YW115" s="50"/>
      <c r="YX115" s="50"/>
      <c r="YY115" s="50"/>
      <c r="YZ115" s="50"/>
      <c r="ZA115" s="50"/>
      <c r="ZB115" s="50"/>
      <c r="ZC115" s="50"/>
      <c r="ZD115" s="50"/>
      <c r="ZE115" s="50"/>
      <c r="ZF115" s="50"/>
      <c r="ZG115" s="50"/>
      <c r="ZH115" s="50"/>
      <c r="ZI115" s="50"/>
      <c r="ZJ115" s="50"/>
      <c r="ZK115" s="50"/>
      <c r="ZL115" s="50"/>
      <c r="ZM115" s="50"/>
      <c r="ZN115" s="50"/>
      <c r="ZO115" s="50"/>
      <c r="ZP115" s="50"/>
      <c r="ZQ115" s="50"/>
      <c r="ZR115" s="50"/>
      <c r="ZS115" s="50"/>
      <c r="ZT115" s="50"/>
      <c r="ZU115" s="50"/>
      <c r="ZV115" s="50"/>
      <c r="ZW115" s="50"/>
      <c r="ZX115" s="50"/>
      <c r="ZY115" s="50"/>
      <c r="ZZ115" s="50"/>
      <c r="AAA115" s="50"/>
      <c r="AAB115" s="50"/>
      <c r="AAC115" s="50"/>
      <c r="AAD115" s="50"/>
      <c r="AAE115" s="50"/>
      <c r="AAF115" s="50"/>
      <c r="AAG115" s="50"/>
      <c r="AAH115" s="50"/>
      <c r="AAI115" s="50"/>
      <c r="AAJ115" s="50"/>
      <c r="AAK115" s="50"/>
      <c r="AAL115" s="50"/>
      <c r="AAM115" s="50"/>
      <c r="AAN115" s="50"/>
      <c r="AAO115" s="50"/>
      <c r="AAP115" s="50"/>
      <c r="AAQ115" s="50"/>
      <c r="AAR115" s="50"/>
      <c r="AAS115" s="50"/>
      <c r="AAT115" s="50"/>
      <c r="AAU115" s="50"/>
      <c r="AAV115" s="50"/>
      <c r="AAW115" s="50"/>
      <c r="AAX115" s="50"/>
      <c r="AAY115" s="50"/>
      <c r="AAZ115" s="50"/>
      <c r="ABA115" s="50"/>
      <c r="ABB115" s="50"/>
      <c r="ABC115" s="50"/>
      <c r="ABD115" s="50"/>
      <c r="ABE115" s="50"/>
      <c r="ABF115" s="50"/>
      <c r="ABG115" s="50"/>
      <c r="ABH115" s="50"/>
      <c r="ABI115" s="50"/>
      <c r="ABJ115" s="50"/>
      <c r="ABK115" s="50"/>
      <c r="ABL115" s="50"/>
      <c r="ABM115" s="50"/>
      <c r="ABN115" s="50"/>
      <c r="ABO115" s="50"/>
      <c r="ABP115" s="50"/>
      <c r="ABQ115" s="50"/>
      <c r="ABR115" s="50"/>
      <c r="ABS115" s="50"/>
      <c r="ABT115" s="50"/>
      <c r="ABU115" s="50"/>
      <c r="ABV115" s="50"/>
      <c r="ABW115" s="50"/>
      <c r="ABX115" s="50"/>
      <c r="ABY115" s="50"/>
      <c r="ABZ115" s="50"/>
      <c r="ACA115" s="50"/>
      <c r="ACB115" s="50"/>
      <c r="ACC115" s="50"/>
      <c r="ACD115" s="50"/>
      <c r="ACE115" s="50"/>
      <c r="ACF115" s="50"/>
      <c r="ACG115" s="50"/>
      <c r="ACH115" s="50"/>
      <c r="ACI115" s="50"/>
      <c r="ACJ115" s="50"/>
      <c r="ACK115" s="50"/>
      <c r="ACL115" s="50"/>
      <c r="ACM115" s="50"/>
      <c r="ACN115" s="50"/>
      <c r="ACO115" s="50"/>
      <c r="ACP115" s="50"/>
      <c r="ACQ115" s="50"/>
      <c r="ACR115" s="50"/>
      <c r="ACS115" s="50"/>
      <c r="ACT115" s="50"/>
      <c r="ACU115" s="50"/>
      <c r="ACV115" s="50"/>
      <c r="ACW115" s="50"/>
      <c r="ACX115" s="50"/>
      <c r="ACY115" s="50"/>
      <c r="ACZ115" s="50"/>
      <c r="ADA115" s="50"/>
      <c r="ADB115" s="50"/>
      <c r="ADC115" s="50"/>
      <c r="ADD115" s="50"/>
      <c r="ADE115" s="50"/>
      <c r="ADF115" s="50"/>
      <c r="ADG115" s="50"/>
      <c r="ADH115" s="50"/>
      <c r="ADI115" s="50"/>
      <c r="ADJ115" s="50"/>
      <c r="ADK115" s="50"/>
      <c r="ADL115" s="50"/>
      <c r="ADM115" s="50"/>
      <c r="ADN115" s="50"/>
      <c r="ADO115" s="50"/>
      <c r="ADP115" s="50"/>
      <c r="ADQ115" s="50"/>
      <c r="ADR115" s="50"/>
      <c r="ADS115" s="50"/>
      <c r="ADT115" s="50"/>
      <c r="ADU115" s="50"/>
      <c r="ADV115" s="50"/>
      <c r="ADW115" s="50"/>
      <c r="ADX115" s="50"/>
      <c r="ADY115" s="50"/>
      <c r="ADZ115" s="50"/>
      <c r="AEA115" s="50"/>
      <c r="AEB115" s="50"/>
      <c r="AEC115" s="50"/>
      <c r="AED115" s="50"/>
      <c r="AEE115" s="50"/>
      <c r="AEF115" s="50"/>
      <c r="AEG115" s="50"/>
      <c r="AEH115" s="50"/>
      <c r="AEI115" s="50"/>
      <c r="AEJ115" s="50"/>
      <c r="AEK115" s="50"/>
      <c r="AEL115" s="50"/>
      <c r="AEM115" s="50"/>
      <c r="AEN115" s="50"/>
      <c r="AEO115" s="50"/>
      <c r="AEP115" s="50"/>
      <c r="AEQ115" s="50"/>
      <c r="AER115" s="50"/>
      <c r="AES115" s="50"/>
      <c r="AET115" s="50"/>
      <c r="AEU115" s="50"/>
      <c r="AEV115" s="50"/>
      <c r="AEW115" s="50"/>
      <c r="AEX115" s="50"/>
      <c r="AEY115" s="50"/>
      <c r="AEZ115" s="50"/>
      <c r="AFA115" s="50"/>
      <c r="AFB115" s="50"/>
      <c r="AFC115" s="50"/>
      <c r="AFD115" s="50"/>
      <c r="AFE115" s="50"/>
      <c r="AFF115" s="50"/>
      <c r="AFG115" s="50"/>
      <c r="AFH115" s="50"/>
      <c r="AFI115" s="50"/>
      <c r="AFJ115" s="50"/>
      <c r="AFK115" s="50"/>
      <c r="AFL115" s="50"/>
      <c r="AFM115" s="50"/>
      <c r="AFN115" s="50"/>
      <c r="AFO115" s="50"/>
      <c r="AFP115" s="50"/>
      <c r="AFQ115" s="50"/>
      <c r="AFR115" s="50"/>
      <c r="AFS115" s="50"/>
      <c r="AFT115" s="50"/>
      <c r="AFU115" s="50"/>
      <c r="AFV115" s="50"/>
      <c r="AFW115" s="50"/>
      <c r="AFX115" s="50"/>
      <c r="AFY115" s="50"/>
      <c r="AFZ115" s="50"/>
      <c r="AGA115" s="50"/>
      <c r="AGB115" s="50"/>
      <c r="AGC115" s="50"/>
      <c r="AGD115" s="50"/>
      <c r="AGE115" s="50"/>
      <c r="AGF115" s="50"/>
      <c r="AGG115" s="50"/>
      <c r="AGH115" s="50"/>
      <c r="AGI115" s="50"/>
      <c r="AGJ115" s="50"/>
      <c r="AGK115" s="50"/>
      <c r="AGL115" s="50"/>
      <c r="AGM115" s="50"/>
      <c r="AGN115" s="50"/>
      <c r="AGO115" s="50"/>
      <c r="AGP115" s="50"/>
      <c r="AGQ115" s="50"/>
      <c r="AGR115" s="50"/>
      <c r="AGS115" s="50"/>
      <c r="AGT115" s="50"/>
      <c r="AGU115" s="50"/>
      <c r="AGV115" s="50"/>
      <c r="AGW115" s="50"/>
      <c r="AGX115" s="50"/>
      <c r="AGY115" s="50"/>
      <c r="AGZ115" s="50"/>
      <c r="AHA115" s="50"/>
      <c r="AHB115" s="50"/>
      <c r="AHC115" s="50"/>
      <c r="AHD115" s="50"/>
      <c r="AHE115" s="50"/>
      <c r="AHF115" s="50"/>
      <c r="AHG115" s="50"/>
      <c r="AHH115" s="50"/>
      <c r="AHI115" s="50"/>
      <c r="AHJ115" s="50"/>
      <c r="AHK115" s="50"/>
      <c r="AHL115" s="50"/>
      <c r="AHM115" s="50"/>
      <c r="AHN115" s="50"/>
      <c r="AHO115" s="50"/>
      <c r="AHP115" s="50"/>
      <c r="AHQ115" s="50"/>
      <c r="AHR115" s="50"/>
      <c r="AHS115" s="50"/>
      <c r="AHT115" s="50"/>
      <c r="AHU115" s="50"/>
      <c r="AHV115" s="50"/>
      <c r="AHW115" s="50"/>
      <c r="AHX115" s="50"/>
      <c r="AHY115" s="50"/>
      <c r="AHZ115" s="50"/>
      <c r="AIA115" s="50"/>
      <c r="AIB115" s="50"/>
      <c r="AIC115" s="50"/>
      <c r="AID115" s="50"/>
      <c r="AIE115" s="50"/>
      <c r="AIF115" s="50"/>
      <c r="AIG115" s="50"/>
      <c r="AIH115" s="50"/>
      <c r="AII115" s="50"/>
      <c r="AIJ115" s="50"/>
      <c r="AIK115" s="50"/>
      <c r="AIL115" s="50"/>
      <c r="AIM115" s="50"/>
      <c r="AIN115" s="50"/>
      <c r="AIO115" s="50"/>
      <c r="AIP115" s="50"/>
      <c r="AIQ115" s="50"/>
      <c r="AIR115" s="50"/>
      <c r="AIS115" s="50"/>
      <c r="AIT115" s="50"/>
      <c r="AIU115" s="50"/>
      <c r="AIV115" s="50"/>
      <c r="AIW115" s="50"/>
      <c r="AIX115" s="50"/>
      <c r="AIY115" s="50"/>
      <c r="AIZ115" s="50"/>
      <c r="AJA115" s="50"/>
      <c r="AJB115" s="50"/>
      <c r="AJC115" s="50"/>
      <c r="AJD115" s="50"/>
      <c r="AJE115" s="50"/>
      <c r="AJF115" s="50"/>
      <c r="AJG115" s="50"/>
      <c r="AJH115" s="50"/>
      <c r="AJI115" s="50"/>
      <c r="AJJ115" s="50"/>
      <c r="AJK115" s="50"/>
      <c r="AJL115" s="50"/>
      <c r="AJM115" s="50"/>
      <c r="AJN115" s="50"/>
      <c r="AJO115" s="50"/>
      <c r="AJP115" s="50"/>
      <c r="AJQ115" s="50"/>
      <c r="AJR115" s="50"/>
      <c r="AJS115" s="50"/>
      <c r="AJT115" s="50"/>
      <c r="AJU115" s="50"/>
      <c r="AJV115" s="50"/>
      <c r="AJW115" s="50"/>
      <c r="AJX115" s="50"/>
      <c r="AJY115" s="50"/>
      <c r="AJZ115" s="50"/>
      <c r="AKA115" s="50"/>
      <c r="AKB115" s="50"/>
      <c r="AKC115" s="50"/>
      <c r="AKD115" s="50"/>
      <c r="AKE115" s="50"/>
      <c r="AKF115" s="50"/>
      <c r="AKG115" s="50"/>
      <c r="AKH115" s="50"/>
      <c r="AKI115" s="50"/>
      <c r="AKJ115" s="50"/>
      <c r="AKK115" s="50"/>
      <c r="AKL115" s="50"/>
      <c r="AKM115" s="50"/>
      <c r="AKN115" s="50"/>
      <c r="AKO115" s="50"/>
      <c r="AKP115" s="50"/>
      <c r="AKQ115" s="50"/>
      <c r="AKR115" s="50"/>
      <c r="AKS115" s="50"/>
      <c r="AKT115" s="50"/>
      <c r="AKU115" s="50"/>
      <c r="AKV115" s="50"/>
      <c r="AKW115" s="50"/>
      <c r="AKX115" s="50"/>
      <c r="AKY115" s="50"/>
      <c r="AKZ115" s="50"/>
      <c r="ALA115" s="50"/>
      <c r="ALB115" s="50"/>
      <c r="ALC115" s="50"/>
      <c r="ALD115" s="50"/>
      <c r="ALE115" s="50"/>
      <c r="ALF115" s="50"/>
      <c r="ALG115" s="50"/>
      <c r="ALH115" s="50"/>
      <c r="ALI115" s="50"/>
      <c r="ALJ115" s="50"/>
      <c r="ALK115" s="50"/>
      <c r="ALL115" s="50"/>
      <c r="ALM115" s="50"/>
      <c r="ALN115" s="50"/>
      <c r="ALO115" s="50"/>
      <c r="ALP115" s="50"/>
      <c r="ALQ115" s="50"/>
      <c r="ALR115" s="50"/>
      <c r="ALS115" s="50"/>
      <c r="ALT115" s="50"/>
      <c r="ALU115" s="50"/>
      <c r="ALV115" s="50"/>
      <c r="ALW115" s="50"/>
      <c r="ALX115" s="50"/>
      <c r="ALY115" s="50"/>
      <c r="ALZ115" s="50"/>
      <c r="AMA115" s="50"/>
      <c r="AMB115" s="50"/>
      <c r="AMC115" s="50"/>
      <c r="AMD115" s="50"/>
      <c r="AME115" s="50"/>
      <c r="AMF115" s="50"/>
      <c r="AMG115" s="50"/>
      <c r="AMH115" s="50"/>
      <c r="AMI115" s="50"/>
      <c r="AMJ115" s="50"/>
      <c r="AMK115" s="50"/>
      <c r="AML115" s="50"/>
      <c r="AMM115" s="50"/>
      <c r="AMN115" s="50"/>
      <c r="AMO115" s="50"/>
      <c r="AMP115" s="50"/>
      <c r="AMQ115" s="50"/>
      <c r="AMR115" s="50"/>
      <c r="AMS115" s="50"/>
      <c r="AMT115" s="50"/>
      <c r="AMU115" s="50"/>
      <c r="AMV115" s="50"/>
      <c r="AMW115" s="50"/>
      <c r="AMX115" s="50"/>
      <c r="AMY115" s="50"/>
      <c r="AMZ115" s="50"/>
      <c r="ANA115" s="50"/>
      <c r="ANB115" s="50"/>
      <c r="ANC115" s="50"/>
      <c r="AND115" s="50"/>
      <c r="ANE115" s="50"/>
      <c r="ANF115" s="50"/>
      <c r="ANG115" s="50"/>
      <c r="ANH115" s="50"/>
      <c r="ANI115" s="50"/>
      <c r="ANJ115" s="50"/>
      <c r="ANK115" s="50"/>
      <c r="ANL115" s="50"/>
      <c r="ANM115" s="50"/>
      <c r="ANN115" s="50"/>
      <c r="ANO115" s="50"/>
      <c r="ANP115" s="50"/>
      <c r="ANQ115" s="50"/>
      <c r="ANR115" s="50"/>
      <c r="ANS115" s="50"/>
      <c r="ANT115" s="50"/>
      <c r="ANU115" s="50"/>
      <c r="ANV115" s="50"/>
      <c r="ANW115" s="50"/>
      <c r="ANX115" s="50"/>
      <c r="ANY115" s="50"/>
      <c r="ANZ115" s="50"/>
      <c r="AOA115" s="50"/>
      <c r="AOB115" s="50"/>
      <c r="AOC115" s="50"/>
      <c r="AOD115" s="50"/>
      <c r="AOE115" s="50"/>
      <c r="AOF115" s="50"/>
      <c r="AOG115" s="50"/>
      <c r="AOH115" s="50"/>
      <c r="AOI115" s="50"/>
      <c r="AOJ115" s="50"/>
      <c r="AOK115" s="50"/>
      <c r="AOL115" s="50"/>
      <c r="AOM115" s="50"/>
      <c r="AON115" s="50"/>
      <c r="AOO115" s="50"/>
      <c r="AOP115" s="50"/>
      <c r="AOQ115" s="50"/>
      <c r="AOR115" s="50"/>
      <c r="AOS115" s="50"/>
      <c r="AOT115" s="50"/>
      <c r="AOU115" s="50"/>
      <c r="AOV115" s="50"/>
      <c r="AOW115" s="50"/>
      <c r="AOX115" s="50"/>
      <c r="AOY115" s="50"/>
      <c r="AOZ115" s="50"/>
      <c r="APA115" s="50"/>
      <c r="APB115" s="50"/>
      <c r="APC115" s="50"/>
      <c r="APD115" s="50"/>
      <c r="APE115" s="50"/>
      <c r="APF115" s="50"/>
      <c r="APG115" s="50"/>
      <c r="APH115" s="50"/>
      <c r="API115" s="50"/>
      <c r="APJ115" s="50"/>
      <c r="APK115" s="50"/>
      <c r="APL115" s="50"/>
      <c r="APM115" s="50"/>
      <c r="APN115" s="50"/>
      <c r="APO115" s="50"/>
      <c r="APP115" s="50"/>
      <c r="APQ115" s="50"/>
      <c r="APR115" s="50"/>
      <c r="APS115" s="50"/>
      <c r="APT115" s="50"/>
      <c r="APU115" s="50"/>
      <c r="APV115" s="50"/>
      <c r="APW115" s="50"/>
      <c r="APX115" s="50"/>
      <c r="APY115" s="50"/>
      <c r="APZ115" s="50"/>
      <c r="AQA115" s="50"/>
      <c r="AQB115" s="50"/>
      <c r="AQC115" s="50"/>
      <c r="AQD115" s="50"/>
      <c r="AQE115" s="50"/>
      <c r="AQF115" s="50"/>
      <c r="AQG115" s="50"/>
      <c r="AQH115" s="50"/>
      <c r="AQI115" s="50"/>
      <c r="AQJ115" s="50"/>
      <c r="AQK115" s="50"/>
      <c r="AQL115" s="50"/>
      <c r="AQM115" s="50"/>
      <c r="AQN115" s="50"/>
      <c r="AQO115" s="50"/>
      <c r="AQP115" s="50"/>
      <c r="AQQ115" s="50"/>
      <c r="AQR115" s="50"/>
      <c r="AQS115" s="50"/>
      <c r="AQT115" s="50"/>
      <c r="AQU115" s="50"/>
      <c r="AQV115" s="50"/>
      <c r="AQW115" s="50"/>
      <c r="AQX115" s="50"/>
      <c r="AQY115" s="50"/>
      <c r="AQZ115" s="50"/>
      <c r="ARA115" s="50"/>
      <c r="ARB115" s="50"/>
      <c r="ARC115" s="50"/>
      <c r="ARD115" s="50"/>
      <c r="ARE115" s="50"/>
      <c r="ARF115" s="50"/>
      <c r="ARG115" s="50"/>
      <c r="ARH115" s="50"/>
      <c r="ARI115" s="50"/>
      <c r="ARJ115" s="50"/>
      <c r="ARK115" s="50"/>
      <c r="ARL115" s="50"/>
      <c r="ARM115" s="50"/>
      <c r="ARN115" s="50"/>
      <c r="ARO115" s="50"/>
      <c r="ARP115" s="50"/>
      <c r="ARQ115" s="50"/>
      <c r="ARR115" s="50"/>
      <c r="ARS115" s="50"/>
      <c r="ART115" s="50"/>
      <c r="ARU115" s="50"/>
      <c r="ARV115" s="50"/>
      <c r="ARW115" s="50"/>
      <c r="ARX115" s="50"/>
      <c r="ARY115" s="50"/>
      <c r="ARZ115" s="50"/>
      <c r="ASA115" s="50"/>
      <c r="ASB115" s="50"/>
      <c r="ASC115" s="50"/>
      <c r="ASD115" s="50"/>
      <c r="ASE115" s="50"/>
      <c r="ASF115" s="50"/>
      <c r="ASG115" s="50"/>
      <c r="ASH115" s="50"/>
      <c r="ASI115" s="50"/>
      <c r="ASJ115" s="50"/>
      <c r="ASK115" s="50"/>
      <c r="ASL115" s="50"/>
      <c r="ASM115" s="50"/>
      <c r="ASN115" s="50"/>
      <c r="ASO115" s="50"/>
      <c r="ASP115" s="50"/>
      <c r="ASQ115" s="50"/>
      <c r="ASR115" s="50"/>
      <c r="ASS115" s="50"/>
      <c r="AST115" s="50"/>
      <c r="ASU115" s="50"/>
      <c r="ASV115" s="50"/>
      <c r="ASW115" s="50"/>
      <c r="ASX115" s="50"/>
      <c r="ASY115" s="50"/>
      <c r="ASZ115" s="50"/>
      <c r="ATA115" s="50"/>
      <c r="ATB115" s="50"/>
      <c r="ATC115" s="50"/>
      <c r="ATD115" s="50"/>
      <c r="ATE115" s="50"/>
      <c r="ATF115" s="50"/>
      <c r="ATG115" s="50"/>
      <c r="ATH115" s="50"/>
      <c r="ATI115" s="50"/>
      <c r="ATJ115" s="50"/>
      <c r="ATK115" s="50"/>
      <c r="ATL115" s="50"/>
      <c r="ATM115" s="50"/>
      <c r="ATN115" s="50"/>
      <c r="ATO115" s="50"/>
      <c r="ATP115" s="50"/>
      <c r="ATQ115" s="50"/>
      <c r="ATR115" s="50"/>
      <c r="ATS115" s="50"/>
      <c r="ATT115" s="50"/>
      <c r="ATU115" s="50"/>
      <c r="ATV115" s="50"/>
      <c r="ATW115" s="50"/>
      <c r="ATX115" s="50"/>
      <c r="ATY115" s="50"/>
      <c r="ATZ115" s="50"/>
      <c r="AUA115" s="50"/>
      <c r="AUB115" s="50"/>
      <c r="AUC115" s="50"/>
      <c r="AUD115" s="50"/>
      <c r="AUE115" s="50"/>
      <c r="AUF115" s="50"/>
      <c r="AUG115" s="50"/>
      <c r="AUH115" s="50"/>
      <c r="AUI115" s="50"/>
    </row>
    <row r="116" spans="1:1231" x14ac:dyDescent="0.55000000000000004">
      <c r="A116" s="19">
        <v>7.1</v>
      </c>
      <c r="B116" s="20" t="s">
        <v>14</v>
      </c>
      <c r="C116" s="21"/>
      <c r="D116" s="21"/>
      <c r="E116" s="22"/>
      <c r="F116" s="21"/>
    </row>
    <row r="117" spans="1:1231" ht="42" x14ac:dyDescent="0.55000000000000004">
      <c r="A117" s="19" t="s">
        <v>94</v>
      </c>
      <c r="B117" s="9" t="s">
        <v>148</v>
      </c>
      <c r="C117" s="21">
        <v>48.04</v>
      </c>
      <c r="D117" s="21" t="s">
        <v>145</v>
      </c>
      <c r="E117" s="22"/>
      <c r="F117" s="21">
        <f t="shared" ref="F117:F122" si="9">ROUND((C117*E117),2)</f>
        <v>0</v>
      </c>
    </row>
    <row r="118" spans="1:1231" x14ac:dyDescent="0.55000000000000004">
      <c r="A118" s="19" t="s">
        <v>95</v>
      </c>
      <c r="B118" s="9" t="s">
        <v>39</v>
      </c>
      <c r="C118" s="21">
        <f>1.19+3.97+3+12.42</f>
        <v>20.58</v>
      </c>
      <c r="D118" s="21" t="s">
        <v>149</v>
      </c>
      <c r="E118" s="22"/>
      <c r="F118" s="21">
        <f t="shared" si="9"/>
        <v>0</v>
      </c>
    </row>
    <row r="119" spans="1:1231" x14ac:dyDescent="0.55000000000000004">
      <c r="A119" s="19" t="s">
        <v>96</v>
      </c>
      <c r="B119" s="9" t="s">
        <v>40</v>
      </c>
      <c r="C119" s="21">
        <v>9.3699999999999992</v>
      </c>
      <c r="D119" s="21" t="s">
        <v>149</v>
      </c>
      <c r="E119" s="22"/>
      <c r="F119" s="21">
        <f t="shared" si="9"/>
        <v>0</v>
      </c>
    </row>
    <row r="120" spans="1:1231" ht="42" x14ac:dyDescent="0.55000000000000004">
      <c r="A120" s="19" t="s">
        <v>97</v>
      </c>
      <c r="B120" s="9" t="s">
        <v>45</v>
      </c>
      <c r="C120" s="21">
        <v>9.3699999999999992</v>
      </c>
      <c r="D120" s="21" t="s">
        <v>149</v>
      </c>
      <c r="E120" s="22"/>
      <c r="F120" s="21">
        <f t="shared" si="9"/>
        <v>0</v>
      </c>
    </row>
    <row r="121" spans="1:1231" ht="63" x14ac:dyDescent="0.55000000000000004">
      <c r="A121" s="19" t="s">
        <v>98</v>
      </c>
      <c r="B121" s="9" t="s">
        <v>156</v>
      </c>
      <c r="C121" s="21">
        <v>1</v>
      </c>
      <c r="D121" s="21" t="s">
        <v>146</v>
      </c>
      <c r="E121" s="22"/>
      <c r="F121" s="21">
        <f t="shared" si="9"/>
        <v>0</v>
      </c>
    </row>
    <row r="122" spans="1:1231" ht="63" x14ac:dyDescent="0.55000000000000004">
      <c r="A122" s="19" t="s">
        <v>99</v>
      </c>
      <c r="B122" s="9" t="s">
        <v>43</v>
      </c>
      <c r="C122" s="21">
        <v>48.04</v>
      </c>
      <c r="D122" s="21" t="s">
        <v>145</v>
      </c>
      <c r="E122" s="22"/>
      <c r="F122" s="21">
        <f t="shared" si="9"/>
        <v>0</v>
      </c>
    </row>
    <row r="123" spans="1:1231" x14ac:dyDescent="0.55000000000000004">
      <c r="A123" s="19">
        <v>7.2</v>
      </c>
      <c r="B123" s="20" t="s">
        <v>22</v>
      </c>
      <c r="C123" s="21"/>
      <c r="D123" s="21"/>
      <c r="E123" s="22"/>
      <c r="F123" s="21"/>
    </row>
    <row r="124" spans="1:1231" x14ac:dyDescent="0.55000000000000004">
      <c r="A124" s="19" t="s">
        <v>100</v>
      </c>
      <c r="B124" s="9" t="s">
        <v>46</v>
      </c>
      <c r="C124" s="21"/>
      <c r="D124" s="21"/>
      <c r="E124" s="22"/>
      <c r="F124" s="21"/>
    </row>
    <row r="125" spans="1:1231" ht="42" x14ac:dyDescent="0.55000000000000004">
      <c r="A125" s="19" t="s">
        <v>109</v>
      </c>
      <c r="B125" s="13" t="s">
        <v>148</v>
      </c>
      <c r="C125" s="21">
        <v>259.68</v>
      </c>
      <c r="D125" s="21" t="s">
        <v>145</v>
      </c>
      <c r="E125" s="22"/>
      <c r="F125" s="21">
        <f t="shared" ref="F125:F130" si="10">ROUND((C125*E125),2)</f>
        <v>0</v>
      </c>
    </row>
    <row r="126" spans="1:1231" x14ac:dyDescent="0.55000000000000004">
      <c r="A126" s="19" t="s">
        <v>110</v>
      </c>
      <c r="B126" s="13" t="s">
        <v>44</v>
      </c>
      <c r="C126" s="21">
        <v>18.05</v>
      </c>
      <c r="D126" s="21" t="s">
        <v>149</v>
      </c>
      <c r="E126" s="22"/>
      <c r="F126" s="21">
        <f t="shared" si="10"/>
        <v>0</v>
      </c>
    </row>
    <row r="127" spans="1:1231" x14ac:dyDescent="0.55000000000000004">
      <c r="A127" s="19" t="s">
        <v>111</v>
      </c>
      <c r="B127" s="13" t="s">
        <v>40</v>
      </c>
      <c r="C127" s="21">
        <v>36.090000000000003</v>
      </c>
      <c r="D127" s="21" t="s">
        <v>149</v>
      </c>
      <c r="E127" s="22"/>
      <c r="F127" s="21">
        <f t="shared" si="10"/>
        <v>0</v>
      </c>
    </row>
    <row r="128" spans="1:1231" ht="42" x14ac:dyDescent="0.55000000000000004">
      <c r="A128" s="19" t="s">
        <v>112</v>
      </c>
      <c r="B128" s="13" t="s">
        <v>45</v>
      </c>
      <c r="C128" s="21">
        <v>36.090000000000003</v>
      </c>
      <c r="D128" s="21" t="s">
        <v>149</v>
      </c>
      <c r="E128" s="22"/>
      <c r="F128" s="21">
        <f t="shared" si="10"/>
        <v>0</v>
      </c>
    </row>
    <row r="129" spans="1:1231" ht="63" x14ac:dyDescent="0.55000000000000004">
      <c r="A129" s="19" t="s">
        <v>113</v>
      </c>
      <c r="B129" s="13" t="s">
        <v>155</v>
      </c>
      <c r="C129" s="21">
        <v>6</v>
      </c>
      <c r="D129" s="21" t="s">
        <v>146</v>
      </c>
      <c r="E129" s="22"/>
      <c r="F129" s="21">
        <f t="shared" si="10"/>
        <v>0</v>
      </c>
    </row>
    <row r="130" spans="1:1231" ht="63" x14ac:dyDescent="0.55000000000000004">
      <c r="A130" s="19" t="s">
        <v>114</v>
      </c>
      <c r="B130" s="13" t="s">
        <v>43</v>
      </c>
      <c r="C130" s="21">
        <v>259.68</v>
      </c>
      <c r="D130" s="21" t="s">
        <v>149</v>
      </c>
      <c r="E130" s="22"/>
      <c r="F130" s="21">
        <f t="shared" si="10"/>
        <v>0</v>
      </c>
    </row>
    <row r="131" spans="1:1231" x14ac:dyDescent="0.55000000000000004">
      <c r="A131" s="19" t="s">
        <v>101</v>
      </c>
      <c r="B131" s="9" t="s">
        <v>37</v>
      </c>
      <c r="C131" s="21"/>
      <c r="D131" s="21"/>
      <c r="E131" s="22"/>
      <c r="F131" s="21"/>
    </row>
    <row r="132" spans="1:1231" ht="42" x14ac:dyDescent="0.55000000000000004">
      <c r="A132" s="19" t="s">
        <v>115</v>
      </c>
      <c r="B132" s="13" t="s">
        <v>38</v>
      </c>
      <c r="C132" s="21">
        <v>4.18</v>
      </c>
      <c r="D132" s="21" t="s">
        <v>145</v>
      </c>
      <c r="E132" s="22"/>
      <c r="F132" s="21">
        <f t="shared" ref="F132:F136" si="11">ROUND((C132*E132),2)</f>
        <v>0</v>
      </c>
    </row>
    <row r="133" spans="1:1231" x14ac:dyDescent="0.55000000000000004">
      <c r="A133" s="19" t="s">
        <v>116</v>
      </c>
      <c r="B133" s="13" t="s">
        <v>39</v>
      </c>
      <c r="C133" s="21">
        <f>19.47+2.33*2</f>
        <v>24.13</v>
      </c>
      <c r="D133" s="21" t="s">
        <v>149</v>
      </c>
      <c r="E133" s="22"/>
      <c r="F133" s="21">
        <f t="shared" si="11"/>
        <v>0</v>
      </c>
    </row>
    <row r="134" spans="1:1231" x14ac:dyDescent="0.55000000000000004">
      <c r="A134" s="19" t="s">
        <v>117</v>
      </c>
      <c r="B134" s="13" t="s">
        <v>40</v>
      </c>
      <c r="C134" s="21">
        <v>1.77</v>
      </c>
      <c r="D134" s="21" t="s">
        <v>149</v>
      </c>
      <c r="E134" s="22"/>
      <c r="F134" s="21">
        <f t="shared" si="11"/>
        <v>0</v>
      </c>
    </row>
    <row r="135" spans="1:1231" ht="42" x14ac:dyDescent="0.55000000000000004">
      <c r="A135" s="19" t="s">
        <v>118</v>
      </c>
      <c r="B135" s="13" t="s">
        <v>45</v>
      </c>
      <c r="C135" s="21">
        <v>1.77</v>
      </c>
      <c r="D135" s="21" t="s">
        <v>149</v>
      </c>
      <c r="E135" s="22"/>
      <c r="F135" s="21">
        <f t="shared" si="11"/>
        <v>0</v>
      </c>
    </row>
    <row r="136" spans="1:1231" ht="63" x14ac:dyDescent="0.55000000000000004">
      <c r="A136" s="19" t="s">
        <v>119</v>
      </c>
      <c r="B136" s="13" t="s">
        <v>155</v>
      </c>
      <c r="C136" s="21">
        <v>1</v>
      </c>
      <c r="D136" s="21" t="s">
        <v>146</v>
      </c>
      <c r="E136" s="22"/>
      <c r="F136" s="21">
        <f t="shared" si="11"/>
        <v>0</v>
      </c>
    </row>
    <row r="137" spans="1:1231" s="28" customFormat="1" ht="42" x14ac:dyDescent="0.55000000000000004">
      <c r="A137" s="24"/>
      <c r="B137" s="25" t="s">
        <v>108</v>
      </c>
      <c r="C137" s="26"/>
      <c r="D137" s="26"/>
      <c r="E137" s="27"/>
      <c r="F137" s="26">
        <f>SUM(F117:F136)</f>
        <v>0</v>
      </c>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c r="HD137" s="52"/>
      <c r="HE137" s="52"/>
      <c r="HF137" s="52"/>
      <c r="HG137" s="52"/>
      <c r="HH137" s="52"/>
      <c r="HI137" s="52"/>
      <c r="HJ137" s="52"/>
      <c r="HK137" s="52"/>
      <c r="HL137" s="52"/>
      <c r="HM137" s="52"/>
      <c r="HN137" s="52"/>
      <c r="HO137" s="52"/>
      <c r="HP137" s="52"/>
      <c r="HQ137" s="52"/>
      <c r="HR137" s="52"/>
      <c r="HS137" s="52"/>
      <c r="HT137" s="52"/>
      <c r="HU137" s="52"/>
      <c r="HV137" s="52"/>
      <c r="HW137" s="52"/>
      <c r="HX137" s="52"/>
      <c r="HY137" s="52"/>
      <c r="HZ137" s="52"/>
      <c r="IA137" s="52"/>
      <c r="IB137" s="52"/>
      <c r="IC137" s="52"/>
      <c r="ID137" s="52"/>
      <c r="IE137" s="52"/>
      <c r="IF137" s="52"/>
      <c r="IG137" s="52"/>
      <c r="IH137" s="52"/>
      <c r="II137" s="52"/>
      <c r="IJ137" s="52"/>
      <c r="IK137" s="52"/>
      <c r="IL137" s="52"/>
      <c r="IM137" s="52"/>
      <c r="IN137" s="52"/>
      <c r="IO137" s="52"/>
      <c r="IP137" s="52"/>
      <c r="IQ137" s="52"/>
      <c r="IR137" s="52"/>
      <c r="IS137" s="52"/>
      <c r="IT137" s="52"/>
      <c r="IU137" s="52"/>
      <c r="IV137" s="52"/>
      <c r="IW137" s="52"/>
      <c r="IX137" s="52"/>
      <c r="IY137" s="52"/>
      <c r="IZ137" s="52"/>
      <c r="JA137" s="52"/>
      <c r="JB137" s="52"/>
      <c r="JC137" s="52"/>
      <c r="JD137" s="52"/>
      <c r="JE137" s="52"/>
      <c r="JF137" s="52"/>
      <c r="JG137" s="52"/>
      <c r="JH137" s="52"/>
      <c r="JI137" s="52"/>
      <c r="JJ137" s="52"/>
      <c r="JK137" s="52"/>
      <c r="JL137" s="52"/>
      <c r="JM137" s="52"/>
      <c r="JN137" s="52"/>
      <c r="JO137" s="52"/>
      <c r="JP137" s="52"/>
      <c r="JQ137" s="52"/>
      <c r="JR137" s="52"/>
      <c r="JS137" s="52"/>
      <c r="JT137" s="52"/>
      <c r="JU137" s="52"/>
      <c r="JV137" s="52"/>
      <c r="JW137" s="52"/>
      <c r="JX137" s="52"/>
      <c r="JY137" s="52"/>
      <c r="JZ137" s="52"/>
      <c r="KA137" s="52"/>
      <c r="KB137" s="52"/>
      <c r="KC137" s="52"/>
      <c r="KD137" s="52"/>
      <c r="KE137" s="52"/>
      <c r="KF137" s="52"/>
      <c r="KG137" s="52"/>
      <c r="KH137" s="52"/>
      <c r="KI137" s="52"/>
      <c r="KJ137" s="52"/>
      <c r="KK137" s="52"/>
      <c r="KL137" s="52"/>
      <c r="KM137" s="52"/>
      <c r="KN137" s="52"/>
      <c r="KO137" s="52"/>
      <c r="KP137" s="52"/>
      <c r="KQ137" s="52"/>
      <c r="KR137" s="52"/>
      <c r="KS137" s="52"/>
      <c r="KT137" s="52"/>
      <c r="KU137" s="52"/>
      <c r="KV137" s="52"/>
      <c r="KW137" s="52"/>
      <c r="KX137" s="52"/>
      <c r="KY137" s="52"/>
      <c r="KZ137" s="52"/>
      <c r="LA137" s="52"/>
      <c r="LB137" s="52"/>
      <c r="LC137" s="52"/>
      <c r="LD137" s="52"/>
      <c r="LE137" s="52"/>
      <c r="LF137" s="52"/>
      <c r="LG137" s="52"/>
      <c r="LH137" s="52"/>
      <c r="LI137" s="52"/>
      <c r="LJ137" s="52"/>
      <c r="LK137" s="52"/>
      <c r="LL137" s="52"/>
      <c r="LM137" s="52"/>
      <c r="LN137" s="52"/>
      <c r="LO137" s="52"/>
      <c r="LP137" s="52"/>
      <c r="LQ137" s="52"/>
      <c r="LR137" s="52"/>
      <c r="LS137" s="52"/>
      <c r="LT137" s="52"/>
      <c r="LU137" s="52"/>
      <c r="LV137" s="52"/>
      <c r="LW137" s="52"/>
      <c r="LX137" s="52"/>
      <c r="LY137" s="52"/>
      <c r="LZ137" s="52"/>
      <c r="MA137" s="52"/>
      <c r="MB137" s="52"/>
      <c r="MC137" s="52"/>
      <c r="MD137" s="52"/>
      <c r="ME137" s="52"/>
      <c r="MF137" s="52"/>
      <c r="MG137" s="52"/>
      <c r="MH137" s="52"/>
      <c r="MI137" s="52"/>
      <c r="MJ137" s="52"/>
      <c r="MK137" s="52"/>
      <c r="ML137" s="52"/>
      <c r="MM137" s="52"/>
      <c r="MN137" s="52"/>
      <c r="MO137" s="52"/>
      <c r="MP137" s="52"/>
      <c r="MQ137" s="52"/>
      <c r="MR137" s="52"/>
      <c r="MS137" s="52"/>
      <c r="MT137" s="52"/>
      <c r="MU137" s="52"/>
      <c r="MV137" s="52"/>
      <c r="MW137" s="52"/>
      <c r="MX137" s="52"/>
      <c r="MY137" s="52"/>
      <c r="MZ137" s="52"/>
      <c r="NA137" s="52"/>
      <c r="NB137" s="52"/>
      <c r="NC137" s="52"/>
      <c r="ND137" s="52"/>
      <c r="NE137" s="52"/>
      <c r="NF137" s="52"/>
      <c r="NG137" s="52"/>
      <c r="NH137" s="52"/>
      <c r="NI137" s="52"/>
      <c r="NJ137" s="52"/>
      <c r="NK137" s="52"/>
      <c r="NL137" s="52"/>
      <c r="NM137" s="52"/>
      <c r="NN137" s="52"/>
      <c r="NO137" s="52"/>
      <c r="NP137" s="52"/>
      <c r="NQ137" s="52"/>
      <c r="NR137" s="52"/>
      <c r="NS137" s="52"/>
      <c r="NT137" s="52"/>
      <c r="NU137" s="52"/>
      <c r="NV137" s="52"/>
      <c r="NW137" s="52"/>
      <c r="NX137" s="52"/>
      <c r="NY137" s="52"/>
      <c r="NZ137" s="52"/>
      <c r="OA137" s="52"/>
      <c r="OB137" s="52"/>
      <c r="OC137" s="52"/>
      <c r="OD137" s="52"/>
      <c r="OE137" s="52"/>
      <c r="OF137" s="52"/>
      <c r="OG137" s="52"/>
      <c r="OH137" s="52"/>
      <c r="OI137" s="52"/>
      <c r="OJ137" s="52"/>
      <c r="OK137" s="52"/>
      <c r="OL137" s="52"/>
      <c r="OM137" s="52"/>
      <c r="ON137" s="52"/>
      <c r="OO137" s="52"/>
      <c r="OP137" s="52"/>
      <c r="OQ137" s="52"/>
      <c r="OR137" s="52"/>
      <c r="OS137" s="52"/>
      <c r="OT137" s="52"/>
      <c r="OU137" s="52"/>
      <c r="OV137" s="52"/>
      <c r="OW137" s="52"/>
      <c r="OX137" s="52"/>
      <c r="OY137" s="52"/>
      <c r="OZ137" s="52"/>
      <c r="PA137" s="52"/>
      <c r="PB137" s="52"/>
      <c r="PC137" s="52"/>
      <c r="PD137" s="52"/>
      <c r="PE137" s="52"/>
      <c r="PF137" s="52"/>
      <c r="PG137" s="52"/>
      <c r="PH137" s="52"/>
      <c r="PI137" s="52"/>
      <c r="PJ137" s="52"/>
      <c r="PK137" s="52"/>
      <c r="PL137" s="52"/>
      <c r="PM137" s="52"/>
      <c r="PN137" s="52"/>
      <c r="PO137" s="52"/>
      <c r="PP137" s="52"/>
      <c r="PQ137" s="52"/>
      <c r="PR137" s="52"/>
      <c r="PS137" s="52"/>
      <c r="PT137" s="52"/>
      <c r="PU137" s="52"/>
      <c r="PV137" s="52"/>
      <c r="PW137" s="52"/>
      <c r="PX137" s="52"/>
      <c r="PY137" s="52"/>
      <c r="PZ137" s="52"/>
      <c r="QA137" s="52"/>
      <c r="QB137" s="52"/>
      <c r="QC137" s="52"/>
      <c r="QD137" s="52"/>
      <c r="QE137" s="52"/>
      <c r="QF137" s="52"/>
      <c r="QG137" s="52"/>
      <c r="QH137" s="52"/>
      <c r="QI137" s="52"/>
      <c r="QJ137" s="52"/>
      <c r="QK137" s="52"/>
      <c r="QL137" s="52"/>
      <c r="QM137" s="52"/>
      <c r="QN137" s="52"/>
      <c r="QO137" s="52"/>
      <c r="QP137" s="52"/>
      <c r="QQ137" s="52"/>
      <c r="QR137" s="52"/>
      <c r="QS137" s="52"/>
      <c r="QT137" s="52"/>
      <c r="QU137" s="52"/>
      <c r="QV137" s="52"/>
      <c r="QW137" s="52"/>
      <c r="QX137" s="52"/>
      <c r="QY137" s="52"/>
      <c r="QZ137" s="52"/>
      <c r="RA137" s="52"/>
      <c r="RB137" s="52"/>
      <c r="RC137" s="52"/>
      <c r="RD137" s="52"/>
      <c r="RE137" s="52"/>
      <c r="RF137" s="52"/>
      <c r="RG137" s="52"/>
      <c r="RH137" s="52"/>
      <c r="RI137" s="52"/>
      <c r="RJ137" s="52"/>
      <c r="RK137" s="52"/>
      <c r="RL137" s="52"/>
      <c r="RM137" s="52"/>
      <c r="RN137" s="52"/>
      <c r="RO137" s="52"/>
      <c r="RP137" s="52"/>
      <c r="RQ137" s="52"/>
      <c r="RR137" s="52"/>
      <c r="RS137" s="52"/>
      <c r="RT137" s="52"/>
      <c r="RU137" s="52"/>
      <c r="RV137" s="52"/>
      <c r="RW137" s="52"/>
      <c r="RX137" s="52"/>
      <c r="RY137" s="52"/>
      <c r="RZ137" s="52"/>
      <c r="SA137" s="52"/>
      <c r="SB137" s="52"/>
      <c r="SC137" s="52"/>
      <c r="SD137" s="52"/>
      <c r="SE137" s="52"/>
      <c r="SF137" s="52"/>
      <c r="SG137" s="52"/>
      <c r="SH137" s="52"/>
      <c r="SI137" s="52"/>
      <c r="SJ137" s="52"/>
      <c r="SK137" s="52"/>
      <c r="SL137" s="52"/>
      <c r="SM137" s="52"/>
      <c r="SN137" s="52"/>
      <c r="SO137" s="52"/>
      <c r="SP137" s="52"/>
      <c r="SQ137" s="52"/>
      <c r="SR137" s="52"/>
      <c r="SS137" s="52"/>
      <c r="ST137" s="52"/>
      <c r="SU137" s="52"/>
      <c r="SV137" s="52"/>
      <c r="SW137" s="52"/>
      <c r="SX137" s="52"/>
      <c r="SY137" s="52"/>
      <c r="SZ137" s="52"/>
      <c r="TA137" s="52"/>
      <c r="TB137" s="52"/>
      <c r="TC137" s="52"/>
      <c r="TD137" s="52"/>
      <c r="TE137" s="52"/>
      <c r="TF137" s="52"/>
      <c r="TG137" s="52"/>
      <c r="TH137" s="52"/>
      <c r="TI137" s="52"/>
      <c r="TJ137" s="52"/>
      <c r="TK137" s="52"/>
      <c r="TL137" s="52"/>
      <c r="TM137" s="52"/>
      <c r="TN137" s="52"/>
      <c r="TO137" s="52"/>
      <c r="TP137" s="52"/>
      <c r="TQ137" s="52"/>
      <c r="TR137" s="52"/>
      <c r="TS137" s="52"/>
      <c r="TT137" s="52"/>
      <c r="TU137" s="52"/>
      <c r="TV137" s="52"/>
      <c r="TW137" s="52"/>
      <c r="TX137" s="52"/>
      <c r="TY137" s="52"/>
      <c r="TZ137" s="52"/>
      <c r="UA137" s="52"/>
      <c r="UB137" s="52"/>
      <c r="UC137" s="52"/>
      <c r="UD137" s="52"/>
      <c r="UE137" s="52"/>
      <c r="UF137" s="52"/>
      <c r="UG137" s="52"/>
      <c r="UH137" s="52"/>
      <c r="UI137" s="52"/>
      <c r="UJ137" s="52"/>
      <c r="UK137" s="52"/>
      <c r="UL137" s="52"/>
      <c r="UM137" s="52"/>
      <c r="UN137" s="52"/>
      <c r="UO137" s="52"/>
      <c r="UP137" s="52"/>
      <c r="UQ137" s="52"/>
      <c r="UR137" s="52"/>
      <c r="US137" s="52"/>
      <c r="UT137" s="52"/>
      <c r="UU137" s="52"/>
      <c r="UV137" s="52"/>
      <c r="UW137" s="52"/>
      <c r="UX137" s="52"/>
      <c r="UY137" s="52"/>
      <c r="UZ137" s="52"/>
      <c r="VA137" s="52"/>
      <c r="VB137" s="52"/>
      <c r="VC137" s="52"/>
      <c r="VD137" s="52"/>
      <c r="VE137" s="52"/>
      <c r="VF137" s="52"/>
      <c r="VG137" s="52"/>
      <c r="VH137" s="52"/>
      <c r="VI137" s="52"/>
      <c r="VJ137" s="52"/>
      <c r="VK137" s="52"/>
      <c r="VL137" s="52"/>
      <c r="VM137" s="52"/>
      <c r="VN137" s="52"/>
      <c r="VO137" s="52"/>
      <c r="VP137" s="52"/>
      <c r="VQ137" s="52"/>
      <c r="VR137" s="52"/>
      <c r="VS137" s="52"/>
      <c r="VT137" s="52"/>
      <c r="VU137" s="52"/>
      <c r="VV137" s="52"/>
      <c r="VW137" s="52"/>
      <c r="VX137" s="52"/>
      <c r="VY137" s="52"/>
      <c r="VZ137" s="52"/>
      <c r="WA137" s="52"/>
      <c r="WB137" s="52"/>
      <c r="WC137" s="52"/>
      <c r="WD137" s="52"/>
      <c r="WE137" s="52"/>
      <c r="WF137" s="52"/>
      <c r="WG137" s="52"/>
      <c r="WH137" s="52"/>
      <c r="WI137" s="52"/>
      <c r="WJ137" s="52"/>
      <c r="WK137" s="52"/>
      <c r="WL137" s="52"/>
      <c r="WM137" s="52"/>
      <c r="WN137" s="52"/>
      <c r="WO137" s="52"/>
      <c r="WP137" s="52"/>
      <c r="WQ137" s="52"/>
      <c r="WR137" s="52"/>
      <c r="WS137" s="52"/>
      <c r="WT137" s="52"/>
      <c r="WU137" s="52"/>
      <c r="WV137" s="52"/>
      <c r="WW137" s="52"/>
      <c r="WX137" s="52"/>
      <c r="WY137" s="52"/>
      <c r="WZ137" s="52"/>
      <c r="XA137" s="52"/>
      <c r="XB137" s="52"/>
      <c r="XC137" s="52"/>
      <c r="XD137" s="52"/>
      <c r="XE137" s="52"/>
      <c r="XF137" s="52"/>
      <c r="XG137" s="52"/>
      <c r="XH137" s="52"/>
      <c r="XI137" s="52"/>
      <c r="XJ137" s="52"/>
      <c r="XK137" s="52"/>
      <c r="XL137" s="52"/>
      <c r="XM137" s="52"/>
      <c r="XN137" s="52"/>
      <c r="XO137" s="52"/>
      <c r="XP137" s="52"/>
      <c r="XQ137" s="52"/>
      <c r="XR137" s="52"/>
      <c r="XS137" s="52"/>
      <c r="XT137" s="52"/>
      <c r="XU137" s="52"/>
      <c r="XV137" s="52"/>
      <c r="XW137" s="52"/>
      <c r="XX137" s="52"/>
      <c r="XY137" s="52"/>
      <c r="XZ137" s="52"/>
      <c r="YA137" s="52"/>
      <c r="YB137" s="52"/>
      <c r="YC137" s="52"/>
      <c r="YD137" s="52"/>
      <c r="YE137" s="52"/>
      <c r="YF137" s="52"/>
      <c r="YG137" s="52"/>
      <c r="YH137" s="52"/>
      <c r="YI137" s="52"/>
      <c r="YJ137" s="52"/>
      <c r="YK137" s="52"/>
      <c r="YL137" s="52"/>
      <c r="YM137" s="52"/>
      <c r="YN137" s="52"/>
      <c r="YO137" s="52"/>
      <c r="YP137" s="52"/>
      <c r="YQ137" s="52"/>
      <c r="YR137" s="52"/>
      <c r="YS137" s="52"/>
      <c r="YT137" s="52"/>
      <c r="YU137" s="52"/>
      <c r="YV137" s="52"/>
      <c r="YW137" s="52"/>
      <c r="YX137" s="52"/>
      <c r="YY137" s="52"/>
      <c r="YZ137" s="52"/>
      <c r="ZA137" s="52"/>
      <c r="ZB137" s="52"/>
      <c r="ZC137" s="52"/>
      <c r="ZD137" s="52"/>
      <c r="ZE137" s="52"/>
      <c r="ZF137" s="52"/>
      <c r="ZG137" s="52"/>
      <c r="ZH137" s="52"/>
      <c r="ZI137" s="52"/>
      <c r="ZJ137" s="52"/>
      <c r="ZK137" s="52"/>
      <c r="ZL137" s="52"/>
      <c r="ZM137" s="52"/>
      <c r="ZN137" s="52"/>
      <c r="ZO137" s="52"/>
      <c r="ZP137" s="52"/>
      <c r="ZQ137" s="52"/>
      <c r="ZR137" s="52"/>
      <c r="ZS137" s="52"/>
      <c r="ZT137" s="52"/>
      <c r="ZU137" s="52"/>
      <c r="ZV137" s="52"/>
      <c r="ZW137" s="52"/>
      <c r="ZX137" s="52"/>
      <c r="ZY137" s="52"/>
      <c r="ZZ137" s="52"/>
      <c r="AAA137" s="52"/>
      <c r="AAB137" s="52"/>
      <c r="AAC137" s="52"/>
      <c r="AAD137" s="52"/>
      <c r="AAE137" s="52"/>
      <c r="AAF137" s="52"/>
      <c r="AAG137" s="52"/>
      <c r="AAH137" s="52"/>
      <c r="AAI137" s="52"/>
      <c r="AAJ137" s="52"/>
      <c r="AAK137" s="52"/>
      <c r="AAL137" s="52"/>
      <c r="AAM137" s="52"/>
      <c r="AAN137" s="52"/>
      <c r="AAO137" s="52"/>
      <c r="AAP137" s="52"/>
      <c r="AAQ137" s="52"/>
      <c r="AAR137" s="52"/>
      <c r="AAS137" s="52"/>
      <c r="AAT137" s="52"/>
      <c r="AAU137" s="52"/>
      <c r="AAV137" s="52"/>
      <c r="AAW137" s="52"/>
      <c r="AAX137" s="52"/>
      <c r="AAY137" s="52"/>
      <c r="AAZ137" s="52"/>
      <c r="ABA137" s="52"/>
      <c r="ABB137" s="52"/>
      <c r="ABC137" s="52"/>
      <c r="ABD137" s="52"/>
      <c r="ABE137" s="52"/>
      <c r="ABF137" s="52"/>
      <c r="ABG137" s="52"/>
      <c r="ABH137" s="52"/>
      <c r="ABI137" s="52"/>
      <c r="ABJ137" s="52"/>
      <c r="ABK137" s="52"/>
      <c r="ABL137" s="52"/>
      <c r="ABM137" s="52"/>
      <c r="ABN137" s="52"/>
      <c r="ABO137" s="52"/>
      <c r="ABP137" s="52"/>
      <c r="ABQ137" s="52"/>
      <c r="ABR137" s="52"/>
      <c r="ABS137" s="52"/>
      <c r="ABT137" s="52"/>
      <c r="ABU137" s="52"/>
      <c r="ABV137" s="52"/>
      <c r="ABW137" s="52"/>
      <c r="ABX137" s="52"/>
      <c r="ABY137" s="52"/>
      <c r="ABZ137" s="52"/>
      <c r="ACA137" s="52"/>
      <c r="ACB137" s="52"/>
      <c r="ACC137" s="52"/>
      <c r="ACD137" s="52"/>
      <c r="ACE137" s="52"/>
      <c r="ACF137" s="52"/>
      <c r="ACG137" s="52"/>
      <c r="ACH137" s="52"/>
      <c r="ACI137" s="52"/>
      <c r="ACJ137" s="52"/>
      <c r="ACK137" s="52"/>
      <c r="ACL137" s="52"/>
      <c r="ACM137" s="52"/>
      <c r="ACN137" s="52"/>
      <c r="ACO137" s="52"/>
      <c r="ACP137" s="52"/>
      <c r="ACQ137" s="52"/>
      <c r="ACR137" s="52"/>
      <c r="ACS137" s="52"/>
      <c r="ACT137" s="52"/>
      <c r="ACU137" s="52"/>
      <c r="ACV137" s="52"/>
      <c r="ACW137" s="52"/>
      <c r="ACX137" s="52"/>
      <c r="ACY137" s="52"/>
      <c r="ACZ137" s="52"/>
      <c r="ADA137" s="52"/>
      <c r="ADB137" s="52"/>
      <c r="ADC137" s="52"/>
      <c r="ADD137" s="52"/>
      <c r="ADE137" s="52"/>
      <c r="ADF137" s="52"/>
      <c r="ADG137" s="52"/>
      <c r="ADH137" s="52"/>
      <c r="ADI137" s="52"/>
      <c r="ADJ137" s="52"/>
      <c r="ADK137" s="52"/>
      <c r="ADL137" s="52"/>
      <c r="ADM137" s="52"/>
      <c r="ADN137" s="52"/>
      <c r="ADO137" s="52"/>
      <c r="ADP137" s="52"/>
      <c r="ADQ137" s="52"/>
      <c r="ADR137" s="52"/>
      <c r="ADS137" s="52"/>
      <c r="ADT137" s="52"/>
      <c r="ADU137" s="52"/>
      <c r="ADV137" s="52"/>
      <c r="ADW137" s="52"/>
      <c r="ADX137" s="52"/>
      <c r="ADY137" s="52"/>
      <c r="ADZ137" s="52"/>
      <c r="AEA137" s="52"/>
      <c r="AEB137" s="52"/>
      <c r="AEC137" s="52"/>
      <c r="AED137" s="52"/>
      <c r="AEE137" s="52"/>
      <c r="AEF137" s="52"/>
      <c r="AEG137" s="52"/>
      <c r="AEH137" s="52"/>
      <c r="AEI137" s="52"/>
      <c r="AEJ137" s="52"/>
      <c r="AEK137" s="52"/>
      <c r="AEL137" s="52"/>
      <c r="AEM137" s="52"/>
      <c r="AEN137" s="52"/>
      <c r="AEO137" s="52"/>
      <c r="AEP137" s="52"/>
      <c r="AEQ137" s="52"/>
      <c r="AER137" s="52"/>
      <c r="AES137" s="52"/>
      <c r="AET137" s="52"/>
      <c r="AEU137" s="52"/>
      <c r="AEV137" s="52"/>
      <c r="AEW137" s="52"/>
      <c r="AEX137" s="52"/>
      <c r="AEY137" s="52"/>
      <c r="AEZ137" s="52"/>
      <c r="AFA137" s="52"/>
      <c r="AFB137" s="52"/>
      <c r="AFC137" s="52"/>
      <c r="AFD137" s="52"/>
      <c r="AFE137" s="52"/>
      <c r="AFF137" s="52"/>
      <c r="AFG137" s="52"/>
      <c r="AFH137" s="52"/>
      <c r="AFI137" s="52"/>
      <c r="AFJ137" s="52"/>
      <c r="AFK137" s="52"/>
      <c r="AFL137" s="52"/>
      <c r="AFM137" s="52"/>
      <c r="AFN137" s="52"/>
      <c r="AFO137" s="52"/>
      <c r="AFP137" s="52"/>
      <c r="AFQ137" s="52"/>
      <c r="AFR137" s="52"/>
      <c r="AFS137" s="52"/>
      <c r="AFT137" s="52"/>
      <c r="AFU137" s="52"/>
      <c r="AFV137" s="52"/>
      <c r="AFW137" s="52"/>
      <c r="AFX137" s="52"/>
      <c r="AFY137" s="52"/>
      <c r="AFZ137" s="52"/>
      <c r="AGA137" s="52"/>
      <c r="AGB137" s="52"/>
      <c r="AGC137" s="52"/>
      <c r="AGD137" s="52"/>
      <c r="AGE137" s="52"/>
      <c r="AGF137" s="52"/>
      <c r="AGG137" s="52"/>
      <c r="AGH137" s="52"/>
      <c r="AGI137" s="52"/>
      <c r="AGJ137" s="52"/>
      <c r="AGK137" s="52"/>
      <c r="AGL137" s="52"/>
      <c r="AGM137" s="52"/>
      <c r="AGN137" s="52"/>
      <c r="AGO137" s="52"/>
      <c r="AGP137" s="52"/>
      <c r="AGQ137" s="52"/>
      <c r="AGR137" s="52"/>
      <c r="AGS137" s="52"/>
      <c r="AGT137" s="52"/>
      <c r="AGU137" s="52"/>
      <c r="AGV137" s="52"/>
      <c r="AGW137" s="52"/>
      <c r="AGX137" s="52"/>
      <c r="AGY137" s="52"/>
      <c r="AGZ137" s="52"/>
      <c r="AHA137" s="52"/>
      <c r="AHB137" s="52"/>
      <c r="AHC137" s="52"/>
      <c r="AHD137" s="52"/>
      <c r="AHE137" s="52"/>
      <c r="AHF137" s="52"/>
      <c r="AHG137" s="52"/>
      <c r="AHH137" s="52"/>
      <c r="AHI137" s="52"/>
      <c r="AHJ137" s="52"/>
      <c r="AHK137" s="52"/>
      <c r="AHL137" s="52"/>
      <c r="AHM137" s="52"/>
      <c r="AHN137" s="52"/>
      <c r="AHO137" s="52"/>
      <c r="AHP137" s="52"/>
      <c r="AHQ137" s="52"/>
      <c r="AHR137" s="52"/>
      <c r="AHS137" s="52"/>
      <c r="AHT137" s="52"/>
      <c r="AHU137" s="52"/>
      <c r="AHV137" s="52"/>
      <c r="AHW137" s="52"/>
      <c r="AHX137" s="52"/>
      <c r="AHY137" s="52"/>
      <c r="AHZ137" s="52"/>
      <c r="AIA137" s="52"/>
      <c r="AIB137" s="52"/>
      <c r="AIC137" s="52"/>
      <c r="AID137" s="52"/>
      <c r="AIE137" s="52"/>
      <c r="AIF137" s="52"/>
      <c r="AIG137" s="52"/>
      <c r="AIH137" s="52"/>
      <c r="AII137" s="52"/>
      <c r="AIJ137" s="52"/>
      <c r="AIK137" s="52"/>
      <c r="AIL137" s="52"/>
      <c r="AIM137" s="52"/>
      <c r="AIN137" s="52"/>
      <c r="AIO137" s="52"/>
      <c r="AIP137" s="52"/>
      <c r="AIQ137" s="52"/>
      <c r="AIR137" s="52"/>
      <c r="AIS137" s="52"/>
      <c r="AIT137" s="52"/>
      <c r="AIU137" s="52"/>
      <c r="AIV137" s="52"/>
      <c r="AIW137" s="52"/>
      <c r="AIX137" s="52"/>
      <c r="AIY137" s="52"/>
      <c r="AIZ137" s="52"/>
      <c r="AJA137" s="52"/>
      <c r="AJB137" s="52"/>
      <c r="AJC137" s="52"/>
      <c r="AJD137" s="52"/>
      <c r="AJE137" s="52"/>
      <c r="AJF137" s="52"/>
      <c r="AJG137" s="52"/>
      <c r="AJH137" s="52"/>
      <c r="AJI137" s="52"/>
      <c r="AJJ137" s="52"/>
      <c r="AJK137" s="52"/>
      <c r="AJL137" s="52"/>
      <c r="AJM137" s="52"/>
      <c r="AJN137" s="52"/>
      <c r="AJO137" s="52"/>
      <c r="AJP137" s="52"/>
      <c r="AJQ137" s="52"/>
      <c r="AJR137" s="52"/>
      <c r="AJS137" s="52"/>
      <c r="AJT137" s="52"/>
      <c r="AJU137" s="52"/>
      <c r="AJV137" s="52"/>
      <c r="AJW137" s="52"/>
      <c r="AJX137" s="52"/>
      <c r="AJY137" s="52"/>
      <c r="AJZ137" s="52"/>
      <c r="AKA137" s="52"/>
      <c r="AKB137" s="52"/>
      <c r="AKC137" s="52"/>
      <c r="AKD137" s="52"/>
      <c r="AKE137" s="52"/>
      <c r="AKF137" s="52"/>
      <c r="AKG137" s="52"/>
      <c r="AKH137" s="52"/>
      <c r="AKI137" s="52"/>
      <c r="AKJ137" s="52"/>
      <c r="AKK137" s="52"/>
      <c r="AKL137" s="52"/>
      <c r="AKM137" s="52"/>
      <c r="AKN137" s="52"/>
      <c r="AKO137" s="52"/>
      <c r="AKP137" s="52"/>
      <c r="AKQ137" s="52"/>
      <c r="AKR137" s="52"/>
      <c r="AKS137" s="52"/>
      <c r="AKT137" s="52"/>
      <c r="AKU137" s="52"/>
      <c r="AKV137" s="52"/>
      <c r="AKW137" s="52"/>
      <c r="AKX137" s="52"/>
      <c r="AKY137" s="52"/>
      <c r="AKZ137" s="52"/>
      <c r="ALA137" s="52"/>
      <c r="ALB137" s="52"/>
      <c r="ALC137" s="52"/>
      <c r="ALD137" s="52"/>
      <c r="ALE137" s="52"/>
      <c r="ALF137" s="52"/>
      <c r="ALG137" s="52"/>
      <c r="ALH137" s="52"/>
      <c r="ALI137" s="52"/>
      <c r="ALJ137" s="52"/>
      <c r="ALK137" s="52"/>
      <c r="ALL137" s="52"/>
      <c r="ALM137" s="52"/>
      <c r="ALN137" s="52"/>
      <c r="ALO137" s="52"/>
      <c r="ALP137" s="52"/>
      <c r="ALQ137" s="52"/>
      <c r="ALR137" s="52"/>
      <c r="ALS137" s="52"/>
      <c r="ALT137" s="52"/>
      <c r="ALU137" s="52"/>
      <c r="ALV137" s="52"/>
      <c r="ALW137" s="52"/>
      <c r="ALX137" s="52"/>
      <c r="ALY137" s="52"/>
      <c r="ALZ137" s="52"/>
      <c r="AMA137" s="52"/>
      <c r="AMB137" s="52"/>
      <c r="AMC137" s="52"/>
      <c r="AMD137" s="52"/>
      <c r="AME137" s="52"/>
      <c r="AMF137" s="52"/>
      <c r="AMG137" s="52"/>
      <c r="AMH137" s="52"/>
      <c r="AMI137" s="52"/>
      <c r="AMJ137" s="52"/>
      <c r="AMK137" s="52"/>
      <c r="AML137" s="52"/>
      <c r="AMM137" s="52"/>
      <c r="AMN137" s="52"/>
      <c r="AMO137" s="52"/>
      <c r="AMP137" s="52"/>
      <c r="AMQ137" s="52"/>
      <c r="AMR137" s="52"/>
      <c r="AMS137" s="52"/>
      <c r="AMT137" s="52"/>
      <c r="AMU137" s="52"/>
      <c r="AMV137" s="52"/>
      <c r="AMW137" s="52"/>
      <c r="AMX137" s="52"/>
      <c r="AMY137" s="52"/>
      <c r="AMZ137" s="52"/>
      <c r="ANA137" s="52"/>
      <c r="ANB137" s="52"/>
      <c r="ANC137" s="52"/>
      <c r="AND137" s="52"/>
      <c r="ANE137" s="52"/>
      <c r="ANF137" s="52"/>
      <c r="ANG137" s="52"/>
      <c r="ANH137" s="52"/>
      <c r="ANI137" s="52"/>
      <c r="ANJ137" s="52"/>
      <c r="ANK137" s="52"/>
      <c r="ANL137" s="52"/>
      <c r="ANM137" s="52"/>
      <c r="ANN137" s="52"/>
      <c r="ANO137" s="52"/>
      <c r="ANP137" s="52"/>
      <c r="ANQ137" s="52"/>
      <c r="ANR137" s="52"/>
      <c r="ANS137" s="52"/>
      <c r="ANT137" s="52"/>
      <c r="ANU137" s="52"/>
      <c r="ANV137" s="52"/>
      <c r="ANW137" s="52"/>
      <c r="ANX137" s="52"/>
      <c r="ANY137" s="52"/>
      <c r="ANZ137" s="52"/>
      <c r="AOA137" s="52"/>
      <c r="AOB137" s="52"/>
      <c r="AOC137" s="52"/>
      <c r="AOD137" s="52"/>
      <c r="AOE137" s="52"/>
      <c r="AOF137" s="52"/>
      <c r="AOG137" s="52"/>
      <c r="AOH137" s="52"/>
      <c r="AOI137" s="52"/>
      <c r="AOJ137" s="52"/>
      <c r="AOK137" s="52"/>
      <c r="AOL137" s="52"/>
      <c r="AOM137" s="52"/>
      <c r="AON137" s="52"/>
      <c r="AOO137" s="52"/>
      <c r="AOP137" s="52"/>
      <c r="AOQ137" s="52"/>
      <c r="AOR137" s="52"/>
      <c r="AOS137" s="52"/>
      <c r="AOT137" s="52"/>
      <c r="AOU137" s="52"/>
      <c r="AOV137" s="52"/>
      <c r="AOW137" s="52"/>
      <c r="AOX137" s="52"/>
      <c r="AOY137" s="52"/>
      <c r="AOZ137" s="52"/>
      <c r="APA137" s="52"/>
      <c r="APB137" s="52"/>
      <c r="APC137" s="52"/>
      <c r="APD137" s="52"/>
      <c r="APE137" s="52"/>
      <c r="APF137" s="52"/>
      <c r="APG137" s="52"/>
      <c r="APH137" s="52"/>
      <c r="API137" s="52"/>
      <c r="APJ137" s="52"/>
      <c r="APK137" s="52"/>
      <c r="APL137" s="52"/>
      <c r="APM137" s="52"/>
      <c r="APN137" s="52"/>
      <c r="APO137" s="52"/>
      <c r="APP137" s="52"/>
      <c r="APQ137" s="52"/>
      <c r="APR137" s="52"/>
      <c r="APS137" s="52"/>
      <c r="APT137" s="52"/>
      <c r="APU137" s="52"/>
      <c r="APV137" s="52"/>
      <c r="APW137" s="52"/>
      <c r="APX137" s="52"/>
      <c r="APY137" s="52"/>
      <c r="APZ137" s="52"/>
      <c r="AQA137" s="52"/>
      <c r="AQB137" s="52"/>
      <c r="AQC137" s="52"/>
      <c r="AQD137" s="52"/>
      <c r="AQE137" s="52"/>
      <c r="AQF137" s="52"/>
      <c r="AQG137" s="52"/>
      <c r="AQH137" s="52"/>
      <c r="AQI137" s="52"/>
      <c r="AQJ137" s="52"/>
      <c r="AQK137" s="52"/>
      <c r="AQL137" s="52"/>
      <c r="AQM137" s="52"/>
      <c r="AQN137" s="52"/>
      <c r="AQO137" s="52"/>
      <c r="AQP137" s="52"/>
      <c r="AQQ137" s="52"/>
      <c r="AQR137" s="52"/>
      <c r="AQS137" s="52"/>
      <c r="AQT137" s="52"/>
      <c r="AQU137" s="52"/>
      <c r="AQV137" s="52"/>
      <c r="AQW137" s="52"/>
      <c r="AQX137" s="52"/>
      <c r="AQY137" s="52"/>
      <c r="AQZ137" s="52"/>
      <c r="ARA137" s="52"/>
      <c r="ARB137" s="52"/>
      <c r="ARC137" s="52"/>
      <c r="ARD137" s="52"/>
      <c r="ARE137" s="52"/>
      <c r="ARF137" s="52"/>
      <c r="ARG137" s="52"/>
      <c r="ARH137" s="52"/>
      <c r="ARI137" s="52"/>
      <c r="ARJ137" s="52"/>
      <c r="ARK137" s="52"/>
      <c r="ARL137" s="52"/>
      <c r="ARM137" s="52"/>
      <c r="ARN137" s="52"/>
      <c r="ARO137" s="52"/>
      <c r="ARP137" s="52"/>
      <c r="ARQ137" s="52"/>
      <c r="ARR137" s="52"/>
      <c r="ARS137" s="52"/>
      <c r="ART137" s="52"/>
      <c r="ARU137" s="52"/>
      <c r="ARV137" s="52"/>
      <c r="ARW137" s="52"/>
      <c r="ARX137" s="52"/>
      <c r="ARY137" s="52"/>
      <c r="ARZ137" s="52"/>
      <c r="ASA137" s="52"/>
      <c r="ASB137" s="52"/>
      <c r="ASC137" s="52"/>
      <c r="ASD137" s="52"/>
      <c r="ASE137" s="52"/>
      <c r="ASF137" s="52"/>
      <c r="ASG137" s="52"/>
      <c r="ASH137" s="52"/>
      <c r="ASI137" s="52"/>
      <c r="ASJ137" s="52"/>
      <c r="ASK137" s="52"/>
      <c r="ASL137" s="52"/>
      <c r="ASM137" s="52"/>
      <c r="ASN137" s="52"/>
      <c r="ASO137" s="52"/>
      <c r="ASP137" s="52"/>
      <c r="ASQ137" s="52"/>
      <c r="ASR137" s="52"/>
      <c r="ASS137" s="52"/>
      <c r="AST137" s="52"/>
      <c r="ASU137" s="52"/>
      <c r="ASV137" s="52"/>
      <c r="ASW137" s="52"/>
      <c r="ASX137" s="52"/>
      <c r="ASY137" s="52"/>
      <c r="ASZ137" s="52"/>
      <c r="ATA137" s="52"/>
      <c r="ATB137" s="52"/>
      <c r="ATC137" s="52"/>
      <c r="ATD137" s="52"/>
      <c r="ATE137" s="52"/>
      <c r="ATF137" s="52"/>
      <c r="ATG137" s="52"/>
      <c r="ATH137" s="52"/>
      <c r="ATI137" s="52"/>
      <c r="ATJ137" s="52"/>
      <c r="ATK137" s="52"/>
      <c r="ATL137" s="52"/>
      <c r="ATM137" s="52"/>
      <c r="ATN137" s="52"/>
      <c r="ATO137" s="52"/>
      <c r="ATP137" s="52"/>
      <c r="ATQ137" s="52"/>
      <c r="ATR137" s="52"/>
      <c r="ATS137" s="52"/>
      <c r="ATT137" s="52"/>
      <c r="ATU137" s="52"/>
      <c r="ATV137" s="52"/>
      <c r="ATW137" s="52"/>
      <c r="ATX137" s="52"/>
      <c r="ATY137" s="52"/>
      <c r="ATZ137" s="52"/>
      <c r="AUA137" s="52"/>
      <c r="AUB137" s="52"/>
      <c r="AUC137" s="52"/>
      <c r="AUD137" s="52"/>
      <c r="AUE137" s="52"/>
      <c r="AUF137" s="52"/>
      <c r="AUG137" s="52"/>
      <c r="AUH137" s="52"/>
      <c r="AUI137" s="52"/>
    </row>
    <row r="138" spans="1:1231" s="62" customFormat="1" x14ac:dyDescent="0.55000000000000004">
      <c r="A138" s="57"/>
      <c r="B138" s="58"/>
      <c r="C138" s="59"/>
      <c r="D138" s="59"/>
      <c r="E138" s="60"/>
      <c r="F138" s="59"/>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c r="FD138" s="61"/>
      <c r="FE138" s="61"/>
      <c r="FF138" s="61"/>
      <c r="FG138" s="61"/>
      <c r="FH138" s="61"/>
      <c r="FI138" s="61"/>
      <c r="FJ138" s="61"/>
      <c r="FK138" s="61"/>
      <c r="FL138" s="61"/>
      <c r="FM138" s="61"/>
      <c r="FN138" s="61"/>
      <c r="FO138" s="61"/>
      <c r="FP138" s="61"/>
      <c r="FQ138" s="61"/>
      <c r="FR138" s="61"/>
      <c r="FS138" s="61"/>
      <c r="FT138" s="61"/>
      <c r="FU138" s="61"/>
      <c r="FV138" s="61"/>
      <c r="FW138" s="61"/>
      <c r="FX138" s="61"/>
      <c r="FY138" s="61"/>
      <c r="FZ138" s="61"/>
      <c r="GA138" s="61"/>
      <c r="GB138" s="61"/>
      <c r="GC138" s="61"/>
      <c r="GD138" s="61"/>
      <c r="GE138" s="61"/>
      <c r="GF138" s="61"/>
      <c r="GG138" s="61"/>
      <c r="GH138" s="61"/>
      <c r="GI138" s="61"/>
      <c r="GJ138" s="61"/>
      <c r="GK138" s="61"/>
      <c r="GL138" s="61"/>
      <c r="GM138" s="61"/>
      <c r="GN138" s="61"/>
      <c r="GO138" s="61"/>
      <c r="GP138" s="61"/>
      <c r="GQ138" s="61"/>
      <c r="GR138" s="61"/>
      <c r="GS138" s="61"/>
      <c r="GT138" s="61"/>
      <c r="GU138" s="61"/>
      <c r="GV138" s="61"/>
      <c r="GW138" s="61"/>
      <c r="GX138" s="61"/>
      <c r="GY138" s="61"/>
      <c r="GZ138" s="61"/>
      <c r="HA138" s="61"/>
      <c r="HB138" s="61"/>
      <c r="HC138" s="61"/>
      <c r="HD138" s="61"/>
      <c r="HE138" s="61"/>
      <c r="HF138" s="61"/>
      <c r="HG138" s="61"/>
      <c r="HH138" s="61"/>
      <c r="HI138" s="61"/>
      <c r="HJ138" s="61"/>
      <c r="HK138" s="61"/>
      <c r="HL138" s="61"/>
      <c r="HM138" s="61"/>
      <c r="HN138" s="61"/>
      <c r="HO138" s="61"/>
      <c r="HP138" s="61"/>
      <c r="HQ138" s="61"/>
      <c r="HR138" s="61"/>
      <c r="HS138" s="61"/>
      <c r="HT138" s="61"/>
      <c r="HU138" s="61"/>
      <c r="HV138" s="61"/>
      <c r="HW138" s="61"/>
      <c r="HX138" s="61"/>
      <c r="HY138" s="61"/>
      <c r="HZ138" s="61"/>
      <c r="IA138" s="61"/>
      <c r="IB138" s="61"/>
      <c r="IC138" s="61"/>
      <c r="ID138" s="61"/>
      <c r="IE138" s="61"/>
      <c r="IF138" s="61"/>
      <c r="IG138" s="61"/>
      <c r="IH138" s="61"/>
      <c r="II138" s="61"/>
      <c r="IJ138" s="61"/>
      <c r="IK138" s="61"/>
      <c r="IL138" s="61"/>
      <c r="IM138" s="61"/>
      <c r="IN138" s="61"/>
      <c r="IO138" s="61"/>
      <c r="IP138" s="61"/>
      <c r="IQ138" s="61"/>
      <c r="IR138" s="61"/>
      <c r="IS138" s="61"/>
      <c r="IT138" s="61"/>
      <c r="IU138" s="61"/>
      <c r="IV138" s="61"/>
      <c r="IW138" s="61"/>
      <c r="IX138" s="61"/>
      <c r="IY138" s="61"/>
      <c r="IZ138" s="61"/>
      <c r="JA138" s="61"/>
      <c r="JB138" s="61"/>
      <c r="JC138" s="61"/>
      <c r="JD138" s="61"/>
      <c r="JE138" s="61"/>
      <c r="JF138" s="61"/>
      <c r="JG138" s="61"/>
      <c r="JH138" s="61"/>
      <c r="JI138" s="61"/>
      <c r="JJ138" s="61"/>
      <c r="JK138" s="61"/>
      <c r="JL138" s="61"/>
      <c r="JM138" s="61"/>
      <c r="JN138" s="61"/>
      <c r="JO138" s="61"/>
      <c r="JP138" s="61"/>
      <c r="JQ138" s="61"/>
      <c r="JR138" s="61"/>
      <c r="JS138" s="61"/>
      <c r="JT138" s="61"/>
      <c r="JU138" s="61"/>
      <c r="JV138" s="61"/>
      <c r="JW138" s="61"/>
      <c r="JX138" s="61"/>
      <c r="JY138" s="61"/>
      <c r="JZ138" s="61"/>
      <c r="KA138" s="61"/>
      <c r="KB138" s="61"/>
      <c r="KC138" s="61"/>
      <c r="KD138" s="61"/>
      <c r="KE138" s="61"/>
      <c r="KF138" s="61"/>
      <c r="KG138" s="61"/>
      <c r="KH138" s="61"/>
      <c r="KI138" s="61"/>
      <c r="KJ138" s="61"/>
      <c r="KK138" s="61"/>
      <c r="KL138" s="61"/>
      <c r="KM138" s="61"/>
      <c r="KN138" s="61"/>
      <c r="KO138" s="61"/>
      <c r="KP138" s="61"/>
      <c r="KQ138" s="61"/>
      <c r="KR138" s="61"/>
      <c r="KS138" s="61"/>
      <c r="KT138" s="61"/>
      <c r="KU138" s="61"/>
      <c r="KV138" s="61"/>
      <c r="KW138" s="61"/>
      <c r="KX138" s="61"/>
      <c r="KY138" s="61"/>
      <c r="KZ138" s="61"/>
      <c r="LA138" s="61"/>
      <c r="LB138" s="61"/>
      <c r="LC138" s="61"/>
      <c r="LD138" s="61"/>
      <c r="LE138" s="61"/>
      <c r="LF138" s="61"/>
      <c r="LG138" s="61"/>
      <c r="LH138" s="61"/>
      <c r="LI138" s="61"/>
      <c r="LJ138" s="61"/>
      <c r="LK138" s="61"/>
      <c r="LL138" s="61"/>
      <c r="LM138" s="61"/>
      <c r="LN138" s="61"/>
      <c r="LO138" s="61"/>
      <c r="LP138" s="61"/>
      <c r="LQ138" s="61"/>
      <c r="LR138" s="61"/>
      <c r="LS138" s="61"/>
      <c r="LT138" s="61"/>
      <c r="LU138" s="61"/>
      <c r="LV138" s="61"/>
      <c r="LW138" s="61"/>
      <c r="LX138" s="61"/>
      <c r="LY138" s="61"/>
      <c r="LZ138" s="61"/>
      <c r="MA138" s="61"/>
      <c r="MB138" s="61"/>
      <c r="MC138" s="61"/>
      <c r="MD138" s="61"/>
      <c r="ME138" s="61"/>
      <c r="MF138" s="61"/>
      <c r="MG138" s="61"/>
      <c r="MH138" s="61"/>
      <c r="MI138" s="61"/>
      <c r="MJ138" s="61"/>
      <c r="MK138" s="61"/>
      <c r="ML138" s="61"/>
      <c r="MM138" s="61"/>
      <c r="MN138" s="61"/>
      <c r="MO138" s="61"/>
      <c r="MP138" s="61"/>
      <c r="MQ138" s="61"/>
      <c r="MR138" s="61"/>
      <c r="MS138" s="61"/>
      <c r="MT138" s="61"/>
      <c r="MU138" s="61"/>
      <c r="MV138" s="61"/>
      <c r="MW138" s="61"/>
      <c r="MX138" s="61"/>
      <c r="MY138" s="61"/>
      <c r="MZ138" s="61"/>
      <c r="NA138" s="61"/>
      <c r="NB138" s="61"/>
      <c r="NC138" s="61"/>
      <c r="ND138" s="61"/>
      <c r="NE138" s="61"/>
      <c r="NF138" s="61"/>
      <c r="NG138" s="61"/>
      <c r="NH138" s="61"/>
      <c r="NI138" s="61"/>
      <c r="NJ138" s="61"/>
      <c r="NK138" s="61"/>
      <c r="NL138" s="61"/>
      <c r="NM138" s="61"/>
      <c r="NN138" s="61"/>
      <c r="NO138" s="61"/>
      <c r="NP138" s="61"/>
      <c r="NQ138" s="61"/>
      <c r="NR138" s="61"/>
      <c r="NS138" s="61"/>
      <c r="NT138" s="61"/>
      <c r="NU138" s="61"/>
      <c r="NV138" s="61"/>
      <c r="NW138" s="61"/>
      <c r="NX138" s="61"/>
      <c r="NY138" s="61"/>
      <c r="NZ138" s="61"/>
      <c r="OA138" s="61"/>
      <c r="OB138" s="61"/>
      <c r="OC138" s="61"/>
      <c r="OD138" s="61"/>
      <c r="OE138" s="61"/>
      <c r="OF138" s="61"/>
      <c r="OG138" s="61"/>
      <c r="OH138" s="61"/>
      <c r="OI138" s="61"/>
      <c r="OJ138" s="61"/>
      <c r="OK138" s="61"/>
      <c r="OL138" s="61"/>
      <c r="OM138" s="61"/>
      <c r="ON138" s="61"/>
      <c r="OO138" s="61"/>
      <c r="OP138" s="61"/>
      <c r="OQ138" s="61"/>
      <c r="OR138" s="61"/>
      <c r="OS138" s="61"/>
      <c r="OT138" s="61"/>
      <c r="OU138" s="61"/>
      <c r="OV138" s="61"/>
      <c r="OW138" s="61"/>
      <c r="OX138" s="61"/>
      <c r="OY138" s="61"/>
      <c r="OZ138" s="61"/>
      <c r="PA138" s="61"/>
      <c r="PB138" s="61"/>
      <c r="PC138" s="61"/>
      <c r="PD138" s="61"/>
      <c r="PE138" s="61"/>
      <c r="PF138" s="61"/>
      <c r="PG138" s="61"/>
      <c r="PH138" s="61"/>
      <c r="PI138" s="61"/>
      <c r="PJ138" s="61"/>
      <c r="PK138" s="61"/>
      <c r="PL138" s="61"/>
      <c r="PM138" s="61"/>
      <c r="PN138" s="61"/>
      <c r="PO138" s="61"/>
      <c r="PP138" s="61"/>
      <c r="PQ138" s="61"/>
      <c r="PR138" s="61"/>
      <c r="PS138" s="61"/>
      <c r="PT138" s="61"/>
      <c r="PU138" s="61"/>
      <c r="PV138" s="61"/>
      <c r="PW138" s="61"/>
      <c r="PX138" s="61"/>
      <c r="PY138" s="61"/>
      <c r="PZ138" s="61"/>
      <c r="QA138" s="61"/>
      <c r="QB138" s="61"/>
      <c r="QC138" s="61"/>
      <c r="QD138" s="61"/>
      <c r="QE138" s="61"/>
      <c r="QF138" s="61"/>
      <c r="QG138" s="61"/>
      <c r="QH138" s="61"/>
      <c r="QI138" s="61"/>
      <c r="QJ138" s="61"/>
      <c r="QK138" s="61"/>
      <c r="QL138" s="61"/>
      <c r="QM138" s="61"/>
      <c r="QN138" s="61"/>
      <c r="QO138" s="61"/>
      <c r="QP138" s="61"/>
      <c r="QQ138" s="61"/>
      <c r="QR138" s="61"/>
      <c r="QS138" s="61"/>
      <c r="QT138" s="61"/>
      <c r="QU138" s="61"/>
      <c r="QV138" s="61"/>
      <c r="QW138" s="61"/>
      <c r="QX138" s="61"/>
      <c r="QY138" s="61"/>
      <c r="QZ138" s="61"/>
      <c r="RA138" s="61"/>
      <c r="RB138" s="61"/>
      <c r="RC138" s="61"/>
      <c r="RD138" s="61"/>
      <c r="RE138" s="61"/>
      <c r="RF138" s="61"/>
      <c r="RG138" s="61"/>
      <c r="RH138" s="61"/>
      <c r="RI138" s="61"/>
      <c r="RJ138" s="61"/>
      <c r="RK138" s="61"/>
      <c r="RL138" s="61"/>
      <c r="RM138" s="61"/>
      <c r="RN138" s="61"/>
      <c r="RO138" s="61"/>
      <c r="RP138" s="61"/>
      <c r="RQ138" s="61"/>
      <c r="RR138" s="61"/>
      <c r="RS138" s="61"/>
      <c r="RT138" s="61"/>
      <c r="RU138" s="61"/>
      <c r="RV138" s="61"/>
      <c r="RW138" s="61"/>
      <c r="RX138" s="61"/>
      <c r="RY138" s="61"/>
      <c r="RZ138" s="61"/>
      <c r="SA138" s="61"/>
      <c r="SB138" s="61"/>
      <c r="SC138" s="61"/>
      <c r="SD138" s="61"/>
      <c r="SE138" s="61"/>
      <c r="SF138" s="61"/>
      <c r="SG138" s="61"/>
      <c r="SH138" s="61"/>
      <c r="SI138" s="61"/>
      <c r="SJ138" s="61"/>
      <c r="SK138" s="61"/>
      <c r="SL138" s="61"/>
      <c r="SM138" s="61"/>
      <c r="SN138" s="61"/>
      <c r="SO138" s="61"/>
      <c r="SP138" s="61"/>
      <c r="SQ138" s="61"/>
      <c r="SR138" s="61"/>
      <c r="SS138" s="61"/>
      <c r="ST138" s="61"/>
      <c r="SU138" s="61"/>
      <c r="SV138" s="61"/>
      <c r="SW138" s="61"/>
      <c r="SX138" s="61"/>
      <c r="SY138" s="61"/>
      <c r="SZ138" s="61"/>
      <c r="TA138" s="61"/>
      <c r="TB138" s="61"/>
      <c r="TC138" s="61"/>
      <c r="TD138" s="61"/>
      <c r="TE138" s="61"/>
      <c r="TF138" s="61"/>
      <c r="TG138" s="61"/>
      <c r="TH138" s="61"/>
      <c r="TI138" s="61"/>
      <c r="TJ138" s="61"/>
      <c r="TK138" s="61"/>
      <c r="TL138" s="61"/>
      <c r="TM138" s="61"/>
      <c r="TN138" s="61"/>
      <c r="TO138" s="61"/>
      <c r="TP138" s="61"/>
      <c r="TQ138" s="61"/>
      <c r="TR138" s="61"/>
      <c r="TS138" s="61"/>
      <c r="TT138" s="61"/>
      <c r="TU138" s="61"/>
      <c r="TV138" s="61"/>
      <c r="TW138" s="61"/>
      <c r="TX138" s="61"/>
      <c r="TY138" s="61"/>
      <c r="TZ138" s="61"/>
      <c r="UA138" s="61"/>
      <c r="UB138" s="61"/>
      <c r="UC138" s="61"/>
      <c r="UD138" s="61"/>
      <c r="UE138" s="61"/>
      <c r="UF138" s="61"/>
      <c r="UG138" s="61"/>
      <c r="UH138" s="61"/>
      <c r="UI138" s="61"/>
      <c r="UJ138" s="61"/>
      <c r="UK138" s="61"/>
      <c r="UL138" s="61"/>
      <c r="UM138" s="61"/>
      <c r="UN138" s="61"/>
      <c r="UO138" s="61"/>
      <c r="UP138" s="61"/>
      <c r="UQ138" s="61"/>
      <c r="UR138" s="61"/>
      <c r="US138" s="61"/>
      <c r="UT138" s="61"/>
      <c r="UU138" s="61"/>
      <c r="UV138" s="61"/>
      <c r="UW138" s="61"/>
      <c r="UX138" s="61"/>
      <c r="UY138" s="61"/>
      <c r="UZ138" s="61"/>
      <c r="VA138" s="61"/>
      <c r="VB138" s="61"/>
      <c r="VC138" s="61"/>
      <c r="VD138" s="61"/>
      <c r="VE138" s="61"/>
      <c r="VF138" s="61"/>
      <c r="VG138" s="61"/>
      <c r="VH138" s="61"/>
      <c r="VI138" s="61"/>
      <c r="VJ138" s="61"/>
      <c r="VK138" s="61"/>
      <c r="VL138" s="61"/>
      <c r="VM138" s="61"/>
      <c r="VN138" s="61"/>
      <c r="VO138" s="61"/>
      <c r="VP138" s="61"/>
      <c r="VQ138" s="61"/>
      <c r="VR138" s="61"/>
      <c r="VS138" s="61"/>
      <c r="VT138" s="61"/>
      <c r="VU138" s="61"/>
      <c r="VV138" s="61"/>
      <c r="VW138" s="61"/>
      <c r="VX138" s="61"/>
      <c r="VY138" s="61"/>
      <c r="VZ138" s="61"/>
      <c r="WA138" s="61"/>
      <c r="WB138" s="61"/>
      <c r="WC138" s="61"/>
      <c r="WD138" s="61"/>
      <c r="WE138" s="61"/>
      <c r="WF138" s="61"/>
      <c r="WG138" s="61"/>
      <c r="WH138" s="61"/>
      <c r="WI138" s="61"/>
      <c r="WJ138" s="61"/>
      <c r="WK138" s="61"/>
      <c r="WL138" s="61"/>
      <c r="WM138" s="61"/>
      <c r="WN138" s="61"/>
      <c r="WO138" s="61"/>
      <c r="WP138" s="61"/>
      <c r="WQ138" s="61"/>
      <c r="WR138" s="61"/>
      <c r="WS138" s="61"/>
      <c r="WT138" s="61"/>
      <c r="WU138" s="61"/>
      <c r="WV138" s="61"/>
      <c r="WW138" s="61"/>
      <c r="WX138" s="61"/>
      <c r="WY138" s="61"/>
      <c r="WZ138" s="61"/>
      <c r="XA138" s="61"/>
      <c r="XB138" s="61"/>
      <c r="XC138" s="61"/>
      <c r="XD138" s="61"/>
      <c r="XE138" s="61"/>
      <c r="XF138" s="61"/>
      <c r="XG138" s="61"/>
      <c r="XH138" s="61"/>
      <c r="XI138" s="61"/>
      <c r="XJ138" s="61"/>
      <c r="XK138" s="61"/>
      <c r="XL138" s="61"/>
      <c r="XM138" s="61"/>
      <c r="XN138" s="61"/>
      <c r="XO138" s="61"/>
      <c r="XP138" s="61"/>
      <c r="XQ138" s="61"/>
      <c r="XR138" s="61"/>
      <c r="XS138" s="61"/>
      <c r="XT138" s="61"/>
      <c r="XU138" s="61"/>
      <c r="XV138" s="61"/>
      <c r="XW138" s="61"/>
      <c r="XX138" s="61"/>
      <c r="XY138" s="61"/>
      <c r="XZ138" s="61"/>
      <c r="YA138" s="61"/>
      <c r="YB138" s="61"/>
      <c r="YC138" s="61"/>
      <c r="YD138" s="61"/>
      <c r="YE138" s="61"/>
      <c r="YF138" s="61"/>
      <c r="YG138" s="61"/>
      <c r="YH138" s="61"/>
      <c r="YI138" s="61"/>
      <c r="YJ138" s="61"/>
      <c r="YK138" s="61"/>
      <c r="YL138" s="61"/>
      <c r="YM138" s="61"/>
      <c r="YN138" s="61"/>
      <c r="YO138" s="61"/>
      <c r="YP138" s="61"/>
      <c r="YQ138" s="61"/>
      <c r="YR138" s="61"/>
      <c r="YS138" s="61"/>
      <c r="YT138" s="61"/>
      <c r="YU138" s="61"/>
      <c r="YV138" s="61"/>
      <c r="YW138" s="61"/>
      <c r="YX138" s="61"/>
      <c r="YY138" s="61"/>
      <c r="YZ138" s="61"/>
      <c r="ZA138" s="61"/>
      <c r="ZB138" s="61"/>
      <c r="ZC138" s="61"/>
      <c r="ZD138" s="61"/>
      <c r="ZE138" s="61"/>
      <c r="ZF138" s="61"/>
      <c r="ZG138" s="61"/>
      <c r="ZH138" s="61"/>
      <c r="ZI138" s="61"/>
      <c r="ZJ138" s="61"/>
      <c r="ZK138" s="61"/>
      <c r="ZL138" s="61"/>
      <c r="ZM138" s="61"/>
      <c r="ZN138" s="61"/>
      <c r="ZO138" s="61"/>
      <c r="ZP138" s="61"/>
      <c r="ZQ138" s="61"/>
      <c r="ZR138" s="61"/>
      <c r="ZS138" s="61"/>
      <c r="ZT138" s="61"/>
      <c r="ZU138" s="61"/>
      <c r="ZV138" s="61"/>
      <c r="ZW138" s="61"/>
      <c r="ZX138" s="61"/>
      <c r="ZY138" s="61"/>
      <c r="ZZ138" s="61"/>
      <c r="AAA138" s="61"/>
      <c r="AAB138" s="61"/>
      <c r="AAC138" s="61"/>
      <c r="AAD138" s="61"/>
      <c r="AAE138" s="61"/>
      <c r="AAF138" s="61"/>
      <c r="AAG138" s="61"/>
      <c r="AAH138" s="61"/>
      <c r="AAI138" s="61"/>
      <c r="AAJ138" s="61"/>
      <c r="AAK138" s="61"/>
      <c r="AAL138" s="61"/>
      <c r="AAM138" s="61"/>
      <c r="AAN138" s="61"/>
      <c r="AAO138" s="61"/>
      <c r="AAP138" s="61"/>
      <c r="AAQ138" s="61"/>
      <c r="AAR138" s="61"/>
      <c r="AAS138" s="61"/>
      <c r="AAT138" s="61"/>
      <c r="AAU138" s="61"/>
      <c r="AAV138" s="61"/>
      <c r="AAW138" s="61"/>
      <c r="AAX138" s="61"/>
      <c r="AAY138" s="61"/>
      <c r="AAZ138" s="61"/>
      <c r="ABA138" s="61"/>
      <c r="ABB138" s="61"/>
      <c r="ABC138" s="61"/>
      <c r="ABD138" s="61"/>
      <c r="ABE138" s="61"/>
      <c r="ABF138" s="61"/>
      <c r="ABG138" s="61"/>
      <c r="ABH138" s="61"/>
      <c r="ABI138" s="61"/>
      <c r="ABJ138" s="61"/>
      <c r="ABK138" s="61"/>
      <c r="ABL138" s="61"/>
      <c r="ABM138" s="61"/>
      <c r="ABN138" s="61"/>
      <c r="ABO138" s="61"/>
      <c r="ABP138" s="61"/>
      <c r="ABQ138" s="61"/>
      <c r="ABR138" s="61"/>
      <c r="ABS138" s="61"/>
      <c r="ABT138" s="61"/>
      <c r="ABU138" s="61"/>
      <c r="ABV138" s="61"/>
      <c r="ABW138" s="61"/>
      <c r="ABX138" s="61"/>
      <c r="ABY138" s="61"/>
      <c r="ABZ138" s="61"/>
      <c r="ACA138" s="61"/>
      <c r="ACB138" s="61"/>
      <c r="ACC138" s="61"/>
      <c r="ACD138" s="61"/>
      <c r="ACE138" s="61"/>
      <c r="ACF138" s="61"/>
      <c r="ACG138" s="61"/>
      <c r="ACH138" s="61"/>
      <c r="ACI138" s="61"/>
      <c r="ACJ138" s="61"/>
      <c r="ACK138" s="61"/>
      <c r="ACL138" s="61"/>
      <c r="ACM138" s="61"/>
      <c r="ACN138" s="61"/>
      <c r="ACO138" s="61"/>
      <c r="ACP138" s="61"/>
      <c r="ACQ138" s="61"/>
      <c r="ACR138" s="61"/>
      <c r="ACS138" s="61"/>
      <c r="ACT138" s="61"/>
      <c r="ACU138" s="61"/>
      <c r="ACV138" s="61"/>
      <c r="ACW138" s="61"/>
      <c r="ACX138" s="61"/>
      <c r="ACY138" s="61"/>
      <c r="ACZ138" s="61"/>
      <c r="ADA138" s="61"/>
      <c r="ADB138" s="61"/>
      <c r="ADC138" s="61"/>
      <c r="ADD138" s="61"/>
      <c r="ADE138" s="61"/>
      <c r="ADF138" s="61"/>
      <c r="ADG138" s="61"/>
      <c r="ADH138" s="61"/>
      <c r="ADI138" s="61"/>
      <c r="ADJ138" s="61"/>
      <c r="ADK138" s="61"/>
      <c r="ADL138" s="61"/>
      <c r="ADM138" s="61"/>
      <c r="ADN138" s="61"/>
      <c r="ADO138" s="61"/>
      <c r="ADP138" s="61"/>
      <c r="ADQ138" s="61"/>
      <c r="ADR138" s="61"/>
      <c r="ADS138" s="61"/>
      <c r="ADT138" s="61"/>
      <c r="ADU138" s="61"/>
      <c r="ADV138" s="61"/>
      <c r="ADW138" s="61"/>
      <c r="ADX138" s="61"/>
      <c r="ADY138" s="61"/>
      <c r="ADZ138" s="61"/>
      <c r="AEA138" s="61"/>
      <c r="AEB138" s="61"/>
      <c r="AEC138" s="61"/>
      <c r="AED138" s="61"/>
      <c r="AEE138" s="61"/>
      <c r="AEF138" s="61"/>
      <c r="AEG138" s="61"/>
      <c r="AEH138" s="61"/>
      <c r="AEI138" s="61"/>
      <c r="AEJ138" s="61"/>
      <c r="AEK138" s="61"/>
      <c r="AEL138" s="61"/>
      <c r="AEM138" s="61"/>
      <c r="AEN138" s="61"/>
      <c r="AEO138" s="61"/>
      <c r="AEP138" s="61"/>
      <c r="AEQ138" s="61"/>
      <c r="AER138" s="61"/>
      <c r="AES138" s="61"/>
      <c r="AET138" s="61"/>
      <c r="AEU138" s="61"/>
      <c r="AEV138" s="61"/>
      <c r="AEW138" s="61"/>
      <c r="AEX138" s="61"/>
      <c r="AEY138" s="61"/>
      <c r="AEZ138" s="61"/>
      <c r="AFA138" s="61"/>
      <c r="AFB138" s="61"/>
      <c r="AFC138" s="61"/>
      <c r="AFD138" s="61"/>
      <c r="AFE138" s="61"/>
      <c r="AFF138" s="61"/>
      <c r="AFG138" s="61"/>
      <c r="AFH138" s="61"/>
      <c r="AFI138" s="61"/>
      <c r="AFJ138" s="61"/>
      <c r="AFK138" s="61"/>
      <c r="AFL138" s="61"/>
      <c r="AFM138" s="61"/>
      <c r="AFN138" s="61"/>
      <c r="AFO138" s="61"/>
      <c r="AFP138" s="61"/>
      <c r="AFQ138" s="61"/>
      <c r="AFR138" s="61"/>
      <c r="AFS138" s="61"/>
      <c r="AFT138" s="61"/>
      <c r="AFU138" s="61"/>
      <c r="AFV138" s="61"/>
      <c r="AFW138" s="61"/>
      <c r="AFX138" s="61"/>
      <c r="AFY138" s="61"/>
      <c r="AFZ138" s="61"/>
      <c r="AGA138" s="61"/>
      <c r="AGB138" s="61"/>
      <c r="AGC138" s="61"/>
      <c r="AGD138" s="61"/>
      <c r="AGE138" s="61"/>
      <c r="AGF138" s="61"/>
      <c r="AGG138" s="61"/>
      <c r="AGH138" s="61"/>
      <c r="AGI138" s="61"/>
      <c r="AGJ138" s="61"/>
      <c r="AGK138" s="61"/>
      <c r="AGL138" s="61"/>
      <c r="AGM138" s="61"/>
      <c r="AGN138" s="61"/>
      <c r="AGO138" s="61"/>
      <c r="AGP138" s="61"/>
      <c r="AGQ138" s="61"/>
      <c r="AGR138" s="61"/>
      <c r="AGS138" s="61"/>
      <c r="AGT138" s="61"/>
      <c r="AGU138" s="61"/>
      <c r="AGV138" s="61"/>
      <c r="AGW138" s="61"/>
      <c r="AGX138" s="61"/>
      <c r="AGY138" s="61"/>
      <c r="AGZ138" s="61"/>
      <c r="AHA138" s="61"/>
      <c r="AHB138" s="61"/>
      <c r="AHC138" s="61"/>
      <c r="AHD138" s="61"/>
      <c r="AHE138" s="61"/>
      <c r="AHF138" s="61"/>
      <c r="AHG138" s="61"/>
      <c r="AHH138" s="61"/>
      <c r="AHI138" s="61"/>
      <c r="AHJ138" s="61"/>
      <c r="AHK138" s="61"/>
      <c r="AHL138" s="61"/>
      <c r="AHM138" s="61"/>
      <c r="AHN138" s="61"/>
      <c r="AHO138" s="61"/>
      <c r="AHP138" s="61"/>
      <c r="AHQ138" s="61"/>
      <c r="AHR138" s="61"/>
      <c r="AHS138" s="61"/>
      <c r="AHT138" s="61"/>
      <c r="AHU138" s="61"/>
      <c r="AHV138" s="61"/>
      <c r="AHW138" s="61"/>
      <c r="AHX138" s="61"/>
      <c r="AHY138" s="61"/>
      <c r="AHZ138" s="61"/>
      <c r="AIA138" s="61"/>
      <c r="AIB138" s="61"/>
      <c r="AIC138" s="61"/>
      <c r="AID138" s="61"/>
      <c r="AIE138" s="61"/>
      <c r="AIF138" s="61"/>
      <c r="AIG138" s="61"/>
      <c r="AIH138" s="61"/>
      <c r="AII138" s="61"/>
      <c r="AIJ138" s="61"/>
      <c r="AIK138" s="61"/>
      <c r="AIL138" s="61"/>
      <c r="AIM138" s="61"/>
      <c r="AIN138" s="61"/>
      <c r="AIO138" s="61"/>
      <c r="AIP138" s="61"/>
      <c r="AIQ138" s="61"/>
      <c r="AIR138" s="61"/>
      <c r="AIS138" s="61"/>
      <c r="AIT138" s="61"/>
      <c r="AIU138" s="61"/>
      <c r="AIV138" s="61"/>
      <c r="AIW138" s="61"/>
      <c r="AIX138" s="61"/>
      <c r="AIY138" s="61"/>
      <c r="AIZ138" s="61"/>
      <c r="AJA138" s="61"/>
      <c r="AJB138" s="61"/>
      <c r="AJC138" s="61"/>
      <c r="AJD138" s="61"/>
      <c r="AJE138" s="61"/>
      <c r="AJF138" s="61"/>
      <c r="AJG138" s="61"/>
      <c r="AJH138" s="61"/>
      <c r="AJI138" s="61"/>
      <c r="AJJ138" s="61"/>
      <c r="AJK138" s="61"/>
      <c r="AJL138" s="61"/>
      <c r="AJM138" s="61"/>
      <c r="AJN138" s="61"/>
      <c r="AJO138" s="61"/>
      <c r="AJP138" s="61"/>
      <c r="AJQ138" s="61"/>
      <c r="AJR138" s="61"/>
      <c r="AJS138" s="61"/>
      <c r="AJT138" s="61"/>
      <c r="AJU138" s="61"/>
      <c r="AJV138" s="61"/>
      <c r="AJW138" s="61"/>
      <c r="AJX138" s="61"/>
      <c r="AJY138" s="61"/>
      <c r="AJZ138" s="61"/>
      <c r="AKA138" s="61"/>
      <c r="AKB138" s="61"/>
      <c r="AKC138" s="61"/>
      <c r="AKD138" s="61"/>
      <c r="AKE138" s="61"/>
      <c r="AKF138" s="61"/>
      <c r="AKG138" s="61"/>
      <c r="AKH138" s="61"/>
      <c r="AKI138" s="61"/>
      <c r="AKJ138" s="61"/>
      <c r="AKK138" s="61"/>
      <c r="AKL138" s="61"/>
      <c r="AKM138" s="61"/>
      <c r="AKN138" s="61"/>
      <c r="AKO138" s="61"/>
      <c r="AKP138" s="61"/>
      <c r="AKQ138" s="61"/>
      <c r="AKR138" s="61"/>
      <c r="AKS138" s="61"/>
      <c r="AKT138" s="61"/>
      <c r="AKU138" s="61"/>
      <c r="AKV138" s="61"/>
      <c r="AKW138" s="61"/>
      <c r="AKX138" s="61"/>
      <c r="AKY138" s="61"/>
      <c r="AKZ138" s="61"/>
      <c r="ALA138" s="61"/>
      <c r="ALB138" s="61"/>
      <c r="ALC138" s="61"/>
      <c r="ALD138" s="61"/>
      <c r="ALE138" s="61"/>
      <c r="ALF138" s="61"/>
      <c r="ALG138" s="61"/>
      <c r="ALH138" s="61"/>
      <c r="ALI138" s="61"/>
      <c r="ALJ138" s="61"/>
      <c r="ALK138" s="61"/>
      <c r="ALL138" s="61"/>
      <c r="ALM138" s="61"/>
      <c r="ALN138" s="61"/>
      <c r="ALO138" s="61"/>
      <c r="ALP138" s="61"/>
      <c r="ALQ138" s="61"/>
      <c r="ALR138" s="61"/>
      <c r="ALS138" s="61"/>
      <c r="ALT138" s="61"/>
      <c r="ALU138" s="61"/>
      <c r="ALV138" s="61"/>
      <c r="ALW138" s="61"/>
      <c r="ALX138" s="61"/>
      <c r="ALY138" s="61"/>
      <c r="ALZ138" s="61"/>
      <c r="AMA138" s="61"/>
      <c r="AMB138" s="61"/>
      <c r="AMC138" s="61"/>
      <c r="AMD138" s="61"/>
      <c r="AME138" s="61"/>
      <c r="AMF138" s="61"/>
      <c r="AMG138" s="61"/>
      <c r="AMH138" s="61"/>
      <c r="AMI138" s="61"/>
      <c r="AMJ138" s="61"/>
      <c r="AMK138" s="61"/>
      <c r="AML138" s="61"/>
      <c r="AMM138" s="61"/>
      <c r="AMN138" s="61"/>
      <c r="AMO138" s="61"/>
      <c r="AMP138" s="61"/>
      <c r="AMQ138" s="61"/>
      <c r="AMR138" s="61"/>
      <c r="AMS138" s="61"/>
      <c r="AMT138" s="61"/>
      <c r="AMU138" s="61"/>
      <c r="AMV138" s="61"/>
      <c r="AMW138" s="61"/>
      <c r="AMX138" s="61"/>
      <c r="AMY138" s="61"/>
      <c r="AMZ138" s="61"/>
      <c r="ANA138" s="61"/>
      <c r="ANB138" s="61"/>
      <c r="ANC138" s="61"/>
      <c r="AND138" s="61"/>
      <c r="ANE138" s="61"/>
      <c r="ANF138" s="61"/>
      <c r="ANG138" s="61"/>
      <c r="ANH138" s="61"/>
      <c r="ANI138" s="61"/>
      <c r="ANJ138" s="61"/>
      <c r="ANK138" s="61"/>
      <c r="ANL138" s="61"/>
      <c r="ANM138" s="61"/>
      <c r="ANN138" s="61"/>
      <c r="ANO138" s="61"/>
      <c r="ANP138" s="61"/>
      <c r="ANQ138" s="61"/>
      <c r="ANR138" s="61"/>
      <c r="ANS138" s="61"/>
      <c r="ANT138" s="61"/>
      <c r="ANU138" s="61"/>
      <c r="ANV138" s="61"/>
      <c r="ANW138" s="61"/>
      <c r="ANX138" s="61"/>
      <c r="ANY138" s="61"/>
      <c r="ANZ138" s="61"/>
      <c r="AOA138" s="61"/>
      <c r="AOB138" s="61"/>
      <c r="AOC138" s="61"/>
      <c r="AOD138" s="61"/>
      <c r="AOE138" s="61"/>
      <c r="AOF138" s="61"/>
      <c r="AOG138" s="61"/>
      <c r="AOH138" s="61"/>
      <c r="AOI138" s="61"/>
      <c r="AOJ138" s="61"/>
      <c r="AOK138" s="61"/>
      <c r="AOL138" s="61"/>
      <c r="AOM138" s="61"/>
      <c r="AON138" s="61"/>
      <c r="AOO138" s="61"/>
      <c r="AOP138" s="61"/>
      <c r="AOQ138" s="61"/>
      <c r="AOR138" s="61"/>
      <c r="AOS138" s="61"/>
      <c r="AOT138" s="61"/>
      <c r="AOU138" s="61"/>
      <c r="AOV138" s="61"/>
      <c r="AOW138" s="61"/>
      <c r="AOX138" s="61"/>
      <c r="AOY138" s="61"/>
      <c r="AOZ138" s="61"/>
      <c r="APA138" s="61"/>
      <c r="APB138" s="61"/>
      <c r="APC138" s="61"/>
      <c r="APD138" s="61"/>
      <c r="APE138" s="61"/>
      <c r="APF138" s="61"/>
      <c r="APG138" s="61"/>
      <c r="APH138" s="61"/>
      <c r="API138" s="61"/>
      <c r="APJ138" s="61"/>
      <c r="APK138" s="61"/>
      <c r="APL138" s="61"/>
      <c r="APM138" s="61"/>
      <c r="APN138" s="61"/>
      <c r="APO138" s="61"/>
      <c r="APP138" s="61"/>
      <c r="APQ138" s="61"/>
      <c r="APR138" s="61"/>
      <c r="APS138" s="61"/>
      <c r="APT138" s="61"/>
      <c r="APU138" s="61"/>
      <c r="APV138" s="61"/>
      <c r="APW138" s="61"/>
      <c r="APX138" s="61"/>
      <c r="APY138" s="61"/>
      <c r="APZ138" s="61"/>
      <c r="AQA138" s="61"/>
      <c r="AQB138" s="61"/>
      <c r="AQC138" s="61"/>
      <c r="AQD138" s="61"/>
      <c r="AQE138" s="61"/>
      <c r="AQF138" s="61"/>
      <c r="AQG138" s="61"/>
      <c r="AQH138" s="61"/>
      <c r="AQI138" s="61"/>
      <c r="AQJ138" s="61"/>
      <c r="AQK138" s="61"/>
      <c r="AQL138" s="61"/>
      <c r="AQM138" s="61"/>
      <c r="AQN138" s="61"/>
      <c r="AQO138" s="61"/>
      <c r="AQP138" s="61"/>
      <c r="AQQ138" s="61"/>
      <c r="AQR138" s="61"/>
      <c r="AQS138" s="61"/>
      <c r="AQT138" s="61"/>
      <c r="AQU138" s="61"/>
      <c r="AQV138" s="61"/>
      <c r="AQW138" s="61"/>
      <c r="AQX138" s="61"/>
      <c r="AQY138" s="61"/>
      <c r="AQZ138" s="61"/>
      <c r="ARA138" s="61"/>
      <c r="ARB138" s="61"/>
      <c r="ARC138" s="61"/>
      <c r="ARD138" s="61"/>
      <c r="ARE138" s="61"/>
      <c r="ARF138" s="61"/>
      <c r="ARG138" s="61"/>
      <c r="ARH138" s="61"/>
      <c r="ARI138" s="61"/>
      <c r="ARJ138" s="61"/>
      <c r="ARK138" s="61"/>
      <c r="ARL138" s="61"/>
      <c r="ARM138" s="61"/>
      <c r="ARN138" s="61"/>
      <c r="ARO138" s="61"/>
      <c r="ARP138" s="61"/>
      <c r="ARQ138" s="61"/>
      <c r="ARR138" s="61"/>
      <c r="ARS138" s="61"/>
      <c r="ART138" s="61"/>
      <c r="ARU138" s="61"/>
      <c r="ARV138" s="61"/>
      <c r="ARW138" s="61"/>
      <c r="ARX138" s="61"/>
      <c r="ARY138" s="61"/>
      <c r="ARZ138" s="61"/>
      <c r="ASA138" s="61"/>
      <c r="ASB138" s="61"/>
      <c r="ASC138" s="61"/>
      <c r="ASD138" s="61"/>
      <c r="ASE138" s="61"/>
      <c r="ASF138" s="61"/>
      <c r="ASG138" s="61"/>
      <c r="ASH138" s="61"/>
      <c r="ASI138" s="61"/>
      <c r="ASJ138" s="61"/>
      <c r="ASK138" s="61"/>
      <c r="ASL138" s="61"/>
      <c r="ASM138" s="61"/>
      <c r="ASN138" s="61"/>
      <c r="ASO138" s="61"/>
      <c r="ASP138" s="61"/>
      <c r="ASQ138" s="61"/>
      <c r="ASR138" s="61"/>
      <c r="ASS138" s="61"/>
      <c r="AST138" s="61"/>
      <c r="ASU138" s="61"/>
      <c r="ASV138" s="61"/>
      <c r="ASW138" s="61"/>
      <c r="ASX138" s="61"/>
      <c r="ASY138" s="61"/>
      <c r="ASZ138" s="61"/>
      <c r="ATA138" s="61"/>
      <c r="ATB138" s="61"/>
      <c r="ATC138" s="61"/>
      <c r="ATD138" s="61"/>
      <c r="ATE138" s="61"/>
      <c r="ATF138" s="61"/>
      <c r="ATG138" s="61"/>
      <c r="ATH138" s="61"/>
      <c r="ATI138" s="61"/>
      <c r="ATJ138" s="61"/>
      <c r="ATK138" s="61"/>
      <c r="ATL138" s="61"/>
      <c r="ATM138" s="61"/>
      <c r="ATN138" s="61"/>
      <c r="ATO138" s="61"/>
      <c r="ATP138" s="61"/>
      <c r="ATQ138" s="61"/>
      <c r="ATR138" s="61"/>
      <c r="ATS138" s="61"/>
      <c r="ATT138" s="61"/>
      <c r="ATU138" s="61"/>
      <c r="ATV138" s="61"/>
      <c r="ATW138" s="61"/>
      <c r="ATX138" s="61"/>
      <c r="ATY138" s="61"/>
      <c r="ATZ138" s="61"/>
      <c r="AUA138" s="61"/>
      <c r="AUB138" s="61"/>
      <c r="AUC138" s="61"/>
      <c r="AUD138" s="61"/>
      <c r="AUE138" s="61"/>
      <c r="AUF138" s="61"/>
      <c r="AUG138" s="61"/>
      <c r="AUH138" s="61"/>
      <c r="AUI138" s="61"/>
    </row>
    <row r="139" spans="1:1231" s="18" customFormat="1" x14ac:dyDescent="0.55000000000000004">
      <c r="A139" s="14">
        <v>8</v>
      </c>
      <c r="B139" s="36" t="s">
        <v>139</v>
      </c>
      <c r="C139" s="37"/>
      <c r="D139" s="37"/>
      <c r="E139" s="38"/>
      <c r="F139" s="37"/>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c r="IK139" s="50"/>
      <c r="IL139" s="50"/>
      <c r="IM139" s="50"/>
      <c r="IN139" s="50"/>
      <c r="IO139" s="50"/>
      <c r="IP139" s="50"/>
      <c r="IQ139" s="50"/>
      <c r="IR139" s="50"/>
      <c r="IS139" s="50"/>
      <c r="IT139" s="50"/>
      <c r="IU139" s="50"/>
      <c r="IV139" s="50"/>
      <c r="IW139" s="50"/>
      <c r="IX139" s="50"/>
      <c r="IY139" s="50"/>
      <c r="IZ139" s="50"/>
      <c r="JA139" s="50"/>
      <c r="JB139" s="50"/>
      <c r="JC139" s="50"/>
      <c r="JD139" s="50"/>
      <c r="JE139" s="50"/>
      <c r="JF139" s="50"/>
      <c r="JG139" s="50"/>
      <c r="JH139" s="50"/>
      <c r="JI139" s="50"/>
      <c r="JJ139" s="50"/>
      <c r="JK139" s="50"/>
      <c r="JL139" s="50"/>
      <c r="JM139" s="50"/>
      <c r="JN139" s="50"/>
      <c r="JO139" s="50"/>
      <c r="JP139" s="50"/>
      <c r="JQ139" s="50"/>
      <c r="JR139" s="50"/>
      <c r="JS139" s="50"/>
      <c r="JT139" s="50"/>
      <c r="JU139" s="50"/>
      <c r="JV139" s="50"/>
      <c r="JW139" s="50"/>
      <c r="JX139" s="50"/>
      <c r="JY139" s="50"/>
      <c r="JZ139" s="50"/>
      <c r="KA139" s="50"/>
      <c r="KB139" s="50"/>
      <c r="KC139" s="50"/>
      <c r="KD139" s="50"/>
      <c r="KE139" s="50"/>
      <c r="KF139" s="50"/>
      <c r="KG139" s="50"/>
      <c r="KH139" s="50"/>
      <c r="KI139" s="50"/>
      <c r="KJ139" s="50"/>
      <c r="KK139" s="50"/>
      <c r="KL139" s="50"/>
      <c r="KM139" s="50"/>
      <c r="KN139" s="50"/>
      <c r="KO139" s="50"/>
      <c r="KP139" s="50"/>
      <c r="KQ139" s="50"/>
      <c r="KR139" s="50"/>
      <c r="KS139" s="50"/>
      <c r="KT139" s="50"/>
      <c r="KU139" s="50"/>
      <c r="KV139" s="50"/>
      <c r="KW139" s="50"/>
      <c r="KX139" s="50"/>
      <c r="KY139" s="50"/>
      <c r="KZ139" s="50"/>
      <c r="LA139" s="50"/>
      <c r="LB139" s="50"/>
      <c r="LC139" s="50"/>
      <c r="LD139" s="50"/>
      <c r="LE139" s="50"/>
      <c r="LF139" s="50"/>
      <c r="LG139" s="50"/>
      <c r="LH139" s="50"/>
      <c r="LI139" s="50"/>
      <c r="LJ139" s="50"/>
      <c r="LK139" s="50"/>
      <c r="LL139" s="50"/>
      <c r="LM139" s="50"/>
      <c r="LN139" s="50"/>
      <c r="LO139" s="50"/>
      <c r="LP139" s="50"/>
      <c r="LQ139" s="50"/>
      <c r="LR139" s="50"/>
      <c r="LS139" s="50"/>
      <c r="LT139" s="50"/>
      <c r="LU139" s="50"/>
      <c r="LV139" s="50"/>
      <c r="LW139" s="50"/>
      <c r="LX139" s="50"/>
      <c r="LY139" s="50"/>
      <c r="LZ139" s="50"/>
      <c r="MA139" s="50"/>
      <c r="MB139" s="50"/>
      <c r="MC139" s="50"/>
      <c r="MD139" s="50"/>
      <c r="ME139" s="50"/>
      <c r="MF139" s="50"/>
      <c r="MG139" s="50"/>
      <c r="MH139" s="50"/>
      <c r="MI139" s="50"/>
      <c r="MJ139" s="50"/>
      <c r="MK139" s="50"/>
      <c r="ML139" s="50"/>
      <c r="MM139" s="50"/>
      <c r="MN139" s="50"/>
      <c r="MO139" s="50"/>
      <c r="MP139" s="50"/>
      <c r="MQ139" s="50"/>
      <c r="MR139" s="50"/>
      <c r="MS139" s="50"/>
      <c r="MT139" s="50"/>
      <c r="MU139" s="50"/>
      <c r="MV139" s="50"/>
      <c r="MW139" s="50"/>
      <c r="MX139" s="50"/>
      <c r="MY139" s="50"/>
      <c r="MZ139" s="50"/>
      <c r="NA139" s="50"/>
      <c r="NB139" s="50"/>
      <c r="NC139" s="50"/>
      <c r="ND139" s="50"/>
      <c r="NE139" s="50"/>
      <c r="NF139" s="50"/>
      <c r="NG139" s="50"/>
      <c r="NH139" s="50"/>
      <c r="NI139" s="50"/>
      <c r="NJ139" s="50"/>
      <c r="NK139" s="50"/>
      <c r="NL139" s="50"/>
      <c r="NM139" s="50"/>
      <c r="NN139" s="50"/>
      <c r="NO139" s="50"/>
      <c r="NP139" s="50"/>
      <c r="NQ139" s="50"/>
      <c r="NR139" s="50"/>
      <c r="NS139" s="50"/>
      <c r="NT139" s="50"/>
      <c r="NU139" s="50"/>
      <c r="NV139" s="50"/>
      <c r="NW139" s="50"/>
      <c r="NX139" s="50"/>
      <c r="NY139" s="50"/>
      <c r="NZ139" s="50"/>
      <c r="OA139" s="50"/>
      <c r="OB139" s="50"/>
      <c r="OC139" s="50"/>
      <c r="OD139" s="50"/>
      <c r="OE139" s="50"/>
      <c r="OF139" s="50"/>
      <c r="OG139" s="50"/>
      <c r="OH139" s="50"/>
      <c r="OI139" s="50"/>
      <c r="OJ139" s="50"/>
      <c r="OK139" s="50"/>
      <c r="OL139" s="50"/>
      <c r="OM139" s="50"/>
      <c r="ON139" s="50"/>
      <c r="OO139" s="50"/>
      <c r="OP139" s="50"/>
      <c r="OQ139" s="50"/>
      <c r="OR139" s="50"/>
      <c r="OS139" s="50"/>
      <c r="OT139" s="50"/>
      <c r="OU139" s="50"/>
      <c r="OV139" s="50"/>
      <c r="OW139" s="50"/>
      <c r="OX139" s="50"/>
      <c r="OY139" s="50"/>
      <c r="OZ139" s="50"/>
      <c r="PA139" s="50"/>
      <c r="PB139" s="50"/>
      <c r="PC139" s="50"/>
      <c r="PD139" s="50"/>
      <c r="PE139" s="50"/>
      <c r="PF139" s="50"/>
      <c r="PG139" s="50"/>
      <c r="PH139" s="50"/>
      <c r="PI139" s="50"/>
      <c r="PJ139" s="50"/>
      <c r="PK139" s="50"/>
      <c r="PL139" s="50"/>
      <c r="PM139" s="50"/>
      <c r="PN139" s="50"/>
      <c r="PO139" s="50"/>
      <c r="PP139" s="50"/>
      <c r="PQ139" s="50"/>
      <c r="PR139" s="50"/>
      <c r="PS139" s="50"/>
      <c r="PT139" s="50"/>
      <c r="PU139" s="50"/>
      <c r="PV139" s="50"/>
      <c r="PW139" s="50"/>
      <c r="PX139" s="50"/>
      <c r="PY139" s="50"/>
      <c r="PZ139" s="50"/>
      <c r="QA139" s="50"/>
      <c r="QB139" s="50"/>
      <c r="QC139" s="50"/>
      <c r="QD139" s="50"/>
      <c r="QE139" s="50"/>
      <c r="QF139" s="50"/>
      <c r="QG139" s="50"/>
      <c r="QH139" s="50"/>
      <c r="QI139" s="50"/>
      <c r="QJ139" s="50"/>
      <c r="QK139" s="50"/>
      <c r="QL139" s="50"/>
      <c r="QM139" s="50"/>
      <c r="QN139" s="50"/>
      <c r="QO139" s="50"/>
      <c r="QP139" s="50"/>
      <c r="QQ139" s="50"/>
      <c r="QR139" s="50"/>
      <c r="QS139" s="50"/>
      <c r="QT139" s="50"/>
      <c r="QU139" s="50"/>
      <c r="QV139" s="50"/>
      <c r="QW139" s="50"/>
      <c r="QX139" s="50"/>
      <c r="QY139" s="50"/>
      <c r="QZ139" s="50"/>
      <c r="RA139" s="50"/>
      <c r="RB139" s="50"/>
      <c r="RC139" s="50"/>
      <c r="RD139" s="50"/>
      <c r="RE139" s="50"/>
      <c r="RF139" s="50"/>
      <c r="RG139" s="50"/>
      <c r="RH139" s="50"/>
      <c r="RI139" s="50"/>
      <c r="RJ139" s="50"/>
      <c r="RK139" s="50"/>
      <c r="RL139" s="50"/>
      <c r="RM139" s="50"/>
      <c r="RN139" s="50"/>
      <c r="RO139" s="50"/>
      <c r="RP139" s="50"/>
      <c r="RQ139" s="50"/>
      <c r="RR139" s="50"/>
      <c r="RS139" s="50"/>
      <c r="RT139" s="50"/>
      <c r="RU139" s="50"/>
      <c r="RV139" s="50"/>
      <c r="RW139" s="50"/>
      <c r="RX139" s="50"/>
      <c r="RY139" s="50"/>
      <c r="RZ139" s="50"/>
      <c r="SA139" s="50"/>
      <c r="SB139" s="50"/>
      <c r="SC139" s="50"/>
      <c r="SD139" s="50"/>
      <c r="SE139" s="50"/>
      <c r="SF139" s="50"/>
      <c r="SG139" s="50"/>
      <c r="SH139" s="50"/>
      <c r="SI139" s="50"/>
      <c r="SJ139" s="50"/>
      <c r="SK139" s="50"/>
      <c r="SL139" s="50"/>
      <c r="SM139" s="50"/>
      <c r="SN139" s="50"/>
      <c r="SO139" s="50"/>
      <c r="SP139" s="50"/>
      <c r="SQ139" s="50"/>
      <c r="SR139" s="50"/>
      <c r="SS139" s="50"/>
      <c r="ST139" s="50"/>
      <c r="SU139" s="50"/>
      <c r="SV139" s="50"/>
      <c r="SW139" s="50"/>
      <c r="SX139" s="50"/>
      <c r="SY139" s="50"/>
      <c r="SZ139" s="50"/>
      <c r="TA139" s="50"/>
      <c r="TB139" s="50"/>
      <c r="TC139" s="50"/>
      <c r="TD139" s="50"/>
      <c r="TE139" s="50"/>
      <c r="TF139" s="50"/>
      <c r="TG139" s="50"/>
      <c r="TH139" s="50"/>
      <c r="TI139" s="50"/>
      <c r="TJ139" s="50"/>
      <c r="TK139" s="50"/>
      <c r="TL139" s="50"/>
      <c r="TM139" s="50"/>
      <c r="TN139" s="50"/>
      <c r="TO139" s="50"/>
      <c r="TP139" s="50"/>
      <c r="TQ139" s="50"/>
      <c r="TR139" s="50"/>
      <c r="TS139" s="50"/>
      <c r="TT139" s="50"/>
      <c r="TU139" s="50"/>
      <c r="TV139" s="50"/>
      <c r="TW139" s="50"/>
      <c r="TX139" s="50"/>
      <c r="TY139" s="50"/>
      <c r="TZ139" s="50"/>
      <c r="UA139" s="50"/>
      <c r="UB139" s="50"/>
      <c r="UC139" s="50"/>
      <c r="UD139" s="50"/>
      <c r="UE139" s="50"/>
      <c r="UF139" s="50"/>
      <c r="UG139" s="50"/>
      <c r="UH139" s="50"/>
      <c r="UI139" s="50"/>
      <c r="UJ139" s="50"/>
      <c r="UK139" s="50"/>
      <c r="UL139" s="50"/>
      <c r="UM139" s="50"/>
      <c r="UN139" s="50"/>
      <c r="UO139" s="50"/>
      <c r="UP139" s="50"/>
      <c r="UQ139" s="50"/>
      <c r="UR139" s="50"/>
      <c r="US139" s="50"/>
      <c r="UT139" s="50"/>
      <c r="UU139" s="50"/>
      <c r="UV139" s="50"/>
      <c r="UW139" s="50"/>
      <c r="UX139" s="50"/>
      <c r="UY139" s="50"/>
      <c r="UZ139" s="50"/>
      <c r="VA139" s="50"/>
      <c r="VB139" s="50"/>
      <c r="VC139" s="50"/>
      <c r="VD139" s="50"/>
      <c r="VE139" s="50"/>
      <c r="VF139" s="50"/>
      <c r="VG139" s="50"/>
      <c r="VH139" s="50"/>
      <c r="VI139" s="50"/>
      <c r="VJ139" s="50"/>
      <c r="VK139" s="50"/>
      <c r="VL139" s="50"/>
      <c r="VM139" s="50"/>
      <c r="VN139" s="50"/>
      <c r="VO139" s="50"/>
      <c r="VP139" s="50"/>
      <c r="VQ139" s="50"/>
      <c r="VR139" s="50"/>
      <c r="VS139" s="50"/>
      <c r="VT139" s="50"/>
      <c r="VU139" s="50"/>
      <c r="VV139" s="50"/>
      <c r="VW139" s="50"/>
      <c r="VX139" s="50"/>
      <c r="VY139" s="50"/>
      <c r="VZ139" s="50"/>
      <c r="WA139" s="50"/>
      <c r="WB139" s="50"/>
      <c r="WC139" s="50"/>
      <c r="WD139" s="50"/>
      <c r="WE139" s="50"/>
      <c r="WF139" s="50"/>
      <c r="WG139" s="50"/>
      <c r="WH139" s="50"/>
      <c r="WI139" s="50"/>
      <c r="WJ139" s="50"/>
      <c r="WK139" s="50"/>
      <c r="WL139" s="50"/>
      <c r="WM139" s="50"/>
      <c r="WN139" s="50"/>
      <c r="WO139" s="50"/>
      <c r="WP139" s="50"/>
      <c r="WQ139" s="50"/>
      <c r="WR139" s="50"/>
      <c r="WS139" s="50"/>
      <c r="WT139" s="50"/>
      <c r="WU139" s="50"/>
      <c r="WV139" s="50"/>
      <c r="WW139" s="50"/>
      <c r="WX139" s="50"/>
      <c r="WY139" s="50"/>
      <c r="WZ139" s="50"/>
      <c r="XA139" s="50"/>
      <c r="XB139" s="50"/>
      <c r="XC139" s="50"/>
      <c r="XD139" s="50"/>
      <c r="XE139" s="50"/>
      <c r="XF139" s="50"/>
      <c r="XG139" s="50"/>
      <c r="XH139" s="50"/>
      <c r="XI139" s="50"/>
      <c r="XJ139" s="50"/>
      <c r="XK139" s="50"/>
      <c r="XL139" s="50"/>
      <c r="XM139" s="50"/>
      <c r="XN139" s="50"/>
      <c r="XO139" s="50"/>
      <c r="XP139" s="50"/>
      <c r="XQ139" s="50"/>
      <c r="XR139" s="50"/>
      <c r="XS139" s="50"/>
      <c r="XT139" s="50"/>
      <c r="XU139" s="50"/>
      <c r="XV139" s="50"/>
      <c r="XW139" s="50"/>
      <c r="XX139" s="50"/>
      <c r="XY139" s="50"/>
      <c r="XZ139" s="50"/>
      <c r="YA139" s="50"/>
      <c r="YB139" s="50"/>
      <c r="YC139" s="50"/>
      <c r="YD139" s="50"/>
      <c r="YE139" s="50"/>
      <c r="YF139" s="50"/>
      <c r="YG139" s="50"/>
      <c r="YH139" s="50"/>
      <c r="YI139" s="50"/>
      <c r="YJ139" s="50"/>
      <c r="YK139" s="50"/>
      <c r="YL139" s="50"/>
      <c r="YM139" s="50"/>
      <c r="YN139" s="50"/>
      <c r="YO139" s="50"/>
      <c r="YP139" s="50"/>
      <c r="YQ139" s="50"/>
      <c r="YR139" s="50"/>
      <c r="YS139" s="50"/>
      <c r="YT139" s="50"/>
      <c r="YU139" s="50"/>
      <c r="YV139" s="50"/>
      <c r="YW139" s="50"/>
      <c r="YX139" s="50"/>
      <c r="YY139" s="50"/>
      <c r="YZ139" s="50"/>
      <c r="ZA139" s="50"/>
      <c r="ZB139" s="50"/>
      <c r="ZC139" s="50"/>
      <c r="ZD139" s="50"/>
      <c r="ZE139" s="50"/>
      <c r="ZF139" s="50"/>
      <c r="ZG139" s="50"/>
      <c r="ZH139" s="50"/>
      <c r="ZI139" s="50"/>
      <c r="ZJ139" s="50"/>
      <c r="ZK139" s="50"/>
      <c r="ZL139" s="50"/>
      <c r="ZM139" s="50"/>
      <c r="ZN139" s="50"/>
      <c r="ZO139" s="50"/>
      <c r="ZP139" s="50"/>
      <c r="ZQ139" s="50"/>
      <c r="ZR139" s="50"/>
      <c r="ZS139" s="50"/>
      <c r="ZT139" s="50"/>
      <c r="ZU139" s="50"/>
      <c r="ZV139" s="50"/>
      <c r="ZW139" s="50"/>
      <c r="ZX139" s="50"/>
      <c r="ZY139" s="50"/>
      <c r="ZZ139" s="50"/>
      <c r="AAA139" s="50"/>
      <c r="AAB139" s="50"/>
      <c r="AAC139" s="50"/>
      <c r="AAD139" s="50"/>
      <c r="AAE139" s="50"/>
      <c r="AAF139" s="50"/>
      <c r="AAG139" s="50"/>
      <c r="AAH139" s="50"/>
      <c r="AAI139" s="50"/>
      <c r="AAJ139" s="50"/>
      <c r="AAK139" s="50"/>
      <c r="AAL139" s="50"/>
      <c r="AAM139" s="50"/>
      <c r="AAN139" s="50"/>
      <c r="AAO139" s="50"/>
      <c r="AAP139" s="50"/>
      <c r="AAQ139" s="50"/>
      <c r="AAR139" s="50"/>
      <c r="AAS139" s="50"/>
      <c r="AAT139" s="50"/>
      <c r="AAU139" s="50"/>
      <c r="AAV139" s="50"/>
      <c r="AAW139" s="50"/>
      <c r="AAX139" s="50"/>
      <c r="AAY139" s="50"/>
      <c r="AAZ139" s="50"/>
      <c r="ABA139" s="50"/>
      <c r="ABB139" s="50"/>
      <c r="ABC139" s="50"/>
      <c r="ABD139" s="50"/>
      <c r="ABE139" s="50"/>
      <c r="ABF139" s="50"/>
      <c r="ABG139" s="50"/>
      <c r="ABH139" s="50"/>
      <c r="ABI139" s="50"/>
      <c r="ABJ139" s="50"/>
      <c r="ABK139" s="50"/>
      <c r="ABL139" s="50"/>
      <c r="ABM139" s="50"/>
      <c r="ABN139" s="50"/>
      <c r="ABO139" s="50"/>
      <c r="ABP139" s="50"/>
      <c r="ABQ139" s="50"/>
      <c r="ABR139" s="50"/>
      <c r="ABS139" s="50"/>
      <c r="ABT139" s="50"/>
      <c r="ABU139" s="50"/>
      <c r="ABV139" s="50"/>
      <c r="ABW139" s="50"/>
      <c r="ABX139" s="50"/>
      <c r="ABY139" s="50"/>
      <c r="ABZ139" s="50"/>
      <c r="ACA139" s="50"/>
      <c r="ACB139" s="50"/>
      <c r="ACC139" s="50"/>
      <c r="ACD139" s="50"/>
      <c r="ACE139" s="50"/>
      <c r="ACF139" s="50"/>
      <c r="ACG139" s="50"/>
      <c r="ACH139" s="50"/>
      <c r="ACI139" s="50"/>
      <c r="ACJ139" s="50"/>
      <c r="ACK139" s="50"/>
      <c r="ACL139" s="50"/>
      <c r="ACM139" s="50"/>
      <c r="ACN139" s="50"/>
      <c r="ACO139" s="50"/>
      <c r="ACP139" s="50"/>
      <c r="ACQ139" s="50"/>
      <c r="ACR139" s="50"/>
      <c r="ACS139" s="50"/>
      <c r="ACT139" s="50"/>
      <c r="ACU139" s="50"/>
      <c r="ACV139" s="50"/>
      <c r="ACW139" s="50"/>
      <c r="ACX139" s="50"/>
      <c r="ACY139" s="50"/>
      <c r="ACZ139" s="50"/>
      <c r="ADA139" s="50"/>
      <c r="ADB139" s="50"/>
      <c r="ADC139" s="50"/>
      <c r="ADD139" s="50"/>
      <c r="ADE139" s="50"/>
      <c r="ADF139" s="50"/>
      <c r="ADG139" s="50"/>
      <c r="ADH139" s="50"/>
      <c r="ADI139" s="50"/>
      <c r="ADJ139" s="50"/>
      <c r="ADK139" s="50"/>
      <c r="ADL139" s="50"/>
      <c r="ADM139" s="50"/>
      <c r="ADN139" s="50"/>
      <c r="ADO139" s="50"/>
      <c r="ADP139" s="50"/>
      <c r="ADQ139" s="50"/>
      <c r="ADR139" s="50"/>
      <c r="ADS139" s="50"/>
      <c r="ADT139" s="50"/>
      <c r="ADU139" s="50"/>
      <c r="ADV139" s="50"/>
      <c r="ADW139" s="50"/>
      <c r="ADX139" s="50"/>
      <c r="ADY139" s="50"/>
      <c r="ADZ139" s="50"/>
      <c r="AEA139" s="50"/>
      <c r="AEB139" s="50"/>
      <c r="AEC139" s="50"/>
      <c r="AED139" s="50"/>
      <c r="AEE139" s="50"/>
      <c r="AEF139" s="50"/>
      <c r="AEG139" s="50"/>
      <c r="AEH139" s="50"/>
      <c r="AEI139" s="50"/>
      <c r="AEJ139" s="50"/>
      <c r="AEK139" s="50"/>
      <c r="AEL139" s="50"/>
      <c r="AEM139" s="50"/>
      <c r="AEN139" s="50"/>
      <c r="AEO139" s="50"/>
      <c r="AEP139" s="50"/>
      <c r="AEQ139" s="50"/>
      <c r="AER139" s="50"/>
      <c r="AES139" s="50"/>
      <c r="AET139" s="50"/>
      <c r="AEU139" s="50"/>
      <c r="AEV139" s="50"/>
      <c r="AEW139" s="50"/>
      <c r="AEX139" s="50"/>
      <c r="AEY139" s="50"/>
      <c r="AEZ139" s="50"/>
      <c r="AFA139" s="50"/>
      <c r="AFB139" s="50"/>
      <c r="AFC139" s="50"/>
      <c r="AFD139" s="50"/>
      <c r="AFE139" s="50"/>
      <c r="AFF139" s="50"/>
      <c r="AFG139" s="50"/>
      <c r="AFH139" s="50"/>
      <c r="AFI139" s="50"/>
      <c r="AFJ139" s="50"/>
      <c r="AFK139" s="50"/>
      <c r="AFL139" s="50"/>
      <c r="AFM139" s="50"/>
      <c r="AFN139" s="50"/>
      <c r="AFO139" s="50"/>
      <c r="AFP139" s="50"/>
      <c r="AFQ139" s="50"/>
      <c r="AFR139" s="50"/>
      <c r="AFS139" s="50"/>
      <c r="AFT139" s="50"/>
      <c r="AFU139" s="50"/>
      <c r="AFV139" s="50"/>
      <c r="AFW139" s="50"/>
      <c r="AFX139" s="50"/>
      <c r="AFY139" s="50"/>
      <c r="AFZ139" s="50"/>
      <c r="AGA139" s="50"/>
      <c r="AGB139" s="50"/>
      <c r="AGC139" s="50"/>
      <c r="AGD139" s="50"/>
      <c r="AGE139" s="50"/>
      <c r="AGF139" s="50"/>
      <c r="AGG139" s="50"/>
      <c r="AGH139" s="50"/>
      <c r="AGI139" s="50"/>
      <c r="AGJ139" s="50"/>
      <c r="AGK139" s="50"/>
      <c r="AGL139" s="50"/>
      <c r="AGM139" s="50"/>
      <c r="AGN139" s="50"/>
      <c r="AGO139" s="50"/>
      <c r="AGP139" s="50"/>
      <c r="AGQ139" s="50"/>
      <c r="AGR139" s="50"/>
      <c r="AGS139" s="50"/>
      <c r="AGT139" s="50"/>
      <c r="AGU139" s="50"/>
      <c r="AGV139" s="50"/>
      <c r="AGW139" s="50"/>
      <c r="AGX139" s="50"/>
      <c r="AGY139" s="50"/>
      <c r="AGZ139" s="50"/>
      <c r="AHA139" s="50"/>
      <c r="AHB139" s="50"/>
      <c r="AHC139" s="50"/>
      <c r="AHD139" s="50"/>
      <c r="AHE139" s="50"/>
      <c r="AHF139" s="50"/>
      <c r="AHG139" s="50"/>
      <c r="AHH139" s="50"/>
      <c r="AHI139" s="50"/>
      <c r="AHJ139" s="50"/>
      <c r="AHK139" s="50"/>
      <c r="AHL139" s="50"/>
      <c r="AHM139" s="50"/>
      <c r="AHN139" s="50"/>
      <c r="AHO139" s="50"/>
      <c r="AHP139" s="50"/>
      <c r="AHQ139" s="50"/>
      <c r="AHR139" s="50"/>
      <c r="AHS139" s="50"/>
      <c r="AHT139" s="50"/>
      <c r="AHU139" s="50"/>
      <c r="AHV139" s="50"/>
      <c r="AHW139" s="50"/>
      <c r="AHX139" s="50"/>
      <c r="AHY139" s="50"/>
      <c r="AHZ139" s="50"/>
      <c r="AIA139" s="50"/>
      <c r="AIB139" s="50"/>
      <c r="AIC139" s="50"/>
      <c r="AID139" s="50"/>
      <c r="AIE139" s="50"/>
      <c r="AIF139" s="50"/>
      <c r="AIG139" s="50"/>
      <c r="AIH139" s="50"/>
      <c r="AII139" s="50"/>
      <c r="AIJ139" s="50"/>
      <c r="AIK139" s="50"/>
      <c r="AIL139" s="50"/>
      <c r="AIM139" s="50"/>
      <c r="AIN139" s="50"/>
      <c r="AIO139" s="50"/>
      <c r="AIP139" s="50"/>
      <c r="AIQ139" s="50"/>
      <c r="AIR139" s="50"/>
      <c r="AIS139" s="50"/>
      <c r="AIT139" s="50"/>
      <c r="AIU139" s="50"/>
      <c r="AIV139" s="50"/>
      <c r="AIW139" s="50"/>
      <c r="AIX139" s="50"/>
      <c r="AIY139" s="50"/>
      <c r="AIZ139" s="50"/>
      <c r="AJA139" s="50"/>
      <c r="AJB139" s="50"/>
      <c r="AJC139" s="50"/>
      <c r="AJD139" s="50"/>
      <c r="AJE139" s="50"/>
      <c r="AJF139" s="50"/>
      <c r="AJG139" s="50"/>
      <c r="AJH139" s="50"/>
      <c r="AJI139" s="50"/>
      <c r="AJJ139" s="50"/>
      <c r="AJK139" s="50"/>
      <c r="AJL139" s="50"/>
      <c r="AJM139" s="50"/>
      <c r="AJN139" s="50"/>
      <c r="AJO139" s="50"/>
      <c r="AJP139" s="50"/>
      <c r="AJQ139" s="50"/>
      <c r="AJR139" s="50"/>
      <c r="AJS139" s="50"/>
      <c r="AJT139" s="50"/>
      <c r="AJU139" s="50"/>
      <c r="AJV139" s="50"/>
      <c r="AJW139" s="50"/>
      <c r="AJX139" s="50"/>
      <c r="AJY139" s="50"/>
      <c r="AJZ139" s="50"/>
      <c r="AKA139" s="50"/>
      <c r="AKB139" s="50"/>
      <c r="AKC139" s="50"/>
      <c r="AKD139" s="50"/>
      <c r="AKE139" s="50"/>
      <c r="AKF139" s="50"/>
      <c r="AKG139" s="50"/>
      <c r="AKH139" s="50"/>
      <c r="AKI139" s="50"/>
      <c r="AKJ139" s="50"/>
      <c r="AKK139" s="50"/>
      <c r="AKL139" s="50"/>
      <c r="AKM139" s="50"/>
      <c r="AKN139" s="50"/>
      <c r="AKO139" s="50"/>
      <c r="AKP139" s="50"/>
      <c r="AKQ139" s="50"/>
      <c r="AKR139" s="50"/>
      <c r="AKS139" s="50"/>
      <c r="AKT139" s="50"/>
      <c r="AKU139" s="50"/>
      <c r="AKV139" s="50"/>
      <c r="AKW139" s="50"/>
      <c r="AKX139" s="50"/>
      <c r="AKY139" s="50"/>
      <c r="AKZ139" s="50"/>
      <c r="ALA139" s="50"/>
      <c r="ALB139" s="50"/>
      <c r="ALC139" s="50"/>
      <c r="ALD139" s="50"/>
      <c r="ALE139" s="50"/>
      <c r="ALF139" s="50"/>
      <c r="ALG139" s="50"/>
      <c r="ALH139" s="50"/>
      <c r="ALI139" s="50"/>
      <c r="ALJ139" s="50"/>
      <c r="ALK139" s="50"/>
      <c r="ALL139" s="50"/>
      <c r="ALM139" s="50"/>
      <c r="ALN139" s="50"/>
      <c r="ALO139" s="50"/>
      <c r="ALP139" s="50"/>
      <c r="ALQ139" s="50"/>
      <c r="ALR139" s="50"/>
      <c r="ALS139" s="50"/>
      <c r="ALT139" s="50"/>
      <c r="ALU139" s="50"/>
      <c r="ALV139" s="50"/>
      <c r="ALW139" s="50"/>
      <c r="ALX139" s="50"/>
      <c r="ALY139" s="50"/>
      <c r="ALZ139" s="50"/>
      <c r="AMA139" s="50"/>
      <c r="AMB139" s="50"/>
      <c r="AMC139" s="50"/>
      <c r="AMD139" s="50"/>
      <c r="AME139" s="50"/>
      <c r="AMF139" s="50"/>
      <c r="AMG139" s="50"/>
      <c r="AMH139" s="50"/>
      <c r="AMI139" s="50"/>
      <c r="AMJ139" s="50"/>
      <c r="AMK139" s="50"/>
      <c r="AML139" s="50"/>
      <c r="AMM139" s="50"/>
      <c r="AMN139" s="50"/>
      <c r="AMO139" s="50"/>
      <c r="AMP139" s="50"/>
      <c r="AMQ139" s="50"/>
      <c r="AMR139" s="50"/>
      <c r="AMS139" s="50"/>
      <c r="AMT139" s="50"/>
      <c r="AMU139" s="50"/>
      <c r="AMV139" s="50"/>
      <c r="AMW139" s="50"/>
      <c r="AMX139" s="50"/>
      <c r="AMY139" s="50"/>
      <c r="AMZ139" s="50"/>
      <c r="ANA139" s="50"/>
      <c r="ANB139" s="50"/>
      <c r="ANC139" s="50"/>
      <c r="AND139" s="50"/>
      <c r="ANE139" s="50"/>
      <c r="ANF139" s="50"/>
      <c r="ANG139" s="50"/>
      <c r="ANH139" s="50"/>
      <c r="ANI139" s="50"/>
      <c r="ANJ139" s="50"/>
      <c r="ANK139" s="50"/>
      <c r="ANL139" s="50"/>
      <c r="ANM139" s="50"/>
      <c r="ANN139" s="50"/>
      <c r="ANO139" s="50"/>
      <c r="ANP139" s="50"/>
      <c r="ANQ139" s="50"/>
      <c r="ANR139" s="50"/>
      <c r="ANS139" s="50"/>
      <c r="ANT139" s="50"/>
      <c r="ANU139" s="50"/>
      <c r="ANV139" s="50"/>
      <c r="ANW139" s="50"/>
      <c r="ANX139" s="50"/>
      <c r="ANY139" s="50"/>
      <c r="ANZ139" s="50"/>
      <c r="AOA139" s="50"/>
      <c r="AOB139" s="50"/>
      <c r="AOC139" s="50"/>
      <c r="AOD139" s="50"/>
      <c r="AOE139" s="50"/>
      <c r="AOF139" s="50"/>
      <c r="AOG139" s="50"/>
      <c r="AOH139" s="50"/>
      <c r="AOI139" s="50"/>
      <c r="AOJ139" s="50"/>
      <c r="AOK139" s="50"/>
      <c r="AOL139" s="50"/>
      <c r="AOM139" s="50"/>
      <c r="AON139" s="50"/>
      <c r="AOO139" s="50"/>
      <c r="AOP139" s="50"/>
      <c r="AOQ139" s="50"/>
      <c r="AOR139" s="50"/>
      <c r="AOS139" s="50"/>
      <c r="AOT139" s="50"/>
      <c r="AOU139" s="50"/>
      <c r="AOV139" s="50"/>
      <c r="AOW139" s="50"/>
      <c r="AOX139" s="50"/>
      <c r="AOY139" s="50"/>
      <c r="AOZ139" s="50"/>
      <c r="APA139" s="50"/>
      <c r="APB139" s="50"/>
      <c r="APC139" s="50"/>
      <c r="APD139" s="50"/>
      <c r="APE139" s="50"/>
      <c r="APF139" s="50"/>
      <c r="APG139" s="50"/>
      <c r="APH139" s="50"/>
      <c r="API139" s="50"/>
      <c r="APJ139" s="50"/>
      <c r="APK139" s="50"/>
      <c r="APL139" s="50"/>
      <c r="APM139" s="50"/>
      <c r="APN139" s="50"/>
      <c r="APO139" s="50"/>
      <c r="APP139" s="50"/>
      <c r="APQ139" s="50"/>
      <c r="APR139" s="50"/>
      <c r="APS139" s="50"/>
      <c r="APT139" s="50"/>
      <c r="APU139" s="50"/>
      <c r="APV139" s="50"/>
      <c r="APW139" s="50"/>
      <c r="APX139" s="50"/>
      <c r="APY139" s="50"/>
      <c r="APZ139" s="50"/>
      <c r="AQA139" s="50"/>
      <c r="AQB139" s="50"/>
      <c r="AQC139" s="50"/>
      <c r="AQD139" s="50"/>
      <c r="AQE139" s="50"/>
      <c r="AQF139" s="50"/>
      <c r="AQG139" s="50"/>
      <c r="AQH139" s="50"/>
      <c r="AQI139" s="50"/>
      <c r="AQJ139" s="50"/>
      <c r="AQK139" s="50"/>
      <c r="AQL139" s="50"/>
      <c r="AQM139" s="50"/>
      <c r="AQN139" s="50"/>
      <c r="AQO139" s="50"/>
      <c r="AQP139" s="50"/>
      <c r="AQQ139" s="50"/>
      <c r="AQR139" s="50"/>
      <c r="AQS139" s="50"/>
      <c r="AQT139" s="50"/>
      <c r="AQU139" s="50"/>
      <c r="AQV139" s="50"/>
      <c r="AQW139" s="50"/>
      <c r="AQX139" s="50"/>
      <c r="AQY139" s="50"/>
      <c r="AQZ139" s="50"/>
      <c r="ARA139" s="50"/>
      <c r="ARB139" s="50"/>
      <c r="ARC139" s="50"/>
      <c r="ARD139" s="50"/>
      <c r="ARE139" s="50"/>
      <c r="ARF139" s="50"/>
      <c r="ARG139" s="50"/>
      <c r="ARH139" s="50"/>
      <c r="ARI139" s="50"/>
      <c r="ARJ139" s="50"/>
      <c r="ARK139" s="50"/>
      <c r="ARL139" s="50"/>
      <c r="ARM139" s="50"/>
      <c r="ARN139" s="50"/>
      <c r="ARO139" s="50"/>
      <c r="ARP139" s="50"/>
      <c r="ARQ139" s="50"/>
      <c r="ARR139" s="50"/>
      <c r="ARS139" s="50"/>
      <c r="ART139" s="50"/>
      <c r="ARU139" s="50"/>
      <c r="ARV139" s="50"/>
      <c r="ARW139" s="50"/>
      <c r="ARX139" s="50"/>
      <c r="ARY139" s="50"/>
      <c r="ARZ139" s="50"/>
      <c r="ASA139" s="50"/>
      <c r="ASB139" s="50"/>
      <c r="ASC139" s="50"/>
      <c r="ASD139" s="50"/>
      <c r="ASE139" s="50"/>
      <c r="ASF139" s="50"/>
      <c r="ASG139" s="50"/>
      <c r="ASH139" s="50"/>
      <c r="ASI139" s="50"/>
      <c r="ASJ139" s="50"/>
      <c r="ASK139" s="50"/>
      <c r="ASL139" s="50"/>
      <c r="ASM139" s="50"/>
      <c r="ASN139" s="50"/>
      <c r="ASO139" s="50"/>
      <c r="ASP139" s="50"/>
      <c r="ASQ139" s="50"/>
      <c r="ASR139" s="50"/>
      <c r="ASS139" s="50"/>
      <c r="AST139" s="50"/>
      <c r="ASU139" s="50"/>
      <c r="ASV139" s="50"/>
      <c r="ASW139" s="50"/>
      <c r="ASX139" s="50"/>
      <c r="ASY139" s="50"/>
      <c r="ASZ139" s="50"/>
      <c r="ATA139" s="50"/>
      <c r="ATB139" s="50"/>
      <c r="ATC139" s="50"/>
      <c r="ATD139" s="50"/>
      <c r="ATE139" s="50"/>
      <c r="ATF139" s="50"/>
      <c r="ATG139" s="50"/>
      <c r="ATH139" s="50"/>
      <c r="ATI139" s="50"/>
      <c r="ATJ139" s="50"/>
      <c r="ATK139" s="50"/>
      <c r="ATL139" s="50"/>
      <c r="ATM139" s="50"/>
      <c r="ATN139" s="50"/>
      <c r="ATO139" s="50"/>
      <c r="ATP139" s="50"/>
      <c r="ATQ139" s="50"/>
      <c r="ATR139" s="50"/>
      <c r="ATS139" s="50"/>
      <c r="ATT139" s="50"/>
      <c r="ATU139" s="50"/>
      <c r="ATV139" s="50"/>
      <c r="ATW139" s="50"/>
      <c r="ATX139" s="50"/>
      <c r="ATY139" s="50"/>
      <c r="ATZ139" s="50"/>
      <c r="AUA139" s="50"/>
      <c r="AUB139" s="50"/>
      <c r="AUC139" s="50"/>
      <c r="AUD139" s="50"/>
      <c r="AUE139" s="50"/>
      <c r="AUF139" s="50"/>
      <c r="AUG139" s="50"/>
      <c r="AUH139" s="50"/>
      <c r="AUI139" s="50"/>
    </row>
    <row r="140" spans="1:1231" x14ac:dyDescent="0.55000000000000004">
      <c r="A140" s="19">
        <v>8.1</v>
      </c>
      <c r="B140" s="20" t="s">
        <v>14</v>
      </c>
      <c r="C140" s="21"/>
      <c r="D140" s="21"/>
      <c r="E140" s="22"/>
      <c r="F140" s="21"/>
    </row>
    <row r="141" spans="1:1231" ht="84" x14ac:dyDescent="0.55000000000000004">
      <c r="A141" s="19" t="s">
        <v>140</v>
      </c>
      <c r="B141" s="9" t="s">
        <v>196</v>
      </c>
      <c r="C141" s="21">
        <v>5.19</v>
      </c>
      <c r="D141" s="21" t="s">
        <v>145</v>
      </c>
      <c r="E141" s="22"/>
      <c r="F141" s="21">
        <f t="shared" ref="F141" si="12">ROUND((C141*E141),2)</f>
        <v>0</v>
      </c>
    </row>
    <row r="142" spans="1:1231" x14ac:dyDescent="0.55000000000000004">
      <c r="A142" s="19">
        <v>8.1999999999999993</v>
      </c>
      <c r="B142" s="20" t="s">
        <v>22</v>
      </c>
      <c r="C142" s="21"/>
      <c r="D142" s="21"/>
      <c r="E142" s="22"/>
      <c r="F142" s="21"/>
    </row>
    <row r="143" spans="1:1231" x14ac:dyDescent="0.55000000000000004">
      <c r="A143" s="19" t="s">
        <v>141</v>
      </c>
      <c r="B143" s="9" t="s">
        <v>199</v>
      </c>
      <c r="C143" s="21"/>
      <c r="D143" s="21"/>
      <c r="E143" s="22"/>
      <c r="F143" s="21"/>
    </row>
    <row r="144" spans="1:1231" ht="84" x14ac:dyDescent="0.55000000000000004">
      <c r="A144" s="19"/>
      <c r="B144" s="13" t="s">
        <v>198</v>
      </c>
      <c r="C144" s="21">
        <v>11.12</v>
      </c>
      <c r="D144" s="21" t="s">
        <v>145</v>
      </c>
      <c r="E144" s="22"/>
      <c r="F144" s="21"/>
    </row>
    <row r="145" spans="1:1231" s="42" customFormat="1" ht="42" x14ac:dyDescent="0.55000000000000004">
      <c r="A145" s="39"/>
      <c r="B145" s="25" t="s">
        <v>120</v>
      </c>
      <c r="C145" s="40"/>
      <c r="D145" s="40"/>
      <c r="E145" s="41"/>
      <c r="F145" s="40">
        <f>SUM(F141:F142)</f>
        <v>0</v>
      </c>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51"/>
      <c r="CM145" s="51"/>
      <c r="CN145" s="51"/>
      <c r="CO145" s="51"/>
      <c r="CP145" s="51"/>
      <c r="CQ145" s="51"/>
      <c r="CR145" s="51"/>
      <c r="CS145" s="51"/>
      <c r="CT145" s="51"/>
      <c r="CU145" s="51"/>
      <c r="CV145" s="51"/>
      <c r="CW145" s="51"/>
      <c r="CX145" s="51"/>
      <c r="CY145" s="51"/>
      <c r="CZ145" s="51"/>
      <c r="DA145" s="51"/>
      <c r="DB145" s="51"/>
      <c r="DC145" s="51"/>
      <c r="DD145" s="51"/>
      <c r="DE145" s="51"/>
      <c r="DF145" s="51"/>
      <c r="DG145" s="51"/>
      <c r="DH145" s="51"/>
      <c r="DI145" s="51"/>
      <c r="DJ145" s="51"/>
      <c r="DK145" s="51"/>
      <c r="DL145" s="51"/>
      <c r="DM145" s="51"/>
      <c r="DN145" s="51"/>
      <c r="DO145" s="51"/>
      <c r="DP145" s="51"/>
      <c r="DQ145" s="51"/>
      <c r="DR145" s="51"/>
      <c r="DS145" s="51"/>
      <c r="DT145" s="51"/>
      <c r="DU145" s="51"/>
      <c r="DV145" s="51"/>
      <c r="DW145" s="51"/>
      <c r="DX145" s="51"/>
      <c r="DY145" s="51"/>
      <c r="DZ145" s="51"/>
      <c r="EA145" s="51"/>
      <c r="EB145" s="51"/>
      <c r="EC145" s="51"/>
      <c r="ED145" s="51"/>
      <c r="EE145" s="51"/>
      <c r="EF145" s="51"/>
      <c r="EG145" s="51"/>
      <c r="EH145" s="51"/>
      <c r="EI145" s="51"/>
      <c r="EJ145" s="51"/>
      <c r="EK145" s="51"/>
      <c r="EL145" s="51"/>
      <c r="EM145" s="51"/>
      <c r="EN145" s="51"/>
      <c r="EO145" s="51"/>
      <c r="EP145" s="51"/>
      <c r="EQ145" s="51"/>
      <c r="ER145" s="51"/>
      <c r="ES145" s="51"/>
      <c r="ET145" s="51"/>
      <c r="EU145" s="51"/>
      <c r="EV145" s="51"/>
      <c r="EW145" s="51"/>
      <c r="EX145" s="51"/>
      <c r="EY145" s="51"/>
      <c r="EZ145" s="51"/>
      <c r="FA145" s="51"/>
      <c r="FB145" s="51"/>
      <c r="FC145" s="51"/>
      <c r="FD145" s="51"/>
      <c r="FE145" s="51"/>
      <c r="FF145" s="51"/>
      <c r="FG145" s="51"/>
      <c r="FH145" s="51"/>
      <c r="FI145" s="51"/>
      <c r="FJ145" s="51"/>
      <c r="FK145" s="51"/>
      <c r="FL145" s="51"/>
      <c r="FM145" s="51"/>
      <c r="FN145" s="51"/>
      <c r="FO145" s="51"/>
      <c r="FP145" s="51"/>
      <c r="FQ145" s="51"/>
      <c r="FR145" s="51"/>
      <c r="FS145" s="51"/>
      <c r="FT145" s="51"/>
      <c r="FU145" s="51"/>
      <c r="FV145" s="51"/>
      <c r="FW145" s="51"/>
      <c r="FX145" s="51"/>
      <c r="FY145" s="51"/>
      <c r="FZ145" s="51"/>
      <c r="GA145" s="51"/>
      <c r="GB145" s="51"/>
      <c r="GC145" s="51"/>
      <c r="GD145" s="51"/>
      <c r="GE145" s="51"/>
      <c r="GF145" s="51"/>
      <c r="GG145" s="51"/>
      <c r="GH145" s="51"/>
      <c r="GI145" s="51"/>
      <c r="GJ145" s="51"/>
      <c r="GK145" s="51"/>
      <c r="GL145" s="51"/>
      <c r="GM145" s="51"/>
      <c r="GN145" s="51"/>
      <c r="GO145" s="51"/>
      <c r="GP145" s="51"/>
      <c r="GQ145" s="51"/>
      <c r="GR145" s="51"/>
      <c r="GS145" s="51"/>
      <c r="GT145" s="51"/>
      <c r="GU145" s="51"/>
      <c r="GV145" s="51"/>
      <c r="GW145" s="51"/>
      <c r="GX145" s="51"/>
      <c r="GY145" s="51"/>
      <c r="GZ145" s="51"/>
      <c r="HA145" s="51"/>
      <c r="HB145" s="51"/>
      <c r="HC145" s="51"/>
      <c r="HD145" s="51"/>
      <c r="HE145" s="51"/>
      <c r="HF145" s="51"/>
      <c r="HG145" s="51"/>
      <c r="HH145" s="51"/>
      <c r="HI145" s="51"/>
      <c r="HJ145" s="51"/>
      <c r="HK145" s="51"/>
      <c r="HL145" s="51"/>
      <c r="HM145" s="51"/>
      <c r="HN145" s="51"/>
      <c r="HO145" s="51"/>
      <c r="HP145" s="51"/>
      <c r="HQ145" s="51"/>
      <c r="HR145" s="51"/>
      <c r="HS145" s="51"/>
      <c r="HT145" s="51"/>
      <c r="HU145" s="51"/>
      <c r="HV145" s="51"/>
      <c r="HW145" s="51"/>
      <c r="HX145" s="51"/>
      <c r="HY145" s="51"/>
      <c r="HZ145" s="51"/>
      <c r="IA145" s="51"/>
      <c r="IB145" s="51"/>
      <c r="IC145" s="51"/>
      <c r="ID145" s="51"/>
      <c r="IE145" s="51"/>
      <c r="IF145" s="51"/>
      <c r="IG145" s="51"/>
      <c r="IH145" s="51"/>
      <c r="II145" s="51"/>
      <c r="IJ145" s="51"/>
      <c r="IK145" s="51"/>
      <c r="IL145" s="51"/>
      <c r="IM145" s="51"/>
      <c r="IN145" s="51"/>
      <c r="IO145" s="51"/>
      <c r="IP145" s="51"/>
      <c r="IQ145" s="51"/>
      <c r="IR145" s="51"/>
      <c r="IS145" s="51"/>
      <c r="IT145" s="51"/>
      <c r="IU145" s="51"/>
      <c r="IV145" s="51"/>
      <c r="IW145" s="51"/>
      <c r="IX145" s="51"/>
      <c r="IY145" s="51"/>
      <c r="IZ145" s="51"/>
      <c r="JA145" s="51"/>
      <c r="JB145" s="51"/>
      <c r="JC145" s="51"/>
      <c r="JD145" s="51"/>
      <c r="JE145" s="51"/>
      <c r="JF145" s="51"/>
      <c r="JG145" s="51"/>
      <c r="JH145" s="51"/>
      <c r="JI145" s="51"/>
      <c r="JJ145" s="51"/>
      <c r="JK145" s="51"/>
      <c r="JL145" s="51"/>
      <c r="JM145" s="51"/>
      <c r="JN145" s="51"/>
      <c r="JO145" s="51"/>
      <c r="JP145" s="51"/>
      <c r="JQ145" s="51"/>
      <c r="JR145" s="51"/>
      <c r="JS145" s="51"/>
      <c r="JT145" s="51"/>
      <c r="JU145" s="51"/>
      <c r="JV145" s="51"/>
      <c r="JW145" s="51"/>
      <c r="JX145" s="51"/>
      <c r="JY145" s="51"/>
      <c r="JZ145" s="51"/>
      <c r="KA145" s="51"/>
      <c r="KB145" s="51"/>
      <c r="KC145" s="51"/>
      <c r="KD145" s="51"/>
      <c r="KE145" s="51"/>
      <c r="KF145" s="51"/>
      <c r="KG145" s="51"/>
      <c r="KH145" s="51"/>
      <c r="KI145" s="51"/>
      <c r="KJ145" s="51"/>
      <c r="KK145" s="51"/>
      <c r="KL145" s="51"/>
      <c r="KM145" s="51"/>
      <c r="KN145" s="51"/>
      <c r="KO145" s="51"/>
      <c r="KP145" s="51"/>
      <c r="KQ145" s="51"/>
      <c r="KR145" s="51"/>
      <c r="KS145" s="51"/>
      <c r="KT145" s="51"/>
      <c r="KU145" s="51"/>
      <c r="KV145" s="51"/>
      <c r="KW145" s="51"/>
      <c r="KX145" s="51"/>
      <c r="KY145" s="51"/>
      <c r="KZ145" s="51"/>
      <c r="LA145" s="51"/>
      <c r="LB145" s="51"/>
      <c r="LC145" s="51"/>
      <c r="LD145" s="51"/>
      <c r="LE145" s="51"/>
      <c r="LF145" s="51"/>
      <c r="LG145" s="51"/>
      <c r="LH145" s="51"/>
      <c r="LI145" s="51"/>
      <c r="LJ145" s="51"/>
      <c r="LK145" s="51"/>
      <c r="LL145" s="51"/>
      <c r="LM145" s="51"/>
      <c r="LN145" s="51"/>
      <c r="LO145" s="51"/>
      <c r="LP145" s="51"/>
      <c r="LQ145" s="51"/>
      <c r="LR145" s="51"/>
      <c r="LS145" s="51"/>
      <c r="LT145" s="51"/>
      <c r="LU145" s="51"/>
      <c r="LV145" s="51"/>
      <c r="LW145" s="51"/>
      <c r="LX145" s="51"/>
      <c r="LY145" s="51"/>
      <c r="LZ145" s="51"/>
      <c r="MA145" s="51"/>
      <c r="MB145" s="51"/>
      <c r="MC145" s="51"/>
      <c r="MD145" s="51"/>
      <c r="ME145" s="51"/>
      <c r="MF145" s="51"/>
      <c r="MG145" s="51"/>
      <c r="MH145" s="51"/>
      <c r="MI145" s="51"/>
      <c r="MJ145" s="51"/>
      <c r="MK145" s="51"/>
      <c r="ML145" s="51"/>
      <c r="MM145" s="51"/>
      <c r="MN145" s="51"/>
      <c r="MO145" s="51"/>
      <c r="MP145" s="51"/>
      <c r="MQ145" s="51"/>
      <c r="MR145" s="51"/>
      <c r="MS145" s="51"/>
      <c r="MT145" s="51"/>
      <c r="MU145" s="51"/>
      <c r="MV145" s="51"/>
      <c r="MW145" s="51"/>
      <c r="MX145" s="51"/>
      <c r="MY145" s="51"/>
      <c r="MZ145" s="51"/>
      <c r="NA145" s="51"/>
      <c r="NB145" s="51"/>
      <c r="NC145" s="51"/>
      <c r="ND145" s="51"/>
      <c r="NE145" s="51"/>
      <c r="NF145" s="51"/>
      <c r="NG145" s="51"/>
      <c r="NH145" s="51"/>
      <c r="NI145" s="51"/>
      <c r="NJ145" s="51"/>
      <c r="NK145" s="51"/>
      <c r="NL145" s="51"/>
      <c r="NM145" s="51"/>
      <c r="NN145" s="51"/>
      <c r="NO145" s="51"/>
      <c r="NP145" s="51"/>
      <c r="NQ145" s="51"/>
      <c r="NR145" s="51"/>
      <c r="NS145" s="51"/>
      <c r="NT145" s="51"/>
      <c r="NU145" s="51"/>
      <c r="NV145" s="51"/>
      <c r="NW145" s="51"/>
      <c r="NX145" s="51"/>
      <c r="NY145" s="51"/>
      <c r="NZ145" s="51"/>
      <c r="OA145" s="51"/>
      <c r="OB145" s="51"/>
      <c r="OC145" s="51"/>
      <c r="OD145" s="51"/>
      <c r="OE145" s="51"/>
      <c r="OF145" s="51"/>
      <c r="OG145" s="51"/>
      <c r="OH145" s="51"/>
      <c r="OI145" s="51"/>
      <c r="OJ145" s="51"/>
      <c r="OK145" s="51"/>
      <c r="OL145" s="51"/>
      <c r="OM145" s="51"/>
      <c r="ON145" s="51"/>
      <c r="OO145" s="51"/>
      <c r="OP145" s="51"/>
      <c r="OQ145" s="51"/>
      <c r="OR145" s="51"/>
      <c r="OS145" s="51"/>
      <c r="OT145" s="51"/>
      <c r="OU145" s="51"/>
      <c r="OV145" s="51"/>
      <c r="OW145" s="51"/>
      <c r="OX145" s="51"/>
      <c r="OY145" s="51"/>
      <c r="OZ145" s="51"/>
      <c r="PA145" s="51"/>
      <c r="PB145" s="51"/>
      <c r="PC145" s="51"/>
      <c r="PD145" s="51"/>
      <c r="PE145" s="51"/>
      <c r="PF145" s="51"/>
      <c r="PG145" s="51"/>
      <c r="PH145" s="51"/>
      <c r="PI145" s="51"/>
      <c r="PJ145" s="51"/>
      <c r="PK145" s="51"/>
      <c r="PL145" s="51"/>
      <c r="PM145" s="51"/>
      <c r="PN145" s="51"/>
      <c r="PO145" s="51"/>
      <c r="PP145" s="51"/>
      <c r="PQ145" s="51"/>
      <c r="PR145" s="51"/>
      <c r="PS145" s="51"/>
      <c r="PT145" s="51"/>
      <c r="PU145" s="51"/>
      <c r="PV145" s="51"/>
      <c r="PW145" s="51"/>
      <c r="PX145" s="51"/>
      <c r="PY145" s="51"/>
      <c r="PZ145" s="51"/>
      <c r="QA145" s="51"/>
      <c r="QB145" s="51"/>
      <c r="QC145" s="51"/>
      <c r="QD145" s="51"/>
      <c r="QE145" s="51"/>
      <c r="QF145" s="51"/>
      <c r="QG145" s="51"/>
      <c r="QH145" s="51"/>
      <c r="QI145" s="51"/>
      <c r="QJ145" s="51"/>
      <c r="QK145" s="51"/>
      <c r="QL145" s="51"/>
      <c r="QM145" s="51"/>
      <c r="QN145" s="51"/>
      <c r="QO145" s="51"/>
      <c r="QP145" s="51"/>
      <c r="QQ145" s="51"/>
      <c r="QR145" s="51"/>
      <c r="QS145" s="51"/>
      <c r="QT145" s="51"/>
      <c r="QU145" s="51"/>
      <c r="QV145" s="51"/>
      <c r="QW145" s="51"/>
      <c r="QX145" s="51"/>
      <c r="QY145" s="51"/>
      <c r="QZ145" s="51"/>
      <c r="RA145" s="51"/>
      <c r="RB145" s="51"/>
      <c r="RC145" s="51"/>
      <c r="RD145" s="51"/>
      <c r="RE145" s="51"/>
      <c r="RF145" s="51"/>
      <c r="RG145" s="51"/>
      <c r="RH145" s="51"/>
      <c r="RI145" s="51"/>
      <c r="RJ145" s="51"/>
      <c r="RK145" s="51"/>
      <c r="RL145" s="51"/>
      <c r="RM145" s="51"/>
      <c r="RN145" s="51"/>
      <c r="RO145" s="51"/>
      <c r="RP145" s="51"/>
      <c r="RQ145" s="51"/>
      <c r="RR145" s="51"/>
      <c r="RS145" s="51"/>
      <c r="RT145" s="51"/>
      <c r="RU145" s="51"/>
      <c r="RV145" s="51"/>
      <c r="RW145" s="51"/>
      <c r="RX145" s="51"/>
      <c r="RY145" s="51"/>
      <c r="RZ145" s="51"/>
      <c r="SA145" s="51"/>
      <c r="SB145" s="51"/>
      <c r="SC145" s="51"/>
      <c r="SD145" s="51"/>
      <c r="SE145" s="51"/>
      <c r="SF145" s="51"/>
      <c r="SG145" s="51"/>
      <c r="SH145" s="51"/>
      <c r="SI145" s="51"/>
      <c r="SJ145" s="51"/>
      <c r="SK145" s="51"/>
      <c r="SL145" s="51"/>
      <c r="SM145" s="51"/>
      <c r="SN145" s="51"/>
      <c r="SO145" s="51"/>
      <c r="SP145" s="51"/>
      <c r="SQ145" s="51"/>
      <c r="SR145" s="51"/>
      <c r="SS145" s="51"/>
      <c r="ST145" s="51"/>
      <c r="SU145" s="51"/>
      <c r="SV145" s="51"/>
      <c r="SW145" s="51"/>
      <c r="SX145" s="51"/>
      <c r="SY145" s="51"/>
      <c r="SZ145" s="51"/>
      <c r="TA145" s="51"/>
      <c r="TB145" s="51"/>
      <c r="TC145" s="51"/>
      <c r="TD145" s="51"/>
      <c r="TE145" s="51"/>
      <c r="TF145" s="51"/>
      <c r="TG145" s="51"/>
      <c r="TH145" s="51"/>
      <c r="TI145" s="51"/>
      <c r="TJ145" s="51"/>
      <c r="TK145" s="51"/>
      <c r="TL145" s="51"/>
      <c r="TM145" s="51"/>
      <c r="TN145" s="51"/>
      <c r="TO145" s="51"/>
      <c r="TP145" s="51"/>
      <c r="TQ145" s="51"/>
      <c r="TR145" s="51"/>
      <c r="TS145" s="51"/>
      <c r="TT145" s="51"/>
      <c r="TU145" s="51"/>
      <c r="TV145" s="51"/>
      <c r="TW145" s="51"/>
      <c r="TX145" s="51"/>
      <c r="TY145" s="51"/>
      <c r="TZ145" s="51"/>
      <c r="UA145" s="51"/>
      <c r="UB145" s="51"/>
      <c r="UC145" s="51"/>
      <c r="UD145" s="51"/>
      <c r="UE145" s="51"/>
      <c r="UF145" s="51"/>
      <c r="UG145" s="51"/>
      <c r="UH145" s="51"/>
      <c r="UI145" s="51"/>
      <c r="UJ145" s="51"/>
      <c r="UK145" s="51"/>
      <c r="UL145" s="51"/>
      <c r="UM145" s="51"/>
      <c r="UN145" s="51"/>
      <c r="UO145" s="51"/>
      <c r="UP145" s="51"/>
      <c r="UQ145" s="51"/>
      <c r="UR145" s="51"/>
      <c r="US145" s="51"/>
      <c r="UT145" s="51"/>
      <c r="UU145" s="51"/>
      <c r="UV145" s="51"/>
      <c r="UW145" s="51"/>
      <c r="UX145" s="51"/>
      <c r="UY145" s="51"/>
      <c r="UZ145" s="51"/>
      <c r="VA145" s="51"/>
      <c r="VB145" s="51"/>
      <c r="VC145" s="51"/>
      <c r="VD145" s="51"/>
      <c r="VE145" s="51"/>
      <c r="VF145" s="51"/>
      <c r="VG145" s="51"/>
      <c r="VH145" s="51"/>
      <c r="VI145" s="51"/>
      <c r="VJ145" s="51"/>
      <c r="VK145" s="51"/>
      <c r="VL145" s="51"/>
      <c r="VM145" s="51"/>
      <c r="VN145" s="51"/>
      <c r="VO145" s="51"/>
      <c r="VP145" s="51"/>
      <c r="VQ145" s="51"/>
      <c r="VR145" s="51"/>
      <c r="VS145" s="51"/>
      <c r="VT145" s="51"/>
      <c r="VU145" s="51"/>
      <c r="VV145" s="51"/>
      <c r="VW145" s="51"/>
      <c r="VX145" s="51"/>
      <c r="VY145" s="51"/>
      <c r="VZ145" s="51"/>
      <c r="WA145" s="51"/>
      <c r="WB145" s="51"/>
      <c r="WC145" s="51"/>
      <c r="WD145" s="51"/>
      <c r="WE145" s="51"/>
      <c r="WF145" s="51"/>
      <c r="WG145" s="51"/>
      <c r="WH145" s="51"/>
      <c r="WI145" s="51"/>
      <c r="WJ145" s="51"/>
      <c r="WK145" s="51"/>
      <c r="WL145" s="51"/>
      <c r="WM145" s="51"/>
      <c r="WN145" s="51"/>
      <c r="WO145" s="51"/>
      <c r="WP145" s="51"/>
      <c r="WQ145" s="51"/>
      <c r="WR145" s="51"/>
      <c r="WS145" s="51"/>
      <c r="WT145" s="51"/>
      <c r="WU145" s="51"/>
      <c r="WV145" s="51"/>
      <c r="WW145" s="51"/>
      <c r="WX145" s="51"/>
      <c r="WY145" s="51"/>
      <c r="WZ145" s="51"/>
      <c r="XA145" s="51"/>
      <c r="XB145" s="51"/>
      <c r="XC145" s="51"/>
      <c r="XD145" s="51"/>
      <c r="XE145" s="51"/>
      <c r="XF145" s="51"/>
      <c r="XG145" s="51"/>
      <c r="XH145" s="51"/>
      <c r="XI145" s="51"/>
      <c r="XJ145" s="51"/>
      <c r="XK145" s="51"/>
      <c r="XL145" s="51"/>
      <c r="XM145" s="51"/>
      <c r="XN145" s="51"/>
      <c r="XO145" s="51"/>
      <c r="XP145" s="51"/>
      <c r="XQ145" s="51"/>
      <c r="XR145" s="51"/>
      <c r="XS145" s="51"/>
      <c r="XT145" s="51"/>
      <c r="XU145" s="51"/>
      <c r="XV145" s="51"/>
      <c r="XW145" s="51"/>
      <c r="XX145" s="51"/>
      <c r="XY145" s="51"/>
      <c r="XZ145" s="51"/>
      <c r="YA145" s="51"/>
      <c r="YB145" s="51"/>
      <c r="YC145" s="51"/>
      <c r="YD145" s="51"/>
      <c r="YE145" s="51"/>
      <c r="YF145" s="51"/>
      <c r="YG145" s="51"/>
      <c r="YH145" s="51"/>
      <c r="YI145" s="51"/>
      <c r="YJ145" s="51"/>
      <c r="YK145" s="51"/>
      <c r="YL145" s="51"/>
      <c r="YM145" s="51"/>
      <c r="YN145" s="51"/>
      <c r="YO145" s="51"/>
      <c r="YP145" s="51"/>
      <c r="YQ145" s="51"/>
      <c r="YR145" s="51"/>
      <c r="YS145" s="51"/>
      <c r="YT145" s="51"/>
      <c r="YU145" s="51"/>
      <c r="YV145" s="51"/>
      <c r="YW145" s="51"/>
      <c r="YX145" s="51"/>
      <c r="YY145" s="51"/>
      <c r="YZ145" s="51"/>
      <c r="ZA145" s="51"/>
      <c r="ZB145" s="51"/>
      <c r="ZC145" s="51"/>
      <c r="ZD145" s="51"/>
      <c r="ZE145" s="51"/>
      <c r="ZF145" s="51"/>
      <c r="ZG145" s="51"/>
      <c r="ZH145" s="51"/>
      <c r="ZI145" s="51"/>
      <c r="ZJ145" s="51"/>
      <c r="ZK145" s="51"/>
      <c r="ZL145" s="51"/>
      <c r="ZM145" s="51"/>
      <c r="ZN145" s="51"/>
      <c r="ZO145" s="51"/>
      <c r="ZP145" s="51"/>
      <c r="ZQ145" s="51"/>
      <c r="ZR145" s="51"/>
      <c r="ZS145" s="51"/>
      <c r="ZT145" s="51"/>
      <c r="ZU145" s="51"/>
      <c r="ZV145" s="51"/>
      <c r="ZW145" s="51"/>
      <c r="ZX145" s="51"/>
      <c r="ZY145" s="51"/>
      <c r="ZZ145" s="51"/>
      <c r="AAA145" s="51"/>
      <c r="AAB145" s="51"/>
      <c r="AAC145" s="51"/>
      <c r="AAD145" s="51"/>
      <c r="AAE145" s="51"/>
      <c r="AAF145" s="51"/>
      <c r="AAG145" s="51"/>
      <c r="AAH145" s="51"/>
      <c r="AAI145" s="51"/>
      <c r="AAJ145" s="51"/>
      <c r="AAK145" s="51"/>
      <c r="AAL145" s="51"/>
      <c r="AAM145" s="51"/>
      <c r="AAN145" s="51"/>
      <c r="AAO145" s="51"/>
      <c r="AAP145" s="51"/>
      <c r="AAQ145" s="51"/>
      <c r="AAR145" s="51"/>
      <c r="AAS145" s="51"/>
      <c r="AAT145" s="51"/>
      <c r="AAU145" s="51"/>
      <c r="AAV145" s="51"/>
      <c r="AAW145" s="51"/>
      <c r="AAX145" s="51"/>
      <c r="AAY145" s="51"/>
      <c r="AAZ145" s="51"/>
      <c r="ABA145" s="51"/>
      <c r="ABB145" s="51"/>
      <c r="ABC145" s="51"/>
      <c r="ABD145" s="51"/>
      <c r="ABE145" s="51"/>
      <c r="ABF145" s="51"/>
      <c r="ABG145" s="51"/>
      <c r="ABH145" s="51"/>
      <c r="ABI145" s="51"/>
      <c r="ABJ145" s="51"/>
      <c r="ABK145" s="51"/>
      <c r="ABL145" s="51"/>
      <c r="ABM145" s="51"/>
      <c r="ABN145" s="51"/>
      <c r="ABO145" s="51"/>
      <c r="ABP145" s="51"/>
      <c r="ABQ145" s="51"/>
      <c r="ABR145" s="51"/>
      <c r="ABS145" s="51"/>
      <c r="ABT145" s="51"/>
      <c r="ABU145" s="51"/>
      <c r="ABV145" s="51"/>
      <c r="ABW145" s="51"/>
      <c r="ABX145" s="51"/>
      <c r="ABY145" s="51"/>
      <c r="ABZ145" s="51"/>
      <c r="ACA145" s="51"/>
      <c r="ACB145" s="51"/>
      <c r="ACC145" s="51"/>
      <c r="ACD145" s="51"/>
      <c r="ACE145" s="51"/>
      <c r="ACF145" s="51"/>
      <c r="ACG145" s="51"/>
      <c r="ACH145" s="51"/>
      <c r="ACI145" s="51"/>
      <c r="ACJ145" s="51"/>
      <c r="ACK145" s="51"/>
      <c r="ACL145" s="51"/>
      <c r="ACM145" s="51"/>
      <c r="ACN145" s="51"/>
      <c r="ACO145" s="51"/>
      <c r="ACP145" s="51"/>
      <c r="ACQ145" s="51"/>
      <c r="ACR145" s="51"/>
      <c r="ACS145" s="51"/>
      <c r="ACT145" s="51"/>
      <c r="ACU145" s="51"/>
      <c r="ACV145" s="51"/>
      <c r="ACW145" s="51"/>
      <c r="ACX145" s="51"/>
      <c r="ACY145" s="51"/>
      <c r="ACZ145" s="51"/>
      <c r="ADA145" s="51"/>
      <c r="ADB145" s="51"/>
      <c r="ADC145" s="51"/>
      <c r="ADD145" s="51"/>
      <c r="ADE145" s="51"/>
      <c r="ADF145" s="51"/>
      <c r="ADG145" s="51"/>
      <c r="ADH145" s="51"/>
      <c r="ADI145" s="51"/>
      <c r="ADJ145" s="51"/>
      <c r="ADK145" s="51"/>
      <c r="ADL145" s="51"/>
      <c r="ADM145" s="51"/>
      <c r="ADN145" s="51"/>
      <c r="ADO145" s="51"/>
      <c r="ADP145" s="51"/>
      <c r="ADQ145" s="51"/>
      <c r="ADR145" s="51"/>
      <c r="ADS145" s="51"/>
      <c r="ADT145" s="51"/>
      <c r="ADU145" s="51"/>
      <c r="ADV145" s="51"/>
      <c r="ADW145" s="51"/>
      <c r="ADX145" s="51"/>
      <c r="ADY145" s="51"/>
      <c r="ADZ145" s="51"/>
      <c r="AEA145" s="51"/>
      <c r="AEB145" s="51"/>
      <c r="AEC145" s="51"/>
      <c r="AED145" s="51"/>
      <c r="AEE145" s="51"/>
      <c r="AEF145" s="51"/>
      <c r="AEG145" s="51"/>
      <c r="AEH145" s="51"/>
      <c r="AEI145" s="51"/>
      <c r="AEJ145" s="51"/>
      <c r="AEK145" s="51"/>
      <c r="AEL145" s="51"/>
      <c r="AEM145" s="51"/>
      <c r="AEN145" s="51"/>
      <c r="AEO145" s="51"/>
      <c r="AEP145" s="51"/>
      <c r="AEQ145" s="51"/>
      <c r="AER145" s="51"/>
      <c r="AES145" s="51"/>
      <c r="AET145" s="51"/>
      <c r="AEU145" s="51"/>
      <c r="AEV145" s="51"/>
      <c r="AEW145" s="51"/>
      <c r="AEX145" s="51"/>
      <c r="AEY145" s="51"/>
      <c r="AEZ145" s="51"/>
      <c r="AFA145" s="51"/>
      <c r="AFB145" s="51"/>
      <c r="AFC145" s="51"/>
      <c r="AFD145" s="51"/>
      <c r="AFE145" s="51"/>
      <c r="AFF145" s="51"/>
      <c r="AFG145" s="51"/>
      <c r="AFH145" s="51"/>
      <c r="AFI145" s="51"/>
      <c r="AFJ145" s="51"/>
      <c r="AFK145" s="51"/>
      <c r="AFL145" s="51"/>
      <c r="AFM145" s="51"/>
      <c r="AFN145" s="51"/>
      <c r="AFO145" s="51"/>
      <c r="AFP145" s="51"/>
      <c r="AFQ145" s="51"/>
      <c r="AFR145" s="51"/>
      <c r="AFS145" s="51"/>
      <c r="AFT145" s="51"/>
      <c r="AFU145" s="51"/>
      <c r="AFV145" s="51"/>
      <c r="AFW145" s="51"/>
      <c r="AFX145" s="51"/>
      <c r="AFY145" s="51"/>
      <c r="AFZ145" s="51"/>
      <c r="AGA145" s="51"/>
      <c r="AGB145" s="51"/>
      <c r="AGC145" s="51"/>
      <c r="AGD145" s="51"/>
      <c r="AGE145" s="51"/>
      <c r="AGF145" s="51"/>
      <c r="AGG145" s="51"/>
      <c r="AGH145" s="51"/>
      <c r="AGI145" s="51"/>
      <c r="AGJ145" s="51"/>
      <c r="AGK145" s="51"/>
      <c r="AGL145" s="51"/>
      <c r="AGM145" s="51"/>
      <c r="AGN145" s="51"/>
      <c r="AGO145" s="51"/>
      <c r="AGP145" s="51"/>
      <c r="AGQ145" s="51"/>
      <c r="AGR145" s="51"/>
      <c r="AGS145" s="51"/>
      <c r="AGT145" s="51"/>
      <c r="AGU145" s="51"/>
      <c r="AGV145" s="51"/>
      <c r="AGW145" s="51"/>
      <c r="AGX145" s="51"/>
      <c r="AGY145" s="51"/>
      <c r="AGZ145" s="51"/>
      <c r="AHA145" s="51"/>
      <c r="AHB145" s="51"/>
      <c r="AHC145" s="51"/>
      <c r="AHD145" s="51"/>
      <c r="AHE145" s="51"/>
      <c r="AHF145" s="51"/>
      <c r="AHG145" s="51"/>
      <c r="AHH145" s="51"/>
      <c r="AHI145" s="51"/>
      <c r="AHJ145" s="51"/>
      <c r="AHK145" s="51"/>
      <c r="AHL145" s="51"/>
      <c r="AHM145" s="51"/>
      <c r="AHN145" s="51"/>
      <c r="AHO145" s="51"/>
      <c r="AHP145" s="51"/>
      <c r="AHQ145" s="51"/>
      <c r="AHR145" s="51"/>
      <c r="AHS145" s="51"/>
      <c r="AHT145" s="51"/>
      <c r="AHU145" s="51"/>
      <c r="AHV145" s="51"/>
      <c r="AHW145" s="51"/>
      <c r="AHX145" s="51"/>
      <c r="AHY145" s="51"/>
      <c r="AHZ145" s="51"/>
      <c r="AIA145" s="51"/>
      <c r="AIB145" s="51"/>
      <c r="AIC145" s="51"/>
      <c r="AID145" s="51"/>
      <c r="AIE145" s="51"/>
      <c r="AIF145" s="51"/>
      <c r="AIG145" s="51"/>
      <c r="AIH145" s="51"/>
      <c r="AII145" s="51"/>
      <c r="AIJ145" s="51"/>
      <c r="AIK145" s="51"/>
      <c r="AIL145" s="51"/>
      <c r="AIM145" s="51"/>
      <c r="AIN145" s="51"/>
      <c r="AIO145" s="51"/>
      <c r="AIP145" s="51"/>
      <c r="AIQ145" s="51"/>
      <c r="AIR145" s="51"/>
      <c r="AIS145" s="51"/>
      <c r="AIT145" s="51"/>
      <c r="AIU145" s="51"/>
      <c r="AIV145" s="51"/>
      <c r="AIW145" s="51"/>
      <c r="AIX145" s="51"/>
      <c r="AIY145" s="51"/>
      <c r="AIZ145" s="51"/>
      <c r="AJA145" s="51"/>
      <c r="AJB145" s="51"/>
      <c r="AJC145" s="51"/>
      <c r="AJD145" s="51"/>
      <c r="AJE145" s="51"/>
      <c r="AJF145" s="51"/>
      <c r="AJG145" s="51"/>
      <c r="AJH145" s="51"/>
      <c r="AJI145" s="51"/>
      <c r="AJJ145" s="51"/>
      <c r="AJK145" s="51"/>
      <c r="AJL145" s="51"/>
      <c r="AJM145" s="51"/>
      <c r="AJN145" s="51"/>
      <c r="AJO145" s="51"/>
      <c r="AJP145" s="51"/>
      <c r="AJQ145" s="51"/>
      <c r="AJR145" s="51"/>
      <c r="AJS145" s="51"/>
      <c r="AJT145" s="51"/>
      <c r="AJU145" s="51"/>
      <c r="AJV145" s="51"/>
      <c r="AJW145" s="51"/>
      <c r="AJX145" s="51"/>
      <c r="AJY145" s="51"/>
      <c r="AJZ145" s="51"/>
      <c r="AKA145" s="51"/>
      <c r="AKB145" s="51"/>
      <c r="AKC145" s="51"/>
      <c r="AKD145" s="51"/>
      <c r="AKE145" s="51"/>
      <c r="AKF145" s="51"/>
      <c r="AKG145" s="51"/>
      <c r="AKH145" s="51"/>
      <c r="AKI145" s="51"/>
      <c r="AKJ145" s="51"/>
      <c r="AKK145" s="51"/>
      <c r="AKL145" s="51"/>
      <c r="AKM145" s="51"/>
      <c r="AKN145" s="51"/>
      <c r="AKO145" s="51"/>
      <c r="AKP145" s="51"/>
      <c r="AKQ145" s="51"/>
      <c r="AKR145" s="51"/>
      <c r="AKS145" s="51"/>
      <c r="AKT145" s="51"/>
      <c r="AKU145" s="51"/>
      <c r="AKV145" s="51"/>
      <c r="AKW145" s="51"/>
      <c r="AKX145" s="51"/>
      <c r="AKY145" s="51"/>
      <c r="AKZ145" s="51"/>
      <c r="ALA145" s="51"/>
      <c r="ALB145" s="51"/>
      <c r="ALC145" s="51"/>
      <c r="ALD145" s="51"/>
      <c r="ALE145" s="51"/>
      <c r="ALF145" s="51"/>
      <c r="ALG145" s="51"/>
      <c r="ALH145" s="51"/>
      <c r="ALI145" s="51"/>
      <c r="ALJ145" s="51"/>
      <c r="ALK145" s="51"/>
      <c r="ALL145" s="51"/>
      <c r="ALM145" s="51"/>
      <c r="ALN145" s="51"/>
      <c r="ALO145" s="51"/>
      <c r="ALP145" s="51"/>
      <c r="ALQ145" s="51"/>
      <c r="ALR145" s="51"/>
      <c r="ALS145" s="51"/>
      <c r="ALT145" s="51"/>
      <c r="ALU145" s="51"/>
      <c r="ALV145" s="51"/>
      <c r="ALW145" s="51"/>
      <c r="ALX145" s="51"/>
      <c r="ALY145" s="51"/>
      <c r="ALZ145" s="51"/>
      <c r="AMA145" s="51"/>
      <c r="AMB145" s="51"/>
      <c r="AMC145" s="51"/>
      <c r="AMD145" s="51"/>
      <c r="AME145" s="51"/>
      <c r="AMF145" s="51"/>
      <c r="AMG145" s="51"/>
      <c r="AMH145" s="51"/>
      <c r="AMI145" s="51"/>
      <c r="AMJ145" s="51"/>
      <c r="AMK145" s="51"/>
      <c r="AML145" s="51"/>
      <c r="AMM145" s="51"/>
      <c r="AMN145" s="51"/>
      <c r="AMO145" s="51"/>
      <c r="AMP145" s="51"/>
      <c r="AMQ145" s="51"/>
      <c r="AMR145" s="51"/>
      <c r="AMS145" s="51"/>
      <c r="AMT145" s="51"/>
      <c r="AMU145" s="51"/>
      <c r="AMV145" s="51"/>
      <c r="AMW145" s="51"/>
      <c r="AMX145" s="51"/>
      <c r="AMY145" s="51"/>
      <c r="AMZ145" s="51"/>
      <c r="ANA145" s="51"/>
      <c r="ANB145" s="51"/>
      <c r="ANC145" s="51"/>
      <c r="AND145" s="51"/>
      <c r="ANE145" s="51"/>
      <c r="ANF145" s="51"/>
      <c r="ANG145" s="51"/>
      <c r="ANH145" s="51"/>
      <c r="ANI145" s="51"/>
      <c r="ANJ145" s="51"/>
      <c r="ANK145" s="51"/>
      <c r="ANL145" s="51"/>
      <c r="ANM145" s="51"/>
      <c r="ANN145" s="51"/>
      <c r="ANO145" s="51"/>
      <c r="ANP145" s="51"/>
      <c r="ANQ145" s="51"/>
      <c r="ANR145" s="51"/>
      <c r="ANS145" s="51"/>
      <c r="ANT145" s="51"/>
      <c r="ANU145" s="51"/>
      <c r="ANV145" s="51"/>
      <c r="ANW145" s="51"/>
      <c r="ANX145" s="51"/>
      <c r="ANY145" s="51"/>
      <c r="ANZ145" s="51"/>
      <c r="AOA145" s="51"/>
      <c r="AOB145" s="51"/>
      <c r="AOC145" s="51"/>
      <c r="AOD145" s="51"/>
      <c r="AOE145" s="51"/>
      <c r="AOF145" s="51"/>
      <c r="AOG145" s="51"/>
      <c r="AOH145" s="51"/>
      <c r="AOI145" s="51"/>
      <c r="AOJ145" s="51"/>
      <c r="AOK145" s="51"/>
      <c r="AOL145" s="51"/>
      <c r="AOM145" s="51"/>
      <c r="AON145" s="51"/>
      <c r="AOO145" s="51"/>
      <c r="AOP145" s="51"/>
      <c r="AOQ145" s="51"/>
      <c r="AOR145" s="51"/>
      <c r="AOS145" s="51"/>
      <c r="AOT145" s="51"/>
      <c r="AOU145" s="51"/>
      <c r="AOV145" s="51"/>
      <c r="AOW145" s="51"/>
      <c r="AOX145" s="51"/>
      <c r="AOY145" s="51"/>
      <c r="AOZ145" s="51"/>
      <c r="APA145" s="51"/>
      <c r="APB145" s="51"/>
      <c r="APC145" s="51"/>
      <c r="APD145" s="51"/>
      <c r="APE145" s="51"/>
      <c r="APF145" s="51"/>
      <c r="APG145" s="51"/>
      <c r="APH145" s="51"/>
      <c r="API145" s="51"/>
      <c r="APJ145" s="51"/>
      <c r="APK145" s="51"/>
      <c r="APL145" s="51"/>
      <c r="APM145" s="51"/>
      <c r="APN145" s="51"/>
      <c r="APO145" s="51"/>
      <c r="APP145" s="51"/>
      <c r="APQ145" s="51"/>
      <c r="APR145" s="51"/>
      <c r="APS145" s="51"/>
      <c r="APT145" s="51"/>
      <c r="APU145" s="51"/>
      <c r="APV145" s="51"/>
      <c r="APW145" s="51"/>
      <c r="APX145" s="51"/>
      <c r="APY145" s="51"/>
      <c r="APZ145" s="51"/>
      <c r="AQA145" s="51"/>
      <c r="AQB145" s="51"/>
      <c r="AQC145" s="51"/>
      <c r="AQD145" s="51"/>
      <c r="AQE145" s="51"/>
      <c r="AQF145" s="51"/>
      <c r="AQG145" s="51"/>
      <c r="AQH145" s="51"/>
      <c r="AQI145" s="51"/>
      <c r="AQJ145" s="51"/>
      <c r="AQK145" s="51"/>
      <c r="AQL145" s="51"/>
      <c r="AQM145" s="51"/>
      <c r="AQN145" s="51"/>
      <c r="AQO145" s="51"/>
      <c r="AQP145" s="51"/>
      <c r="AQQ145" s="51"/>
      <c r="AQR145" s="51"/>
      <c r="AQS145" s="51"/>
      <c r="AQT145" s="51"/>
      <c r="AQU145" s="51"/>
      <c r="AQV145" s="51"/>
      <c r="AQW145" s="51"/>
      <c r="AQX145" s="51"/>
      <c r="AQY145" s="51"/>
      <c r="AQZ145" s="51"/>
      <c r="ARA145" s="51"/>
      <c r="ARB145" s="51"/>
      <c r="ARC145" s="51"/>
      <c r="ARD145" s="51"/>
      <c r="ARE145" s="51"/>
      <c r="ARF145" s="51"/>
      <c r="ARG145" s="51"/>
      <c r="ARH145" s="51"/>
      <c r="ARI145" s="51"/>
      <c r="ARJ145" s="51"/>
      <c r="ARK145" s="51"/>
      <c r="ARL145" s="51"/>
      <c r="ARM145" s="51"/>
      <c r="ARN145" s="51"/>
      <c r="ARO145" s="51"/>
      <c r="ARP145" s="51"/>
      <c r="ARQ145" s="51"/>
      <c r="ARR145" s="51"/>
      <c r="ARS145" s="51"/>
      <c r="ART145" s="51"/>
      <c r="ARU145" s="51"/>
      <c r="ARV145" s="51"/>
      <c r="ARW145" s="51"/>
      <c r="ARX145" s="51"/>
      <c r="ARY145" s="51"/>
      <c r="ARZ145" s="51"/>
      <c r="ASA145" s="51"/>
      <c r="ASB145" s="51"/>
      <c r="ASC145" s="51"/>
      <c r="ASD145" s="51"/>
      <c r="ASE145" s="51"/>
      <c r="ASF145" s="51"/>
      <c r="ASG145" s="51"/>
      <c r="ASH145" s="51"/>
      <c r="ASI145" s="51"/>
      <c r="ASJ145" s="51"/>
      <c r="ASK145" s="51"/>
      <c r="ASL145" s="51"/>
      <c r="ASM145" s="51"/>
      <c r="ASN145" s="51"/>
      <c r="ASO145" s="51"/>
      <c r="ASP145" s="51"/>
      <c r="ASQ145" s="51"/>
      <c r="ASR145" s="51"/>
      <c r="ASS145" s="51"/>
      <c r="AST145" s="51"/>
      <c r="ASU145" s="51"/>
      <c r="ASV145" s="51"/>
      <c r="ASW145" s="51"/>
      <c r="ASX145" s="51"/>
      <c r="ASY145" s="51"/>
      <c r="ASZ145" s="51"/>
      <c r="ATA145" s="51"/>
      <c r="ATB145" s="51"/>
      <c r="ATC145" s="51"/>
      <c r="ATD145" s="51"/>
      <c r="ATE145" s="51"/>
      <c r="ATF145" s="51"/>
      <c r="ATG145" s="51"/>
      <c r="ATH145" s="51"/>
      <c r="ATI145" s="51"/>
      <c r="ATJ145" s="51"/>
      <c r="ATK145" s="51"/>
      <c r="ATL145" s="51"/>
      <c r="ATM145" s="51"/>
      <c r="ATN145" s="51"/>
      <c r="ATO145" s="51"/>
      <c r="ATP145" s="51"/>
      <c r="ATQ145" s="51"/>
      <c r="ATR145" s="51"/>
      <c r="ATS145" s="51"/>
      <c r="ATT145" s="51"/>
      <c r="ATU145" s="51"/>
      <c r="ATV145" s="51"/>
      <c r="ATW145" s="51"/>
      <c r="ATX145" s="51"/>
      <c r="ATY145" s="51"/>
      <c r="ATZ145" s="51"/>
      <c r="AUA145" s="51"/>
      <c r="AUB145" s="51"/>
      <c r="AUC145" s="51"/>
      <c r="AUD145" s="51"/>
      <c r="AUE145" s="51"/>
      <c r="AUF145" s="51"/>
      <c r="AUG145" s="51"/>
      <c r="AUH145" s="51"/>
      <c r="AUI145" s="51"/>
    </row>
    <row r="146" spans="1:1231" s="62" customFormat="1" x14ac:dyDescent="0.55000000000000004">
      <c r="A146" s="57"/>
      <c r="B146" s="58"/>
      <c r="C146" s="59"/>
      <c r="D146" s="59"/>
      <c r="E146" s="60"/>
      <c r="F146" s="59"/>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c r="HB146" s="61"/>
      <c r="HC146" s="61"/>
      <c r="HD146" s="61"/>
      <c r="HE146" s="61"/>
      <c r="HF146" s="61"/>
      <c r="HG146" s="61"/>
      <c r="HH146" s="61"/>
      <c r="HI146" s="61"/>
      <c r="HJ146" s="61"/>
      <c r="HK146" s="61"/>
      <c r="HL146" s="61"/>
      <c r="HM146" s="61"/>
      <c r="HN146" s="61"/>
      <c r="HO146" s="61"/>
      <c r="HP146" s="61"/>
      <c r="HQ146" s="61"/>
      <c r="HR146" s="61"/>
      <c r="HS146" s="61"/>
      <c r="HT146" s="61"/>
      <c r="HU146" s="61"/>
      <c r="HV146" s="61"/>
      <c r="HW146" s="61"/>
      <c r="HX146" s="61"/>
      <c r="HY146" s="61"/>
      <c r="HZ146" s="61"/>
      <c r="IA146" s="61"/>
      <c r="IB146" s="61"/>
      <c r="IC146" s="61"/>
      <c r="ID146" s="61"/>
      <c r="IE146" s="61"/>
      <c r="IF146" s="61"/>
      <c r="IG146" s="61"/>
      <c r="IH146" s="61"/>
      <c r="II146" s="61"/>
      <c r="IJ146" s="61"/>
      <c r="IK146" s="61"/>
      <c r="IL146" s="61"/>
      <c r="IM146" s="61"/>
      <c r="IN146" s="61"/>
      <c r="IO146" s="61"/>
      <c r="IP146" s="61"/>
      <c r="IQ146" s="61"/>
      <c r="IR146" s="61"/>
      <c r="IS146" s="61"/>
      <c r="IT146" s="61"/>
      <c r="IU146" s="61"/>
      <c r="IV146" s="61"/>
      <c r="IW146" s="61"/>
      <c r="IX146" s="61"/>
      <c r="IY146" s="61"/>
      <c r="IZ146" s="61"/>
      <c r="JA146" s="61"/>
      <c r="JB146" s="61"/>
      <c r="JC146" s="61"/>
      <c r="JD146" s="61"/>
      <c r="JE146" s="61"/>
      <c r="JF146" s="61"/>
      <c r="JG146" s="61"/>
      <c r="JH146" s="61"/>
      <c r="JI146" s="61"/>
      <c r="JJ146" s="61"/>
      <c r="JK146" s="61"/>
      <c r="JL146" s="61"/>
      <c r="JM146" s="61"/>
      <c r="JN146" s="61"/>
      <c r="JO146" s="61"/>
      <c r="JP146" s="61"/>
      <c r="JQ146" s="61"/>
      <c r="JR146" s="61"/>
      <c r="JS146" s="61"/>
      <c r="JT146" s="61"/>
      <c r="JU146" s="61"/>
      <c r="JV146" s="61"/>
      <c r="JW146" s="61"/>
      <c r="JX146" s="61"/>
      <c r="JY146" s="61"/>
      <c r="JZ146" s="61"/>
      <c r="KA146" s="61"/>
      <c r="KB146" s="61"/>
      <c r="KC146" s="61"/>
      <c r="KD146" s="61"/>
      <c r="KE146" s="61"/>
      <c r="KF146" s="61"/>
      <c r="KG146" s="61"/>
      <c r="KH146" s="61"/>
      <c r="KI146" s="61"/>
      <c r="KJ146" s="61"/>
      <c r="KK146" s="61"/>
      <c r="KL146" s="61"/>
      <c r="KM146" s="61"/>
      <c r="KN146" s="61"/>
      <c r="KO146" s="61"/>
      <c r="KP146" s="61"/>
      <c r="KQ146" s="61"/>
      <c r="KR146" s="61"/>
      <c r="KS146" s="61"/>
      <c r="KT146" s="61"/>
      <c r="KU146" s="61"/>
      <c r="KV146" s="61"/>
      <c r="KW146" s="61"/>
      <c r="KX146" s="61"/>
      <c r="KY146" s="61"/>
      <c r="KZ146" s="61"/>
      <c r="LA146" s="61"/>
      <c r="LB146" s="61"/>
      <c r="LC146" s="61"/>
      <c r="LD146" s="61"/>
      <c r="LE146" s="61"/>
      <c r="LF146" s="61"/>
      <c r="LG146" s="61"/>
      <c r="LH146" s="61"/>
      <c r="LI146" s="61"/>
      <c r="LJ146" s="61"/>
      <c r="LK146" s="61"/>
      <c r="LL146" s="61"/>
      <c r="LM146" s="61"/>
      <c r="LN146" s="61"/>
      <c r="LO146" s="61"/>
      <c r="LP146" s="61"/>
      <c r="LQ146" s="61"/>
      <c r="LR146" s="61"/>
      <c r="LS146" s="61"/>
      <c r="LT146" s="61"/>
      <c r="LU146" s="61"/>
      <c r="LV146" s="61"/>
      <c r="LW146" s="61"/>
      <c r="LX146" s="61"/>
      <c r="LY146" s="61"/>
      <c r="LZ146" s="61"/>
      <c r="MA146" s="61"/>
      <c r="MB146" s="61"/>
      <c r="MC146" s="61"/>
      <c r="MD146" s="61"/>
      <c r="ME146" s="61"/>
      <c r="MF146" s="61"/>
      <c r="MG146" s="61"/>
      <c r="MH146" s="61"/>
      <c r="MI146" s="61"/>
      <c r="MJ146" s="61"/>
      <c r="MK146" s="61"/>
      <c r="ML146" s="61"/>
      <c r="MM146" s="61"/>
      <c r="MN146" s="61"/>
      <c r="MO146" s="61"/>
      <c r="MP146" s="61"/>
      <c r="MQ146" s="61"/>
      <c r="MR146" s="61"/>
      <c r="MS146" s="61"/>
      <c r="MT146" s="61"/>
      <c r="MU146" s="61"/>
      <c r="MV146" s="61"/>
      <c r="MW146" s="61"/>
      <c r="MX146" s="61"/>
      <c r="MY146" s="61"/>
      <c r="MZ146" s="61"/>
      <c r="NA146" s="61"/>
      <c r="NB146" s="61"/>
      <c r="NC146" s="61"/>
      <c r="ND146" s="61"/>
      <c r="NE146" s="61"/>
      <c r="NF146" s="61"/>
      <c r="NG146" s="61"/>
      <c r="NH146" s="61"/>
      <c r="NI146" s="61"/>
      <c r="NJ146" s="61"/>
      <c r="NK146" s="61"/>
      <c r="NL146" s="61"/>
      <c r="NM146" s="61"/>
      <c r="NN146" s="61"/>
      <c r="NO146" s="61"/>
      <c r="NP146" s="61"/>
      <c r="NQ146" s="61"/>
      <c r="NR146" s="61"/>
      <c r="NS146" s="61"/>
      <c r="NT146" s="61"/>
      <c r="NU146" s="61"/>
      <c r="NV146" s="61"/>
      <c r="NW146" s="61"/>
      <c r="NX146" s="61"/>
      <c r="NY146" s="61"/>
      <c r="NZ146" s="61"/>
      <c r="OA146" s="61"/>
      <c r="OB146" s="61"/>
      <c r="OC146" s="61"/>
      <c r="OD146" s="61"/>
      <c r="OE146" s="61"/>
      <c r="OF146" s="61"/>
      <c r="OG146" s="61"/>
      <c r="OH146" s="61"/>
      <c r="OI146" s="61"/>
      <c r="OJ146" s="61"/>
      <c r="OK146" s="61"/>
      <c r="OL146" s="61"/>
      <c r="OM146" s="61"/>
      <c r="ON146" s="61"/>
      <c r="OO146" s="61"/>
      <c r="OP146" s="61"/>
      <c r="OQ146" s="61"/>
      <c r="OR146" s="61"/>
      <c r="OS146" s="61"/>
      <c r="OT146" s="61"/>
      <c r="OU146" s="61"/>
      <c r="OV146" s="61"/>
      <c r="OW146" s="61"/>
      <c r="OX146" s="61"/>
      <c r="OY146" s="61"/>
      <c r="OZ146" s="61"/>
      <c r="PA146" s="61"/>
      <c r="PB146" s="61"/>
      <c r="PC146" s="61"/>
      <c r="PD146" s="61"/>
      <c r="PE146" s="61"/>
      <c r="PF146" s="61"/>
      <c r="PG146" s="61"/>
      <c r="PH146" s="61"/>
      <c r="PI146" s="61"/>
      <c r="PJ146" s="61"/>
      <c r="PK146" s="61"/>
      <c r="PL146" s="61"/>
      <c r="PM146" s="61"/>
      <c r="PN146" s="61"/>
      <c r="PO146" s="61"/>
      <c r="PP146" s="61"/>
      <c r="PQ146" s="61"/>
      <c r="PR146" s="61"/>
      <c r="PS146" s="61"/>
      <c r="PT146" s="61"/>
      <c r="PU146" s="61"/>
      <c r="PV146" s="61"/>
      <c r="PW146" s="61"/>
      <c r="PX146" s="61"/>
      <c r="PY146" s="61"/>
      <c r="PZ146" s="61"/>
      <c r="QA146" s="61"/>
      <c r="QB146" s="61"/>
      <c r="QC146" s="61"/>
      <c r="QD146" s="61"/>
      <c r="QE146" s="61"/>
      <c r="QF146" s="61"/>
      <c r="QG146" s="61"/>
      <c r="QH146" s="61"/>
      <c r="QI146" s="61"/>
      <c r="QJ146" s="61"/>
      <c r="QK146" s="61"/>
      <c r="QL146" s="61"/>
      <c r="QM146" s="61"/>
      <c r="QN146" s="61"/>
      <c r="QO146" s="61"/>
      <c r="QP146" s="61"/>
      <c r="QQ146" s="61"/>
      <c r="QR146" s="61"/>
      <c r="QS146" s="61"/>
      <c r="QT146" s="61"/>
      <c r="QU146" s="61"/>
      <c r="QV146" s="61"/>
      <c r="QW146" s="61"/>
      <c r="QX146" s="61"/>
      <c r="QY146" s="61"/>
      <c r="QZ146" s="61"/>
      <c r="RA146" s="61"/>
      <c r="RB146" s="61"/>
      <c r="RC146" s="61"/>
      <c r="RD146" s="61"/>
      <c r="RE146" s="61"/>
      <c r="RF146" s="61"/>
      <c r="RG146" s="61"/>
      <c r="RH146" s="61"/>
      <c r="RI146" s="61"/>
      <c r="RJ146" s="61"/>
      <c r="RK146" s="61"/>
      <c r="RL146" s="61"/>
      <c r="RM146" s="61"/>
      <c r="RN146" s="61"/>
      <c r="RO146" s="61"/>
      <c r="RP146" s="61"/>
      <c r="RQ146" s="61"/>
      <c r="RR146" s="61"/>
      <c r="RS146" s="61"/>
      <c r="RT146" s="61"/>
      <c r="RU146" s="61"/>
      <c r="RV146" s="61"/>
      <c r="RW146" s="61"/>
      <c r="RX146" s="61"/>
      <c r="RY146" s="61"/>
      <c r="RZ146" s="61"/>
      <c r="SA146" s="61"/>
      <c r="SB146" s="61"/>
      <c r="SC146" s="61"/>
      <c r="SD146" s="61"/>
      <c r="SE146" s="61"/>
      <c r="SF146" s="61"/>
      <c r="SG146" s="61"/>
      <c r="SH146" s="61"/>
      <c r="SI146" s="61"/>
      <c r="SJ146" s="61"/>
      <c r="SK146" s="61"/>
      <c r="SL146" s="61"/>
      <c r="SM146" s="61"/>
      <c r="SN146" s="61"/>
      <c r="SO146" s="61"/>
      <c r="SP146" s="61"/>
      <c r="SQ146" s="61"/>
      <c r="SR146" s="61"/>
      <c r="SS146" s="61"/>
      <c r="ST146" s="61"/>
      <c r="SU146" s="61"/>
      <c r="SV146" s="61"/>
      <c r="SW146" s="61"/>
      <c r="SX146" s="61"/>
      <c r="SY146" s="61"/>
      <c r="SZ146" s="61"/>
      <c r="TA146" s="61"/>
      <c r="TB146" s="61"/>
      <c r="TC146" s="61"/>
      <c r="TD146" s="61"/>
      <c r="TE146" s="61"/>
      <c r="TF146" s="61"/>
      <c r="TG146" s="61"/>
      <c r="TH146" s="61"/>
      <c r="TI146" s="61"/>
      <c r="TJ146" s="61"/>
      <c r="TK146" s="61"/>
      <c r="TL146" s="61"/>
      <c r="TM146" s="61"/>
      <c r="TN146" s="61"/>
      <c r="TO146" s="61"/>
      <c r="TP146" s="61"/>
      <c r="TQ146" s="61"/>
      <c r="TR146" s="61"/>
      <c r="TS146" s="61"/>
      <c r="TT146" s="61"/>
      <c r="TU146" s="61"/>
      <c r="TV146" s="61"/>
      <c r="TW146" s="61"/>
      <c r="TX146" s="61"/>
      <c r="TY146" s="61"/>
      <c r="TZ146" s="61"/>
      <c r="UA146" s="61"/>
      <c r="UB146" s="61"/>
      <c r="UC146" s="61"/>
      <c r="UD146" s="61"/>
      <c r="UE146" s="61"/>
      <c r="UF146" s="61"/>
      <c r="UG146" s="61"/>
      <c r="UH146" s="61"/>
      <c r="UI146" s="61"/>
      <c r="UJ146" s="61"/>
      <c r="UK146" s="61"/>
      <c r="UL146" s="61"/>
      <c r="UM146" s="61"/>
      <c r="UN146" s="61"/>
      <c r="UO146" s="61"/>
      <c r="UP146" s="61"/>
      <c r="UQ146" s="61"/>
      <c r="UR146" s="61"/>
      <c r="US146" s="61"/>
      <c r="UT146" s="61"/>
      <c r="UU146" s="61"/>
      <c r="UV146" s="61"/>
      <c r="UW146" s="61"/>
      <c r="UX146" s="61"/>
      <c r="UY146" s="61"/>
      <c r="UZ146" s="61"/>
      <c r="VA146" s="61"/>
      <c r="VB146" s="61"/>
      <c r="VC146" s="61"/>
      <c r="VD146" s="61"/>
      <c r="VE146" s="61"/>
      <c r="VF146" s="61"/>
      <c r="VG146" s="61"/>
      <c r="VH146" s="61"/>
      <c r="VI146" s="61"/>
      <c r="VJ146" s="61"/>
      <c r="VK146" s="61"/>
      <c r="VL146" s="61"/>
      <c r="VM146" s="61"/>
      <c r="VN146" s="61"/>
      <c r="VO146" s="61"/>
      <c r="VP146" s="61"/>
      <c r="VQ146" s="61"/>
      <c r="VR146" s="61"/>
      <c r="VS146" s="61"/>
      <c r="VT146" s="61"/>
      <c r="VU146" s="61"/>
      <c r="VV146" s="61"/>
      <c r="VW146" s="61"/>
      <c r="VX146" s="61"/>
      <c r="VY146" s="61"/>
      <c r="VZ146" s="61"/>
      <c r="WA146" s="61"/>
      <c r="WB146" s="61"/>
      <c r="WC146" s="61"/>
      <c r="WD146" s="61"/>
      <c r="WE146" s="61"/>
      <c r="WF146" s="61"/>
      <c r="WG146" s="61"/>
      <c r="WH146" s="61"/>
      <c r="WI146" s="61"/>
      <c r="WJ146" s="61"/>
      <c r="WK146" s="61"/>
      <c r="WL146" s="61"/>
      <c r="WM146" s="61"/>
      <c r="WN146" s="61"/>
      <c r="WO146" s="61"/>
      <c r="WP146" s="61"/>
      <c r="WQ146" s="61"/>
      <c r="WR146" s="61"/>
      <c r="WS146" s="61"/>
      <c r="WT146" s="61"/>
      <c r="WU146" s="61"/>
      <c r="WV146" s="61"/>
      <c r="WW146" s="61"/>
      <c r="WX146" s="61"/>
      <c r="WY146" s="61"/>
      <c r="WZ146" s="61"/>
      <c r="XA146" s="61"/>
      <c r="XB146" s="61"/>
      <c r="XC146" s="61"/>
      <c r="XD146" s="61"/>
      <c r="XE146" s="61"/>
      <c r="XF146" s="61"/>
      <c r="XG146" s="61"/>
      <c r="XH146" s="61"/>
      <c r="XI146" s="61"/>
      <c r="XJ146" s="61"/>
      <c r="XK146" s="61"/>
      <c r="XL146" s="61"/>
      <c r="XM146" s="61"/>
      <c r="XN146" s="61"/>
      <c r="XO146" s="61"/>
      <c r="XP146" s="61"/>
      <c r="XQ146" s="61"/>
      <c r="XR146" s="61"/>
      <c r="XS146" s="61"/>
      <c r="XT146" s="61"/>
      <c r="XU146" s="61"/>
      <c r="XV146" s="61"/>
      <c r="XW146" s="61"/>
      <c r="XX146" s="61"/>
      <c r="XY146" s="61"/>
      <c r="XZ146" s="61"/>
      <c r="YA146" s="61"/>
      <c r="YB146" s="61"/>
      <c r="YC146" s="61"/>
      <c r="YD146" s="61"/>
      <c r="YE146" s="61"/>
      <c r="YF146" s="61"/>
      <c r="YG146" s="61"/>
      <c r="YH146" s="61"/>
      <c r="YI146" s="61"/>
      <c r="YJ146" s="61"/>
      <c r="YK146" s="61"/>
      <c r="YL146" s="61"/>
      <c r="YM146" s="61"/>
      <c r="YN146" s="61"/>
      <c r="YO146" s="61"/>
      <c r="YP146" s="61"/>
      <c r="YQ146" s="61"/>
      <c r="YR146" s="61"/>
      <c r="YS146" s="61"/>
      <c r="YT146" s="61"/>
      <c r="YU146" s="61"/>
      <c r="YV146" s="61"/>
      <c r="YW146" s="61"/>
      <c r="YX146" s="61"/>
      <c r="YY146" s="61"/>
      <c r="YZ146" s="61"/>
      <c r="ZA146" s="61"/>
      <c r="ZB146" s="61"/>
      <c r="ZC146" s="61"/>
      <c r="ZD146" s="61"/>
      <c r="ZE146" s="61"/>
      <c r="ZF146" s="61"/>
      <c r="ZG146" s="61"/>
      <c r="ZH146" s="61"/>
      <c r="ZI146" s="61"/>
      <c r="ZJ146" s="61"/>
      <c r="ZK146" s="61"/>
      <c r="ZL146" s="61"/>
      <c r="ZM146" s="61"/>
      <c r="ZN146" s="61"/>
      <c r="ZO146" s="61"/>
      <c r="ZP146" s="61"/>
      <c r="ZQ146" s="61"/>
      <c r="ZR146" s="61"/>
      <c r="ZS146" s="61"/>
      <c r="ZT146" s="61"/>
      <c r="ZU146" s="61"/>
      <c r="ZV146" s="61"/>
      <c r="ZW146" s="61"/>
      <c r="ZX146" s="61"/>
      <c r="ZY146" s="61"/>
      <c r="ZZ146" s="61"/>
      <c r="AAA146" s="61"/>
      <c r="AAB146" s="61"/>
      <c r="AAC146" s="61"/>
      <c r="AAD146" s="61"/>
      <c r="AAE146" s="61"/>
      <c r="AAF146" s="61"/>
      <c r="AAG146" s="61"/>
      <c r="AAH146" s="61"/>
      <c r="AAI146" s="61"/>
      <c r="AAJ146" s="61"/>
      <c r="AAK146" s="61"/>
      <c r="AAL146" s="61"/>
      <c r="AAM146" s="61"/>
      <c r="AAN146" s="61"/>
      <c r="AAO146" s="61"/>
      <c r="AAP146" s="61"/>
      <c r="AAQ146" s="61"/>
      <c r="AAR146" s="61"/>
      <c r="AAS146" s="61"/>
      <c r="AAT146" s="61"/>
      <c r="AAU146" s="61"/>
      <c r="AAV146" s="61"/>
      <c r="AAW146" s="61"/>
      <c r="AAX146" s="61"/>
      <c r="AAY146" s="61"/>
      <c r="AAZ146" s="61"/>
      <c r="ABA146" s="61"/>
      <c r="ABB146" s="61"/>
      <c r="ABC146" s="61"/>
      <c r="ABD146" s="61"/>
      <c r="ABE146" s="61"/>
      <c r="ABF146" s="61"/>
      <c r="ABG146" s="61"/>
      <c r="ABH146" s="61"/>
      <c r="ABI146" s="61"/>
      <c r="ABJ146" s="61"/>
      <c r="ABK146" s="61"/>
      <c r="ABL146" s="61"/>
      <c r="ABM146" s="61"/>
      <c r="ABN146" s="61"/>
      <c r="ABO146" s="61"/>
      <c r="ABP146" s="61"/>
      <c r="ABQ146" s="61"/>
      <c r="ABR146" s="61"/>
      <c r="ABS146" s="61"/>
      <c r="ABT146" s="61"/>
      <c r="ABU146" s="61"/>
      <c r="ABV146" s="61"/>
      <c r="ABW146" s="61"/>
      <c r="ABX146" s="61"/>
      <c r="ABY146" s="61"/>
      <c r="ABZ146" s="61"/>
      <c r="ACA146" s="61"/>
      <c r="ACB146" s="61"/>
      <c r="ACC146" s="61"/>
      <c r="ACD146" s="61"/>
      <c r="ACE146" s="61"/>
      <c r="ACF146" s="61"/>
      <c r="ACG146" s="61"/>
      <c r="ACH146" s="61"/>
      <c r="ACI146" s="61"/>
      <c r="ACJ146" s="61"/>
      <c r="ACK146" s="61"/>
      <c r="ACL146" s="61"/>
      <c r="ACM146" s="61"/>
      <c r="ACN146" s="61"/>
      <c r="ACO146" s="61"/>
      <c r="ACP146" s="61"/>
      <c r="ACQ146" s="61"/>
      <c r="ACR146" s="61"/>
      <c r="ACS146" s="61"/>
      <c r="ACT146" s="61"/>
      <c r="ACU146" s="61"/>
      <c r="ACV146" s="61"/>
      <c r="ACW146" s="61"/>
      <c r="ACX146" s="61"/>
      <c r="ACY146" s="61"/>
      <c r="ACZ146" s="61"/>
      <c r="ADA146" s="61"/>
      <c r="ADB146" s="61"/>
      <c r="ADC146" s="61"/>
      <c r="ADD146" s="61"/>
      <c r="ADE146" s="61"/>
      <c r="ADF146" s="61"/>
      <c r="ADG146" s="61"/>
      <c r="ADH146" s="61"/>
      <c r="ADI146" s="61"/>
      <c r="ADJ146" s="61"/>
      <c r="ADK146" s="61"/>
      <c r="ADL146" s="61"/>
      <c r="ADM146" s="61"/>
      <c r="ADN146" s="61"/>
      <c r="ADO146" s="61"/>
      <c r="ADP146" s="61"/>
      <c r="ADQ146" s="61"/>
      <c r="ADR146" s="61"/>
      <c r="ADS146" s="61"/>
      <c r="ADT146" s="61"/>
      <c r="ADU146" s="61"/>
      <c r="ADV146" s="61"/>
      <c r="ADW146" s="61"/>
      <c r="ADX146" s="61"/>
      <c r="ADY146" s="61"/>
      <c r="ADZ146" s="61"/>
      <c r="AEA146" s="61"/>
      <c r="AEB146" s="61"/>
      <c r="AEC146" s="61"/>
      <c r="AED146" s="61"/>
      <c r="AEE146" s="61"/>
      <c r="AEF146" s="61"/>
      <c r="AEG146" s="61"/>
      <c r="AEH146" s="61"/>
      <c r="AEI146" s="61"/>
      <c r="AEJ146" s="61"/>
      <c r="AEK146" s="61"/>
      <c r="AEL146" s="61"/>
      <c r="AEM146" s="61"/>
      <c r="AEN146" s="61"/>
      <c r="AEO146" s="61"/>
      <c r="AEP146" s="61"/>
      <c r="AEQ146" s="61"/>
      <c r="AER146" s="61"/>
      <c r="AES146" s="61"/>
      <c r="AET146" s="61"/>
      <c r="AEU146" s="61"/>
      <c r="AEV146" s="61"/>
      <c r="AEW146" s="61"/>
      <c r="AEX146" s="61"/>
      <c r="AEY146" s="61"/>
      <c r="AEZ146" s="61"/>
      <c r="AFA146" s="61"/>
      <c r="AFB146" s="61"/>
      <c r="AFC146" s="61"/>
      <c r="AFD146" s="61"/>
      <c r="AFE146" s="61"/>
      <c r="AFF146" s="61"/>
      <c r="AFG146" s="61"/>
      <c r="AFH146" s="61"/>
      <c r="AFI146" s="61"/>
      <c r="AFJ146" s="61"/>
      <c r="AFK146" s="61"/>
      <c r="AFL146" s="61"/>
      <c r="AFM146" s="61"/>
      <c r="AFN146" s="61"/>
      <c r="AFO146" s="61"/>
      <c r="AFP146" s="61"/>
      <c r="AFQ146" s="61"/>
      <c r="AFR146" s="61"/>
      <c r="AFS146" s="61"/>
      <c r="AFT146" s="61"/>
      <c r="AFU146" s="61"/>
      <c r="AFV146" s="61"/>
      <c r="AFW146" s="61"/>
      <c r="AFX146" s="61"/>
      <c r="AFY146" s="61"/>
      <c r="AFZ146" s="61"/>
      <c r="AGA146" s="61"/>
      <c r="AGB146" s="61"/>
      <c r="AGC146" s="61"/>
      <c r="AGD146" s="61"/>
      <c r="AGE146" s="61"/>
      <c r="AGF146" s="61"/>
      <c r="AGG146" s="61"/>
      <c r="AGH146" s="61"/>
      <c r="AGI146" s="61"/>
      <c r="AGJ146" s="61"/>
      <c r="AGK146" s="61"/>
      <c r="AGL146" s="61"/>
      <c r="AGM146" s="61"/>
      <c r="AGN146" s="61"/>
      <c r="AGO146" s="61"/>
      <c r="AGP146" s="61"/>
      <c r="AGQ146" s="61"/>
      <c r="AGR146" s="61"/>
      <c r="AGS146" s="61"/>
      <c r="AGT146" s="61"/>
      <c r="AGU146" s="61"/>
      <c r="AGV146" s="61"/>
      <c r="AGW146" s="61"/>
      <c r="AGX146" s="61"/>
      <c r="AGY146" s="61"/>
      <c r="AGZ146" s="61"/>
      <c r="AHA146" s="61"/>
      <c r="AHB146" s="61"/>
      <c r="AHC146" s="61"/>
      <c r="AHD146" s="61"/>
      <c r="AHE146" s="61"/>
      <c r="AHF146" s="61"/>
      <c r="AHG146" s="61"/>
      <c r="AHH146" s="61"/>
      <c r="AHI146" s="61"/>
      <c r="AHJ146" s="61"/>
      <c r="AHK146" s="61"/>
      <c r="AHL146" s="61"/>
      <c r="AHM146" s="61"/>
      <c r="AHN146" s="61"/>
      <c r="AHO146" s="61"/>
      <c r="AHP146" s="61"/>
      <c r="AHQ146" s="61"/>
      <c r="AHR146" s="61"/>
      <c r="AHS146" s="61"/>
      <c r="AHT146" s="61"/>
      <c r="AHU146" s="61"/>
      <c r="AHV146" s="61"/>
      <c r="AHW146" s="61"/>
      <c r="AHX146" s="61"/>
      <c r="AHY146" s="61"/>
      <c r="AHZ146" s="61"/>
      <c r="AIA146" s="61"/>
      <c r="AIB146" s="61"/>
      <c r="AIC146" s="61"/>
      <c r="AID146" s="61"/>
      <c r="AIE146" s="61"/>
      <c r="AIF146" s="61"/>
      <c r="AIG146" s="61"/>
      <c r="AIH146" s="61"/>
      <c r="AII146" s="61"/>
      <c r="AIJ146" s="61"/>
      <c r="AIK146" s="61"/>
      <c r="AIL146" s="61"/>
      <c r="AIM146" s="61"/>
      <c r="AIN146" s="61"/>
      <c r="AIO146" s="61"/>
      <c r="AIP146" s="61"/>
      <c r="AIQ146" s="61"/>
      <c r="AIR146" s="61"/>
      <c r="AIS146" s="61"/>
      <c r="AIT146" s="61"/>
      <c r="AIU146" s="61"/>
      <c r="AIV146" s="61"/>
      <c r="AIW146" s="61"/>
      <c r="AIX146" s="61"/>
      <c r="AIY146" s="61"/>
      <c r="AIZ146" s="61"/>
      <c r="AJA146" s="61"/>
      <c r="AJB146" s="61"/>
      <c r="AJC146" s="61"/>
      <c r="AJD146" s="61"/>
      <c r="AJE146" s="61"/>
      <c r="AJF146" s="61"/>
      <c r="AJG146" s="61"/>
      <c r="AJH146" s="61"/>
      <c r="AJI146" s="61"/>
      <c r="AJJ146" s="61"/>
      <c r="AJK146" s="61"/>
      <c r="AJL146" s="61"/>
      <c r="AJM146" s="61"/>
      <c r="AJN146" s="61"/>
      <c r="AJO146" s="61"/>
      <c r="AJP146" s="61"/>
      <c r="AJQ146" s="61"/>
      <c r="AJR146" s="61"/>
      <c r="AJS146" s="61"/>
      <c r="AJT146" s="61"/>
      <c r="AJU146" s="61"/>
      <c r="AJV146" s="61"/>
      <c r="AJW146" s="61"/>
      <c r="AJX146" s="61"/>
      <c r="AJY146" s="61"/>
      <c r="AJZ146" s="61"/>
      <c r="AKA146" s="61"/>
      <c r="AKB146" s="61"/>
      <c r="AKC146" s="61"/>
      <c r="AKD146" s="61"/>
      <c r="AKE146" s="61"/>
      <c r="AKF146" s="61"/>
      <c r="AKG146" s="61"/>
      <c r="AKH146" s="61"/>
      <c r="AKI146" s="61"/>
      <c r="AKJ146" s="61"/>
      <c r="AKK146" s="61"/>
      <c r="AKL146" s="61"/>
      <c r="AKM146" s="61"/>
      <c r="AKN146" s="61"/>
      <c r="AKO146" s="61"/>
      <c r="AKP146" s="61"/>
      <c r="AKQ146" s="61"/>
      <c r="AKR146" s="61"/>
      <c r="AKS146" s="61"/>
      <c r="AKT146" s="61"/>
      <c r="AKU146" s="61"/>
      <c r="AKV146" s="61"/>
      <c r="AKW146" s="61"/>
      <c r="AKX146" s="61"/>
      <c r="AKY146" s="61"/>
      <c r="AKZ146" s="61"/>
      <c r="ALA146" s="61"/>
      <c r="ALB146" s="61"/>
      <c r="ALC146" s="61"/>
      <c r="ALD146" s="61"/>
      <c r="ALE146" s="61"/>
      <c r="ALF146" s="61"/>
      <c r="ALG146" s="61"/>
      <c r="ALH146" s="61"/>
      <c r="ALI146" s="61"/>
      <c r="ALJ146" s="61"/>
      <c r="ALK146" s="61"/>
      <c r="ALL146" s="61"/>
      <c r="ALM146" s="61"/>
      <c r="ALN146" s="61"/>
      <c r="ALO146" s="61"/>
      <c r="ALP146" s="61"/>
      <c r="ALQ146" s="61"/>
      <c r="ALR146" s="61"/>
      <c r="ALS146" s="61"/>
      <c r="ALT146" s="61"/>
      <c r="ALU146" s="61"/>
      <c r="ALV146" s="61"/>
      <c r="ALW146" s="61"/>
      <c r="ALX146" s="61"/>
      <c r="ALY146" s="61"/>
      <c r="ALZ146" s="61"/>
      <c r="AMA146" s="61"/>
      <c r="AMB146" s="61"/>
      <c r="AMC146" s="61"/>
      <c r="AMD146" s="61"/>
      <c r="AME146" s="61"/>
      <c r="AMF146" s="61"/>
      <c r="AMG146" s="61"/>
      <c r="AMH146" s="61"/>
      <c r="AMI146" s="61"/>
      <c r="AMJ146" s="61"/>
      <c r="AMK146" s="61"/>
      <c r="AML146" s="61"/>
      <c r="AMM146" s="61"/>
      <c r="AMN146" s="61"/>
      <c r="AMO146" s="61"/>
      <c r="AMP146" s="61"/>
      <c r="AMQ146" s="61"/>
      <c r="AMR146" s="61"/>
      <c r="AMS146" s="61"/>
      <c r="AMT146" s="61"/>
      <c r="AMU146" s="61"/>
      <c r="AMV146" s="61"/>
      <c r="AMW146" s="61"/>
      <c r="AMX146" s="61"/>
      <c r="AMY146" s="61"/>
      <c r="AMZ146" s="61"/>
      <c r="ANA146" s="61"/>
      <c r="ANB146" s="61"/>
      <c r="ANC146" s="61"/>
      <c r="AND146" s="61"/>
      <c r="ANE146" s="61"/>
      <c r="ANF146" s="61"/>
      <c r="ANG146" s="61"/>
      <c r="ANH146" s="61"/>
      <c r="ANI146" s="61"/>
      <c r="ANJ146" s="61"/>
      <c r="ANK146" s="61"/>
      <c r="ANL146" s="61"/>
      <c r="ANM146" s="61"/>
      <c r="ANN146" s="61"/>
      <c r="ANO146" s="61"/>
      <c r="ANP146" s="61"/>
      <c r="ANQ146" s="61"/>
      <c r="ANR146" s="61"/>
      <c r="ANS146" s="61"/>
      <c r="ANT146" s="61"/>
      <c r="ANU146" s="61"/>
      <c r="ANV146" s="61"/>
      <c r="ANW146" s="61"/>
      <c r="ANX146" s="61"/>
      <c r="ANY146" s="61"/>
      <c r="ANZ146" s="61"/>
      <c r="AOA146" s="61"/>
      <c r="AOB146" s="61"/>
      <c r="AOC146" s="61"/>
      <c r="AOD146" s="61"/>
      <c r="AOE146" s="61"/>
      <c r="AOF146" s="61"/>
      <c r="AOG146" s="61"/>
      <c r="AOH146" s="61"/>
      <c r="AOI146" s="61"/>
      <c r="AOJ146" s="61"/>
      <c r="AOK146" s="61"/>
      <c r="AOL146" s="61"/>
      <c r="AOM146" s="61"/>
      <c r="AON146" s="61"/>
      <c r="AOO146" s="61"/>
      <c r="AOP146" s="61"/>
      <c r="AOQ146" s="61"/>
      <c r="AOR146" s="61"/>
      <c r="AOS146" s="61"/>
      <c r="AOT146" s="61"/>
      <c r="AOU146" s="61"/>
      <c r="AOV146" s="61"/>
      <c r="AOW146" s="61"/>
      <c r="AOX146" s="61"/>
      <c r="AOY146" s="61"/>
      <c r="AOZ146" s="61"/>
      <c r="APA146" s="61"/>
      <c r="APB146" s="61"/>
      <c r="APC146" s="61"/>
      <c r="APD146" s="61"/>
      <c r="APE146" s="61"/>
      <c r="APF146" s="61"/>
      <c r="APG146" s="61"/>
      <c r="APH146" s="61"/>
      <c r="API146" s="61"/>
      <c r="APJ146" s="61"/>
      <c r="APK146" s="61"/>
      <c r="APL146" s="61"/>
      <c r="APM146" s="61"/>
      <c r="APN146" s="61"/>
      <c r="APO146" s="61"/>
      <c r="APP146" s="61"/>
      <c r="APQ146" s="61"/>
      <c r="APR146" s="61"/>
      <c r="APS146" s="61"/>
      <c r="APT146" s="61"/>
      <c r="APU146" s="61"/>
      <c r="APV146" s="61"/>
      <c r="APW146" s="61"/>
      <c r="APX146" s="61"/>
      <c r="APY146" s="61"/>
      <c r="APZ146" s="61"/>
      <c r="AQA146" s="61"/>
      <c r="AQB146" s="61"/>
      <c r="AQC146" s="61"/>
      <c r="AQD146" s="61"/>
      <c r="AQE146" s="61"/>
      <c r="AQF146" s="61"/>
      <c r="AQG146" s="61"/>
      <c r="AQH146" s="61"/>
      <c r="AQI146" s="61"/>
      <c r="AQJ146" s="61"/>
      <c r="AQK146" s="61"/>
      <c r="AQL146" s="61"/>
      <c r="AQM146" s="61"/>
      <c r="AQN146" s="61"/>
      <c r="AQO146" s="61"/>
      <c r="AQP146" s="61"/>
      <c r="AQQ146" s="61"/>
      <c r="AQR146" s="61"/>
      <c r="AQS146" s="61"/>
      <c r="AQT146" s="61"/>
      <c r="AQU146" s="61"/>
      <c r="AQV146" s="61"/>
      <c r="AQW146" s="61"/>
      <c r="AQX146" s="61"/>
      <c r="AQY146" s="61"/>
      <c r="AQZ146" s="61"/>
      <c r="ARA146" s="61"/>
      <c r="ARB146" s="61"/>
      <c r="ARC146" s="61"/>
      <c r="ARD146" s="61"/>
      <c r="ARE146" s="61"/>
      <c r="ARF146" s="61"/>
      <c r="ARG146" s="61"/>
      <c r="ARH146" s="61"/>
      <c r="ARI146" s="61"/>
      <c r="ARJ146" s="61"/>
      <c r="ARK146" s="61"/>
      <c r="ARL146" s="61"/>
      <c r="ARM146" s="61"/>
      <c r="ARN146" s="61"/>
      <c r="ARO146" s="61"/>
      <c r="ARP146" s="61"/>
      <c r="ARQ146" s="61"/>
      <c r="ARR146" s="61"/>
      <c r="ARS146" s="61"/>
      <c r="ART146" s="61"/>
      <c r="ARU146" s="61"/>
      <c r="ARV146" s="61"/>
      <c r="ARW146" s="61"/>
      <c r="ARX146" s="61"/>
      <c r="ARY146" s="61"/>
      <c r="ARZ146" s="61"/>
      <c r="ASA146" s="61"/>
      <c r="ASB146" s="61"/>
      <c r="ASC146" s="61"/>
      <c r="ASD146" s="61"/>
      <c r="ASE146" s="61"/>
      <c r="ASF146" s="61"/>
      <c r="ASG146" s="61"/>
      <c r="ASH146" s="61"/>
      <c r="ASI146" s="61"/>
      <c r="ASJ146" s="61"/>
      <c r="ASK146" s="61"/>
      <c r="ASL146" s="61"/>
      <c r="ASM146" s="61"/>
      <c r="ASN146" s="61"/>
      <c r="ASO146" s="61"/>
      <c r="ASP146" s="61"/>
      <c r="ASQ146" s="61"/>
      <c r="ASR146" s="61"/>
      <c r="ASS146" s="61"/>
      <c r="AST146" s="61"/>
      <c r="ASU146" s="61"/>
      <c r="ASV146" s="61"/>
      <c r="ASW146" s="61"/>
      <c r="ASX146" s="61"/>
      <c r="ASY146" s="61"/>
      <c r="ASZ146" s="61"/>
      <c r="ATA146" s="61"/>
      <c r="ATB146" s="61"/>
      <c r="ATC146" s="61"/>
      <c r="ATD146" s="61"/>
      <c r="ATE146" s="61"/>
      <c r="ATF146" s="61"/>
      <c r="ATG146" s="61"/>
      <c r="ATH146" s="61"/>
      <c r="ATI146" s="61"/>
      <c r="ATJ146" s="61"/>
      <c r="ATK146" s="61"/>
      <c r="ATL146" s="61"/>
      <c r="ATM146" s="61"/>
      <c r="ATN146" s="61"/>
      <c r="ATO146" s="61"/>
      <c r="ATP146" s="61"/>
      <c r="ATQ146" s="61"/>
      <c r="ATR146" s="61"/>
      <c r="ATS146" s="61"/>
      <c r="ATT146" s="61"/>
      <c r="ATU146" s="61"/>
      <c r="ATV146" s="61"/>
      <c r="ATW146" s="61"/>
      <c r="ATX146" s="61"/>
      <c r="ATY146" s="61"/>
      <c r="ATZ146" s="61"/>
      <c r="AUA146" s="61"/>
      <c r="AUB146" s="61"/>
      <c r="AUC146" s="61"/>
      <c r="AUD146" s="61"/>
      <c r="AUE146" s="61"/>
      <c r="AUF146" s="61"/>
      <c r="AUG146" s="61"/>
      <c r="AUH146" s="61"/>
      <c r="AUI146" s="61"/>
    </row>
    <row r="147" spans="1:1231" s="18" customFormat="1" x14ac:dyDescent="0.55000000000000004">
      <c r="A147" s="14">
        <v>9</v>
      </c>
      <c r="B147" s="15" t="s">
        <v>11</v>
      </c>
      <c r="C147" s="16"/>
      <c r="D147" s="16"/>
      <c r="E147" s="16"/>
      <c r="F147" s="17"/>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c r="DJ147" s="50"/>
      <c r="DK147" s="50"/>
      <c r="DL147" s="50"/>
      <c r="DM147" s="50"/>
      <c r="DN147" s="50"/>
      <c r="DO147" s="50"/>
      <c r="DP147" s="50"/>
      <c r="DQ147" s="50"/>
      <c r="DR147" s="50"/>
      <c r="DS147" s="50"/>
      <c r="DT147" s="50"/>
      <c r="DU147" s="50"/>
      <c r="DV147" s="50"/>
      <c r="DW147" s="50"/>
      <c r="DX147" s="50"/>
      <c r="DY147" s="50"/>
      <c r="DZ147" s="50"/>
      <c r="EA147" s="50"/>
      <c r="EB147" s="50"/>
      <c r="EC147" s="50"/>
      <c r="ED147" s="50"/>
      <c r="EE147" s="50"/>
      <c r="EF147" s="50"/>
      <c r="EG147" s="50"/>
      <c r="EH147" s="50"/>
      <c r="EI147" s="50"/>
      <c r="EJ147" s="5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c r="HW147" s="50"/>
      <c r="HX147" s="50"/>
      <c r="HY147" s="50"/>
      <c r="HZ147" s="50"/>
      <c r="IA147" s="50"/>
      <c r="IB147" s="50"/>
      <c r="IC147" s="50"/>
      <c r="ID147" s="50"/>
      <c r="IE147" s="50"/>
      <c r="IF147" s="50"/>
      <c r="IG147" s="50"/>
      <c r="IH147" s="50"/>
      <c r="II147" s="50"/>
      <c r="IJ147" s="50"/>
      <c r="IK147" s="50"/>
      <c r="IL147" s="50"/>
      <c r="IM147" s="50"/>
      <c r="IN147" s="50"/>
      <c r="IO147" s="50"/>
      <c r="IP147" s="50"/>
      <c r="IQ147" s="50"/>
      <c r="IR147" s="50"/>
      <c r="IS147" s="50"/>
      <c r="IT147" s="50"/>
      <c r="IU147" s="50"/>
      <c r="IV147" s="50"/>
      <c r="IW147" s="50"/>
      <c r="IX147" s="50"/>
      <c r="IY147" s="50"/>
      <c r="IZ147" s="50"/>
      <c r="JA147" s="50"/>
      <c r="JB147" s="50"/>
      <c r="JC147" s="50"/>
      <c r="JD147" s="50"/>
      <c r="JE147" s="50"/>
      <c r="JF147" s="50"/>
      <c r="JG147" s="50"/>
      <c r="JH147" s="50"/>
      <c r="JI147" s="50"/>
      <c r="JJ147" s="50"/>
      <c r="JK147" s="50"/>
      <c r="JL147" s="50"/>
      <c r="JM147" s="50"/>
      <c r="JN147" s="50"/>
      <c r="JO147" s="50"/>
      <c r="JP147" s="50"/>
      <c r="JQ147" s="50"/>
      <c r="JR147" s="50"/>
      <c r="JS147" s="50"/>
      <c r="JT147" s="50"/>
      <c r="JU147" s="50"/>
      <c r="JV147" s="50"/>
      <c r="JW147" s="50"/>
      <c r="JX147" s="50"/>
      <c r="JY147" s="50"/>
      <c r="JZ147" s="50"/>
      <c r="KA147" s="50"/>
      <c r="KB147" s="50"/>
      <c r="KC147" s="50"/>
      <c r="KD147" s="50"/>
      <c r="KE147" s="50"/>
      <c r="KF147" s="50"/>
      <c r="KG147" s="50"/>
      <c r="KH147" s="50"/>
      <c r="KI147" s="50"/>
      <c r="KJ147" s="50"/>
      <c r="KK147" s="50"/>
      <c r="KL147" s="50"/>
      <c r="KM147" s="50"/>
      <c r="KN147" s="50"/>
      <c r="KO147" s="50"/>
      <c r="KP147" s="50"/>
      <c r="KQ147" s="50"/>
      <c r="KR147" s="50"/>
      <c r="KS147" s="50"/>
      <c r="KT147" s="50"/>
      <c r="KU147" s="50"/>
      <c r="KV147" s="50"/>
      <c r="KW147" s="50"/>
      <c r="KX147" s="50"/>
      <c r="KY147" s="50"/>
      <c r="KZ147" s="50"/>
      <c r="LA147" s="50"/>
      <c r="LB147" s="50"/>
      <c r="LC147" s="50"/>
      <c r="LD147" s="50"/>
      <c r="LE147" s="50"/>
      <c r="LF147" s="50"/>
      <c r="LG147" s="50"/>
      <c r="LH147" s="50"/>
      <c r="LI147" s="50"/>
      <c r="LJ147" s="50"/>
      <c r="LK147" s="50"/>
      <c r="LL147" s="50"/>
      <c r="LM147" s="50"/>
      <c r="LN147" s="50"/>
      <c r="LO147" s="50"/>
      <c r="LP147" s="50"/>
      <c r="LQ147" s="50"/>
      <c r="LR147" s="50"/>
      <c r="LS147" s="50"/>
      <c r="LT147" s="50"/>
      <c r="LU147" s="50"/>
      <c r="LV147" s="50"/>
      <c r="LW147" s="50"/>
      <c r="LX147" s="50"/>
      <c r="LY147" s="50"/>
      <c r="LZ147" s="50"/>
      <c r="MA147" s="50"/>
      <c r="MB147" s="50"/>
      <c r="MC147" s="50"/>
      <c r="MD147" s="50"/>
      <c r="ME147" s="50"/>
      <c r="MF147" s="50"/>
      <c r="MG147" s="50"/>
      <c r="MH147" s="50"/>
      <c r="MI147" s="50"/>
      <c r="MJ147" s="50"/>
      <c r="MK147" s="50"/>
      <c r="ML147" s="50"/>
      <c r="MM147" s="50"/>
      <c r="MN147" s="50"/>
      <c r="MO147" s="50"/>
      <c r="MP147" s="50"/>
      <c r="MQ147" s="50"/>
      <c r="MR147" s="50"/>
      <c r="MS147" s="50"/>
      <c r="MT147" s="50"/>
      <c r="MU147" s="50"/>
      <c r="MV147" s="50"/>
      <c r="MW147" s="50"/>
      <c r="MX147" s="50"/>
      <c r="MY147" s="50"/>
      <c r="MZ147" s="50"/>
      <c r="NA147" s="50"/>
      <c r="NB147" s="50"/>
      <c r="NC147" s="50"/>
      <c r="ND147" s="50"/>
      <c r="NE147" s="50"/>
      <c r="NF147" s="50"/>
      <c r="NG147" s="50"/>
      <c r="NH147" s="50"/>
      <c r="NI147" s="50"/>
      <c r="NJ147" s="50"/>
      <c r="NK147" s="50"/>
      <c r="NL147" s="50"/>
      <c r="NM147" s="50"/>
      <c r="NN147" s="50"/>
      <c r="NO147" s="50"/>
      <c r="NP147" s="50"/>
      <c r="NQ147" s="50"/>
      <c r="NR147" s="50"/>
      <c r="NS147" s="50"/>
      <c r="NT147" s="50"/>
      <c r="NU147" s="50"/>
      <c r="NV147" s="50"/>
      <c r="NW147" s="50"/>
      <c r="NX147" s="50"/>
      <c r="NY147" s="50"/>
      <c r="NZ147" s="50"/>
      <c r="OA147" s="50"/>
      <c r="OB147" s="50"/>
      <c r="OC147" s="50"/>
      <c r="OD147" s="50"/>
      <c r="OE147" s="50"/>
      <c r="OF147" s="50"/>
      <c r="OG147" s="50"/>
      <c r="OH147" s="50"/>
      <c r="OI147" s="50"/>
      <c r="OJ147" s="50"/>
      <c r="OK147" s="50"/>
      <c r="OL147" s="50"/>
      <c r="OM147" s="50"/>
      <c r="ON147" s="50"/>
      <c r="OO147" s="50"/>
      <c r="OP147" s="50"/>
      <c r="OQ147" s="50"/>
      <c r="OR147" s="50"/>
      <c r="OS147" s="50"/>
      <c r="OT147" s="50"/>
      <c r="OU147" s="50"/>
      <c r="OV147" s="50"/>
      <c r="OW147" s="50"/>
      <c r="OX147" s="50"/>
      <c r="OY147" s="50"/>
      <c r="OZ147" s="50"/>
      <c r="PA147" s="50"/>
      <c r="PB147" s="50"/>
      <c r="PC147" s="50"/>
      <c r="PD147" s="50"/>
      <c r="PE147" s="50"/>
      <c r="PF147" s="50"/>
      <c r="PG147" s="50"/>
      <c r="PH147" s="50"/>
      <c r="PI147" s="50"/>
      <c r="PJ147" s="50"/>
      <c r="PK147" s="50"/>
      <c r="PL147" s="50"/>
      <c r="PM147" s="50"/>
      <c r="PN147" s="50"/>
      <c r="PO147" s="50"/>
      <c r="PP147" s="50"/>
      <c r="PQ147" s="50"/>
      <c r="PR147" s="50"/>
      <c r="PS147" s="50"/>
      <c r="PT147" s="50"/>
      <c r="PU147" s="50"/>
      <c r="PV147" s="50"/>
      <c r="PW147" s="50"/>
      <c r="PX147" s="50"/>
      <c r="PY147" s="50"/>
      <c r="PZ147" s="50"/>
      <c r="QA147" s="50"/>
      <c r="QB147" s="50"/>
      <c r="QC147" s="50"/>
      <c r="QD147" s="50"/>
      <c r="QE147" s="50"/>
      <c r="QF147" s="50"/>
      <c r="QG147" s="50"/>
      <c r="QH147" s="50"/>
      <c r="QI147" s="50"/>
      <c r="QJ147" s="50"/>
      <c r="QK147" s="50"/>
      <c r="QL147" s="50"/>
      <c r="QM147" s="50"/>
      <c r="QN147" s="50"/>
      <c r="QO147" s="50"/>
      <c r="QP147" s="50"/>
      <c r="QQ147" s="50"/>
      <c r="QR147" s="50"/>
      <c r="QS147" s="50"/>
      <c r="QT147" s="50"/>
      <c r="QU147" s="50"/>
      <c r="QV147" s="50"/>
      <c r="QW147" s="50"/>
      <c r="QX147" s="50"/>
      <c r="QY147" s="50"/>
      <c r="QZ147" s="50"/>
      <c r="RA147" s="50"/>
      <c r="RB147" s="50"/>
      <c r="RC147" s="50"/>
      <c r="RD147" s="50"/>
      <c r="RE147" s="50"/>
      <c r="RF147" s="50"/>
      <c r="RG147" s="50"/>
      <c r="RH147" s="50"/>
      <c r="RI147" s="50"/>
      <c r="RJ147" s="50"/>
      <c r="RK147" s="50"/>
      <c r="RL147" s="50"/>
      <c r="RM147" s="50"/>
      <c r="RN147" s="50"/>
      <c r="RO147" s="50"/>
      <c r="RP147" s="50"/>
      <c r="RQ147" s="50"/>
      <c r="RR147" s="50"/>
      <c r="RS147" s="50"/>
      <c r="RT147" s="50"/>
      <c r="RU147" s="50"/>
      <c r="RV147" s="50"/>
      <c r="RW147" s="50"/>
      <c r="RX147" s="50"/>
      <c r="RY147" s="50"/>
      <c r="RZ147" s="50"/>
      <c r="SA147" s="50"/>
      <c r="SB147" s="50"/>
      <c r="SC147" s="50"/>
      <c r="SD147" s="50"/>
      <c r="SE147" s="50"/>
      <c r="SF147" s="50"/>
      <c r="SG147" s="50"/>
      <c r="SH147" s="50"/>
      <c r="SI147" s="50"/>
      <c r="SJ147" s="50"/>
      <c r="SK147" s="50"/>
      <c r="SL147" s="50"/>
      <c r="SM147" s="50"/>
      <c r="SN147" s="50"/>
      <c r="SO147" s="50"/>
      <c r="SP147" s="50"/>
      <c r="SQ147" s="50"/>
      <c r="SR147" s="50"/>
      <c r="SS147" s="50"/>
      <c r="ST147" s="50"/>
      <c r="SU147" s="50"/>
      <c r="SV147" s="50"/>
      <c r="SW147" s="50"/>
      <c r="SX147" s="50"/>
      <c r="SY147" s="50"/>
      <c r="SZ147" s="50"/>
      <c r="TA147" s="50"/>
      <c r="TB147" s="50"/>
      <c r="TC147" s="50"/>
      <c r="TD147" s="50"/>
      <c r="TE147" s="50"/>
      <c r="TF147" s="50"/>
      <c r="TG147" s="50"/>
      <c r="TH147" s="50"/>
      <c r="TI147" s="50"/>
      <c r="TJ147" s="50"/>
      <c r="TK147" s="50"/>
      <c r="TL147" s="50"/>
      <c r="TM147" s="50"/>
      <c r="TN147" s="50"/>
      <c r="TO147" s="50"/>
      <c r="TP147" s="50"/>
      <c r="TQ147" s="50"/>
      <c r="TR147" s="50"/>
      <c r="TS147" s="50"/>
      <c r="TT147" s="50"/>
      <c r="TU147" s="50"/>
      <c r="TV147" s="50"/>
      <c r="TW147" s="50"/>
      <c r="TX147" s="50"/>
      <c r="TY147" s="50"/>
      <c r="TZ147" s="50"/>
      <c r="UA147" s="50"/>
      <c r="UB147" s="50"/>
      <c r="UC147" s="50"/>
      <c r="UD147" s="50"/>
      <c r="UE147" s="50"/>
      <c r="UF147" s="50"/>
      <c r="UG147" s="50"/>
      <c r="UH147" s="50"/>
      <c r="UI147" s="50"/>
      <c r="UJ147" s="50"/>
      <c r="UK147" s="50"/>
      <c r="UL147" s="50"/>
      <c r="UM147" s="50"/>
      <c r="UN147" s="50"/>
      <c r="UO147" s="50"/>
      <c r="UP147" s="50"/>
      <c r="UQ147" s="50"/>
      <c r="UR147" s="50"/>
      <c r="US147" s="50"/>
      <c r="UT147" s="50"/>
      <c r="UU147" s="50"/>
      <c r="UV147" s="50"/>
      <c r="UW147" s="50"/>
      <c r="UX147" s="50"/>
      <c r="UY147" s="50"/>
      <c r="UZ147" s="50"/>
      <c r="VA147" s="50"/>
      <c r="VB147" s="50"/>
      <c r="VC147" s="50"/>
      <c r="VD147" s="50"/>
      <c r="VE147" s="50"/>
      <c r="VF147" s="50"/>
      <c r="VG147" s="50"/>
      <c r="VH147" s="50"/>
      <c r="VI147" s="50"/>
      <c r="VJ147" s="50"/>
      <c r="VK147" s="50"/>
      <c r="VL147" s="50"/>
      <c r="VM147" s="50"/>
      <c r="VN147" s="50"/>
      <c r="VO147" s="50"/>
      <c r="VP147" s="50"/>
      <c r="VQ147" s="50"/>
      <c r="VR147" s="50"/>
      <c r="VS147" s="50"/>
      <c r="VT147" s="50"/>
      <c r="VU147" s="50"/>
      <c r="VV147" s="50"/>
      <c r="VW147" s="50"/>
      <c r="VX147" s="50"/>
      <c r="VY147" s="50"/>
      <c r="VZ147" s="50"/>
      <c r="WA147" s="50"/>
      <c r="WB147" s="50"/>
      <c r="WC147" s="50"/>
      <c r="WD147" s="50"/>
      <c r="WE147" s="50"/>
      <c r="WF147" s="50"/>
      <c r="WG147" s="50"/>
      <c r="WH147" s="50"/>
      <c r="WI147" s="50"/>
      <c r="WJ147" s="50"/>
      <c r="WK147" s="50"/>
      <c r="WL147" s="50"/>
      <c r="WM147" s="50"/>
      <c r="WN147" s="50"/>
      <c r="WO147" s="50"/>
      <c r="WP147" s="50"/>
      <c r="WQ147" s="50"/>
      <c r="WR147" s="50"/>
      <c r="WS147" s="50"/>
      <c r="WT147" s="50"/>
      <c r="WU147" s="50"/>
      <c r="WV147" s="50"/>
      <c r="WW147" s="50"/>
      <c r="WX147" s="50"/>
      <c r="WY147" s="50"/>
      <c r="WZ147" s="50"/>
      <c r="XA147" s="50"/>
      <c r="XB147" s="50"/>
      <c r="XC147" s="50"/>
      <c r="XD147" s="50"/>
      <c r="XE147" s="50"/>
      <c r="XF147" s="50"/>
      <c r="XG147" s="50"/>
      <c r="XH147" s="50"/>
      <c r="XI147" s="50"/>
      <c r="XJ147" s="50"/>
      <c r="XK147" s="50"/>
      <c r="XL147" s="50"/>
      <c r="XM147" s="50"/>
      <c r="XN147" s="50"/>
      <c r="XO147" s="50"/>
      <c r="XP147" s="50"/>
      <c r="XQ147" s="50"/>
      <c r="XR147" s="50"/>
      <c r="XS147" s="50"/>
      <c r="XT147" s="50"/>
      <c r="XU147" s="50"/>
      <c r="XV147" s="50"/>
      <c r="XW147" s="50"/>
      <c r="XX147" s="50"/>
      <c r="XY147" s="50"/>
      <c r="XZ147" s="50"/>
      <c r="YA147" s="50"/>
      <c r="YB147" s="50"/>
      <c r="YC147" s="50"/>
      <c r="YD147" s="50"/>
      <c r="YE147" s="50"/>
      <c r="YF147" s="50"/>
      <c r="YG147" s="50"/>
      <c r="YH147" s="50"/>
      <c r="YI147" s="50"/>
      <c r="YJ147" s="50"/>
      <c r="YK147" s="50"/>
      <c r="YL147" s="50"/>
      <c r="YM147" s="50"/>
      <c r="YN147" s="50"/>
      <c r="YO147" s="50"/>
      <c r="YP147" s="50"/>
      <c r="YQ147" s="50"/>
      <c r="YR147" s="50"/>
      <c r="YS147" s="50"/>
      <c r="YT147" s="50"/>
      <c r="YU147" s="50"/>
      <c r="YV147" s="50"/>
      <c r="YW147" s="50"/>
      <c r="YX147" s="50"/>
      <c r="YY147" s="50"/>
      <c r="YZ147" s="50"/>
      <c r="ZA147" s="50"/>
      <c r="ZB147" s="50"/>
      <c r="ZC147" s="50"/>
      <c r="ZD147" s="50"/>
      <c r="ZE147" s="50"/>
      <c r="ZF147" s="50"/>
      <c r="ZG147" s="50"/>
      <c r="ZH147" s="50"/>
      <c r="ZI147" s="50"/>
      <c r="ZJ147" s="50"/>
      <c r="ZK147" s="50"/>
      <c r="ZL147" s="50"/>
      <c r="ZM147" s="50"/>
      <c r="ZN147" s="50"/>
      <c r="ZO147" s="50"/>
      <c r="ZP147" s="50"/>
      <c r="ZQ147" s="50"/>
      <c r="ZR147" s="50"/>
      <c r="ZS147" s="50"/>
      <c r="ZT147" s="50"/>
      <c r="ZU147" s="50"/>
      <c r="ZV147" s="50"/>
      <c r="ZW147" s="50"/>
      <c r="ZX147" s="50"/>
      <c r="ZY147" s="50"/>
      <c r="ZZ147" s="50"/>
      <c r="AAA147" s="50"/>
      <c r="AAB147" s="50"/>
      <c r="AAC147" s="50"/>
      <c r="AAD147" s="50"/>
      <c r="AAE147" s="50"/>
      <c r="AAF147" s="50"/>
      <c r="AAG147" s="50"/>
      <c r="AAH147" s="50"/>
      <c r="AAI147" s="50"/>
      <c r="AAJ147" s="50"/>
      <c r="AAK147" s="50"/>
      <c r="AAL147" s="50"/>
      <c r="AAM147" s="50"/>
      <c r="AAN147" s="50"/>
      <c r="AAO147" s="50"/>
      <c r="AAP147" s="50"/>
      <c r="AAQ147" s="50"/>
      <c r="AAR147" s="50"/>
      <c r="AAS147" s="50"/>
      <c r="AAT147" s="50"/>
      <c r="AAU147" s="50"/>
      <c r="AAV147" s="50"/>
      <c r="AAW147" s="50"/>
      <c r="AAX147" s="50"/>
      <c r="AAY147" s="50"/>
      <c r="AAZ147" s="50"/>
      <c r="ABA147" s="50"/>
      <c r="ABB147" s="50"/>
      <c r="ABC147" s="50"/>
      <c r="ABD147" s="50"/>
      <c r="ABE147" s="50"/>
      <c r="ABF147" s="50"/>
      <c r="ABG147" s="50"/>
      <c r="ABH147" s="50"/>
      <c r="ABI147" s="50"/>
      <c r="ABJ147" s="50"/>
      <c r="ABK147" s="50"/>
      <c r="ABL147" s="50"/>
      <c r="ABM147" s="50"/>
      <c r="ABN147" s="50"/>
      <c r="ABO147" s="50"/>
      <c r="ABP147" s="50"/>
      <c r="ABQ147" s="50"/>
      <c r="ABR147" s="50"/>
      <c r="ABS147" s="50"/>
      <c r="ABT147" s="50"/>
      <c r="ABU147" s="50"/>
      <c r="ABV147" s="50"/>
      <c r="ABW147" s="50"/>
      <c r="ABX147" s="50"/>
      <c r="ABY147" s="50"/>
      <c r="ABZ147" s="50"/>
      <c r="ACA147" s="50"/>
      <c r="ACB147" s="50"/>
      <c r="ACC147" s="50"/>
      <c r="ACD147" s="50"/>
      <c r="ACE147" s="50"/>
      <c r="ACF147" s="50"/>
      <c r="ACG147" s="50"/>
      <c r="ACH147" s="50"/>
      <c r="ACI147" s="50"/>
      <c r="ACJ147" s="50"/>
      <c r="ACK147" s="50"/>
      <c r="ACL147" s="50"/>
      <c r="ACM147" s="50"/>
      <c r="ACN147" s="50"/>
      <c r="ACO147" s="50"/>
      <c r="ACP147" s="50"/>
      <c r="ACQ147" s="50"/>
      <c r="ACR147" s="50"/>
      <c r="ACS147" s="50"/>
      <c r="ACT147" s="50"/>
      <c r="ACU147" s="50"/>
      <c r="ACV147" s="50"/>
      <c r="ACW147" s="50"/>
      <c r="ACX147" s="50"/>
      <c r="ACY147" s="50"/>
      <c r="ACZ147" s="50"/>
      <c r="ADA147" s="50"/>
      <c r="ADB147" s="50"/>
      <c r="ADC147" s="50"/>
      <c r="ADD147" s="50"/>
      <c r="ADE147" s="50"/>
      <c r="ADF147" s="50"/>
      <c r="ADG147" s="50"/>
      <c r="ADH147" s="50"/>
      <c r="ADI147" s="50"/>
      <c r="ADJ147" s="50"/>
      <c r="ADK147" s="50"/>
      <c r="ADL147" s="50"/>
      <c r="ADM147" s="50"/>
      <c r="ADN147" s="50"/>
      <c r="ADO147" s="50"/>
      <c r="ADP147" s="50"/>
      <c r="ADQ147" s="50"/>
      <c r="ADR147" s="50"/>
      <c r="ADS147" s="50"/>
      <c r="ADT147" s="50"/>
      <c r="ADU147" s="50"/>
      <c r="ADV147" s="50"/>
      <c r="ADW147" s="50"/>
      <c r="ADX147" s="50"/>
      <c r="ADY147" s="50"/>
      <c r="ADZ147" s="50"/>
      <c r="AEA147" s="50"/>
      <c r="AEB147" s="50"/>
      <c r="AEC147" s="50"/>
      <c r="AED147" s="50"/>
      <c r="AEE147" s="50"/>
      <c r="AEF147" s="50"/>
      <c r="AEG147" s="50"/>
      <c r="AEH147" s="50"/>
      <c r="AEI147" s="50"/>
      <c r="AEJ147" s="50"/>
      <c r="AEK147" s="50"/>
      <c r="AEL147" s="50"/>
      <c r="AEM147" s="50"/>
      <c r="AEN147" s="50"/>
      <c r="AEO147" s="50"/>
      <c r="AEP147" s="50"/>
      <c r="AEQ147" s="50"/>
      <c r="AER147" s="50"/>
      <c r="AES147" s="50"/>
      <c r="AET147" s="50"/>
      <c r="AEU147" s="50"/>
      <c r="AEV147" s="50"/>
      <c r="AEW147" s="50"/>
      <c r="AEX147" s="50"/>
      <c r="AEY147" s="50"/>
      <c r="AEZ147" s="50"/>
      <c r="AFA147" s="50"/>
      <c r="AFB147" s="50"/>
      <c r="AFC147" s="50"/>
      <c r="AFD147" s="50"/>
      <c r="AFE147" s="50"/>
      <c r="AFF147" s="50"/>
      <c r="AFG147" s="50"/>
      <c r="AFH147" s="50"/>
      <c r="AFI147" s="50"/>
      <c r="AFJ147" s="50"/>
      <c r="AFK147" s="50"/>
      <c r="AFL147" s="50"/>
      <c r="AFM147" s="50"/>
      <c r="AFN147" s="50"/>
      <c r="AFO147" s="50"/>
      <c r="AFP147" s="50"/>
      <c r="AFQ147" s="50"/>
      <c r="AFR147" s="50"/>
      <c r="AFS147" s="50"/>
      <c r="AFT147" s="50"/>
      <c r="AFU147" s="50"/>
      <c r="AFV147" s="50"/>
      <c r="AFW147" s="50"/>
      <c r="AFX147" s="50"/>
      <c r="AFY147" s="50"/>
      <c r="AFZ147" s="50"/>
      <c r="AGA147" s="50"/>
      <c r="AGB147" s="50"/>
      <c r="AGC147" s="50"/>
      <c r="AGD147" s="50"/>
      <c r="AGE147" s="50"/>
      <c r="AGF147" s="50"/>
      <c r="AGG147" s="50"/>
      <c r="AGH147" s="50"/>
      <c r="AGI147" s="50"/>
      <c r="AGJ147" s="50"/>
      <c r="AGK147" s="50"/>
      <c r="AGL147" s="50"/>
      <c r="AGM147" s="50"/>
      <c r="AGN147" s="50"/>
      <c r="AGO147" s="50"/>
      <c r="AGP147" s="50"/>
      <c r="AGQ147" s="50"/>
      <c r="AGR147" s="50"/>
      <c r="AGS147" s="50"/>
      <c r="AGT147" s="50"/>
      <c r="AGU147" s="50"/>
      <c r="AGV147" s="50"/>
      <c r="AGW147" s="50"/>
      <c r="AGX147" s="50"/>
      <c r="AGY147" s="50"/>
      <c r="AGZ147" s="50"/>
      <c r="AHA147" s="50"/>
      <c r="AHB147" s="50"/>
      <c r="AHC147" s="50"/>
      <c r="AHD147" s="50"/>
      <c r="AHE147" s="50"/>
      <c r="AHF147" s="50"/>
      <c r="AHG147" s="50"/>
      <c r="AHH147" s="50"/>
      <c r="AHI147" s="50"/>
      <c r="AHJ147" s="50"/>
      <c r="AHK147" s="50"/>
      <c r="AHL147" s="50"/>
      <c r="AHM147" s="50"/>
      <c r="AHN147" s="50"/>
      <c r="AHO147" s="50"/>
      <c r="AHP147" s="50"/>
      <c r="AHQ147" s="50"/>
      <c r="AHR147" s="50"/>
      <c r="AHS147" s="50"/>
      <c r="AHT147" s="50"/>
      <c r="AHU147" s="50"/>
      <c r="AHV147" s="50"/>
      <c r="AHW147" s="50"/>
      <c r="AHX147" s="50"/>
      <c r="AHY147" s="50"/>
      <c r="AHZ147" s="50"/>
      <c r="AIA147" s="50"/>
      <c r="AIB147" s="50"/>
      <c r="AIC147" s="50"/>
      <c r="AID147" s="50"/>
      <c r="AIE147" s="50"/>
      <c r="AIF147" s="50"/>
      <c r="AIG147" s="50"/>
      <c r="AIH147" s="50"/>
      <c r="AII147" s="50"/>
      <c r="AIJ147" s="50"/>
      <c r="AIK147" s="50"/>
      <c r="AIL147" s="50"/>
      <c r="AIM147" s="50"/>
      <c r="AIN147" s="50"/>
      <c r="AIO147" s="50"/>
      <c r="AIP147" s="50"/>
      <c r="AIQ147" s="50"/>
      <c r="AIR147" s="50"/>
      <c r="AIS147" s="50"/>
      <c r="AIT147" s="50"/>
      <c r="AIU147" s="50"/>
      <c r="AIV147" s="50"/>
      <c r="AIW147" s="50"/>
      <c r="AIX147" s="50"/>
      <c r="AIY147" s="50"/>
      <c r="AIZ147" s="50"/>
      <c r="AJA147" s="50"/>
      <c r="AJB147" s="50"/>
      <c r="AJC147" s="50"/>
      <c r="AJD147" s="50"/>
      <c r="AJE147" s="50"/>
      <c r="AJF147" s="50"/>
      <c r="AJG147" s="50"/>
      <c r="AJH147" s="50"/>
      <c r="AJI147" s="50"/>
      <c r="AJJ147" s="50"/>
      <c r="AJK147" s="50"/>
      <c r="AJL147" s="50"/>
      <c r="AJM147" s="50"/>
      <c r="AJN147" s="50"/>
      <c r="AJO147" s="50"/>
      <c r="AJP147" s="50"/>
      <c r="AJQ147" s="50"/>
      <c r="AJR147" s="50"/>
      <c r="AJS147" s="50"/>
      <c r="AJT147" s="50"/>
      <c r="AJU147" s="50"/>
      <c r="AJV147" s="50"/>
      <c r="AJW147" s="50"/>
      <c r="AJX147" s="50"/>
      <c r="AJY147" s="50"/>
      <c r="AJZ147" s="50"/>
      <c r="AKA147" s="50"/>
      <c r="AKB147" s="50"/>
      <c r="AKC147" s="50"/>
      <c r="AKD147" s="50"/>
      <c r="AKE147" s="50"/>
      <c r="AKF147" s="50"/>
      <c r="AKG147" s="50"/>
      <c r="AKH147" s="50"/>
      <c r="AKI147" s="50"/>
      <c r="AKJ147" s="50"/>
      <c r="AKK147" s="50"/>
      <c r="AKL147" s="50"/>
      <c r="AKM147" s="50"/>
      <c r="AKN147" s="50"/>
      <c r="AKO147" s="50"/>
      <c r="AKP147" s="50"/>
      <c r="AKQ147" s="50"/>
      <c r="AKR147" s="50"/>
      <c r="AKS147" s="50"/>
      <c r="AKT147" s="50"/>
      <c r="AKU147" s="50"/>
      <c r="AKV147" s="50"/>
      <c r="AKW147" s="50"/>
      <c r="AKX147" s="50"/>
      <c r="AKY147" s="50"/>
      <c r="AKZ147" s="50"/>
      <c r="ALA147" s="50"/>
      <c r="ALB147" s="50"/>
      <c r="ALC147" s="50"/>
      <c r="ALD147" s="50"/>
      <c r="ALE147" s="50"/>
      <c r="ALF147" s="50"/>
      <c r="ALG147" s="50"/>
      <c r="ALH147" s="50"/>
      <c r="ALI147" s="50"/>
      <c r="ALJ147" s="50"/>
      <c r="ALK147" s="50"/>
      <c r="ALL147" s="50"/>
      <c r="ALM147" s="50"/>
      <c r="ALN147" s="50"/>
      <c r="ALO147" s="50"/>
      <c r="ALP147" s="50"/>
      <c r="ALQ147" s="50"/>
      <c r="ALR147" s="50"/>
      <c r="ALS147" s="50"/>
      <c r="ALT147" s="50"/>
      <c r="ALU147" s="50"/>
      <c r="ALV147" s="50"/>
      <c r="ALW147" s="50"/>
      <c r="ALX147" s="50"/>
      <c r="ALY147" s="50"/>
      <c r="ALZ147" s="50"/>
      <c r="AMA147" s="50"/>
      <c r="AMB147" s="50"/>
      <c r="AMC147" s="50"/>
      <c r="AMD147" s="50"/>
      <c r="AME147" s="50"/>
      <c r="AMF147" s="50"/>
      <c r="AMG147" s="50"/>
      <c r="AMH147" s="50"/>
      <c r="AMI147" s="50"/>
      <c r="AMJ147" s="50"/>
      <c r="AMK147" s="50"/>
      <c r="AML147" s="50"/>
      <c r="AMM147" s="50"/>
      <c r="AMN147" s="50"/>
      <c r="AMO147" s="50"/>
      <c r="AMP147" s="50"/>
      <c r="AMQ147" s="50"/>
      <c r="AMR147" s="50"/>
      <c r="AMS147" s="50"/>
      <c r="AMT147" s="50"/>
      <c r="AMU147" s="50"/>
      <c r="AMV147" s="50"/>
      <c r="AMW147" s="50"/>
      <c r="AMX147" s="50"/>
      <c r="AMY147" s="50"/>
      <c r="AMZ147" s="50"/>
      <c r="ANA147" s="50"/>
      <c r="ANB147" s="50"/>
      <c r="ANC147" s="50"/>
      <c r="AND147" s="50"/>
      <c r="ANE147" s="50"/>
      <c r="ANF147" s="50"/>
      <c r="ANG147" s="50"/>
      <c r="ANH147" s="50"/>
      <c r="ANI147" s="50"/>
      <c r="ANJ147" s="50"/>
      <c r="ANK147" s="50"/>
      <c r="ANL147" s="50"/>
      <c r="ANM147" s="50"/>
      <c r="ANN147" s="50"/>
      <c r="ANO147" s="50"/>
      <c r="ANP147" s="50"/>
      <c r="ANQ147" s="50"/>
      <c r="ANR147" s="50"/>
      <c r="ANS147" s="50"/>
      <c r="ANT147" s="50"/>
      <c r="ANU147" s="50"/>
      <c r="ANV147" s="50"/>
      <c r="ANW147" s="50"/>
      <c r="ANX147" s="50"/>
      <c r="ANY147" s="50"/>
      <c r="ANZ147" s="50"/>
      <c r="AOA147" s="50"/>
      <c r="AOB147" s="50"/>
      <c r="AOC147" s="50"/>
      <c r="AOD147" s="50"/>
      <c r="AOE147" s="50"/>
      <c r="AOF147" s="50"/>
      <c r="AOG147" s="50"/>
      <c r="AOH147" s="50"/>
      <c r="AOI147" s="50"/>
      <c r="AOJ147" s="50"/>
      <c r="AOK147" s="50"/>
      <c r="AOL147" s="50"/>
      <c r="AOM147" s="50"/>
      <c r="AON147" s="50"/>
      <c r="AOO147" s="50"/>
      <c r="AOP147" s="50"/>
      <c r="AOQ147" s="50"/>
      <c r="AOR147" s="50"/>
      <c r="AOS147" s="50"/>
      <c r="AOT147" s="50"/>
      <c r="AOU147" s="50"/>
      <c r="AOV147" s="50"/>
      <c r="AOW147" s="50"/>
      <c r="AOX147" s="50"/>
      <c r="AOY147" s="50"/>
      <c r="AOZ147" s="50"/>
      <c r="APA147" s="50"/>
      <c r="APB147" s="50"/>
      <c r="APC147" s="50"/>
      <c r="APD147" s="50"/>
      <c r="APE147" s="50"/>
      <c r="APF147" s="50"/>
      <c r="APG147" s="50"/>
      <c r="APH147" s="50"/>
      <c r="API147" s="50"/>
      <c r="APJ147" s="50"/>
      <c r="APK147" s="50"/>
      <c r="APL147" s="50"/>
      <c r="APM147" s="50"/>
      <c r="APN147" s="50"/>
      <c r="APO147" s="50"/>
      <c r="APP147" s="50"/>
      <c r="APQ147" s="50"/>
      <c r="APR147" s="50"/>
      <c r="APS147" s="50"/>
      <c r="APT147" s="50"/>
      <c r="APU147" s="50"/>
      <c r="APV147" s="50"/>
      <c r="APW147" s="50"/>
      <c r="APX147" s="50"/>
      <c r="APY147" s="50"/>
      <c r="APZ147" s="50"/>
      <c r="AQA147" s="50"/>
      <c r="AQB147" s="50"/>
      <c r="AQC147" s="50"/>
      <c r="AQD147" s="50"/>
      <c r="AQE147" s="50"/>
      <c r="AQF147" s="50"/>
      <c r="AQG147" s="50"/>
      <c r="AQH147" s="50"/>
      <c r="AQI147" s="50"/>
      <c r="AQJ147" s="50"/>
      <c r="AQK147" s="50"/>
      <c r="AQL147" s="50"/>
      <c r="AQM147" s="50"/>
      <c r="AQN147" s="50"/>
      <c r="AQO147" s="50"/>
      <c r="AQP147" s="50"/>
      <c r="AQQ147" s="50"/>
      <c r="AQR147" s="50"/>
      <c r="AQS147" s="50"/>
      <c r="AQT147" s="50"/>
      <c r="AQU147" s="50"/>
      <c r="AQV147" s="50"/>
      <c r="AQW147" s="50"/>
      <c r="AQX147" s="50"/>
      <c r="AQY147" s="50"/>
      <c r="AQZ147" s="50"/>
      <c r="ARA147" s="50"/>
      <c r="ARB147" s="50"/>
      <c r="ARC147" s="50"/>
      <c r="ARD147" s="50"/>
      <c r="ARE147" s="50"/>
      <c r="ARF147" s="50"/>
      <c r="ARG147" s="50"/>
      <c r="ARH147" s="50"/>
      <c r="ARI147" s="50"/>
      <c r="ARJ147" s="50"/>
      <c r="ARK147" s="50"/>
      <c r="ARL147" s="50"/>
      <c r="ARM147" s="50"/>
      <c r="ARN147" s="50"/>
      <c r="ARO147" s="50"/>
      <c r="ARP147" s="50"/>
      <c r="ARQ147" s="50"/>
      <c r="ARR147" s="50"/>
      <c r="ARS147" s="50"/>
      <c r="ART147" s="50"/>
      <c r="ARU147" s="50"/>
      <c r="ARV147" s="50"/>
      <c r="ARW147" s="50"/>
      <c r="ARX147" s="50"/>
      <c r="ARY147" s="50"/>
      <c r="ARZ147" s="50"/>
      <c r="ASA147" s="50"/>
      <c r="ASB147" s="50"/>
      <c r="ASC147" s="50"/>
      <c r="ASD147" s="50"/>
      <c r="ASE147" s="50"/>
      <c r="ASF147" s="50"/>
      <c r="ASG147" s="50"/>
      <c r="ASH147" s="50"/>
      <c r="ASI147" s="50"/>
      <c r="ASJ147" s="50"/>
      <c r="ASK147" s="50"/>
      <c r="ASL147" s="50"/>
      <c r="ASM147" s="50"/>
      <c r="ASN147" s="50"/>
      <c r="ASO147" s="50"/>
      <c r="ASP147" s="50"/>
      <c r="ASQ147" s="50"/>
      <c r="ASR147" s="50"/>
      <c r="ASS147" s="50"/>
      <c r="AST147" s="50"/>
      <c r="ASU147" s="50"/>
      <c r="ASV147" s="50"/>
      <c r="ASW147" s="50"/>
      <c r="ASX147" s="50"/>
      <c r="ASY147" s="50"/>
      <c r="ASZ147" s="50"/>
      <c r="ATA147" s="50"/>
      <c r="ATB147" s="50"/>
      <c r="ATC147" s="50"/>
      <c r="ATD147" s="50"/>
      <c r="ATE147" s="50"/>
      <c r="ATF147" s="50"/>
      <c r="ATG147" s="50"/>
      <c r="ATH147" s="50"/>
      <c r="ATI147" s="50"/>
      <c r="ATJ147" s="50"/>
      <c r="ATK147" s="50"/>
      <c r="ATL147" s="50"/>
      <c r="ATM147" s="50"/>
      <c r="ATN147" s="50"/>
      <c r="ATO147" s="50"/>
      <c r="ATP147" s="50"/>
      <c r="ATQ147" s="50"/>
      <c r="ATR147" s="50"/>
      <c r="ATS147" s="50"/>
      <c r="ATT147" s="50"/>
      <c r="ATU147" s="50"/>
      <c r="ATV147" s="50"/>
      <c r="ATW147" s="50"/>
      <c r="ATX147" s="50"/>
      <c r="ATY147" s="50"/>
      <c r="ATZ147" s="50"/>
      <c r="AUA147" s="50"/>
      <c r="AUB147" s="50"/>
      <c r="AUC147" s="50"/>
      <c r="AUD147" s="50"/>
      <c r="AUE147" s="50"/>
      <c r="AUF147" s="50"/>
      <c r="AUG147" s="50"/>
      <c r="AUH147" s="50"/>
      <c r="AUI147" s="50"/>
    </row>
    <row r="148" spans="1:1231" ht="63" x14ac:dyDescent="0.55000000000000004">
      <c r="A148" s="19">
        <v>9.1</v>
      </c>
      <c r="B148" s="20" t="s">
        <v>178</v>
      </c>
      <c r="C148" s="21">
        <v>1</v>
      </c>
      <c r="D148" s="21" t="s">
        <v>143</v>
      </c>
      <c r="E148" s="22"/>
      <c r="F148" s="21">
        <f t="shared" ref="F148:F153" si="13">ROUND((C148*E148),2)</f>
        <v>0</v>
      </c>
    </row>
    <row r="149" spans="1:1231" x14ac:dyDescent="0.55000000000000004">
      <c r="A149" s="19" t="s">
        <v>217</v>
      </c>
      <c r="B149" s="9" t="s">
        <v>218</v>
      </c>
      <c r="C149" s="21"/>
      <c r="D149" s="21"/>
      <c r="E149" s="22"/>
      <c r="F149" s="21"/>
    </row>
    <row r="150" spans="1:1231" s="45" customFormat="1" ht="43.5" customHeight="1" x14ac:dyDescent="0.55000000000000004">
      <c r="A150" s="43"/>
      <c r="B150" s="13" t="s">
        <v>216</v>
      </c>
      <c r="C150" s="43">
        <v>14</v>
      </c>
      <c r="D150" s="19" t="s">
        <v>208</v>
      </c>
      <c r="E150" s="44"/>
      <c r="F150" s="4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DE150" s="53"/>
      <c r="DF150" s="53"/>
      <c r="DG150" s="53"/>
      <c r="DH150" s="53"/>
      <c r="DI150" s="53"/>
      <c r="DJ150" s="53"/>
      <c r="DK150" s="53"/>
      <c r="DL150" s="53"/>
      <c r="DM150" s="53"/>
      <c r="DN150" s="53"/>
      <c r="DO150" s="53"/>
      <c r="DP150" s="53"/>
      <c r="DQ150" s="53"/>
      <c r="DR150" s="53"/>
      <c r="DS150" s="53"/>
      <c r="DT150" s="53"/>
      <c r="DU150" s="53"/>
      <c r="DV150" s="53"/>
      <c r="DW150" s="53"/>
      <c r="DX150" s="53"/>
      <c r="DY150" s="53"/>
      <c r="DZ150" s="53"/>
      <c r="EA150" s="53"/>
      <c r="EB150" s="53"/>
      <c r="EC150" s="53"/>
      <c r="ED150" s="53"/>
      <c r="EE150" s="53"/>
      <c r="EF150" s="53"/>
      <c r="EG150" s="53"/>
      <c r="EH150" s="53"/>
      <c r="EI150" s="53"/>
      <c r="EJ150" s="53"/>
      <c r="EK150" s="53"/>
      <c r="EL150" s="53"/>
      <c r="EM150" s="53"/>
      <c r="EN150" s="53"/>
      <c r="EO150" s="53"/>
      <c r="EP150" s="53"/>
      <c r="EQ150" s="53"/>
      <c r="ER150" s="53"/>
      <c r="ES150" s="53"/>
      <c r="ET150" s="53"/>
      <c r="EU150" s="53"/>
      <c r="EV150" s="53"/>
      <c r="EW150" s="53"/>
      <c r="EX150" s="53"/>
      <c r="EY150" s="53"/>
      <c r="EZ150" s="53"/>
      <c r="FA150" s="53"/>
      <c r="FB150" s="53"/>
      <c r="FC150" s="53"/>
      <c r="FD150" s="53"/>
      <c r="FE150" s="53"/>
      <c r="FF150" s="53"/>
      <c r="FG150" s="53"/>
      <c r="FH150" s="53"/>
      <c r="FI150" s="53"/>
      <c r="FJ150" s="53"/>
      <c r="FK150" s="53"/>
      <c r="FL150" s="53"/>
      <c r="FM150" s="53"/>
      <c r="FN150" s="53"/>
      <c r="FO150" s="53"/>
      <c r="FP150" s="53"/>
      <c r="FQ150" s="53"/>
      <c r="FR150" s="53"/>
      <c r="FS150" s="53"/>
      <c r="FT150" s="53"/>
      <c r="FU150" s="53"/>
      <c r="FV150" s="53"/>
      <c r="FW150" s="53"/>
      <c r="FX150" s="53"/>
      <c r="FY150" s="53"/>
      <c r="FZ150" s="53"/>
      <c r="GA150" s="53"/>
      <c r="GB150" s="53"/>
      <c r="GC150" s="53"/>
      <c r="GD150" s="53"/>
      <c r="GE150" s="53"/>
      <c r="GF150" s="53"/>
      <c r="GG150" s="53"/>
      <c r="GH150" s="53"/>
      <c r="GI150" s="53"/>
      <c r="GJ150" s="53"/>
      <c r="GK150" s="53"/>
      <c r="GL150" s="53"/>
      <c r="GM150" s="53"/>
      <c r="GN150" s="53"/>
      <c r="GO150" s="53"/>
      <c r="GP150" s="53"/>
      <c r="GQ150" s="53"/>
      <c r="GR150" s="53"/>
      <c r="GS150" s="53"/>
      <c r="GT150" s="53"/>
      <c r="GU150" s="53"/>
      <c r="GV150" s="53"/>
      <c r="GW150" s="53"/>
      <c r="GX150" s="53"/>
      <c r="GY150" s="53"/>
      <c r="GZ150" s="53"/>
      <c r="HA150" s="53"/>
      <c r="HB150" s="53"/>
      <c r="HC150" s="53"/>
      <c r="HD150" s="53"/>
      <c r="HE150" s="53"/>
      <c r="HF150" s="53"/>
      <c r="HG150" s="53"/>
      <c r="HH150" s="53"/>
      <c r="HI150" s="53"/>
      <c r="HJ150" s="53"/>
      <c r="HK150" s="53"/>
      <c r="HL150" s="53"/>
      <c r="HM150" s="53"/>
      <c r="HN150" s="53"/>
      <c r="HO150" s="53"/>
      <c r="HP150" s="53"/>
      <c r="HQ150" s="53"/>
      <c r="HR150" s="53"/>
      <c r="HS150" s="53"/>
      <c r="HT150" s="53"/>
      <c r="HU150" s="53"/>
      <c r="HV150" s="53"/>
      <c r="HW150" s="53"/>
      <c r="HX150" s="53"/>
      <c r="HY150" s="53"/>
      <c r="HZ150" s="53"/>
      <c r="IA150" s="53"/>
      <c r="IB150" s="53"/>
      <c r="IC150" s="53"/>
      <c r="ID150" s="53"/>
      <c r="IE150" s="53"/>
      <c r="IF150" s="53"/>
      <c r="IG150" s="53"/>
      <c r="IH150" s="53"/>
      <c r="II150" s="53"/>
      <c r="IJ150" s="53"/>
      <c r="IK150" s="53"/>
      <c r="IL150" s="53"/>
      <c r="IM150" s="53"/>
      <c r="IN150" s="53"/>
      <c r="IO150" s="53"/>
      <c r="IP150" s="53"/>
      <c r="IQ150" s="53"/>
      <c r="IR150" s="53"/>
      <c r="IS150" s="53"/>
      <c r="IT150" s="53"/>
      <c r="IU150" s="53"/>
      <c r="IV150" s="53"/>
      <c r="IW150" s="53"/>
      <c r="IX150" s="53"/>
      <c r="IY150" s="53"/>
      <c r="IZ150" s="53"/>
      <c r="JA150" s="53"/>
      <c r="JB150" s="53"/>
      <c r="JC150" s="53"/>
      <c r="JD150" s="53"/>
      <c r="JE150" s="53"/>
      <c r="JF150" s="53"/>
      <c r="JG150" s="53"/>
      <c r="JH150" s="53"/>
      <c r="JI150" s="53"/>
      <c r="JJ150" s="53"/>
      <c r="JK150" s="53"/>
      <c r="JL150" s="53"/>
      <c r="JM150" s="53"/>
      <c r="JN150" s="53"/>
      <c r="JO150" s="53"/>
      <c r="JP150" s="53"/>
      <c r="JQ150" s="53"/>
      <c r="JR150" s="53"/>
      <c r="JS150" s="53"/>
      <c r="JT150" s="53"/>
      <c r="JU150" s="53"/>
      <c r="JV150" s="53"/>
      <c r="JW150" s="53"/>
      <c r="JX150" s="53"/>
      <c r="JY150" s="53"/>
      <c r="JZ150" s="53"/>
      <c r="KA150" s="53"/>
      <c r="KB150" s="53"/>
      <c r="KC150" s="53"/>
      <c r="KD150" s="53"/>
      <c r="KE150" s="53"/>
      <c r="KF150" s="53"/>
      <c r="KG150" s="53"/>
      <c r="KH150" s="53"/>
      <c r="KI150" s="53"/>
      <c r="KJ150" s="53"/>
      <c r="KK150" s="53"/>
      <c r="KL150" s="53"/>
      <c r="KM150" s="53"/>
      <c r="KN150" s="53"/>
      <c r="KO150" s="53"/>
      <c r="KP150" s="53"/>
      <c r="KQ150" s="53"/>
      <c r="KR150" s="53"/>
      <c r="KS150" s="53"/>
      <c r="KT150" s="53"/>
      <c r="KU150" s="53"/>
      <c r="KV150" s="53"/>
      <c r="KW150" s="53"/>
      <c r="KX150" s="53"/>
      <c r="KY150" s="53"/>
      <c r="KZ150" s="53"/>
      <c r="LA150" s="53"/>
      <c r="LB150" s="53"/>
      <c r="LC150" s="53"/>
      <c r="LD150" s="53"/>
      <c r="LE150" s="53"/>
      <c r="LF150" s="53"/>
      <c r="LG150" s="53"/>
      <c r="LH150" s="53"/>
      <c r="LI150" s="53"/>
      <c r="LJ150" s="53"/>
      <c r="LK150" s="53"/>
      <c r="LL150" s="53"/>
      <c r="LM150" s="53"/>
      <c r="LN150" s="53"/>
      <c r="LO150" s="53"/>
      <c r="LP150" s="53"/>
      <c r="LQ150" s="53"/>
      <c r="LR150" s="53"/>
      <c r="LS150" s="53"/>
      <c r="LT150" s="53"/>
      <c r="LU150" s="53"/>
      <c r="LV150" s="53"/>
      <c r="LW150" s="53"/>
      <c r="LX150" s="53"/>
      <c r="LY150" s="53"/>
      <c r="LZ150" s="53"/>
      <c r="MA150" s="53"/>
      <c r="MB150" s="53"/>
      <c r="MC150" s="53"/>
      <c r="MD150" s="53"/>
      <c r="ME150" s="53"/>
      <c r="MF150" s="53"/>
      <c r="MG150" s="53"/>
      <c r="MH150" s="53"/>
      <c r="MI150" s="53"/>
      <c r="MJ150" s="53"/>
      <c r="MK150" s="53"/>
      <c r="ML150" s="53"/>
      <c r="MM150" s="53"/>
      <c r="MN150" s="53"/>
      <c r="MO150" s="53"/>
      <c r="MP150" s="53"/>
      <c r="MQ150" s="53"/>
      <c r="MR150" s="53"/>
      <c r="MS150" s="53"/>
      <c r="MT150" s="53"/>
      <c r="MU150" s="53"/>
      <c r="MV150" s="53"/>
      <c r="MW150" s="53"/>
      <c r="MX150" s="53"/>
      <c r="MY150" s="53"/>
      <c r="MZ150" s="53"/>
      <c r="NA150" s="53"/>
      <c r="NB150" s="53"/>
      <c r="NC150" s="53"/>
      <c r="ND150" s="53"/>
      <c r="NE150" s="53"/>
      <c r="NF150" s="53"/>
      <c r="NG150" s="53"/>
      <c r="NH150" s="53"/>
      <c r="NI150" s="53"/>
      <c r="NJ150" s="53"/>
      <c r="NK150" s="53"/>
      <c r="NL150" s="53"/>
      <c r="NM150" s="53"/>
      <c r="NN150" s="53"/>
      <c r="NO150" s="53"/>
      <c r="NP150" s="53"/>
      <c r="NQ150" s="53"/>
      <c r="NR150" s="53"/>
      <c r="NS150" s="53"/>
      <c r="NT150" s="53"/>
      <c r="NU150" s="53"/>
      <c r="NV150" s="53"/>
      <c r="NW150" s="53"/>
      <c r="NX150" s="53"/>
      <c r="NY150" s="53"/>
      <c r="NZ150" s="53"/>
      <c r="OA150" s="53"/>
      <c r="OB150" s="53"/>
      <c r="OC150" s="53"/>
      <c r="OD150" s="53"/>
      <c r="OE150" s="53"/>
      <c r="OF150" s="53"/>
      <c r="OG150" s="53"/>
      <c r="OH150" s="53"/>
      <c r="OI150" s="53"/>
      <c r="OJ150" s="53"/>
      <c r="OK150" s="53"/>
      <c r="OL150" s="53"/>
      <c r="OM150" s="53"/>
      <c r="ON150" s="53"/>
      <c r="OO150" s="53"/>
      <c r="OP150" s="53"/>
      <c r="OQ150" s="53"/>
      <c r="OR150" s="53"/>
      <c r="OS150" s="53"/>
      <c r="OT150" s="53"/>
      <c r="OU150" s="53"/>
      <c r="OV150" s="53"/>
      <c r="OW150" s="53"/>
      <c r="OX150" s="53"/>
      <c r="OY150" s="53"/>
      <c r="OZ150" s="53"/>
      <c r="PA150" s="53"/>
      <c r="PB150" s="53"/>
      <c r="PC150" s="53"/>
      <c r="PD150" s="53"/>
      <c r="PE150" s="53"/>
      <c r="PF150" s="53"/>
      <c r="PG150" s="53"/>
      <c r="PH150" s="53"/>
      <c r="PI150" s="53"/>
      <c r="PJ150" s="53"/>
      <c r="PK150" s="53"/>
      <c r="PL150" s="53"/>
      <c r="PM150" s="53"/>
      <c r="PN150" s="53"/>
      <c r="PO150" s="53"/>
      <c r="PP150" s="53"/>
      <c r="PQ150" s="53"/>
      <c r="PR150" s="53"/>
      <c r="PS150" s="53"/>
      <c r="PT150" s="53"/>
      <c r="PU150" s="53"/>
      <c r="PV150" s="53"/>
      <c r="PW150" s="53"/>
      <c r="PX150" s="53"/>
      <c r="PY150" s="53"/>
      <c r="PZ150" s="53"/>
      <c r="QA150" s="53"/>
      <c r="QB150" s="53"/>
      <c r="QC150" s="53"/>
      <c r="QD150" s="53"/>
      <c r="QE150" s="53"/>
      <c r="QF150" s="53"/>
      <c r="QG150" s="53"/>
      <c r="QH150" s="53"/>
      <c r="QI150" s="53"/>
      <c r="QJ150" s="53"/>
      <c r="QK150" s="53"/>
      <c r="QL150" s="53"/>
      <c r="QM150" s="53"/>
      <c r="QN150" s="53"/>
      <c r="QO150" s="53"/>
      <c r="QP150" s="53"/>
      <c r="QQ150" s="53"/>
      <c r="QR150" s="53"/>
      <c r="QS150" s="53"/>
      <c r="QT150" s="53"/>
      <c r="QU150" s="53"/>
      <c r="QV150" s="53"/>
      <c r="QW150" s="53"/>
      <c r="QX150" s="53"/>
      <c r="QY150" s="53"/>
      <c r="QZ150" s="53"/>
      <c r="RA150" s="53"/>
      <c r="RB150" s="53"/>
      <c r="RC150" s="53"/>
      <c r="RD150" s="53"/>
      <c r="RE150" s="53"/>
      <c r="RF150" s="53"/>
      <c r="RG150" s="53"/>
      <c r="RH150" s="53"/>
      <c r="RI150" s="53"/>
      <c r="RJ150" s="53"/>
      <c r="RK150" s="53"/>
      <c r="RL150" s="53"/>
      <c r="RM150" s="53"/>
      <c r="RN150" s="53"/>
      <c r="RO150" s="53"/>
      <c r="RP150" s="53"/>
      <c r="RQ150" s="53"/>
      <c r="RR150" s="53"/>
      <c r="RS150" s="53"/>
      <c r="RT150" s="53"/>
      <c r="RU150" s="53"/>
      <c r="RV150" s="53"/>
      <c r="RW150" s="53"/>
      <c r="RX150" s="53"/>
      <c r="RY150" s="53"/>
      <c r="RZ150" s="53"/>
      <c r="SA150" s="53"/>
      <c r="SB150" s="53"/>
      <c r="SC150" s="53"/>
      <c r="SD150" s="53"/>
      <c r="SE150" s="53"/>
      <c r="SF150" s="53"/>
      <c r="SG150" s="53"/>
      <c r="SH150" s="53"/>
      <c r="SI150" s="53"/>
      <c r="SJ150" s="53"/>
      <c r="SK150" s="53"/>
      <c r="SL150" s="53"/>
      <c r="SM150" s="53"/>
      <c r="SN150" s="53"/>
      <c r="SO150" s="53"/>
      <c r="SP150" s="53"/>
      <c r="SQ150" s="53"/>
      <c r="SR150" s="53"/>
      <c r="SS150" s="53"/>
      <c r="ST150" s="53"/>
      <c r="SU150" s="53"/>
      <c r="SV150" s="53"/>
      <c r="SW150" s="53"/>
      <c r="SX150" s="53"/>
      <c r="SY150" s="53"/>
      <c r="SZ150" s="53"/>
      <c r="TA150" s="53"/>
      <c r="TB150" s="53"/>
      <c r="TC150" s="53"/>
      <c r="TD150" s="53"/>
      <c r="TE150" s="53"/>
      <c r="TF150" s="53"/>
      <c r="TG150" s="53"/>
      <c r="TH150" s="53"/>
      <c r="TI150" s="53"/>
      <c r="TJ150" s="53"/>
      <c r="TK150" s="53"/>
      <c r="TL150" s="53"/>
      <c r="TM150" s="53"/>
      <c r="TN150" s="53"/>
      <c r="TO150" s="53"/>
      <c r="TP150" s="53"/>
      <c r="TQ150" s="53"/>
      <c r="TR150" s="53"/>
      <c r="TS150" s="53"/>
      <c r="TT150" s="53"/>
      <c r="TU150" s="53"/>
      <c r="TV150" s="53"/>
      <c r="TW150" s="53"/>
      <c r="TX150" s="53"/>
      <c r="TY150" s="53"/>
      <c r="TZ150" s="53"/>
      <c r="UA150" s="53"/>
      <c r="UB150" s="53"/>
      <c r="UC150" s="53"/>
      <c r="UD150" s="53"/>
      <c r="UE150" s="53"/>
      <c r="UF150" s="53"/>
      <c r="UG150" s="53"/>
      <c r="UH150" s="53"/>
      <c r="UI150" s="53"/>
      <c r="UJ150" s="53"/>
      <c r="UK150" s="53"/>
      <c r="UL150" s="53"/>
      <c r="UM150" s="53"/>
      <c r="UN150" s="53"/>
      <c r="UO150" s="53"/>
      <c r="UP150" s="53"/>
      <c r="UQ150" s="53"/>
      <c r="UR150" s="53"/>
      <c r="US150" s="53"/>
      <c r="UT150" s="53"/>
      <c r="UU150" s="53"/>
      <c r="UV150" s="53"/>
      <c r="UW150" s="53"/>
      <c r="UX150" s="53"/>
      <c r="UY150" s="53"/>
      <c r="UZ150" s="53"/>
      <c r="VA150" s="53"/>
      <c r="VB150" s="53"/>
      <c r="VC150" s="53"/>
      <c r="VD150" s="53"/>
      <c r="VE150" s="53"/>
      <c r="VF150" s="53"/>
      <c r="VG150" s="53"/>
      <c r="VH150" s="53"/>
      <c r="VI150" s="53"/>
      <c r="VJ150" s="53"/>
      <c r="VK150" s="53"/>
      <c r="VL150" s="53"/>
      <c r="VM150" s="53"/>
      <c r="VN150" s="53"/>
      <c r="VO150" s="53"/>
      <c r="VP150" s="53"/>
      <c r="VQ150" s="53"/>
      <c r="VR150" s="53"/>
      <c r="VS150" s="53"/>
      <c r="VT150" s="53"/>
      <c r="VU150" s="53"/>
      <c r="VV150" s="53"/>
      <c r="VW150" s="53"/>
      <c r="VX150" s="53"/>
      <c r="VY150" s="53"/>
      <c r="VZ150" s="53"/>
      <c r="WA150" s="53"/>
      <c r="WB150" s="53"/>
      <c r="WC150" s="53"/>
      <c r="WD150" s="53"/>
      <c r="WE150" s="53"/>
      <c r="WF150" s="53"/>
      <c r="WG150" s="53"/>
      <c r="WH150" s="53"/>
      <c r="WI150" s="53"/>
      <c r="WJ150" s="53"/>
      <c r="WK150" s="53"/>
      <c r="WL150" s="53"/>
      <c r="WM150" s="53"/>
      <c r="WN150" s="53"/>
      <c r="WO150" s="53"/>
      <c r="WP150" s="53"/>
      <c r="WQ150" s="53"/>
      <c r="WR150" s="53"/>
      <c r="WS150" s="53"/>
      <c r="WT150" s="53"/>
      <c r="WU150" s="53"/>
      <c r="WV150" s="53"/>
      <c r="WW150" s="53"/>
      <c r="WX150" s="53"/>
      <c r="WY150" s="53"/>
      <c r="WZ150" s="53"/>
      <c r="XA150" s="53"/>
      <c r="XB150" s="53"/>
      <c r="XC150" s="53"/>
      <c r="XD150" s="53"/>
      <c r="XE150" s="53"/>
      <c r="XF150" s="53"/>
      <c r="XG150" s="53"/>
      <c r="XH150" s="53"/>
      <c r="XI150" s="53"/>
      <c r="XJ150" s="53"/>
      <c r="XK150" s="53"/>
      <c r="XL150" s="53"/>
      <c r="XM150" s="53"/>
      <c r="XN150" s="53"/>
      <c r="XO150" s="53"/>
      <c r="XP150" s="53"/>
      <c r="XQ150" s="53"/>
      <c r="XR150" s="53"/>
      <c r="XS150" s="53"/>
      <c r="XT150" s="53"/>
      <c r="XU150" s="53"/>
      <c r="XV150" s="53"/>
      <c r="XW150" s="53"/>
      <c r="XX150" s="53"/>
      <c r="XY150" s="53"/>
      <c r="XZ150" s="53"/>
      <c r="YA150" s="53"/>
      <c r="YB150" s="53"/>
      <c r="YC150" s="53"/>
      <c r="YD150" s="53"/>
      <c r="YE150" s="53"/>
      <c r="YF150" s="53"/>
      <c r="YG150" s="53"/>
      <c r="YH150" s="53"/>
      <c r="YI150" s="53"/>
      <c r="YJ150" s="53"/>
      <c r="YK150" s="53"/>
      <c r="YL150" s="53"/>
      <c r="YM150" s="53"/>
      <c r="YN150" s="53"/>
      <c r="YO150" s="53"/>
      <c r="YP150" s="53"/>
      <c r="YQ150" s="53"/>
      <c r="YR150" s="53"/>
      <c r="YS150" s="53"/>
      <c r="YT150" s="53"/>
      <c r="YU150" s="53"/>
      <c r="YV150" s="53"/>
      <c r="YW150" s="53"/>
      <c r="YX150" s="53"/>
      <c r="YY150" s="53"/>
      <c r="YZ150" s="53"/>
      <c r="ZA150" s="53"/>
      <c r="ZB150" s="53"/>
      <c r="ZC150" s="53"/>
      <c r="ZD150" s="53"/>
      <c r="ZE150" s="53"/>
      <c r="ZF150" s="53"/>
      <c r="ZG150" s="53"/>
      <c r="ZH150" s="53"/>
      <c r="ZI150" s="53"/>
      <c r="ZJ150" s="53"/>
      <c r="ZK150" s="53"/>
      <c r="ZL150" s="53"/>
      <c r="ZM150" s="53"/>
      <c r="ZN150" s="53"/>
      <c r="ZO150" s="53"/>
      <c r="ZP150" s="53"/>
      <c r="ZQ150" s="53"/>
      <c r="ZR150" s="53"/>
      <c r="ZS150" s="53"/>
      <c r="ZT150" s="53"/>
      <c r="ZU150" s="53"/>
      <c r="ZV150" s="53"/>
      <c r="ZW150" s="53"/>
      <c r="ZX150" s="53"/>
      <c r="ZY150" s="53"/>
      <c r="ZZ150" s="53"/>
      <c r="AAA150" s="53"/>
      <c r="AAB150" s="53"/>
      <c r="AAC150" s="53"/>
      <c r="AAD150" s="53"/>
      <c r="AAE150" s="53"/>
      <c r="AAF150" s="53"/>
      <c r="AAG150" s="53"/>
      <c r="AAH150" s="53"/>
      <c r="AAI150" s="53"/>
      <c r="AAJ150" s="53"/>
      <c r="AAK150" s="53"/>
      <c r="AAL150" s="53"/>
      <c r="AAM150" s="53"/>
      <c r="AAN150" s="53"/>
      <c r="AAO150" s="53"/>
      <c r="AAP150" s="53"/>
      <c r="AAQ150" s="53"/>
      <c r="AAR150" s="53"/>
      <c r="AAS150" s="53"/>
      <c r="AAT150" s="53"/>
      <c r="AAU150" s="53"/>
      <c r="AAV150" s="53"/>
      <c r="AAW150" s="53"/>
      <c r="AAX150" s="53"/>
      <c r="AAY150" s="53"/>
      <c r="AAZ150" s="53"/>
      <c r="ABA150" s="53"/>
      <c r="ABB150" s="53"/>
      <c r="ABC150" s="53"/>
      <c r="ABD150" s="53"/>
      <c r="ABE150" s="53"/>
      <c r="ABF150" s="53"/>
      <c r="ABG150" s="53"/>
      <c r="ABH150" s="53"/>
      <c r="ABI150" s="53"/>
      <c r="ABJ150" s="53"/>
      <c r="ABK150" s="53"/>
      <c r="ABL150" s="53"/>
      <c r="ABM150" s="53"/>
      <c r="ABN150" s="53"/>
      <c r="ABO150" s="53"/>
      <c r="ABP150" s="53"/>
      <c r="ABQ150" s="53"/>
      <c r="ABR150" s="53"/>
      <c r="ABS150" s="53"/>
      <c r="ABT150" s="53"/>
      <c r="ABU150" s="53"/>
      <c r="ABV150" s="53"/>
      <c r="ABW150" s="53"/>
      <c r="ABX150" s="53"/>
      <c r="ABY150" s="53"/>
      <c r="ABZ150" s="53"/>
      <c r="ACA150" s="53"/>
      <c r="ACB150" s="53"/>
      <c r="ACC150" s="53"/>
      <c r="ACD150" s="53"/>
      <c r="ACE150" s="53"/>
      <c r="ACF150" s="53"/>
      <c r="ACG150" s="53"/>
      <c r="ACH150" s="53"/>
      <c r="ACI150" s="53"/>
      <c r="ACJ150" s="53"/>
      <c r="ACK150" s="53"/>
      <c r="ACL150" s="53"/>
      <c r="ACM150" s="53"/>
      <c r="ACN150" s="53"/>
      <c r="ACO150" s="53"/>
      <c r="ACP150" s="53"/>
      <c r="ACQ150" s="53"/>
      <c r="ACR150" s="53"/>
      <c r="ACS150" s="53"/>
      <c r="ACT150" s="53"/>
      <c r="ACU150" s="53"/>
      <c r="ACV150" s="53"/>
      <c r="ACW150" s="53"/>
      <c r="ACX150" s="53"/>
      <c r="ACY150" s="53"/>
      <c r="ACZ150" s="53"/>
      <c r="ADA150" s="53"/>
      <c r="ADB150" s="53"/>
      <c r="ADC150" s="53"/>
      <c r="ADD150" s="53"/>
      <c r="ADE150" s="53"/>
      <c r="ADF150" s="53"/>
      <c r="ADG150" s="53"/>
      <c r="ADH150" s="53"/>
      <c r="ADI150" s="53"/>
      <c r="ADJ150" s="53"/>
      <c r="ADK150" s="53"/>
      <c r="ADL150" s="53"/>
      <c r="ADM150" s="53"/>
      <c r="ADN150" s="53"/>
      <c r="ADO150" s="53"/>
      <c r="ADP150" s="53"/>
      <c r="ADQ150" s="53"/>
      <c r="ADR150" s="53"/>
      <c r="ADS150" s="53"/>
      <c r="ADT150" s="53"/>
      <c r="ADU150" s="53"/>
      <c r="ADV150" s="53"/>
      <c r="ADW150" s="53"/>
      <c r="ADX150" s="53"/>
      <c r="ADY150" s="53"/>
      <c r="ADZ150" s="53"/>
      <c r="AEA150" s="53"/>
      <c r="AEB150" s="53"/>
      <c r="AEC150" s="53"/>
      <c r="AED150" s="53"/>
      <c r="AEE150" s="53"/>
      <c r="AEF150" s="53"/>
      <c r="AEG150" s="53"/>
      <c r="AEH150" s="53"/>
      <c r="AEI150" s="53"/>
      <c r="AEJ150" s="53"/>
      <c r="AEK150" s="53"/>
      <c r="AEL150" s="53"/>
      <c r="AEM150" s="53"/>
      <c r="AEN150" s="53"/>
      <c r="AEO150" s="53"/>
      <c r="AEP150" s="53"/>
      <c r="AEQ150" s="53"/>
      <c r="AER150" s="53"/>
      <c r="AES150" s="53"/>
      <c r="AET150" s="53"/>
      <c r="AEU150" s="53"/>
      <c r="AEV150" s="53"/>
      <c r="AEW150" s="53"/>
      <c r="AEX150" s="53"/>
      <c r="AEY150" s="53"/>
      <c r="AEZ150" s="53"/>
      <c r="AFA150" s="53"/>
      <c r="AFB150" s="53"/>
      <c r="AFC150" s="53"/>
      <c r="AFD150" s="53"/>
      <c r="AFE150" s="53"/>
      <c r="AFF150" s="53"/>
      <c r="AFG150" s="53"/>
      <c r="AFH150" s="53"/>
      <c r="AFI150" s="53"/>
      <c r="AFJ150" s="53"/>
      <c r="AFK150" s="53"/>
      <c r="AFL150" s="53"/>
      <c r="AFM150" s="53"/>
      <c r="AFN150" s="53"/>
      <c r="AFO150" s="53"/>
      <c r="AFP150" s="53"/>
      <c r="AFQ150" s="53"/>
      <c r="AFR150" s="53"/>
      <c r="AFS150" s="53"/>
      <c r="AFT150" s="53"/>
      <c r="AFU150" s="53"/>
      <c r="AFV150" s="53"/>
      <c r="AFW150" s="53"/>
      <c r="AFX150" s="53"/>
      <c r="AFY150" s="53"/>
      <c r="AFZ150" s="53"/>
      <c r="AGA150" s="53"/>
      <c r="AGB150" s="53"/>
      <c r="AGC150" s="53"/>
      <c r="AGD150" s="53"/>
      <c r="AGE150" s="53"/>
      <c r="AGF150" s="53"/>
      <c r="AGG150" s="53"/>
      <c r="AGH150" s="53"/>
      <c r="AGI150" s="53"/>
      <c r="AGJ150" s="53"/>
      <c r="AGK150" s="53"/>
      <c r="AGL150" s="53"/>
      <c r="AGM150" s="53"/>
      <c r="AGN150" s="53"/>
      <c r="AGO150" s="53"/>
      <c r="AGP150" s="53"/>
      <c r="AGQ150" s="53"/>
      <c r="AGR150" s="53"/>
      <c r="AGS150" s="53"/>
      <c r="AGT150" s="53"/>
      <c r="AGU150" s="53"/>
      <c r="AGV150" s="53"/>
      <c r="AGW150" s="53"/>
      <c r="AGX150" s="53"/>
      <c r="AGY150" s="53"/>
      <c r="AGZ150" s="53"/>
      <c r="AHA150" s="53"/>
      <c r="AHB150" s="53"/>
      <c r="AHC150" s="53"/>
      <c r="AHD150" s="53"/>
      <c r="AHE150" s="53"/>
      <c r="AHF150" s="53"/>
      <c r="AHG150" s="53"/>
      <c r="AHH150" s="53"/>
      <c r="AHI150" s="53"/>
      <c r="AHJ150" s="53"/>
      <c r="AHK150" s="53"/>
      <c r="AHL150" s="53"/>
      <c r="AHM150" s="53"/>
      <c r="AHN150" s="53"/>
      <c r="AHO150" s="53"/>
      <c r="AHP150" s="53"/>
      <c r="AHQ150" s="53"/>
      <c r="AHR150" s="53"/>
      <c r="AHS150" s="53"/>
      <c r="AHT150" s="53"/>
      <c r="AHU150" s="53"/>
      <c r="AHV150" s="53"/>
      <c r="AHW150" s="53"/>
      <c r="AHX150" s="53"/>
      <c r="AHY150" s="53"/>
      <c r="AHZ150" s="53"/>
      <c r="AIA150" s="53"/>
      <c r="AIB150" s="53"/>
      <c r="AIC150" s="53"/>
      <c r="AID150" s="53"/>
      <c r="AIE150" s="53"/>
      <c r="AIF150" s="53"/>
      <c r="AIG150" s="53"/>
      <c r="AIH150" s="53"/>
      <c r="AII150" s="53"/>
      <c r="AIJ150" s="53"/>
      <c r="AIK150" s="53"/>
      <c r="AIL150" s="53"/>
      <c r="AIM150" s="53"/>
      <c r="AIN150" s="53"/>
      <c r="AIO150" s="53"/>
      <c r="AIP150" s="53"/>
      <c r="AIQ150" s="53"/>
      <c r="AIR150" s="53"/>
      <c r="AIS150" s="53"/>
      <c r="AIT150" s="53"/>
      <c r="AIU150" s="53"/>
      <c r="AIV150" s="53"/>
      <c r="AIW150" s="53"/>
      <c r="AIX150" s="53"/>
      <c r="AIY150" s="53"/>
      <c r="AIZ150" s="53"/>
      <c r="AJA150" s="53"/>
      <c r="AJB150" s="53"/>
      <c r="AJC150" s="53"/>
      <c r="AJD150" s="53"/>
      <c r="AJE150" s="53"/>
      <c r="AJF150" s="53"/>
      <c r="AJG150" s="53"/>
      <c r="AJH150" s="53"/>
      <c r="AJI150" s="53"/>
      <c r="AJJ150" s="53"/>
      <c r="AJK150" s="53"/>
      <c r="AJL150" s="53"/>
      <c r="AJM150" s="53"/>
      <c r="AJN150" s="53"/>
      <c r="AJO150" s="53"/>
      <c r="AJP150" s="53"/>
      <c r="AJQ150" s="53"/>
      <c r="AJR150" s="53"/>
      <c r="AJS150" s="53"/>
      <c r="AJT150" s="53"/>
      <c r="AJU150" s="53"/>
      <c r="AJV150" s="53"/>
      <c r="AJW150" s="53"/>
      <c r="AJX150" s="53"/>
      <c r="AJY150" s="53"/>
      <c r="AJZ150" s="53"/>
      <c r="AKA150" s="53"/>
      <c r="AKB150" s="53"/>
      <c r="AKC150" s="53"/>
      <c r="AKD150" s="53"/>
      <c r="AKE150" s="53"/>
      <c r="AKF150" s="53"/>
      <c r="AKG150" s="53"/>
      <c r="AKH150" s="53"/>
      <c r="AKI150" s="53"/>
      <c r="AKJ150" s="53"/>
      <c r="AKK150" s="53"/>
      <c r="AKL150" s="53"/>
      <c r="AKM150" s="53"/>
      <c r="AKN150" s="53"/>
      <c r="AKO150" s="53"/>
      <c r="AKP150" s="53"/>
      <c r="AKQ150" s="53"/>
      <c r="AKR150" s="53"/>
      <c r="AKS150" s="53"/>
      <c r="AKT150" s="53"/>
      <c r="AKU150" s="53"/>
      <c r="AKV150" s="53"/>
      <c r="AKW150" s="53"/>
      <c r="AKX150" s="53"/>
      <c r="AKY150" s="53"/>
      <c r="AKZ150" s="53"/>
      <c r="ALA150" s="53"/>
      <c r="ALB150" s="53"/>
      <c r="ALC150" s="53"/>
      <c r="ALD150" s="53"/>
      <c r="ALE150" s="53"/>
      <c r="ALF150" s="53"/>
      <c r="ALG150" s="53"/>
      <c r="ALH150" s="53"/>
      <c r="ALI150" s="53"/>
      <c r="ALJ150" s="53"/>
      <c r="ALK150" s="53"/>
      <c r="ALL150" s="53"/>
      <c r="ALM150" s="53"/>
      <c r="ALN150" s="53"/>
      <c r="ALO150" s="53"/>
      <c r="ALP150" s="53"/>
      <c r="ALQ150" s="53"/>
      <c r="ALR150" s="53"/>
      <c r="ALS150" s="53"/>
      <c r="ALT150" s="53"/>
      <c r="ALU150" s="53"/>
      <c r="ALV150" s="53"/>
      <c r="ALW150" s="53"/>
      <c r="ALX150" s="53"/>
      <c r="ALY150" s="53"/>
      <c r="ALZ150" s="53"/>
      <c r="AMA150" s="53"/>
      <c r="AMB150" s="53"/>
      <c r="AMC150" s="53"/>
      <c r="AMD150" s="53"/>
      <c r="AME150" s="53"/>
      <c r="AMF150" s="53"/>
      <c r="AMG150" s="53"/>
      <c r="AMH150" s="53"/>
      <c r="AMI150" s="53"/>
      <c r="AMJ150" s="53"/>
      <c r="AMK150" s="53"/>
      <c r="AML150" s="53"/>
      <c r="AMM150" s="53"/>
      <c r="AMN150" s="53"/>
      <c r="AMO150" s="53"/>
      <c r="AMP150" s="53"/>
      <c r="AMQ150" s="53"/>
      <c r="AMR150" s="53"/>
      <c r="AMS150" s="53"/>
      <c r="AMT150" s="53"/>
      <c r="AMU150" s="53"/>
      <c r="AMV150" s="53"/>
      <c r="AMW150" s="53"/>
      <c r="AMX150" s="53"/>
      <c r="AMY150" s="53"/>
      <c r="AMZ150" s="53"/>
      <c r="ANA150" s="53"/>
      <c r="ANB150" s="53"/>
      <c r="ANC150" s="53"/>
      <c r="AND150" s="53"/>
      <c r="ANE150" s="53"/>
      <c r="ANF150" s="53"/>
      <c r="ANG150" s="53"/>
      <c r="ANH150" s="53"/>
      <c r="ANI150" s="53"/>
      <c r="ANJ150" s="53"/>
      <c r="ANK150" s="53"/>
      <c r="ANL150" s="53"/>
      <c r="ANM150" s="53"/>
      <c r="ANN150" s="53"/>
      <c r="ANO150" s="53"/>
      <c r="ANP150" s="53"/>
      <c r="ANQ150" s="53"/>
      <c r="ANR150" s="53"/>
      <c r="ANS150" s="53"/>
      <c r="ANT150" s="53"/>
      <c r="ANU150" s="53"/>
      <c r="ANV150" s="53"/>
      <c r="ANW150" s="53"/>
      <c r="ANX150" s="53"/>
      <c r="ANY150" s="53"/>
      <c r="ANZ150" s="53"/>
      <c r="AOA150" s="53"/>
      <c r="AOB150" s="53"/>
      <c r="AOC150" s="53"/>
      <c r="AOD150" s="53"/>
      <c r="AOE150" s="53"/>
      <c r="AOF150" s="53"/>
      <c r="AOG150" s="53"/>
      <c r="AOH150" s="53"/>
      <c r="AOI150" s="53"/>
      <c r="AOJ150" s="53"/>
      <c r="AOK150" s="53"/>
      <c r="AOL150" s="53"/>
      <c r="AOM150" s="53"/>
      <c r="AON150" s="53"/>
      <c r="AOO150" s="53"/>
      <c r="AOP150" s="53"/>
      <c r="AOQ150" s="53"/>
      <c r="AOR150" s="53"/>
      <c r="AOS150" s="53"/>
      <c r="AOT150" s="53"/>
      <c r="AOU150" s="53"/>
      <c r="AOV150" s="53"/>
      <c r="AOW150" s="53"/>
      <c r="AOX150" s="53"/>
      <c r="AOY150" s="53"/>
      <c r="AOZ150" s="53"/>
      <c r="APA150" s="53"/>
      <c r="APB150" s="53"/>
      <c r="APC150" s="53"/>
      <c r="APD150" s="53"/>
      <c r="APE150" s="53"/>
      <c r="APF150" s="53"/>
      <c r="APG150" s="53"/>
      <c r="APH150" s="53"/>
      <c r="API150" s="53"/>
      <c r="APJ150" s="53"/>
      <c r="APK150" s="53"/>
      <c r="APL150" s="53"/>
      <c r="APM150" s="53"/>
      <c r="APN150" s="53"/>
      <c r="APO150" s="53"/>
      <c r="APP150" s="53"/>
      <c r="APQ150" s="53"/>
      <c r="APR150" s="53"/>
      <c r="APS150" s="53"/>
      <c r="APT150" s="53"/>
      <c r="APU150" s="53"/>
      <c r="APV150" s="53"/>
      <c r="APW150" s="53"/>
      <c r="APX150" s="53"/>
      <c r="APY150" s="53"/>
      <c r="APZ150" s="53"/>
      <c r="AQA150" s="53"/>
      <c r="AQB150" s="53"/>
      <c r="AQC150" s="53"/>
      <c r="AQD150" s="53"/>
      <c r="AQE150" s="53"/>
      <c r="AQF150" s="53"/>
      <c r="AQG150" s="53"/>
      <c r="AQH150" s="53"/>
      <c r="AQI150" s="53"/>
      <c r="AQJ150" s="53"/>
      <c r="AQK150" s="53"/>
      <c r="AQL150" s="53"/>
      <c r="AQM150" s="53"/>
      <c r="AQN150" s="53"/>
      <c r="AQO150" s="53"/>
      <c r="AQP150" s="53"/>
      <c r="AQQ150" s="53"/>
      <c r="AQR150" s="53"/>
      <c r="AQS150" s="53"/>
      <c r="AQT150" s="53"/>
      <c r="AQU150" s="53"/>
      <c r="AQV150" s="53"/>
      <c r="AQW150" s="53"/>
      <c r="AQX150" s="53"/>
      <c r="AQY150" s="53"/>
      <c r="AQZ150" s="53"/>
      <c r="ARA150" s="53"/>
      <c r="ARB150" s="53"/>
      <c r="ARC150" s="53"/>
      <c r="ARD150" s="53"/>
      <c r="ARE150" s="53"/>
      <c r="ARF150" s="53"/>
      <c r="ARG150" s="53"/>
      <c r="ARH150" s="53"/>
      <c r="ARI150" s="53"/>
      <c r="ARJ150" s="53"/>
      <c r="ARK150" s="53"/>
      <c r="ARL150" s="53"/>
      <c r="ARM150" s="53"/>
      <c r="ARN150" s="53"/>
      <c r="ARO150" s="53"/>
      <c r="ARP150" s="53"/>
      <c r="ARQ150" s="53"/>
      <c r="ARR150" s="53"/>
      <c r="ARS150" s="53"/>
      <c r="ART150" s="53"/>
      <c r="ARU150" s="53"/>
      <c r="ARV150" s="53"/>
      <c r="ARW150" s="53"/>
      <c r="ARX150" s="53"/>
      <c r="ARY150" s="53"/>
      <c r="ARZ150" s="53"/>
      <c r="ASA150" s="53"/>
      <c r="ASB150" s="53"/>
      <c r="ASC150" s="53"/>
      <c r="ASD150" s="53"/>
      <c r="ASE150" s="53"/>
      <c r="ASF150" s="53"/>
      <c r="ASG150" s="53"/>
      <c r="ASH150" s="53"/>
      <c r="ASI150" s="53"/>
      <c r="ASJ150" s="53"/>
      <c r="ASK150" s="53"/>
      <c r="ASL150" s="53"/>
      <c r="ASM150" s="53"/>
      <c r="ASN150" s="53"/>
      <c r="ASO150" s="53"/>
      <c r="ASP150" s="53"/>
      <c r="ASQ150" s="53"/>
      <c r="ASR150" s="53"/>
      <c r="ASS150" s="53"/>
      <c r="AST150" s="53"/>
      <c r="ASU150" s="53"/>
      <c r="ASV150" s="53"/>
      <c r="ASW150" s="53"/>
      <c r="ASX150" s="53"/>
      <c r="ASY150" s="53"/>
      <c r="ASZ150" s="53"/>
      <c r="ATA150" s="53"/>
      <c r="ATB150" s="53"/>
      <c r="ATC150" s="53"/>
      <c r="ATD150" s="53"/>
      <c r="ATE150" s="53"/>
      <c r="ATF150" s="53"/>
      <c r="ATG150" s="53"/>
      <c r="ATH150" s="53"/>
      <c r="ATI150" s="53"/>
      <c r="ATJ150" s="53"/>
      <c r="ATK150" s="53"/>
      <c r="ATL150" s="53"/>
      <c r="ATM150" s="53"/>
      <c r="ATN150" s="53"/>
      <c r="ATO150" s="53"/>
      <c r="ATP150" s="53"/>
      <c r="ATQ150" s="53"/>
      <c r="ATR150" s="53"/>
      <c r="ATS150" s="53"/>
      <c r="ATT150" s="53"/>
      <c r="ATU150" s="53"/>
      <c r="ATV150" s="53"/>
      <c r="ATW150" s="53"/>
      <c r="ATX150" s="53"/>
      <c r="ATY150" s="53"/>
      <c r="ATZ150" s="53"/>
      <c r="AUA150" s="53"/>
      <c r="AUB150" s="53"/>
      <c r="AUC150" s="53"/>
      <c r="AUD150" s="53"/>
      <c r="AUE150" s="53"/>
      <c r="AUF150" s="53"/>
      <c r="AUG150" s="53"/>
      <c r="AUH150" s="53"/>
      <c r="AUI150" s="53"/>
    </row>
    <row r="151" spans="1:1231" ht="42" x14ac:dyDescent="0.55000000000000004">
      <c r="A151" s="19">
        <v>9.1999999999999993</v>
      </c>
      <c r="B151" s="34" t="s">
        <v>177</v>
      </c>
      <c r="C151" s="21"/>
      <c r="D151" s="21"/>
      <c r="E151" s="22"/>
      <c r="F151" s="21"/>
    </row>
    <row r="152" spans="1:1231" ht="42" x14ac:dyDescent="0.55000000000000004">
      <c r="A152" s="19">
        <v>9.3000000000000007</v>
      </c>
      <c r="B152" s="34" t="s">
        <v>224</v>
      </c>
      <c r="C152" s="21">
        <v>9</v>
      </c>
      <c r="D152" s="21" t="s">
        <v>208</v>
      </c>
      <c r="E152" s="22"/>
      <c r="F152" s="21"/>
    </row>
    <row r="153" spans="1:1231" ht="63" x14ac:dyDescent="0.55000000000000004">
      <c r="A153" s="19">
        <v>9.4</v>
      </c>
      <c r="B153" s="20" t="s">
        <v>150</v>
      </c>
      <c r="C153" s="21">
        <v>1</v>
      </c>
      <c r="D153" s="21" t="s">
        <v>143</v>
      </c>
      <c r="E153" s="22"/>
      <c r="F153" s="21">
        <f t="shared" si="13"/>
        <v>0</v>
      </c>
    </row>
    <row r="154" spans="1:1231" ht="63" x14ac:dyDescent="0.55000000000000004">
      <c r="A154" s="19">
        <v>9.5</v>
      </c>
      <c r="B154" s="20" t="s">
        <v>186</v>
      </c>
      <c r="C154" s="21"/>
      <c r="D154" s="21"/>
      <c r="E154" s="22"/>
      <c r="F154" s="21"/>
    </row>
    <row r="155" spans="1:1231" x14ac:dyDescent="0.55000000000000004">
      <c r="A155" s="19"/>
      <c r="B155" s="9" t="s">
        <v>179</v>
      </c>
      <c r="C155" s="21">
        <v>2</v>
      </c>
      <c r="D155" s="21" t="s">
        <v>146</v>
      </c>
      <c r="E155" s="22"/>
      <c r="F155" s="21"/>
    </row>
    <row r="156" spans="1:1231" x14ac:dyDescent="0.55000000000000004">
      <c r="A156" s="19"/>
      <c r="B156" s="9" t="s">
        <v>180</v>
      </c>
      <c r="C156" s="21"/>
      <c r="D156" s="21"/>
      <c r="E156" s="22"/>
      <c r="F156" s="21"/>
    </row>
    <row r="157" spans="1:1231" x14ac:dyDescent="0.55000000000000004">
      <c r="A157" s="19"/>
      <c r="B157" s="46" t="s">
        <v>181</v>
      </c>
      <c r="C157" s="21">
        <v>11</v>
      </c>
      <c r="D157" s="21" t="s">
        <v>146</v>
      </c>
      <c r="E157" s="22"/>
      <c r="F157" s="21"/>
    </row>
    <row r="158" spans="1:1231" x14ac:dyDescent="0.55000000000000004">
      <c r="A158" s="19"/>
      <c r="B158" s="46" t="s">
        <v>182</v>
      </c>
      <c r="C158" s="21">
        <v>15</v>
      </c>
      <c r="D158" s="21" t="s">
        <v>146</v>
      </c>
      <c r="E158" s="22"/>
      <c r="F158" s="21"/>
    </row>
    <row r="159" spans="1:1231" x14ac:dyDescent="0.55000000000000004">
      <c r="A159" s="19"/>
      <c r="B159" s="46" t="s">
        <v>183</v>
      </c>
      <c r="C159" s="21">
        <v>19</v>
      </c>
      <c r="D159" s="21" t="s">
        <v>146</v>
      </c>
      <c r="E159" s="22"/>
      <c r="F159" s="21"/>
    </row>
    <row r="160" spans="1:1231" x14ac:dyDescent="0.55000000000000004">
      <c r="A160" s="19"/>
      <c r="B160" s="46" t="s">
        <v>184</v>
      </c>
      <c r="C160" s="21">
        <v>13</v>
      </c>
      <c r="D160" s="21" t="s">
        <v>146</v>
      </c>
      <c r="E160" s="22"/>
      <c r="F160" s="21"/>
    </row>
    <row r="161" spans="1:1231" x14ac:dyDescent="0.55000000000000004">
      <c r="A161" s="19"/>
      <c r="B161" s="46" t="s">
        <v>185</v>
      </c>
      <c r="C161" s="21">
        <v>6</v>
      </c>
      <c r="D161" s="21" t="s">
        <v>146</v>
      </c>
      <c r="E161" s="22"/>
      <c r="F161" s="21"/>
    </row>
    <row r="162" spans="1:1231" x14ac:dyDescent="0.55000000000000004">
      <c r="A162" s="19"/>
      <c r="B162" s="9" t="s">
        <v>187</v>
      </c>
      <c r="C162" s="21"/>
      <c r="D162" s="21"/>
      <c r="E162" s="22"/>
      <c r="F162" s="21"/>
    </row>
    <row r="163" spans="1:1231" x14ac:dyDescent="0.55000000000000004">
      <c r="A163" s="19"/>
      <c r="B163" s="46" t="s">
        <v>188</v>
      </c>
      <c r="C163" s="21">
        <v>1</v>
      </c>
      <c r="D163" s="21" t="s">
        <v>146</v>
      </c>
      <c r="E163" s="22"/>
      <c r="F163" s="21"/>
    </row>
    <row r="164" spans="1:1231" x14ac:dyDescent="0.55000000000000004">
      <c r="A164" s="19"/>
      <c r="B164" s="46" t="s">
        <v>189</v>
      </c>
      <c r="C164" s="21">
        <v>1</v>
      </c>
      <c r="D164" s="21" t="s">
        <v>146</v>
      </c>
      <c r="E164" s="22"/>
      <c r="F164" s="21"/>
    </row>
    <row r="165" spans="1:1231" x14ac:dyDescent="0.55000000000000004">
      <c r="A165" s="19"/>
      <c r="B165" s="46" t="s">
        <v>185</v>
      </c>
      <c r="C165" s="21">
        <v>1</v>
      </c>
      <c r="D165" s="21"/>
      <c r="E165" s="22"/>
      <c r="F165" s="21"/>
    </row>
    <row r="166" spans="1:1231" x14ac:dyDescent="0.55000000000000004">
      <c r="A166" s="19"/>
      <c r="B166" s="9" t="s">
        <v>190</v>
      </c>
      <c r="C166" s="21"/>
      <c r="D166" s="21"/>
      <c r="E166" s="22"/>
      <c r="F166" s="21"/>
    </row>
    <row r="167" spans="1:1231" x14ac:dyDescent="0.55000000000000004">
      <c r="A167" s="19"/>
      <c r="B167" s="46" t="s">
        <v>191</v>
      </c>
      <c r="C167" s="21">
        <v>2</v>
      </c>
      <c r="D167" s="21" t="s">
        <v>146</v>
      </c>
      <c r="E167" s="22"/>
      <c r="F167" s="21"/>
    </row>
    <row r="168" spans="1:1231" x14ac:dyDescent="0.55000000000000004">
      <c r="A168" s="19"/>
      <c r="B168" s="46" t="s">
        <v>192</v>
      </c>
      <c r="C168" s="21">
        <v>1</v>
      </c>
      <c r="D168" s="21" t="s">
        <v>146</v>
      </c>
      <c r="E168" s="22"/>
      <c r="F168" s="21"/>
    </row>
    <row r="169" spans="1:1231" ht="63" x14ac:dyDescent="0.55000000000000004">
      <c r="A169" s="19">
        <v>9.6</v>
      </c>
      <c r="B169" s="34" t="s">
        <v>193</v>
      </c>
      <c r="C169" s="21">
        <v>1</v>
      </c>
      <c r="D169" s="21" t="s">
        <v>143</v>
      </c>
      <c r="E169" s="22"/>
      <c r="F169" s="21"/>
    </row>
    <row r="170" spans="1:1231" s="28" customFormat="1" ht="42" x14ac:dyDescent="0.55000000000000004">
      <c r="A170" s="24"/>
      <c r="B170" s="25" t="s">
        <v>121</v>
      </c>
      <c r="C170" s="26"/>
      <c r="D170" s="26"/>
      <c r="E170" s="27"/>
      <c r="F170" s="26">
        <f>SUM(F148:F153)</f>
        <v>0</v>
      </c>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c r="EB170" s="52"/>
      <c r="EC170" s="52"/>
      <c r="ED170" s="52"/>
      <c r="EE170" s="52"/>
      <c r="EF170" s="52"/>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c r="GG170" s="52"/>
      <c r="GH170" s="52"/>
      <c r="GI170" s="52"/>
      <c r="GJ170" s="52"/>
      <c r="GK170" s="52"/>
      <c r="GL170" s="52"/>
      <c r="GM170" s="52"/>
      <c r="GN170" s="52"/>
      <c r="GO170" s="52"/>
      <c r="GP170" s="52"/>
      <c r="GQ170" s="52"/>
      <c r="GR170" s="52"/>
      <c r="GS170" s="52"/>
      <c r="GT170" s="52"/>
      <c r="GU170" s="52"/>
      <c r="GV170" s="52"/>
      <c r="GW170" s="52"/>
      <c r="GX170" s="52"/>
      <c r="GY170" s="52"/>
      <c r="GZ170" s="52"/>
      <c r="HA170" s="52"/>
      <c r="HB170" s="52"/>
      <c r="HC170" s="52"/>
      <c r="HD170" s="52"/>
      <c r="HE170" s="52"/>
      <c r="HF170" s="52"/>
      <c r="HG170" s="52"/>
      <c r="HH170" s="52"/>
      <c r="HI170" s="52"/>
      <c r="HJ170" s="52"/>
      <c r="HK170" s="52"/>
      <c r="HL170" s="52"/>
      <c r="HM170" s="52"/>
      <c r="HN170" s="52"/>
      <c r="HO170" s="52"/>
      <c r="HP170" s="52"/>
      <c r="HQ170" s="52"/>
      <c r="HR170" s="52"/>
      <c r="HS170" s="52"/>
      <c r="HT170" s="52"/>
      <c r="HU170" s="52"/>
      <c r="HV170" s="52"/>
      <c r="HW170" s="52"/>
      <c r="HX170" s="52"/>
      <c r="HY170" s="52"/>
      <c r="HZ170" s="52"/>
      <c r="IA170" s="52"/>
      <c r="IB170" s="52"/>
      <c r="IC170" s="52"/>
      <c r="ID170" s="52"/>
      <c r="IE170" s="52"/>
      <c r="IF170" s="52"/>
      <c r="IG170" s="52"/>
      <c r="IH170" s="52"/>
      <c r="II170" s="52"/>
      <c r="IJ170" s="52"/>
      <c r="IK170" s="52"/>
      <c r="IL170" s="52"/>
      <c r="IM170" s="52"/>
      <c r="IN170" s="52"/>
      <c r="IO170" s="52"/>
      <c r="IP170" s="52"/>
      <c r="IQ170" s="52"/>
      <c r="IR170" s="52"/>
      <c r="IS170" s="52"/>
      <c r="IT170" s="52"/>
      <c r="IU170" s="52"/>
      <c r="IV170" s="52"/>
      <c r="IW170" s="52"/>
      <c r="IX170" s="52"/>
      <c r="IY170" s="52"/>
      <c r="IZ170" s="52"/>
      <c r="JA170" s="52"/>
      <c r="JB170" s="52"/>
      <c r="JC170" s="52"/>
      <c r="JD170" s="52"/>
      <c r="JE170" s="52"/>
      <c r="JF170" s="52"/>
      <c r="JG170" s="52"/>
      <c r="JH170" s="52"/>
      <c r="JI170" s="52"/>
      <c r="JJ170" s="52"/>
      <c r="JK170" s="52"/>
      <c r="JL170" s="52"/>
      <c r="JM170" s="52"/>
      <c r="JN170" s="52"/>
      <c r="JO170" s="52"/>
      <c r="JP170" s="52"/>
      <c r="JQ170" s="52"/>
      <c r="JR170" s="52"/>
      <c r="JS170" s="52"/>
      <c r="JT170" s="52"/>
      <c r="JU170" s="52"/>
      <c r="JV170" s="52"/>
      <c r="JW170" s="52"/>
      <c r="JX170" s="52"/>
      <c r="JY170" s="52"/>
      <c r="JZ170" s="52"/>
      <c r="KA170" s="52"/>
      <c r="KB170" s="52"/>
      <c r="KC170" s="52"/>
      <c r="KD170" s="52"/>
      <c r="KE170" s="52"/>
      <c r="KF170" s="52"/>
      <c r="KG170" s="52"/>
      <c r="KH170" s="52"/>
      <c r="KI170" s="52"/>
      <c r="KJ170" s="52"/>
      <c r="KK170" s="52"/>
      <c r="KL170" s="52"/>
      <c r="KM170" s="52"/>
      <c r="KN170" s="52"/>
      <c r="KO170" s="52"/>
      <c r="KP170" s="52"/>
      <c r="KQ170" s="52"/>
      <c r="KR170" s="52"/>
      <c r="KS170" s="52"/>
      <c r="KT170" s="52"/>
      <c r="KU170" s="52"/>
      <c r="KV170" s="52"/>
      <c r="KW170" s="52"/>
      <c r="KX170" s="52"/>
      <c r="KY170" s="52"/>
      <c r="KZ170" s="52"/>
      <c r="LA170" s="52"/>
      <c r="LB170" s="52"/>
      <c r="LC170" s="52"/>
      <c r="LD170" s="52"/>
      <c r="LE170" s="52"/>
      <c r="LF170" s="52"/>
      <c r="LG170" s="52"/>
      <c r="LH170" s="52"/>
      <c r="LI170" s="52"/>
      <c r="LJ170" s="52"/>
      <c r="LK170" s="52"/>
      <c r="LL170" s="52"/>
      <c r="LM170" s="52"/>
      <c r="LN170" s="52"/>
      <c r="LO170" s="52"/>
      <c r="LP170" s="52"/>
      <c r="LQ170" s="52"/>
      <c r="LR170" s="52"/>
      <c r="LS170" s="52"/>
      <c r="LT170" s="52"/>
      <c r="LU170" s="52"/>
      <c r="LV170" s="52"/>
      <c r="LW170" s="52"/>
      <c r="LX170" s="52"/>
      <c r="LY170" s="52"/>
      <c r="LZ170" s="52"/>
      <c r="MA170" s="52"/>
      <c r="MB170" s="52"/>
      <c r="MC170" s="52"/>
      <c r="MD170" s="52"/>
      <c r="ME170" s="52"/>
      <c r="MF170" s="52"/>
      <c r="MG170" s="52"/>
      <c r="MH170" s="52"/>
      <c r="MI170" s="52"/>
      <c r="MJ170" s="52"/>
      <c r="MK170" s="52"/>
      <c r="ML170" s="52"/>
      <c r="MM170" s="52"/>
      <c r="MN170" s="52"/>
      <c r="MO170" s="52"/>
      <c r="MP170" s="52"/>
      <c r="MQ170" s="52"/>
      <c r="MR170" s="52"/>
      <c r="MS170" s="52"/>
      <c r="MT170" s="52"/>
      <c r="MU170" s="52"/>
      <c r="MV170" s="52"/>
      <c r="MW170" s="52"/>
      <c r="MX170" s="52"/>
      <c r="MY170" s="52"/>
      <c r="MZ170" s="52"/>
      <c r="NA170" s="52"/>
      <c r="NB170" s="52"/>
      <c r="NC170" s="52"/>
      <c r="ND170" s="52"/>
      <c r="NE170" s="52"/>
      <c r="NF170" s="52"/>
      <c r="NG170" s="52"/>
      <c r="NH170" s="52"/>
      <c r="NI170" s="52"/>
      <c r="NJ170" s="52"/>
      <c r="NK170" s="52"/>
      <c r="NL170" s="52"/>
      <c r="NM170" s="52"/>
      <c r="NN170" s="52"/>
      <c r="NO170" s="52"/>
      <c r="NP170" s="52"/>
      <c r="NQ170" s="52"/>
      <c r="NR170" s="52"/>
      <c r="NS170" s="52"/>
      <c r="NT170" s="52"/>
      <c r="NU170" s="52"/>
      <c r="NV170" s="52"/>
      <c r="NW170" s="52"/>
      <c r="NX170" s="52"/>
      <c r="NY170" s="52"/>
      <c r="NZ170" s="52"/>
      <c r="OA170" s="52"/>
      <c r="OB170" s="52"/>
      <c r="OC170" s="52"/>
      <c r="OD170" s="52"/>
      <c r="OE170" s="52"/>
      <c r="OF170" s="52"/>
      <c r="OG170" s="52"/>
      <c r="OH170" s="52"/>
      <c r="OI170" s="52"/>
      <c r="OJ170" s="52"/>
      <c r="OK170" s="52"/>
      <c r="OL170" s="52"/>
      <c r="OM170" s="52"/>
      <c r="ON170" s="52"/>
      <c r="OO170" s="52"/>
      <c r="OP170" s="52"/>
      <c r="OQ170" s="52"/>
      <c r="OR170" s="52"/>
      <c r="OS170" s="52"/>
      <c r="OT170" s="52"/>
      <c r="OU170" s="52"/>
      <c r="OV170" s="52"/>
      <c r="OW170" s="52"/>
      <c r="OX170" s="52"/>
      <c r="OY170" s="52"/>
      <c r="OZ170" s="52"/>
      <c r="PA170" s="52"/>
      <c r="PB170" s="52"/>
      <c r="PC170" s="52"/>
      <c r="PD170" s="52"/>
      <c r="PE170" s="52"/>
      <c r="PF170" s="52"/>
      <c r="PG170" s="52"/>
      <c r="PH170" s="52"/>
      <c r="PI170" s="52"/>
      <c r="PJ170" s="52"/>
      <c r="PK170" s="52"/>
      <c r="PL170" s="52"/>
      <c r="PM170" s="52"/>
      <c r="PN170" s="52"/>
      <c r="PO170" s="52"/>
      <c r="PP170" s="52"/>
      <c r="PQ170" s="52"/>
      <c r="PR170" s="52"/>
      <c r="PS170" s="52"/>
      <c r="PT170" s="52"/>
      <c r="PU170" s="52"/>
      <c r="PV170" s="52"/>
      <c r="PW170" s="52"/>
      <c r="PX170" s="52"/>
      <c r="PY170" s="52"/>
      <c r="PZ170" s="52"/>
      <c r="QA170" s="52"/>
      <c r="QB170" s="52"/>
      <c r="QC170" s="52"/>
      <c r="QD170" s="52"/>
      <c r="QE170" s="52"/>
      <c r="QF170" s="52"/>
      <c r="QG170" s="52"/>
      <c r="QH170" s="52"/>
      <c r="QI170" s="52"/>
      <c r="QJ170" s="52"/>
      <c r="QK170" s="52"/>
      <c r="QL170" s="52"/>
      <c r="QM170" s="52"/>
      <c r="QN170" s="52"/>
      <c r="QO170" s="52"/>
      <c r="QP170" s="52"/>
      <c r="QQ170" s="52"/>
      <c r="QR170" s="52"/>
      <c r="QS170" s="52"/>
      <c r="QT170" s="52"/>
      <c r="QU170" s="52"/>
      <c r="QV170" s="52"/>
      <c r="QW170" s="52"/>
      <c r="QX170" s="52"/>
      <c r="QY170" s="52"/>
      <c r="QZ170" s="52"/>
      <c r="RA170" s="52"/>
      <c r="RB170" s="52"/>
      <c r="RC170" s="52"/>
      <c r="RD170" s="52"/>
      <c r="RE170" s="52"/>
      <c r="RF170" s="52"/>
      <c r="RG170" s="52"/>
      <c r="RH170" s="52"/>
      <c r="RI170" s="52"/>
      <c r="RJ170" s="52"/>
      <c r="RK170" s="52"/>
      <c r="RL170" s="52"/>
      <c r="RM170" s="52"/>
      <c r="RN170" s="52"/>
      <c r="RO170" s="52"/>
      <c r="RP170" s="52"/>
      <c r="RQ170" s="52"/>
      <c r="RR170" s="52"/>
      <c r="RS170" s="52"/>
      <c r="RT170" s="52"/>
      <c r="RU170" s="52"/>
      <c r="RV170" s="52"/>
      <c r="RW170" s="52"/>
      <c r="RX170" s="52"/>
      <c r="RY170" s="52"/>
      <c r="RZ170" s="52"/>
      <c r="SA170" s="52"/>
      <c r="SB170" s="52"/>
      <c r="SC170" s="52"/>
      <c r="SD170" s="52"/>
      <c r="SE170" s="52"/>
      <c r="SF170" s="52"/>
      <c r="SG170" s="52"/>
      <c r="SH170" s="52"/>
      <c r="SI170" s="52"/>
      <c r="SJ170" s="52"/>
      <c r="SK170" s="52"/>
      <c r="SL170" s="52"/>
      <c r="SM170" s="52"/>
      <c r="SN170" s="52"/>
      <c r="SO170" s="52"/>
      <c r="SP170" s="52"/>
      <c r="SQ170" s="52"/>
      <c r="SR170" s="52"/>
      <c r="SS170" s="52"/>
      <c r="ST170" s="52"/>
      <c r="SU170" s="52"/>
      <c r="SV170" s="52"/>
      <c r="SW170" s="52"/>
      <c r="SX170" s="52"/>
      <c r="SY170" s="52"/>
      <c r="SZ170" s="52"/>
      <c r="TA170" s="52"/>
      <c r="TB170" s="52"/>
      <c r="TC170" s="52"/>
      <c r="TD170" s="52"/>
      <c r="TE170" s="52"/>
      <c r="TF170" s="52"/>
      <c r="TG170" s="52"/>
      <c r="TH170" s="52"/>
      <c r="TI170" s="52"/>
      <c r="TJ170" s="52"/>
      <c r="TK170" s="52"/>
      <c r="TL170" s="52"/>
      <c r="TM170" s="52"/>
      <c r="TN170" s="52"/>
      <c r="TO170" s="52"/>
      <c r="TP170" s="52"/>
      <c r="TQ170" s="52"/>
      <c r="TR170" s="52"/>
      <c r="TS170" s="52"/>
      <c r="TT170" s="52"/>
      <c r="TU170" s="52"/>
      <c r="TV170" s="52"/>
      <c r="TW170" s="52"/>
      <c r="TX170" s="52"/>
      <c r="TY170" s="52"/>
      <c r="TZ170" s="52"/>
      <c r="UA170" s="52"/>
      <c r="UB170" s="52"/>
      <c r="UC170" s="52"/>
      <c r="UD170" s="52"/>
      <c r="UE170" s="52"/>
      <c r="UF170" s="52"/>
      <c r="UG170" s="52"/>
      <c r="UH170" s="52"/>
      <c r="UI170" s="52"/>
      <c r="UJ170" s="52"/>
      <c r="UK170" s="52"/>
      <c r="UL170" s="52"/>
      <c r="UM170" s="52"/>
      <c r="UN170" s="52"/>
      <c r="UO170" s="52"/>
      <c r="UP170" s="52"/>
      <c r="UQ170" s="52"/>
      <c r="UR170" s="52"/>
      <c r="US170" s="52"/>
      <c r="UT170" s="52"/>
      <c r="UU170" s="52"/>
      <c r="UV170" s="52"/>
      <c r="UW170" s="52"/>
      <c r="UX170" s="52"/>
      <c r="UY170" s="52"/>
      <c r="UZ170" s="52"/>
      <c r="VA170" s="52"/>
      <c r="VB170" s="52"/>
      <c r="VC170" s="52"/>
      <c r="VD170" s="52"/>
      <c r="VE170" s="52"/>
      <c r="VF170" s="52"/>
      <c r="VG170" s="52"/>
      <c r="VH170" s="52"/>
      <c r="VI170" s="52"/>
      <c r="VJ170" s="52"/>
      <c r="VK170" s="52"/>
      <c r="VL170" s="52"/>
      <c r="VM170" s="52"/>
      <c r="VN170" s="52"/>
      <c r="VO170" s="52"/>
      <c r="VP170" s="52"/>
      <c r="VQ170" s="52"/>
      <c r="VR170" s="52"/>
      <c r="VS170" s="52"/>
      <c r="VT170" s="52"/>
      <c r="VU170" s="52"/>
      <c r="VV170" s="52"/>
      <c r="VW170" s="52"/>
      <c r="VX170" s="52"/>
      <c r="VY170" s="52"/>
      <c r="VZ170" s="52"/>
      <c r="WA170" s="52"/>
      <c r="WB170" s="52"/>
      <c r="WC170" s="52"/>
      <c r="WD170" s="52"/>
      <c r="WE170" s="52"/>
      <c r="WF170" s="52"/>
      <c r="WG170" s="52"/>
      <c r="WH170" s="52"/>
      <c r="WI170" s="52"/>
      <c r="WJ170" s="52"/>
      <c r="WK170" s="52"/>
      <c r="WL170" s="52"/>
      <c r="WM170" s="52"/>
      <c r="WN170" s="52"/>
      <c r="WO170" s="52"/>
      <c r="WP170" s="52"/>
      <c r="WQ170" s="52"/>
      <c r="WR170" s="52"/>
      <c r="WS170" s="52"/>
      <c r="WT170" s="52"/>
      <c r="WU170" s="52"/>
      <c r="WV170" s="52"/>
      <c r="WW170" s="52"/>
      <c r="WX170" s="52"/>
      <c r="WY170" s="52"/>
      <c r="WZ170" s="52"/>
      <c r="XA170" s="52"/>
      <c r="XB170" s="52"/>
      <c r="XC170" s="52"/>
      <c r="XD170" s="52"/>
      <c r="XE170" s="52"/>
      <c r="XF170" s="52"/>
      <c r="XG170" s="52"/>
      <c r="XH170" s="52"/>
      <c r="XI170" s="52"/>
      <c r="XJ170" s="52"/>
      <c r="XK170" s="52"/>
      <c r="XL170" s="52"/>
      <c r="XM170" s="52"/>
      <c r="XN170" s="52"/>
      <c r="XO170" s="52"/>
      <c r="XP170" s="52"/>
      <c r="XQ170" s="52"/>
      <c r="XR170" s="52"/>
      <c r="XS170" s="52"/>
      <c r="XT170" s="52"/>
      <c r="XU170" s="52"/>
      <c r="XV170" s="52"/>
      <c r="XW170" s="52"/>
      <c r="XX170" s="52"/>
      <c r="XY170" s="52"/>
      <c r="XZ170" s="52"/>
      <c r="YA170" s="52"/>
      <c r="YB170" s="52"/>
      <c r="YC170" s="52"/>
      <c r="YD170" s="52"/>
      <c r="YE170" s="52"/>
      <c r="YF170" s="52"/>
      <c r="YG170" s="52"/>
      <c r="YH170" s="52"/>
      <c r="YI170" s="52"/>
      <c r="YJ170" s="52"/>
      <c r="YK170" s="52"/>
      <c r="YL170" s="52"/>
      <c r="YM170" s="52"/>
      <c r="YN170" s="52"/>
      <c r="YO170" s="52"/>
      <c r="YP170" s="52"/>
      <c r="YQ170" s="52"/>
      <c r="YR170" s="52"/>
      <c r="YS170" s="52"/>
      <c r="YT170" s="52"/>
      <c r="YU170" s="52"/>
      <c r="YV170" s="52"/>
      <c r="YW170" s="52"/>
      <c r="YX170" s="52"/>
      <c r="YY170" s="52"/>
      <c r="YZ170" s="52"/>
      <c r="ZA170" s="52"/>
      <c r="ZB170" s="52"/>
      <c r="ZC170" s="52"/>
      <c r="ZD170" s="52"/>
      <c r="ZE170" s="52"/>
      <c r="ZF170" s="52"/>
      <c r="ZG170" s="52"/>
      <c r="ZH170" s="52"/>
      <c r="ZI170" s="52"/>
      <c r="ZJ170" s="52"/>
      <c r="ZK170" s="52"/>
      <c r="ZL170" s="52"/>
      <c r="ZM170" s="52"/>
      <c r="ZN170" s="52"/>
      <c r="ZO170" s="52"/>
      <c r="ZP170" s="52"/>
      <c r="ZQ170" s="52"/>
      <c r="ZR170" s="52"/>
      <c r="ZS170" s="52"/>
      <c r="ZT170" s="52"/>
      <c r="ZU170" s="52"/>
      <c r="ZV170" s="52"/>
      <c r="ZW170" s="52"/>
      <c r="ZX170" s="52"/>
      <c r="ZY170" s="52"/>
      <c r="ZZ170" s="52"/>
      <c r="AAA170" s="52"/>
      <c r="AAB170" s="52"/>
      <c r="AAC170" s="52"/>
      <c r="AAD170" s="52"/>
      <c r="AAE170" s="52"/>
      <c r="AAF170" s="52"/>
      <c r="AAG170" s="52"/>
      <c r="AAH170" s="52"/>
      <c r="AAI170" s="52"/>
      <c r="AAJ170" s="52"/>
      <c r="AAK170" s="52"/>
      <c r="AAL170" s="52"/>
      <c r="AAM170" s="52"/>
      <c r="AAN170" s="52"/>
      <c r="AAO170" s="52"/>
      <c r="AAP170" s="52"/>
      <c r="AAQ170" s="52"/>
      <c r="AAR170" s="52"/>
      <c r="AAS170" s="52"/>
      <c r="AAT170" s="52"/>
      <c r="AAU170" s="52"/>
      <c r="AAV170" s="52"/>
      <c r="AAW170" s="52"/>
      <c r="AAX170" s="52"/>
      <c r="AAY170" s="52"/>
      <c r="AAZ170" s="52"/>
      <c r="ABA170" s="52"/>
      <c r="ABB170" s="52"/>
      <c r="ABC170" s="52"/>
      <c r="ABD170" s="52"/>
      <c r="ABE170" s="52"/>
      <c r="ABF170" s="52"/>
      <c r="ABG170" s="52"/>
      <c r="ABH170" s="52"/>
      <c r="ABI170" s="52"/>
      <c r="ABJ170" s="52"/>
      <c r="ABK170" s="52"/>
      <c r="ABL170" s="52"/>
      <c r="ABM170" s="52"/>
      <c r="ABN170" s="52"/>
      <c r="ABO170" s="52"/>
      <c r="ABP170" s="52"/>
      <c r="ABQ170" s="52"/>
      <c r="ABR170" s="52"/>
      <c r="ABS170" s="52"/>
      <c r="ABT170" s="52"/>
      <c r="ABU170" s="52"/>
      <c r="ABV170" s="52"/>
      <c r="ABW170" s="52"/>
      <c r="ABX170" s="52"/>
      <c r="ABY170" s="52"/>
      <c r="ABZ170" s="52"/>
      <c r="ACA170" s="52"/>
      <c r="ACB170" s="52"/>
      <c r="ACC170" s="52"/>
      <c r="ACD170" s="52"/>
      <c r="ACE170" s="52"/>
      <c r="ACF170" s="52"/>
      <c r="ACG170" s="52"/>
      <c r="ACH170" s="52"/>
      <c r="ACI170" s="52"/>
      <c r="ACJ170" s="52"/>
      <c r="ACK170" s="52"/>
      <c r="ACL170" s="52"/>
      <c r="ACM170" s="52"/>
      <c r="ACN170" s="52"/>
      <c r="ACO170" s="52"/>
      <c r="ACP170" s="52"/>
      <c r="ACQ170" s="52"/>
      <c r="ACR170" s="52"/>
      <c r="ACS170" s="52"/>
      <c r="ACT170" s="52"/>
      <c r="ACU170" s="52"/>
      <c r="ACV170" s="52"/>
      <c r="ACW170" s="52"/>
      <c r="ACX170" s="52"/>
      <c r="ACY170" s="52"/>
      <c r="ACZ170" s="52"/>
      <c r="ADA170" s="52"/>
      <c r="ADB170" s="52"/>
      <c r="ADC170" s="52"/>
      <c r="ADD170" s="52"/>
      <c r="ADE170" s="52"/>
      <c r="ADF170" s="52"/>
      <c r="ADG170" s="52"/>
      <c r="ADH170" s="52"/>
      <c r="ADI170" s="52"/>
      <c r="ADJ170" s="52"/>
      <c r="ADK170" s="52"/>
      <c r="ADL170" s="52"/>
      <c r="ADM170" s="52"/>
      <c r="ADN170" s="52"/>
      <c r="ADO170" s="52"/>
      <c r="ADP170" s="52"/>
      <c r="ADQ170" s="52"/>
      <c r="ADR170" s="52"/>
      <c r="ADS170" s="52"/>
      <c r="ADT170" s="52"/>
      <c r="ADU170" s="52"/>
      <c r="ADV170" s="52"/>
      <c r="ADW170" s="52"/>
      <c r="ADX170" s="52"/>
      <c r="ADY170" s="52"/>
      <c r="ADZ170" s="52"/>
      <c r="AEA170" s="52"/>
      <c r="AEB170" s="52"/>
      <c r="AEC170" s="52"/>
      <c r="AED170" s="52"/>
      <c r="AEE170" s="52"/>
      <c r="AEF170" s="52"/>
      <c r="AEG170" s="52"/>
      <c r="AEH170" s="52"/>
      <c r="AEI170" s="52"/>
      <c r="AEJ170" s="52"/>
      <c r="AEK170" s="52"/>
      <c r="AEL170" s="52"/>
      <c r="AEM170" s="52"/>
      <c r="AEN170" s="52"/>
      <c r="AEO170" s="52"/>
      <c r="AEP170" s="52"/>
      <c r="AEQ170" s="52"/>
      <c r="AER170" s="52"/>
      <c r="AES170" s="52"/>
      <c r="AET170" s="52"/>
      <c r="AEU170" s="52"/>
      <c r="AEV170" s="52"/>
      <c r="AEW170" s="52"/>
      <c r="AEX170" s="52"/>
      <c r="AEY170" s="52"/>
      <c r="AEZ170" s="52"/>
      <c r="AFA170" s="52"/>
      <c r="AFB170" s="52"/>
      <c r="AFC170" s="52"/>
      <c r="AFD170" s="52"/>
      <c r="AFE170" s="52"/>
      <c r="AFF170" s="52"/>
      <c r="AFG170" s="52"/>
      <c r="AFH170" s="52"/>
      <c r="AFI170" s="52"/>
      <c r="AFJ170" s="52"/>
      <c r="AFK170" s="52"/>
      <c r="AFL170" s="52"/>
      <c r="AFM170" s="52"/>
      <c r="AFN170" s="52"/>
      <c r="AFO170" s="52"/>
      <c r="AFP170" s="52"/>
      <c r="AFQ170" s="52"/>
      <c r="AFR170" s="52"/>
      <c r="AFS170" s="52"/>
      <c r="AFT170" s="52"/>
      <c r="AFU170" s="52"/>
      <c r="AFV170" s="52"/>
      <c r="AFW170" s="52"/>
      <c r="AFX170" s="52"/>
      <c r="AFY170" s="52"/>
      <c r="AFZ170" s="52"/>
      <c r="AGA170" s="52"/>
      <c r="AGB170" s="52"/>
      <c r="AGC170" s="52"/>
      <c r="AGD170" s="52"/>
      <c r="AGE170" s="52"/>
      <c r="AGF170" s="52"/>
      <c r="AGG170" s="52"/>
      <c r="AGH170" s="52"/>
      <c r="AGI170" s="52"/>
      <c r="AGJ170" s="52"/>
      <c r="AGK170" s="52"/>
      <c r="AGL170" s="52"/>
      <c r="AGM170" s="52"/>
      <c r="AGN170" s="52"/>
      <c r="AGO170" s="52"/>
      <c r="AGP170" s="52"/>
      <c r="AGQ170" s="52"/>
      <c r="AGR170" s="52"/>
      <c r="AGS170" s="52"/>
      <c r="AGT170" s="52"/>
      <c r="AGU170" s="52"/>
      <c r="AGV170" s="52"/>
      <c r="AGW170" s="52"/>
      <c r="AGX170" s="52"/>
      <c r="AGY170" s="52"/>
      <c r="AGZ170" s="52"/>
      <c r="AHA170" s="52"/>
      <c r="AHB170" s="52"/>
      <c r="AHC170" s="52"/>
      <c r="AHD170" s="52"/>
      <c r="AHE170" s="52"/>
      <c r="AHF170" s="52"/>
      <c r="AHG170" s="52"/>
      <c r="AHH170" s="52"/>
      <c r="AHI170" s="52"/>
      <c r="AHJ170" s="52"/>
      <c r="AHK170" s="52"/>
      <c r="AHL170" s="52"/>
      <c r="AHM170" s="52"/>
      <c r="AHN170" s="52"/>
      <c r="AHO170" s="52"/>
      <c r="AHP170" s="52"/>
      <c r="AHQ170" s="52"/>
      <c r="AHR170" s="52"/>
      <c r="AHS170" s="52"/>
      <c r="AHT170" s="52"/>
      <c r="AHU170" s="52"/>
      <c r="AHV170" s="52"/>
      <c r="AHW170" s="52"/>
      <c r="AHX170" s="52"/>
      <c r="AHY170" s="52"/>
      <c r="AHZ170" s="52"/>
      <c r="AIA170" s="52"/>
      <c r="AIB170" s="52"/>
      <c r="AIC170" s="52"/>
      <c r="AID170" s="52"/>
      <c r="AIE170" s="52"/>
      <c r="AIF170" s="52"/>
      <c r="AIG170" s="52"/>
      <c r="AIH170" s="52"/>
      <c r="AII170" s="52"/>
      <c r="AIJ170" s="52"/>
      <c r="AIK170" s="52"/>
      <c r="AIL170" s="52"/>
      <c r="AIM170" s="52"/>
      <c r="AIN170" s="52"/>
      <c r="AIO170" s="52"/>
      <c r="AIP170" s="52"/>
      <c r="AIQ170" s="52"/>
      <c r="AIR170" s="52"/>
      <c r="AIS170" s="52"/>
      <c r="AIT170" s="52"/>
      <c r="AIU170" s="52"/>
      <c r="AIV170" s="52"/>
      <c r="AIW170" s="52"/>
      <c r="AIX170" s="52"/>
      <c r="AIY170" s="52"/>
      <c r="AIZ170" s="52"/>
      <c r="AJA170" s="52"/>
      <c r="AJB170" s="52"/>
      <c r="AJC170" s="52"/>
      <c r="AJD170" s="52"/>
      <c r="AJE170" s="52"/>
      <c r="AJF170" s="52"/>
      <c r="AJG170" s="52"/>
      <c r="AJH170" s="52"/>
      <c r="AJI170" s="52"/>
      <c r="AJJ170" s="52"/>
      <c r="AJK170" s="52"/>
      <c r="AJL170" s="52"/>
      <c r="AJM170" s="52"/>
      <c r="AJN170" s="52"/>
      <c r="AJO170" s="52"/>
      <c r="AJP170" s="52"/>
      <c r="AJQ170" s="52"/>
      <c r="AJR170" s="52"/>
      <c r="AJS170" s="52"/>
      <c r="AJT170" s="52"/>
      <c r="AJU170" s="52"/>
      <c r="AJV170" s="52"/>
      <c r="AJW170" s="52"/>
      <c r="AJX170" s="52"/>
      <c r="AJY170" s="52"/>
      <c r="AJZ170" s="52"/>
      <c r="AKA170" s="52"/>
      <c r="AKB170" s="52"/>
      <c r="AKC170" s="52"/>
      <c r="AKD170" s="52"/>
      <c r="AKE170" s="52"/>
      <c r="AKF170" s="52"/>
      <c r="AKG170" s="52"/>
      <c r="AKH170" s="52"/>
      <c r="AKI170" s="52"/>
      <c r="AKJ170" s="52"/>
      <c r="AKK170" s="52"/>
      <c r="AKL170" s="52"/>
      <c r="AKM170" s="52"/>
      <c r="AKN170" s="52"/>
      <c r="AKO170" s="52"/>
      <c r="AKP170" s="52"/>
      <c r="AKQ170" s="52"/>
      <c r="AKR170" s="52"/>
      <c r="AKS170" s="52"/>
      <c r="AKT170" s="52"/>
      <c r="AKU170" s="52"/>
      <c r="AKV170" s="52"/>
      <c r="AKW170" s="52"/>
      <c r="AKX170" s="52"/>
      <c r="AKY170" s="52"/>
      <c r="AKZ170" s="52"/>
      <c r="ALA170" s="52"/>
      <c r="ALB170" s="52"/>
      <c r="ALC170" s="52"/>
      <c r="ALD170" s="52"/>
      <c r="ALE170" s="52"/>
      <c r="ALF170" s="52"/>
      <c r="ALG170" s="52"/>
      <c r="ALH170" s="52"/>
      <c r="ALI170" s="52"/>
      <c r="ALJ170" s="52"/>
      <c r="ALK170" s="52"/>
      <c r="ALL170" s="52"/>
      <c r="ALM170" s="52"/>
      <c r="ALN170" s="52"/>
      <c r="ALO170" s="52"/>
      <c r="ALP170" s="52"/>
      <c r="ALQ170" s="52"/>
      <c r="ALR170" s="52"/>
      <c r="ALS170" s="52"/>
      <c r="ALT170" s="52"/>
      <c r="ALU170" s="52"/>
      <c r="ALV170" s="52"/>
      <c r="ALW170" s="52"/>
      <c r="ALX170" s="52"/>
      <c r="ALY170" s="52"/>
      <c r="ALZ170" s="52"/>
      <c r="AMA170" s="52"/>
      <c r="AMB170" s="52"/>
      <c r="AMC170" s="52"/>
      <c r="AMD170" s="52"/>
      <c r="AME170" s="52"/>
      <c r="AMF170" s="52"/>
      <c r="AMG170" s="52"/>
      <c r="AMH170" s="52"/>
      <c r="AMI170" s="52"/>
      <c r="AMJ170" s="52"/>
      <c r="AMK170" s="52"/>
      <c r="AML170" s="52"/>
      <c r="AMM170" s="52"/>
      <c r="AMN170" s="52"/>
      <c r="AMO170" s="52"/>
      <c r="AMP170" s="52"/>
      <c r="AMQ170" s="52"/>
      <c r="AMR170" s="52"/>
      <c r="AMS170" s="52"/>
      <c r="AMT170" s="52"/>
      <c r="AMU170" s="52"/>
      <c r="AMV170" s="52"/>
      <c r="AMW170" s="52"/>
      <c r="AMX170" s="52"/>
      <c r="AMY170" s="52"/>
      <c r="AMZ170" s="52"/>
      <c r="ANA170" s="52"/>
      <c r="ANB170" s="52"/>
      <c r="ANC170" s="52"/>
      <c r="AND170" s="52"/>
      <c r="ANE170" s="52"/>
      <c r="ANF170" s="52"/>
      <c r="ANG170" s="52"/>
      <c r="ANH170" s="52"/>
      <c r="ANI170" s="52"/>
      <c r="ANJ170" s="52"/>
      <c r="ANK170" s="52"/>
      <c r="ANL170" s="52"/>
      <c r="ANM170" s="52"/>
      <c r="ANN170" s="52"/>
      <c r="ANO170" s="52"/>
      <c r="ANP170" s="52"/>
      <c r="ANQ170" s="52"/>
      <c r="ANR170" s="52"/>
      <c r="ANS170" s="52"/>
      <c r="ANT170" s="52"/>
      <c r="ANU170" s="52"/>
      <c r="ANV170" s="52"/>
      <c r="ANW170" s="52"/>
      <c r="ANX170" s="52"/>
      <c r="ANY170" s="52"/>
      <c r="ANZ170" s="52"/>
      <c r="AOA170" s="52"/>
      <c r="AOB170" s="52"/>
      <c r="AOC170" s="52"/>
      <c r="AOD170" s="52"/>
      <c r="AOE170" s="52"/>
      <c r="AOF170" s="52"/>
      <c r="AOG170" s="52"/>
      <c r="AOH170" s="52"/>
      <c r="AOI170" s="52"/>
      <c r="AOJ170" s="52"/>
      <c r="AOK170" s="52"/>
      <c r="AOL170" s="52"/>
      <c r="AOM170" s="52"/>
      <c r="AON170" s="52"/>
      <c r="AOO170" s="52"/>
      <c r="AOP170" s="52"/>
      <c r="AOQ170" s="52"/>
      <c r="AOR170" s="52"/>
      <c r="AOS170" s="52"/>
      <c r="AOT170" s="52"/>
      <c r="AOU170" s="52"/>
      <c r="AOV170" s="52"/>
      <c r="AOW170" s="52"/>
      <c r="AOX170" s="52"/>
      <c r="AOY170" s="52"/>
      <c r="AOZ170" s="52"/>
      <c r="APA170" s="52"/>
      <c r="APB170" s="52"/>
      <c r="APC170" s="52"/>
      <c r="APD170" s="52"/>
      <c r="APE170" s="52"/>
      <c r="APF170" s="52"/>
      <c r="APG170" s="52"/>
      <c r="APH170" s="52"/>
      <c r="API170" s="52"/>
      <c r="APJ170" s="52"/>
      <c r="APK170" s="52"/>
      <c r="APL170" s="52"/>
      <c r="APM170" s="52"/>
      <c r="APN170" s="52"/>
      <c r="APO170" s="52"/>
      <c r="APP170" s="52"/>
      <c r="APQ170" s="52"/>
      <c r="APR170" s="52"/>
      <c r="APS170" s="52"/>
      <c r="APT170" s="52"/>
      <c r="APU170" s="52"/>
      <c r="APV170" s="52"/>
      <c r="APW170" s="52"/>
      <c r="APX170" s="52"/>
      <c r="APY170" s="52"/>
      <c r="APZ170" s="52"/>
      <c r="AQA170" s="52"/>
      <c r="AQB170" s="52"/>
      <c r="AQC170" s="52"/>
      <c r="AQD170" s="52"/>
      <c r="AQE170" s="52"/>
      <c r="AQF170" s="52"/>
      <c r="AQG170" s="52"/>
      <c r="AQH170" s="52"/>
      <c r="AQI170" s="52"/>
      <c r="AQJ170" s="52"/>
      <c r="AQK170" s="52"/>
      <c r="AQL170" s="52"/>
      <c r="AQM170" s="52"/>
      <c r="AQN170" s="52"/>
      <c r="AQO170" s="52"/>
      <c r="AQP170" s="52"/>
      <c r="AQQ170" s="52"/>
      <c r="AQR170" s="52"/>
      <c r="AQS170" s="52"/>
      <c r="AQT170" s="52"/>
      <c r="AQU170" s="52"/>
      <c r="AQV170" s="52"/>
      <c r="AQW170" s="52"/>
      <c r="AQX170" s="52"/>
      <c r="AQY170" s="52"/>
      <c r="AQZ170" s="52"/>
      <c r="ARA170" s="52"/>
      <c r="ARB170" s="52"/>
      <c r="ARC170" s="52"/>
      <c r="ARD170" s="52"/>
      <c r="ARE170" s="52"/>
      <c r="ARF170" s="52"/>
      <c r="ARG170" s="52"/>
      <c r="ARH170" s="52"/>
      <c r="ARI170" s="52"/>
      <c r="ARJ170" s="52"/>
      <c r="ARK170" s="52"/>
      <c r="ARL170" s="52"/>
      <c r="ARM170" s="52"/>
      <c r="ARN170" s="52"/>
      <c r="ARO170" s="52"/>
      <c r="ARP170" s="52"/>
      <c r="ARQ170" s="52"/>
      <c r="ARR170" s="52"/>
      <c r="ARS170" s="52"/>
      <c r="ART170" s="52"/>
      <c r="ARU170" s="52"/>
      <c r="ARV170" s="52"/>
      <c r="ARW170" s="52"/>
      <c r="ARX170" s="52"/>
      <c r="ARY170" s="52"/>
      <c r="ARZ170" s="52"/>
      <c r="ASA170" s="52"/>
      <c r="ASB170" s="52"/>
      <c r="ASC170" s="52"/>
      <c r="ASD170" s="52"/>
      <c r="ASE170" s="52"/>
      <c r="ASF170" s="52"/>
      <c r="ASG170" s="52"/>
      <c r="ASH170" s="52"/>
      <c r="ASI170" s="52"/>
      <c r="ASJ170" s="52"/>
      <c r="ASK170" s="52"/>
      <c r="ASL170" s="52"/>
      <c r="ASM170" s="52"/>
      <c r="ASN170" s="52"/>
      <c r="ASO170" s="52"/>
      <c r="ASP170" s="52"/>
      <c r="ASQ170" s="52"/>
      <c r="ASR170" s="52"/>
      <c r="ASS170" s="52"/>
      <c r="AST170" s="52"/>
      <c r="ASU170" s="52"/>
      <c r="ASV170" s="52"/>
      <c r="ASW170" s="52"/>
      <c r="ASX170" s="52"/>
      <c r="ASY170" s="52"/>
      <c r="ASZ170" s="52"/>
      <c r="ATA170" s="52"/>
      <c r="ATB170" s="52"/>
      <c r="ATC170" s="52"/>
      <c r="ATD170" s="52"/>
      <c r="ATE170" s="52"/>
      <c r="ATF170" s="52"/>
      <c r="ATG170" s="52"/>
      <c r="ATH170" s="52"/>
      <c r="ATI170" s="52"/>
      <c r="ATJ170" s="52"/>
      <c r="ATK170" s="52"/>
      <c r="ATL170" s="52"/>
      <c r="ATM170" s="52"/>
      <c r="ATN170" s="52"/>
      <c r="ATO170" s="52"/>
      <c r="ATP170" s="52"/>
      <c r="ATQ170" s="52"/>
      <c r="ATR170" s="52"/>
      <c r="ATS170" s="52"/>
      <c r="ATT170" s="52"/>
      <c r="ATU170" s="52"/>
      <c r="ATV170" s="52"/>
      <c r="ATW170" s="52"/>
      <c r="ATX170" s="52"/>
      <c r="ATY170" s="52"/>
      <c r="ATZ170" s="52"/>
      <c r="AUA170" s="52"/>
      <c r="AUB170" s="52"/>
      <c r="AUC170" s="52"/>
      <c r="AUD170" s="52"/>
      <c r="AUE170" s="52"/>
      <c r="AUF170" s="52"/>
      <c r="AUG170" s="52"/>
      <c r="AUH170" s="52"/>
      <c r="AUI170" s="52"/>
    </row>
    <row r="171" spans="1:1231" s="62" customFormat="1" x14ac:dyDescent="0.55000000000000004">
      <c r="A171" s="57"/>
      <c r="B171" s="58"/>
      <c r="C171" s="59"/>
      <c r="D171" s="59"/>
      <c r="E171" s="60"/>
      <c r="F171" s="59"/>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c r="IO171" s="61"/>
      <c r="IP171" s="61"/>
      <c r="IQ171" s="61"/>
      <c r="IR171" s="61"/>
      <c r="IS171" s="61"/>
      <c r="IT171" s="61"/>
      <c r="IU171" s="61"/>
      <c r="IV171" s="61"/>
      <c r="IW171" s="61"/>
      <c r="IX171" s="61"/>
      <c r="IY171" s="61"/>
      <c r="IZ171" s="61"/>
      <c r="JA171" s="61"/>
      <c r="JB171" s="61"/>
      <c r="JC171" s="61"/>
      <c r="JD171" s="61"/>
      <c r="JE171" s="61"/>
      <c r="JF171" s="61"/>
      <c r="JG171" s="61"/>
      <c r="JH171" s="61"/>
      <c r="JI171" s="61"/>
      <c r="JJ171" s="61"/>
      <c r="JK171" s="61"/>
      <c r="JL171" s="61"/>
      <c r="JM171" s="61"/>
      <c r="JN171" s="61"/>
      <c r="JO171" s="61"/>
      <c r="JP171" s="61"/>
      <c r="JQ171" s="61"/>
      <c r="JR171" s="61"/>
      <c r="JS171" s="61"/>
      <c r="JT171" s="61"/>
      <c r="JU171" s="61"/>
      <c r="JV171" s="61"/>
      <c r="JW171" s="61"/>
      <c r="JX171" s="61"/>
      <c r="JY171" s="61"/>
      <c r="JZ171" s="61"/>
      <c r="KA171" s="61"/>
      <c r="KB171" s="61"/>
      <c r="KC171" s="61"/>
      <c r="KD171" s="61"/>
      <c r="KE171" s="61"/>
      <c r="KF171" s="61"/>
      <c r="KG171" s="61"/>
      <c r="KH171" s="61"/>
      <c r="KI171" s="61"/>
      <c r="KJ171" s="61"/>
      <c r="KK171" s="61"/>
      <c r="KL171" s="61"/>
      <c r="KM171" s="61"/>
      <c r="KN171" s="61"/>
      <c r="KO171" s="61"/>
      <c r="KP171" s="61"/>
      <c r="KQ171" s="61"/>
      <c r="KR171" s="61"/>
      <c r="KS171" s="61"/>
      <c r="KT171" s="61"/>
      <c r="KU171" s="61"/>
      <c r="KV171" s="61"/>
      <c r="KW171" s="61"/>
      <c r="KX171" s="61"/>
      <c r="KY171" s="61"/>
      <c r="KZ171" s="61"/>
      <c r="LA171" s="61"/>
      <c r="LB171" s="61"/>
      <c r="LC171" s="61"/>
      <c r="LD171" s="61"/>
      <c r="LE171" s="61"/>
      <c r="LF171" s="61"/>
      <c r="LG171" s="61"/>
      <c r="LH171" s="61"/>
      <c r="LI171" s="61"/>
      <c r="LJ171" s="61"/>
      <c r="LK171" s="61"/>
      <c r="LL171" s="61"/>
      <c r="LM171" s="61"/>
      <c r="LN171" s="61"/>
      <c r="LO171" s="61"/>
      <c r="LP171" s="61"/>
      <c r="LQ171" s="61"/>
      <c r="LR171" s="61"/>
      <c r="LS171" s="61"/>
      <c r="LT171" s="61"/>
      <c r="LU171" s="61"/>
      <c r="LV171" s="61"/>
      <c r="LW171" s="61"/>
      <c r="LX171" s="61"/>
      <c r="LY171" s="61"/>
      <c r="LZ171" s="61"/>
      <c r="MA171" s="61"/>
      <c r="MB171" s="61"/>
      <c r="MC171" s="61"/>
      <c r="MD171" s="61"/>
      <c r="ME171" s="61"/>
      <c r="MF171" s="61"/>
      <c r="MG171" s="61"/>
      <c r="MH171" s="61"/>
      <c r="MI171" s="61"/>
      <c r="MJ171" s="61"/>
      <c r="MK171" s="61"/>
      <c r="ML171" s="61"/>
      <c r="MM171" s="61"/>
      <c r="MN171" s="61"/>
      <c r="MO171" s="61"/>
      <c r="MP171" s="61"/>
      <c r="MQ171" s="61"/>
      <c r="MR171" s="61"/>
      <c r="MS171" s="61"/>
      <c r="MT171" s="61"/>
      <c r="MU171" s="61"/>
      <c r="MV171" s="61"/>
      <c r="MW171" s="61"/>
      <c r="MX171" s="61"/>
      <c r="MY171" s="61"/>
      <c r="MZ171" s="61"/>
      <c r="NA171" s="61"/>
      <c r="NB171" s="61"/>
      <c r="NC171" s="61"/>
      <c r="ND171" s="61"/>
      <c r="NE171" s="61"/>
      <c r="NF171" s="61"/>
      <c r="NG171" s="61"/>
      <c r="NH171" s="61"/>
      <c r="NI171" s="61"/>
      <c r="NJ171" s="61"/>
      <c r="NK171" s="61"/>
      <c r="NL171" s="61"/>
      <c r="NM171" s="61"/>
      <c r="NN171" s="61"/>
      <c r="NO171" s="61"/>
      <c r="NP171" s="61"/>
      <c r="NQ171" s="61"/>
      <c r="NR171" s="61"/>
      <c r="NS171" s="61"/>
      <c r="NT171" s="61"/>
      <c r="NU171" s="61"/>
      <c r="NV171" s="61"/>
      <c r="NW171" s="61"/>
      <c r="NX171" s="61"/>
      <c r="NY171" s="61"/>
      <c r="NZ171" s="61"/>
      <c r="OA171" s="61"/>
      <c r="OB171" s="61"/>
      <c r="OC171" s="61"/>
      <c r="OD171" s="61"/>
      <c r="OE171" s="61"/>
      <c r="OF171" s="61"/>
      <c r="OG171" s="61"/>
      <c r="OH171" s="61"/>
      <c r="OI171" s="61"/>
      <c r="OJ171" s="61"/>
      <c r="OK171" s="61"/>
      <c r="OL171" s="61"/>
      <c r="OM171" s="61"/>
      <c r="ON171" s="61"/>
      <c r="OO171" s="61"/>
      <c r="OP171" s="61"/>
      <c r="OQ171" s="61"/>
      <c r="OR171" s="61"/>
      <c r="OS171" s="61"/>
      <c r="OT171" s="61"/>
      <c r="OU171" s="61"/>
      <c r="OV171" s="61"/>
      <c r="OW171" s="61"/>
      <c r="OX171" s="61"/>
      <c r="OY171" s="61"/>
      <c r="OZ171" s="61"/>
      <c r="PA171" s="61"/>
      <c r="PB171" s="61"/>
      <c r="PC171" s="61"/>
      <c r="PD171" s="61"/>
      <c r="PE171" s="61"/>
      <c r="PF171" s="61"/>
      <c r="PG171" s="61"/>
      <c r="PH171" s="61"/>
      <c r="PI171" s="61"/>
      <c r="PJ171" s="61"/>
      <c r="PK171" s="61"/>
      <c r="PL171" s="61"/>
      <c r="PM171" s="61"/>
      <c r="PN171" s="61"/>
      <c r="PO171" s="61"/>
      <c r="PP171" s="61"/>
      <c r="PQ171" s="61"/>
      <c r="PR171" s="61"/>
      <c r="PS171" s="61"/>
      <c r="PT171" s="61"/>
      <c r="PU171" s="61"/>
      <c r="PV171" s="61"/>
      <c r="PW171" s="61"/>
      <c r="PX171" s="61"/>
      <c r="PY171" s="61"/>
      <c r="PZ171" s="61"/>
      <c r="QA171" s="61"/>
      <c r="QB171" s="61"/>
      <c r="QC171" s="61"/>
      <c r="QD171" s="61"/>
      <c r="QE171" s="61"/>
      <c r="QF171" s="61"/>
      <c r="QG171" s="61"/>
      <c r="QH171" s="61"/>
      <c r="QI171" s="61"/>
      <c r="QJ171" s="61"/>
      <c r="QK171" s="61"/>
      <c r="QL171" s="61"/>
      <c r="QM171" s="61"/>
      <c r="QN171" s="61"/>
      <c r="QO171" s="61"/>
      <c r="QP171" s="61"/>
      <c r="QQ171" s="61"/>
      <c r="QR171" s="61"/>
      <c r="QS171" s="61"/>
      <c r="QT171" s="61"/>
      <c r="QU171" s="61"/>
      <c r="QV171" s="61"/>
      <c r="QW171" s="61"/>
      <c r="QX171" s="61"/>
      <c r="QY171" s="61"/>
      <c r="QZ171" s="61"/>
      <c r="RA171" s="61"/>
      <c r="RB171" s="61"/>
      <c r="RC171" s="61"/>
      <c r="RD171" s="61"/>
      <c r="RE171" s="61"/>
      <c r="RF171" s="61"/>
      <c r="RG171" s="61"/>
      <c r="RH171" s="61"/>
      <c r="RI171" s="61"/>
      <c r="RJ171" s="61"/>
      <c r="RK171" s="61"/>
      <c r="RL171" s="61"/>
      <c r="RM171" s="61"/>
      <c r="RN171" s="61"/>
      <c r="RO171" s="61"/>
      <c r="RP171" s="61"/>
      <c r="RQ171" s="61"/>
      <c r="RR171" s="61"/>
      <c r="RS171" s="61"/>
      <c r="RT171" s="61"/>
      <c r="RU171" s="61"/>
      <c r="RV171" s="61"/>
      <c r="RW171" s="61"/>
      <c r="RX171" s="61"/>
      <c r="RY171" s="61"/>
      <c r="RZ171" s="61"/>
      <c r="SA171" s="61"/>
      <c r="SB171" s="61"/>
      <c r="SC171" s="61"/>
      <c r="SD171" s="61"/>
      <c r="SE171" s="61"/>
      <c r="SF171" s="61"/>
      <c r="SG171" s="61"/>
      <c r="SH171" s="61"/>
      <c r="SI171" s="61"/>
      <c r="SJ171" s="61"/>
      <c r="SK171" s="61"/>
      <c r="SL171" s="61"/>
      <c r="SM171" s="61"/>
      <c r="SN171" s="61"/>
      <c r="SO171" s="61"/>
      <c r="SP171" s="61"/>
      <c r="SQ171" s="61"/>
      <c r="SR171" s="61"/>
      <c r="SS171" s="61"/>
      <c r="ST171" s="61"/>
      <c r="SU171" s="61"/>
      <c r="SV171" s="61"/>
      <c r="SW171" s="61"/>
      <c r="SX171" s="61"/>
      <c r="SY171" s="61"/>
      <c r="SZ171" s="61"/>
      <c r="TA171" s="61"/>
      <c r="TB171" s="61"/>
      <c r="TC171" s="61"/>
      <c r="TD171" s="61"/>
      <c r="TE171" s="61"/>
      <c r="TF171" s="61"/>
      <c r="TG171" s="61"/>
      <c r="TH171" s="61"/>
      <c r="TI171" s="61"/>
      <c r="TJ171" s="61"/>
      <c r="TK171" s="61"/>
      <c r="TL171" s="61"/>
      <c r="TM171" s="61"/>
      <c r="TN171" s="61"/>
      <c r="TO171" s="61"/>
      <c r="TP171" s="61"/>
      <c r="TQ171" s="61"/>
      <c r="TR171" s="61"/>
      <c r="TS171" s="61"/>
      <c r="TT171" s="61"/>
      <c r="TU171" s="61"/>
      <c r="TV171" s="61"/>
      <c r="TW171" s="61"/>
      <c r="TX171" s="61"/>
      <c r="TY171" s="61"/>
      <c r="TZ171" s="61"/>
      <c r="UA171" s="61"/>
      <c r="UB171" s="61"/>
      <c r="UC171" s="61"/>
      <c r="UD171" s="61"/>
      <c r="UE171" s="61"/>
      <c r="UF171" s="61"/>
      <c r="UG171" s="61"/>
      <c r="UH171" s="61"/>
      <c r="UI171" s="61"/>
      <c r="UJ171" s="61"/>
      <c r="UK171" s="61"/>
      <c r="UL171" s="61"/>
      <c r="UM171" s="61"/>
      <c r="UN171" s="61"/>
      <c r="UO171" s="61"/>
      <c r="UP171" s="61"/>
      <c r="UQ171" s="61"/>
      <c r="UR171" s="61"/>
      <c r="US171" s="61"/>
      <c r="UT171" s="61"/>
      <c r="UU171" s="61"/>
      <c r="UV171" s="61"/>
      <c r="UW171" s="61"/>
      <c r="UX171" s="61"/>
      <c r="UY171" s="61"/>
      <c r="UZ171" s="61"/>
      <c r="VA171" s="61"/>
      <c r="VB171" s="61"/>
      <c r="VC171" s="61"/>
      <c r="VD171" s="61"/>
      <c r="VE171" s="61"/>
      <c r="VF171" s="61"/>
      <c r="VG171" s="61"/>
      <c r="VH171" s="61"/>
      <c r="VI171" s="61"/>
      <c r="VJ171" s="61"/>
      <c r="VK171" s="61"/>
      <c r="VL171" s="61"/>
      <c r="VM171" s="61"/>
      <c r="VN171" s="61"/>
      <c r="VO171" s="61"/>
      <c r="VP171" s="61"/>
      <c r="VQ171" s="61"/>
      <c r="VR171" s="61"/>
      <c r="VS171" s="61"/>
      <c r="VT171" s="61"/>
      <c r="VU171" s="61"/>
      <c r="VV171" s="61"/>
      <c r="VW171" s="61"/>
      <c r="VX171" s="61"/>
      <c r="VY171" s="61"/>
      <c r="VZ171" s="61"/>
      <c r="WA171" s="61"/>
      <c r="WB171" s="61"/>
      <c r="WC171" s="61"/>
      <c r="WD171" s="61"/>
      <c r="WE171" s="61"/>
      <c r="WF171" s="61"/>
      <c r="WG171" s="61"/>
      <c r="WH171" s="61"/>
      <c r="WI171" s="61"/>
      <c r="WJ171" s="61"/>
      <c r="WK171" s="61"/>
      <c r="WL171" s="61"/>
      <c r="WM171" s="61"/>
      <c r="WN171" s="61"/>
      <c r="WO171" s="61"/>
      <c r="WP171" s="61"/>
      <c r="WQ171" s="61"/>
      <c r="WR171" s="61"/>
      <c r="WS171" s="61"/>
      <c r="WT171" s="61"/>
      <c r="WU171" s="61"/>
      <c r="WV171" s="61"/>
      <c r="WW171" s="61"/>
      <c r="WX171" s="61"/>
      <c r="WY171" s="61"/>
      <c r="WZ171" s="61"/>
      <c r="XA171" s="61"/>
      <c r="XB171" s="61"/>
      <c r="XC171" s="61"/>
      <c r="XD171" s="61"/>
      <c r="XE171" s="61"/>
      <c r="XF171" s="61"/>
      <c r="XG171" s="61"/>
      <c r="XH171" s="61"/>
      <c r="XI171" s="61"/>
      <c r="XJ171" s="61"/>
      <c r="XK171" s="61"/>
      <c r="XL171" s="61"/>
      <c r="XM171" s="61"/>
      <c r="XN171" s="61"/>
      <c r="XO171" s="61"/>
      <c r="XP171" s="61"/>
      <c r="XQ171" s="61"/>
      <c r="XR171" s="61"/>
      <c r="XS171" s="61"/>
      <c r="XT171" s="61"/>
      <c r="XU171" s="61"/>
      <c r="XV171" s="61"/>
      <c r="XW171" s="61"/>
      <c r="XX171" s="61"/>
      <c r="XY171" s="61"/>
      <c r="XZ171" s="61"/>
      <c r="YA171" s="61"/>
      <c r="YB171" s="61"/>
      <c r="YC171" s="61"/>
      <c r="YD171" s="61"/>
      <c r="YE171" s="61"/>
      <c r="YF171" s="61"/>
      <c r="YG171" s="61"/>
      <c r="YH171" s="61"/>
      <c r="YI171" s="61"/>
      <c r="YJ171" s="61"/>
      <c r="YK171" s="61"/>
      <c r="YL171" s="61"/>
      <c r="YM171" s="61"/>
      <c r="YN171" s="61"/>
      <c r="YO171" s="61"/>
      <c r="YP171" s="61"/>
      <c r="YQ171" s="61"/>
      <c r="YR171" s="61"/>
      <c r="YS171" s="61"/>
      <c r="YT171" s="61"/>
      <c r="YU171" s="61"/>
      <c r="YV171" s="61"/>
      <c r="YW171" s="61"/>
      <c r="YX171" s="61"/>
      <c r="YY171" s="61"/>
      <c r="YZ171" s="61"/>
      <c r="ZA171" s="61"/>
      <c r="ZB171" s="61"/>
      <c r="ZC171" s="61"/>
      <c r="ZD171" s="61"/>
      <c r="ZE171" s="61"/>
      <c r="ZF171" s="61"/>
      <c r="ZG171" s="61"/>
      <c r="ZH171" s="61"/>
      <c r="ZI171" s="61"/>
      <c r="ZJ171" s="61"/>
      <c r="ZK171" s="61"/>
      <c r="ZL171" s="61"/>
      <c r="ZM171" s="61"/>
      <c r="ZN171" s="61"/>
      <c r="ZO171" s="61"/>
      <c r="ZP171" s="61"/>
      <c r="ZQ171" s="61"/>
      <c r="ZR171" s="61"/>
      <c r="ZS171" s="61"/>
      <c r="ZT171" s="61"/>
      <c r="ZU171" s="61"/>
      <c r="ZV171" s="61"/>
      <c r="ZW171" s="61"/>
      <c r="ZX171" s="61"/>
      <c r="ZY171" s="61"/>
      <c r="ZZ171" s="61"/>
      <c r="AAA171" s="61"/>
      <c r="AAB171" s="61"/>
      <c r="AAC171" s="61"/>
      <c r="AAD171" s="61"/>
      <c r="AAE171" s="61"/>
      <c r="AAF171" s="61"/>
      <c r="AAG171" s="61"/>
      <c r="AAH171" s="61"/>
      <c r="AAI171" s="61"/>
      <c r="AAJ171" s="61"/>
      <c r="AAK171" s="61"/>
      <c r="AAL171" s="61"/>
      <c r="AAM171" s="61"/>
      <c r="AAN171" s="61"/>
      <c r="AAO171" s="61"/>
      <c r="AAP171" s="61"/>
      <c r="AAQ171" s="61"/>
      <c r="AAR171" s="61"/>
      <c r="AAS171" s="61"/>
      <c r="AAT171" s="61"/>
      <c r="AAU171" s="61"/>
      <c r="AAV171" s="61"/>
      <c r="AAW171" s="61"/>
      <c r="AAX171" s="61"/>
      <c r="AAY171" s="61"/>
      <c r="AAZ171" s="61"/>
      <c r="ABA171" s="61"/>
      <c r="ABB171" s="61"/>
      <c r="ABC171" s="61"/>
      <c r="ABD171" s="61"/>
      <c r="ABE171" s="61"/>
      <c r="ABF171" s="61"/>
      <c r="ABG171" s="61"/>
      <c r="ABH171" s="61"/>
      <c r="ABI171" s="61"/>
      <c r="ABJ171" s="61"/>
      <c r="ABK171" s="61"/>
      <c r="ABL171" s="61"/>
      <c r="ABM171" s="61"/>
      <c r="ABN171" s="61"/>
      <c r="ABO171" s="61"/>
      <c r="ABP171" s="61"/>
      <c r="ABQ171" s="61"/>
      <c r="ABR171" s="61"/>
      <c r="ABS171" s="61"/>
      <c r="ABT171" s="61"/>
      <c r="ABU171" s="61"/>
      <c r="ABV171" s="61"/>
      <c r="ABW171" s="61"/>
      <c r="ABX171" s="61"/>
      <c r="ABY171" s="61"/>
      <c r="ABZ171" s="61"/>
      <c r="ACA171" s="61"/>
      <c r="ACB171" s="61"/>
      <c r="ACC171" s="61"/>
      <c r="ACD171" s="61"/>
      <c r="ACE171" s="61"/>
      <c r="ACF171" s="61"/>
      <c r="ACG171" s="61"/>
      <c r="ACH171" s="61"/>
      <c r="ACI171" s="61"/>
      <c r="ACJ171" s="61"/>
      <c r="ACK171" s="61"/>
      <c r="ACL171" s="61"/>
      <c r="ACM171" s="61"/>
      <c r="ACN171" s="61"/>
      <c r="ACO171" s="61"/>
      <c r="ACP171" s="61"/>
      <c r="ACQ171" s="61"/>
      <c r="ACR171" s="61"/>
      <c r="ACS171" s="61"/>
      <c r="ACT171" s="61"/>
      <c r="ACU171" s="61"/>
      <c r="ACV171" s="61"/>
      <c r="ACW171" s="61"/>
      <c r="ACX171" s="61"/>
      <c r="ACY171" s="61"/>
      <c r="ACZ171" s="61"/>
      <c r="ADA171" s="61"/>
      <c r="ADB171" s="61"/>
      <c r="ADC171" s="61"/>
      <c r="ADD171" s="61"/>
      <c r="ADE171" s="61"/>
      <c r="ADF171" s="61"/>
      <c r="ADG171" s="61"/>
      <c r="ADH171" s="61"/>
      <c r="ADI171" s="61"/>
      <c r="ADJ171" s="61"/>
      <c r="ADK171" s="61"/>
      <c r="ADL171" s="61"/>
      <c r="ADM171" s="61"/>
      <c r="ADN171" s="61"/>
      <c r="ADO171" s="61"/>
      <c r="ADP171" s="61"/>
      <c r="ADQ171" s="61"/>
      <c r="ADR171" s="61"/>
      <c r="ADS171" s="61"/>
      <c r="ADT171" s="61"/>
      <c r="ADU171" s="61"/>
      <c r="ADV171" s="61"/>
      <c r="ADW171" s="61"/>
      <c r="ADX171" s="61"/>
      <c r="ADY171" s="61"/>
      <c r="ADZ171" s="61"/>
      <c r="AEA171" s="61"/>
      <c r="AEB171" s="61"/>
      <c r="AEC171" s="61"/>
      <c r="AED171" s="61"/>
      <c r="AEE171" s="61"/>
      <c r="AEF171" s="61"/>
      <c r="AEG171" s="61"/>
      <c r="AEH171" s="61"/>
      <c r="AEI171" s="61"/>
      <c r="AEJ171" s="61"/>
      <c r="AEK171" s="61"/>
      <c r="AEL171" s="61"/>
      <c r="AEM171" s="61"/>
      <c r="AEN171" s="61"/>
      <c r="AEO171" s="61"/>
      <c r="AEP171" s="61"/>
      <c r="AEQ171" s="61"/>
      <c r="AER171" s="61"/>
      <c r="AES171" s="61"/>
      <c r="AET171" s="61"/>
      <c r="AEU171" s="61"/>
      <c r="AEV171" s="61"/>
      <c r="AEW171" s="61"/>
      <c r="AEX171" s="61"/>
      <c r="AEY171" s="61"/>
      <c r="AEZ171" s="61"/>
      <c r="AFA171" s="61"/>
      <c r="AFB171" s="61"/>
      <c r="AFC171" s="61"/>
      <c r="AFD171" s="61"/>
      <c r="AFE171" s="61"/>
      <c r="AFF171" s="61"/>
      <c r="AFG171" s="61"/>
      <c r="AFH171" s="61"/>
      <c r="AFI171" s="61"/>
      <c r="AFJ171" s="61"/>
      <c r="AFK171" s="61"/>
      <c r="AFL171" s="61"/>
      <c r="AFM171" s="61"/>
      <c r="AFN171" s="61"/>
      <c r="AFO171" s="61"/>
      <c r="AFP171" s="61"/>
      <c r="AFQ171" s="61"/>
      <c r="AFR171" s="61"/>
      <c r="AFS171" s="61"/>
      <c r="AFT171" s="61"/>
      <c r="AFU171" s="61"/>
      <c r="AFV171" s="61"/>
      <c r="AFW171" s="61"/>
      <c r="AFX171" s="61"/>
      <c r="AFY171" s="61"/>
      <c r="AFZ171" s="61"/>
      <c r="AGA171" s="61"/>
      <c r="AGB171" s="61"/>
      <c r="AGC171" s="61"/>
      <c r="AGD171" s="61"/>
      <c r="AGE171" s="61"/>
      <c r="AGF171" s="61"/>
      <c r="AGG171" s="61"/>
      <c r="AGH171" s="61"/>
      <c r="AGI171" s="61"/>
      <c r="AGJ171" s="61"/>
      <c r="AGK171" s="61"/>
      <c r="AGL171" s="61"/>
      <c r="AGM171" s="61"/>
      <c r="AGN171" s="61"/>
      <c r="AGO171" s="61"/>
      <c r="AGP171" s="61"/>
      <c r="AGQ171" s="61"/>
      <c r="AGR171" s="61"/>
      <c r="AGS171" s="61"/>
      <c r="AGT171" s="61"/>
      <c r="AGU171" s="61"/>
      <c r="AGV171" s="61"/>
      <c r="AGW171" s="61"/>
      <c r="AGX171" s="61"/>
      <c r="AGY171" s="61"/>
      <c r="AGZ171" s="61"/>
      <c r="AHA171" s="61"/>
      <c r="AHB171" s="61"/>
      <c r="AHC171" s="61"/>
      <c r="AHD171" s="61"/>
      <c r="AHE171" s="61"/>
      <c r="AHF171" s="61"/>
      <c r="AHG171" s="61"/>
      <c r="AHH171" s="61"/>
      <c r="AHI171" s="61"/>
      <c r="AHJ171" s="61"/>
      <c r="AHK171" s="61"/>
      <c r="AHL171" s="61"/>
      <c r="AHM171" s="61"/>
      <c r="AHN171" s="61"/>
      <c r="AHO171" s="61"/>
      <c r="AHP171" s="61"/>
      <c r="AHQ171" s="61"/>
      <c r="AHR171" s="61"/>
      <c r="AHS171" s="61"/>
      <c r="AHT171" s="61"/>
      <c r="AHU171" s="61"/>
      <c r="AHV171" s="61"/>
      <c r="AHW171" s="61"/>
      <c r="AHX171" s="61"/>
      <c r="AHY171" s="61"/>
      <c r="AHZ171" s="61"/>
      <c r="AIA171" s="61"/>
      <c r="AIB171" s="61"/>
      <c r="AIC171" s="61"/>
      <c r="AID171" s="61"/>
      <c r="AIE171" s="61"/>
      <c r="AIF171" s="61"/>
      <c r="AIG171" s="61"/>
      <c r="AIH171" s="61"/>
      <c r="AII171" s="61"/>
      <c r="AIJ171" s="61"/>
      <c r="AIK171" s="61"/>
      <c r="AIL171" s="61"/>
      <c r="AIM171" s="61"/>
      <c r="AIN171" s="61"/>
      <c r="AIO171" s="61"/>
      <c r="AIP171" s="61"/>
      <c r="AIQ171" s="61"/>
      <c r="AIR171" s="61"/>
      <c r="AIS171" s="61"/>
      <c r="AIT171" s="61"/>
      <c r="AIU171" s="61"/>
      <c r="AIV171" s="61"/>
      <c r="AIW171" s="61"/>
      <c r="AIX171" s="61"/>
      <c r="AIY171" s="61"/>
      <c r="AIZ171" s="61"/>
      <c r="AJA171" s="61"/>
      <c r="AJB171" s="61"/>
      <c r="AJC171" s="61"/>
      <c r="AJD171" s="61"/>
      <c r="AJE171" s="61"/>
      <c r="AJF171" s="61"/>
      <c r="AJG171" s="61"/>
      <c r="AJH171" s="61"/>
      <c r="AJI171" s="61"/>
      <c r="AJJ171" s="61"/>
      <c r="AJK171" s="61"/>
      <c r="AJL171" s="61"/>
      <c r="AJM171" s="61"/>
      <c r="AJN171" s="61"/>
      <c r="AJO171" s="61"/>
      <c r="AJP171" s="61"/>
      <c r="AJQ171" s="61"/>
      <c r="AJR171" s="61"/>
      <c r="AJS171" s="61"/>
      <c r="AJT171" s="61"/>
      <c r="AJU171" s="61"/>
      <c r="AJV171" s="61"/>
      <c r="AJW171" s="61"/>
      <c r="AJX171" s="61"/>
      <c r="AJY171" s="61"/>
      <c r="AJZ171" s="61"/>
      <c r="AKA171" s="61"/>
      <c r="AKB171" s="61"/>
      <c r="AKC171" s="61"/>
      <c r="AKD171" s="61"/>
      <c r="AKE171" s="61"/>
      <c r="AKF171" s="61"/>
      <c r="AKG171" s="61"/>
      <c r="AKH171" s="61"/>
      <c r="AKI171" s="61"/>
      <c r="AKJ171" s="61"/>
      <c r="AKK171" s="61"/>
      <c r="AKL171" s="61"/>
      <c r="AKM171" s="61"/>
      <c r="AKN171" s="61"/>
      <c r="AKO171" s="61"/>
      <c r="AKP171" s="61"/>
      <c r="AKQ171" s="61"/>
      <c r="AKR171" s="61"/>
      <c r="AKS171" s="61"/>
      <c r="AKT171" s="61"/>
      <c r="AKU171" s="61"/>
      <c r="AKV171" s="61"/>
      <c r="AKW171" s="61"/>
      <c r="AKX171" s="61"/>
      <c r="AKY171" s="61"/>
      <c r="AKZ171" s="61"/>
      <c r="ALA171" s="61"/>
      <c r="ALB171" s="61"/>
      <c r="ALC171" s="61"/>
      <c r="ALD171" s="61"/>
      <c r="ALE171" s="61"/>
      <c r="ALF171" s="61"/>
      <c r="ALG171" s="61"/>
      <c r="ALH171" s="61"/>
      <c r="ALI171" s="61"/>
      <c r="ALJ171" s="61"/>
      <c r="ALK171" s="61"/>
      <c r="ALL171" s="61"/>
      <c r="ALM171" s="61"/>
      <c r="ALN171" s="61"/>
      <c r="ALO171" s="61"/>
      <c r="ALP171" s="61"/>
      <c r="ALQ171" s="61"/>
      <c r="ALR171" s="61"/>
      <c r="ALS171" s="61"/>
      <c r="ALT171" s="61"/>
      <c r="ALU171" s="61"/>
      <c r="ALV171" s="61"/>
      <c r="ALW171" s="61"/>
      <c r="ALX171" s="61"/>
      <c r="ALY171" s="61"/>
      <c r="ALZ171" s="61"/>
      <c r="AMA171" s="61"/>
      <c r="AMB171" s="61"/>
      <c r="AMC171" s="61"/>
      <c r="AMD171" s="61"/>
      <c r="AME171" s="61"/>
      <c r="AMF171" s="61"/>
      <c r="AMG171" s="61"/>
      <c r="AMH171" s="61"/>
      <c r="AMI171" s="61"/>
      <c r="AMJ171" s="61"/>
      <c r="AMK171" s="61"/>
      <c r="AML171" s="61"/>
      <c r="AMM171" s="61"/>
      <c r="AMN171" s="61"/>
      <c r="AMO171" s="61"/>
      <c r="AMP171" s="61"/>
      <c r="AMQ171" s="61"/>
      <c r="AMR171" s="61"/>
      <c r="AMS171" s="61"/>
      <c r="AMT171" s="61"/>
      <c r="AMU171" s="61"/>
      <c r="AMV171" s="61"/>
      <c r="AMW171" s="61"/>
      <c r="AMX171" s="61"/>
      <c r="AMY171" s="61"/>
      <c r="AMZ171" s="61"/>
      <c r="ANA171" s="61"/>
      <c r="ANB171" s="61"/>
      <c r="ANC171" s="61"/>
      <c r="AND171" s="61"/>
      <c r="ANE171" s="61"/>
      <c r="ANF171" s="61"/>
      <c r="ANG171" s="61"/>
      <c r="ANH171" s="61"/>
      <c r="ANI171" s="61"/>
      <c r="ANJ171" s="61"/>
      <c r="ANK171" s="61"/>
      <c r="ANL171" s="61"/>
      <c r="ANM171" s="61"/>
      <c r="ANN171" s="61"/>
      <c r="ANO171" s="61"/>
      <c r="ANP171" s="61"/>
      <c r="ANQ171" s="61"/>
      <c r="ANR171" s="61"/>
      <c r="ANS171" s="61"/>
      <c r="ANT171" s="61"/>
      <c r="ANU171" s="61"/>
      <c r="ANV171" s="61"/>
      <c r="ANW171" s="61"/>
      <c r="ANX171" s="61"/>
      <c r="ANY171" s="61"/>
      <c r="ANZ171" s="61"/>
      <c r="AOA171" s="61"/>
      <c r="AOB171" s="61"/>
      <c r="AOC171" s="61"/>
      <c r="AOD171" s="61"/>
      <c r="AOE171" s="61"/>
      <c r="AOF171" s="61"/>
      <c r="AOG171" s="61"/>
      <c r="AOH171" s="61"/>
      <c r="AOI171" s="61"/>
      <c r="AOJ171" s="61"/>
      <c r="AOK171" s="61"/>
      <c r="AOL171" s="61"/>
      <c r="AOM171" s="61"/>
      <c r="AON171" s="61"/>
      <c r="AOO171" s="61"/>
      <c r="AOP171" s="61"/>
      <c r="AOQ171" s="61"/>
      <c r="AOR171" s="61"/>
      <c r="AOS171" s="61"/>
      <c r="AOT171" s="61"/>
      <c r="AOU171" s="61"/>
      <c r="AOV171" s="61"/>
      <c r="AOW171" s="61"/>
      <c r="AOX171" s="61"/>
      <c r="AOY171" s="61"/>
      <c r="AOZ171" s="61"/>
      <c r="APA171" s="61"/>
      <c r="APB171" s="61"/>
      <c r="APC171" s="61"/>
      <c r="APD171" s="61"/>
      <c r="APE171" s="61"/>
      <c r="APF171" s="61"/>
      <c r="APG171" s="61"/>
      <c r="APH171" s="61"/>
      <c r="API171" s="61"/>
      <c r="APJ171" s="61"/>
      <c r="APK171" s="61"/>
      <c r="APL171" s="61"/>
      <c r="APM171" s="61"/>
      <c r="APN171" s="61"/>
      <c r="APO171" s="61"/>
      <c r="APP171" s="61"/>
      <c r="APQ171" s="61"/>
      <c r="APR171" s="61"/>
      <c r="APS171" s="61"/>
      <c r="APT171" s="61"/>
      <c r="APU171" s="61"/>
      <c r="APV171" s="61"/>
      <c r="APW171" s="61"/>
      <c r="APX171" s="61"/>
      <c r="APY171" s="61"/>
      <c r="APZ171" s="61"/>
      <c r="AQA171" s="61"/>
      <c r="AQB171" s="61"/>
      <c r="AQC171" s="61"/>
      <c r="AQD171" s="61"/>
      <c r="AQE171" s="61"/>
      <c r="AQF171" s="61"/>
      <c r="AQG171" s="61"/>
      <c r="AQH171" s="61"/>
      <c r="AQI171" s="61"/>
      <c r="AQJ171" s="61"/>
      <c r="AQK171" s="61"/>
      <c r="AQL171" s="61"/>
      <c r="AQM171" s="61"/>
      <c r="AQN171" s="61"/>
      <c r="AQO171" s="61"/>
      <c r="AQP171" s="61"/>
      <c r="AQQ171" s="61"/>
      <c r="AQR171" s="61"/>
      <c r="AQS171" s="61"/>
      <c r="AQT171" s="61"/>
      <c r="AQU171" s="61"/>
      <c r="AQV171" s="61"/>
      <c r="AQW171" s="61"/>
      <c r="AQX171" s="61"/>
      <c r="AQY171" s="61"/>
      <c r="AQZ171" s="61"/>
      <c r="ARA171" s="61"/>
      <c r="ARB171" s="61"/>
      <c r="ARC171" s="61"/>
      <c r="ARD171" s="61"/>
      <c r="ARE171" s="61"/>
      <c r="ARF171" s="61"/>
      <c r="ARG171" s="61"/>
      <c r="ARH171" s="61"/>
      <c r="ARI171" s="61"/>
      <c r="ARJ171" s="61"/>
      <c r="ARK171" s="61"/>
      <c r="ARL171" s="61"/>
      <c r="ARM171" s="61"/>
      <c r="ARN171" s="61"/>
      <c r="ARO171" s="61"/>
      <c r="ARP171" s="61"/>
      <c r="ARQ171" s="61"/>
      <c r="ARR171" s="61"/>
      <c r="ARS171" s="61"/>
      <c r="ART171" s="61"/>
      <c r="ARU171" s="61"/>
      <c r="ARV171" s="61"/>
      <c r="ARW171" s="61"/>
      <c r="ARX171" s="61"/>
      <c r="ARY171" s="61"/>
      <c r="ARZ171" s="61"/>
      <c r="ASA171" s="61"/>
      <c r="ASB171" s="61"/>
      <c r="ASC171" s="61"/>
      <c r="ASD171" s="61"/>
      <c r="ASE171" s="61"/>
      <c r="ASF171" s="61"/>
      <c r="ASG171" s="61"/>
      <c r="ASH171" s="61"/>
      <c r="ASI171" s="61"/>
      <c r="ASJ171" s="61"/>
      <c r="ASK171" s="61"/>
      <c r="ASL171" s="61"/>
      <c r="ASM171" s="61"/>
      <c r="ASN171" s="61"/>
      <c r="ASO171" s="61"/>
      <c r="ASP171" s="61"/>
      <c r="ASQ171" s="61"/>
      <c r="ASR171" s="61"/>
      <c r="ASS171" s="61"/>
      <c r="AST171" s="61"/>
      <c r="ASU171" s="61"/>
      <c r="ASV171" s="61"/>
      <c r="ASW171" s="61"/>
      <c r="ASX171" s="61"/>
      <c r="ASY171" s="61"/>
      <c r="ASZ171" s="61"/>
      <c r="ATA171" s="61"/>
      <c r="ATB171" s="61"/>
      <c r="ATC171" s="61"/>
      <c r="ATD171" s="61"/>
      <c r="ATE171" s="61"/>
      <c r="ATF171" s="61"/>
      <c r="ATG171" s="61"/>
      <c r="ATH171" s="61"/>
      <c r="ATI171" s="61"/>
      <c r="ATJ171" s="61"/>
      <c r="ATK171" s="61"/>
      <c r="ATL171" s="61"/>
      <c r="ATM171" s="61"/>
      <c r="ATN171" s="61"/>
      <c r="ATO171" s="61"/>
      <c r="ATP171" s="61"/>
      <c r="ATQ171" s="61"/>
      <c r="ATR171" s="61"/>
      <c r="ATS171" s="61"/>
      <c r="ATT171" s="61"/>
      <c r="ATU171" s="61"/>
      <c r="ATV171" s="61"/>
      <c r="ATW171" s="61"/>
      <c r="ATX171" s="61"/>
      <c r="ATY171" s="61"/>
      <c r="ATZ171" s="61"/>
      <c r="AUA171" s="61"/>
      <c r="AUB171" s="61"/>
      <c r="AUC171" s="61"/>
      <c r="AUD171" s="61"/>
      <c r="AUE171" s="61"/>
      <c r="AUF171" s="61"/>
      <c r="AUG171" s="61"/>
      <c r="AUH171" s="61"/>
      <c r="AUI171" s="61"/>
    </row>
    <row r="172" spans="1:1231" s="18" customFormat="1" x14ac:dyDescent="0.55000000000000004">
      <c r="A172" s="14">
        <v>10</v>
      </c>
      <c r="B172" s="15" t="s">
        <v>51</v>
      </c>
      <c r="C172" s="16"/>
      <c r="D172" s="16"/>
      <c r="E172" s="16"/>
      <c r="F172" s="17"/>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c r="EP172" s="50"/>
      <c r="EQ172" s="50"/>
      <c r="ER172" s="50"/>
      <c r="ES172" s="50"/>
      <c r="ET172" s="50"/>
      <c r="EU172" s="50"/>
      <c r="EV172" s="50"/>
      <c r="EW172" s="50"/>
      <c r="EX172" s="50"/>
      <c r="EY172" s="50"/>
      <c r="EZ172" s="50"/>
      <c r="FA172" s="50"/>
      <c r="FB172" s="50"/>
      <c r="FC172" s="50"/>
      <c r="FD172" s="50"/>
      <c r="FE172" s="50"/>
      <c r="FF172" s="50"/>
      <c r="FG172" s="50"/>
      <c r="FH172" s="50"/>
      <c r="FI172" s="50"/>
      <c r="FJ172" s="50"/>
      <c r="FK172" s="50"/>
      <c r="FL172" s="50"/>
      <c r="FM172" s="50"/>
      <c r="FN172" s="50"/>
      <c r="FO172" s="50"/>
      <c r="FP172" s="50"/>
      <c r="FQ172" s="50"/>
      <c r="FR172" s="50"/>
      <c r="FS172" s="50"/>
      <c r="FT172" s="50"/>
      <c r="FU172" s="50"/>
      <c r="FV172" s="50"/>
      <c r="FW172" s="50"/>
      <c r="FX172" s="50"/>
      <c r="FY172" s="50"/>
      <c r="FZ172" s="50"/>
      <c r="GA172" s="50"/>
      <c r="GB172" s="50"/>
      <c r="GC172" s="50"/>
      <c r="GD172" s="50"/>
      <c r="GE172" s="50"/>
      <c r="GF172" s="50"/>
      <c r="GG172" s="50"/>
      <c r="GH172" s="50"/>
      <c r="GI172" s="50"/>
      <c r="GJ172" s="50"/>
      <c r="GK172" s="50"/>
      <c r="GL172" s="50"/>
      <c r="GM172" s="50"/>
      <c r="GN172" s="50"/>
      <c r="GO172" s="50"/>
      <c r="GP172" s="50"/>
      <c r="GQ172" s="50"/>
      <c r="GR172" s="50"/>
      <c r="GS172" s="50"/>
      <c r="GT172" s="50"/>
      <c r="GU172" s="50"/>
      <c r="GV172" s="50"/>
      <c r="GW172" s="50"/>
      <c r="GX172" s="50"/>
      <c r="GY172" s="50"/>
      <c r="GZ172" s="50"/>
      <c r="HA172" s="50"/>
      <c r="HB172" s="50"/>
      <c r="HC172" s="50"/>
      <c r="HD172" s="50"/>
      <c r="HE172" s="50"/>
      <c r="HF172" s="50"/>
      <c r="HG172" s="50"/>
      <c r="HH172" s="50"/>
      <c r="HI172" s="50"/>
      <c r="HJ172" s="50"/>
      <c r="HK172" s="50"/>
      <c r="HL172" s="50"/>
      <c r="HM172" s="50"/>
      <c r="HN172" s="50"/>
      <c r="HO172" s="50"/>
      <c r="HP172" s="50"/>
      <c r="HQ172" s="50"/>
      <c r="HR172" s="50"/>
      <c r="HS172" s="50"/>
      <c r="HT172" s="50"/>
      <c r="HU172" s="50"/>
      <c r="HV172" s="50"/>
      <c r="HW172" s="50"/>
      <c r="HX172" s="50"/>
      <c r="HY172" s="50"/>
      <c r="HZ172" s="50"/>
      <c r="IA172" s="50"/>
      <c r="IB172" s="50"/>
      <c r="IC172" s="50"/>
      <c r="ID172" s="50"/>
      <c r="IE172" s="50"/>
      <c r="IF172" s="50"/>
      <c r="IG172" s="50"/>
      <c r="IH172" s="50"/>
      <c r="II172" s="50"/>
      <c r="IJ172" s="50"/>
      <c r="IK172" s="50"/>
      <c r="IL172" s="50"/>
      <c r="IM172" s="50"/>
      <c r="IN172" s="50"/>
      <c r="IO172" s="50"/>
      <c r="IP172" s="50"/>
      <c r="IQ172" s="50"/>
      <c r="IR172" s="50"/>
      <c r="IS172" s="50"/>
      <c r="IT172" s="50"/>
      <c r="IU172" s="50"/>
      <c r="IV172" s="50"/>
      <c r="IW172" s="50"/>
      <c r="IX172" s="50"/>
      <c r="IY172" s="50"/>
      <c r="IZ172" s="50"/>
      <c r="JA172" s="50"/>
      <c r="JB172" s="50"/>
      <c r="JC172" s="50"/>
      <c r="JD172" s="50"/>
      <c r="JE172" s="50"/>
      <c r="JF172" s="50"/>
      <c r="JG172" s="50"/>
      <c r="JH172" s="50"/>
      <c r="JI172" s="50"/>
      <c r="JJ172" s="50"/>
      <c r="JK172" s="50"/>
      <c r="JL172" s="50"/>
      <c r="JM172" s="50"/>
      <c r="JN172" s="50"/>
      <c r="JO172" s="50"/>
      <c r="JP172" s="50"/>
      <c r="JQ172" s="50"/>
      <c r="JR172" s="50"/>
      <c r="JS172" s="50"/>
      <c r="JT172" s="50"/>
      <c r="JU172" s="50"/>
      <c r="JV172" s="50"/>
      <c r="JW172" s="50"/>
      <c r="JX172" s="50"/>
      <c r="JY172" s="50"/>
      <c r="JZ172" s="50"/>
      <c r="KA172" s="50"/>
      <c r="KB172" s="50"/>
      <c r="KC172" s="50"/>
      <c r="KD172" s="50"/>
      <c r="KE172" s="50"/>
      <c r="KF172" s="50"/>
      <c r="KG172" s="50"/>
      <c r="KH172" s="50"/>
      <c r="KI172" s="50"/>
      <c r="KJ172" s="50"/>
      <c r="KK172" s="50"/>
      <c r="KL172" s="50"/>
      <c r="KM172" s="50"/>
      <c r="KN172" s="50"/>
      <c r="KO172" s="50"/>
      <c r="KP172" s="50"/>
      <c r="KQ172" s="50"/>
      <c r="KR172" s="50"/>
      <c r="KS172" s="50"/>
      <c r="KT172" s="50"/>
      <c r="KU172" s="50"/>
      <c r="KV172" s="50"/>
      <c r="KW172" s="50"/>
      <c r="KX172" s="50"/>
      <c r="KY172" s="50"/>
      <c r="KZ172" s="50"/>
      <c r="LA172" s="50"/>
      <c r="LB172" s="50"/>
      <c r="LC172" s="50"/>
      <c r="LD172" s="50"/>
      <c r="LE172" s="50"/>
      <c r="LF172" s="50"/>
      <c r="LG172" s="50"/>
      <c r="LH172" s="50"/>
      <c r="LI172" s="50"/>
      <c r="LJ172" s="50"/>
      <c r="LK172" s="50"/>
      <c r="LL172" s="50"/>
      <c r="LM172" s="50"/>
      <c r="LN172" s="50"/>
      <c r="LO172" s="50"/>
      <c r="LP172" s="50"/>
      <c r="LQ172" s="50"/>
      <c r="LR172" s="50"/>
      <c r="LS172" s="50"/>
      <c r="LT172" s="50"/>
      <c r="LU172" s="50"/>
      <c r="LV172" s="50"/>
      <c r="LW172" s="50"/>
      <c r="LX172" s="50"/>
      <c r="LY172" s="50"/>
      <c r="LZ172" s="50"/>
      <c r="MA172" s="50"/>
      <c r="MB172" s="50"/>
      <c r="MC172" s="50"/>
      <c r="MD172" s="50"/>
      <c r="ME172" s="50"/>
      <c r="MF172" s="50"/>
      <c r="MG172" s="50"/>
      <c r="MH172" s="50"/>
      <c r="MI172" s="50"/>
      <c r="MJ172" s="50"/>
      <c r="MK172" s="50"/>
      <c r="ML172" s="50"/>
      <c r="MM172" s="50"/>
      <c r="MN172" s="50"/>
      <c r="MO172" s="50"/>
      <c r="MP172" s="50"/>
      <c r="MQ172" s="50"/>
      <c r="MR172" s="50"/>
      <c r="MS172" s="50"/>
      <c r="MT172" s="50"/>
      <c r="MU172" s="50"/>
      <c r="MV172" s="50"/>
      <c r="MW172" s="50"/>
      <c r="MX172" s="50"/>
      <c r="MY172" s="50"/>
      <c r="MZ172" s="50"/>
      <c r="NA172" s="50"/>
      <c r="NB172" s="50"/>
      <c r="NC172" s="50"/>
      <c r="ND172" s="50"/>
      <c r="NE172" s="50"/>
      <c r="NF172" s="50"/>
      <c r="NG172" s="50"/>
      <c r="NH172" s="50"/>
      <c r="NI172" s="50"/>
      <c r="NJ172" s="50"/>
      <c r="NK172" s="50"/>
      <c r="NL172" s="50"/>
      <c r="NM172" s="50"/>
      <c r="NN172" s="50"/>
      <c r="NO172" s="50"/>
      <c r="NP172" s="50"/>
      <c r="NQ172" s="50"/>
      <c r="NR172" s="50"/>
      <c r="NS172" s="50"/>
      <c r="NT172" s="50"/>
      <c r="NU172" s="50"/>
      <c r="NV172" s="50"/>
      <c r="NW172" s="50"/>
      <c r="NX172" s="50"/>
      <c r="NY172" s="50"/>
      <c r="NZ172" s="50"/>
      <c r="OA172" s="50"/>
      <c r="OB172" s="50"/>
      <c r="OC172" s="50"/>
      <c r="OD172" s="50"/>
      <c r="OE172" s="50"/>
      <c r="OF172" s="50"/>
      <c r="OG172" s="50"/>
      <c r="OH172" s="50"/>
      <c r="OI172" s="50"/>
      <c r="OJ172" s="50"/>
      <c r="OK172" s="50"/>
      <c r="OL172" s="50"/>
      <c r="OM172" s="50"/>
      <c r="ON172" s="50"/>
      <c r="OO172" s="50"/>
      <c r="OP172" s="50"/>
      <c r="OQ172" s="50"/>
      <c r="OR172" s="50"/>
      <c r="OS172" s="50"/>
      <c r="OT172" s="50"/>
      <c r="OU172" s="50"/>
      <c r="OV172" s="50"/>
      <c r="OW172" s="50"/>
      <c r="OX172" s="50"/>
      <c r="OY172" s="50"/>
      <c r="OZ172" s="50"/>
      <c r="PA172" s="50"/>
      <c r="PB172" s="50"/>
      <c r="PC172" s="50"/>
      <c r="PD172" s="50"/>
      <c r="PE172" s="50"/>
      <c r="PF172" s="50"/>
      <c r="PG172" s="50"/>
      <c r="PH172" s="50"/>
      <c r="PI172" s="50"/>
      <c r="PJ172" s="50"/>
      <c r="PK172" s="50"/>
      <c r="PL172" s="50"/>
      <c r="PM172" s="50"/>
      <c r="PN172" s="50"/>
      <c r="PO172" s="50"/>
      <c r="PP172" s="50"/>
      <c r="PQ172" s="50"/>
      <c r="PR172" s="50"/>
      <c r="PS172" s="50"/>
      <c r="PT172" s="50"/>
      <c r="PU172" s="50"/>
      <c r="PV172" s="50"/>
      <c r="PW172" s="50"/>
      <c r="PX172" s="50"/>
      <c r="PY172" s="50"/>
      <c r="PZ172" s="50"/>
      <c r="QA172" s="50"/>
      <c r="QB172" s="50"/>
      <c r="QC172" s="50"/>
      <c r="QD172" s="50"/>
      <c r="QE172" s="50"/>
      <c r="QF172" s="50"/>
      <c r="QG172" s="50"/>
      <c r="QH172" s="50"/>
      <c r="QI172" s="50"/>
      <c r="QJ172" s="50"/>
      <c r="QK172" s="50"/>
      <c r="QL172" s="50"/>
      <c r="QM172" s="50"/>
      <c r="QN172" s="50"/>
      <c r="QO172" s="50"/>
      <c r="QP172" s="50"/>
      <c r="QQ172" s="50"/>
      <c r="QR172" s="50"/>
      <c r="QS172" s="50"/>
      <c r="QT172" s="50"/>
      <c r="QU172" s="50"/>
      <c r="QV172" s="50"/>
      <c r="QW172" s="50"/>
      <c r="QX172" s="50"/>
      <c r="QY172" s="50"/>
      <c r="QZ172" s="50"/>
      <c r="RA172" s="50"/>
      <c r="RB172" s="50"/>
      <c r="RC172" s="50"/>
      <c r="RD172" s="50"/>
      <c r="RE172" s="50"/>
      <c r="RF172" s="50"/>
      <c r="RG172" s="50"/>
      <c r="RH172" s="50"/>
      <c r="RI172" s="50"/>
      <c r="RJ172" s="50"/>
      <c r="RK172" s="50"/>
      <c r="RL172" s="50"/>
      <c r="RM172" s="50"/>
      <c r="RN172" s="50"/>
      <c r="RO172" s="50"/>
      <c r="RP172" s="50"/>
      <c r="RQ172" s="50"/>
      <c r="RR172" s="50"/>
      <c r="RS172" s="50"/>
      <c r="RT172" s="50"/>
      <c r="RU172" s="50"/>
      <c r="RV172" s="50"/>
      <c r="RW172" s="50"/>
      <c r="RX172" s="50"/>
      <c r="RY172" s="50"/>
      <c r="RZ172" s="50"/>
      <c r="SA172" s="50"/>
      <c r="SB172" s="50"/>
      <c r="SC172" s="50"/>
      <c r="SD172" s="50"/>
      <c r="SE172" s="50"/>
      <c r="SF172" s="50"/>
      <c r="SG172" s="50"/>
      <c r="SH172" s="50"/>
      <c r="SI172" s="50"/>
      <c r="SJ172" s="50"/>
      <c r="SK172" s="50"/>
      <c r="SL172" s="50"/>
      <c r="SM172" s="50"/>
      <c r="SN172" s="50"/>
      <c r="SO172" s="50"/>
      <c r="SP172" s="50"/>
      <c r="SQ172" s="50"/>
      <c r="SR172" s="50"/>
      <c r="SS172" s="50"/>
      <c r="ST172" s="50"/>
      <c r="SU172" s="50"/>
      <c r="SV172" s="50"/>
      <c r="SW172" s="50"/>
      <c r="SX172" s="50"/>
      <c r="SY172" s="50"/>
      <c r="SZ172" s="50"/>
      <c r="TA172" s="50"/>
      <c r="TB172" s="50"/>
      <c r="TC172" s="50"/>
      <c r="TD172" s="50"/>
      <c r="TE172" s="50"/>
      <c r="TF172" s="50"/>
      <c r="TG172" s="50"/>
      <c r="TH172" s="50"/>
      <c r="TI172" s="50"/>
      <c r="TJ172" s="50"/>
      <c r="TK172" s="50"/>
      <c r="TL172" s="50"/>
      <c r="TM172" s="50"/>
      <c r="TN172" s="50"/>
      <c r="TO172" s="50"/>
      <c r="TP172" s="50"/>
      <c r="TQ172" s="50"/>
      <c r="TR172" s="50"/>
      <c r="TS172" s="50"/>
      <c r="TT172" s="50"/>
      <c r="TU172" s="50"/>
      <c r="TV172" s="50"/>
      <c r="TW172" s="50"/>
      <c r="TX172" s="50"/>
      <c r="TY172" s="50"/>
      <c r="TZ172" s="50"/>
      <c r="UA172" s="50"/>
      <c r="UB172" s="50"/>
      <c r="UC172" s="50"/>
      <c r="UD172" s="50"/>
      <c r="UE172" s="50"/>
      <c r="UF172" s="50"/>
      <c r="UG172" s="50"/>
      <c r="UH172" s="50"/>
      <c r="UI172" s="50"/>
      <c r="UJ172" s="50"/>
      <c r="UK172" s="50"/>
      <c r="UL172" s="50"/>
      <c r="UM172" s="50"/>
      <c r="UN172" s="50"/>
      <c r="UO172" s="50"/>
      <c r="UP172" s="50"/>
      <c r="UQ172" s="50"/>
      <c r="UR172" s="50"/>
      <c r="US172" s="50"/>
      <c r="UT172" s="50"/>
      <c r="UU172" s="50"/>
      <c r="UV172" s="50"/>
      <c r="UW172" s="50"/>
      <c r="UX172" s="50"/>
      <c r="UY172" s="50"/>
      <c r="UZ172" s="50"/>
      <c r="VA172" s="50"/>
      <c r="VB172" s="50"/>
      <c r="VC172" s="50"/>
      <c r="VD172" s="50"/>
      <c r="VE172" s="50"/>
      <c r="VF172" s="50"/>
      <c r="VG172" s="50"/>
      <c r="VH172" s="50"/>
      <c r="VI172" s="50"/>
      <c r="VJ172" s="50"/>
      <c r="VK172" s="50"/>
      <c r="VL172" s="50"/>
      <c r="VM172" s="50"/>
      <c r="VN172" s="50"/>
      <c r="VO172" s="50"/>
      <c r="VP172" s="50"/>
      <c r="VQ172" s="50"/>
      <c r="VR172" s="50"/>
      <c r="VS172" s="50"/>
      <c r="VT172" s="50"/>
      <c r="VU172" s="50"/>
      <c r="VV172" s="50"/>
      <c r="VW172" s="50"/>
      <c r="VX172" s="50"/>
      <c r="VY172" s="50"/>
      <c r="VZ172" s="50"/>
      <c r="WA172" s="50"/>
      <c r="WB172" s="50"/>
      <c r="WC172" s="50"/>
      <c r="WD172" s="50"/>
      <c r="WE172" s="50"/>
      <c r="WF172" s="50"/>
      <c r="WG172" s="50"/>
      <c r="WH172" s="50"/>
      <c r="WI172" s="50"/>
      <c r="WJ172" s="50"/>
      <c r="WK172" s="50"/>
      <c r="WL172" s="50"/>
      <c r="WM172" s="50"/>
      <c r="WN172" s="50"/>
      <c r="WO172" s="50"/>
      <c r="WP172" s="50"/>
      <c r="WQ172" s="50"/>
      <c r="WR172" s="50"/>
      <c r="WS172" s="50"/>
      <c r="WT172" s="50"/>
      <c r="WU172" s="50"/>
      <c r="WV172" s="50"/>
      <c r="WW172" s="50"/>
      <c r="WX172" s="50"/>
      <c r="WY172" s="50"/>
      <c r="WZ172" s="50"/>
      <c r="XA172" s="50"/>
      <c r="XB172" s="50"/>
      <c r="XC172" s="50"/>
      <c r="XD172" s="50"/>
      <c r="XE172" s="50"/>
      <c r="XF172" s="50"/>
      <c r="XG172" s="50"/>
      <c r="XH172" s="50"/>
      <c r="XI172" s="50"/>
      <c r="XJ172" s="50"/>
      <c r="XK172" s="50"/>
      <c r="XL172" s="50"/>
      <c r="XM172" s="50"/>
      <c r="XN172" s="50"/>
      <c r="XO172" s="50"/>
      <c r="XP172" s="50"/>
      <c r="XQ172" s="50"/>
      <c r="XR172" s="50"/>
      <c r="XS172" s="50"/>
      <c r="XT172" s="50"/>
      <c r="XU172" s="50"/>
      <c r="XV172" s="50"/>
      <c r="XW172" s="50"/>
      <c r="XX172" s="50"/>
      <c r="XY172" s="50"/>
      <c r="XZ172" s="50"/>
      <c r="YA172" s="50"/>
      <c r="YB172" s="50"/>
      <c r="YC172" s="50"/>
      <c r="YD172" s="50"/>
      <c r="YE172" s="50"/>
      <c r="YF172" s="50"/>
      <c r="YG172" s="50"/>
      <c r="YH172" s="50"/>
      <c r="YI172" s="50"/>
      <c r="YJ172" s="50"/>
      <c r="YK172" s="50"/>
      <c r="YL172" s="50"/>
      <c r="YM172" s="50"/>
      <c r="YN172" s="50"/>
      <c r="YO172" s="50"/>
      <c r="YP172" s="50"/>
      <c r="YQ172" s="50"/>
      <c r="YR172" s="50"/>
      <c r="YS172" s="50"/>
      <c r="YT172" s="50"/>
      <c r="YU172" s="50"/>
      <c r="YV172" s="50"/>
      <c r="YW172" s="50"/>
      <c r="YX172" s="50"/>
      <c r="YY172" s="50"/>
      <c r="YZ172" s="50"/>
      <c r="ZA172" s="50"/>
      <c r="ZB172" s="50"/>
      <c r="ZC172" s="50"/>
      <c r="ZD172" s="50"/>
      <c r="ZE172" s="50"/>
      <c r="ZF172" s="50"/>
      <c r="ZG172" s="50"/>
      <c r="ZH172" s="50"/>
      <c r="ZI172" s="50"/>
      <c r="ZJ172" s="50"/>
      <c r="ZK172" s="50"/>
      <c r="ZL172" s="50"/>
      <c r="ZM172" s="50"/>
      <c r="ZN172" s="50"/>
      <c r="ZO172" s="50"/>
      <c r="ZP172" s="50"/>
      <c r="ZQ172" s="50"/>
      <c r="ZR172" s="50"/>
      <c r="ZS172" s="50"/>
      <c r="ZT172" s="50"/>
      <c r="ZU172" s="50"/>
      <c r="ZV172" s="50"/>
      <c r="ZW172" s="50"/>
      <c r="ZX172" s="50"/>
      <c r="ZY172" s="50"/>
      <c r="ZZ172" s="50"/>
      <c r="AAA172" s="50"/>
      <c r="AAB172" s="50"/>
      <c r="AAC172" s="50"/>
      <c r="AAD172" s="50"/>
      <c r="AAE172" s="50"/>
      <c r="AAF172" s="50"/>
      <c r="AAG172" s="50"/>
      <c r="AAH172" s="50"/>
      <c r="AAI172" s="50"/>
      <c r="AAJ172" s="50"/>
      <c r="AAK172" s="50"/>
      <c r="AAL172" s="50"/>
      <c r="AAM172" s="50"/>
      <c r="AAN172" s="50"/>
      <c r="AAO172" s="50"/>
      <c r="AAP172" s="50"/>
      <c r="AAQ172" s="50"/>
      <c r="AAR172" s="50"/>
      <c r="AAS172" s="50"/>
      <c r="AAT172" s="50"/>
      <c r="AAU172" s="50"/>
      <c r="AAV172" s="50"/>
      <c r="AAW172" s="50"/>
      <c r="AAX172" s="50"/>
      <c r="AAY172" s="50"/>
      <c r="AAZ172" s="50"/>
      <c r="ABA172" s="50"/>
      <c r="ABB172" s="50"/>
      <c r="ABC172" s="50"/>
      <c r="ABD172" s="50"/>
      <c r="ABE172" s="50"/>
      <c r="ABF172" s="50"/>
      <c r="ABG172" s="50"/>
      <c r="ABH172" s="50"/>
      <c r="ABI172" s="50"/>
      <c r="ABJ172" s="50"/>
      <c r="ABK172" s="50"/>
      <c r="ABL172" s="50"/>
      <c r="ABM172" s="50"/>
      <c r="ABN172" s="50"/>
      <c r="ABO172" s="50"/>
      <c r="ABP172" s="50"/>
      <c r="ABQ172" s="50"/>
      <c r="ABR172" s="50"/>
      <c r="ABS172" s="50"/>
      <c r="ABT172" s="50"/>
      <c r="ABU172" s="50"/>
      <c r="ABV172" s="50"/>
      <c r="ABW172" s="50"/>
      <c r="ABX172" s="50"/>
      <c r="ABY172" s="50"/>
      <c r="ABZ172" s="50"/>
      <c r="ACA172" s="50"/>
      <c r="ACB172" s="50"/>
      <c r="ACC172" s="50"/>
      <c r="ACD172" s="50"/>
      <c r="ACE172" s="50"/>
      <c r="ACF172" s="50"/>
      <c r="ACG172" s="50"/>
      <c r="ACH172" s="50"/>
      <c r="ACI172" s="50"/>
      <c r="ACJ172" s="50"/>
      <c r="ACK172" s="50"/>
      <c r="ACL172" s="50"/>
      <c r="ACM172" s="50"/>
      <c r="ACN172" s="50"/>
      <c r="ACO172" s="50"/>
      <c r="ACP172" s="50"/>
      <c r="ACQ172" s="50"/>
      <c r="ACR172" s="50"/>
      <c r="ACS172" s="50"/>
      <c r="ACT172" s="50"/>
      <c r="ACU172" s="50"/>
      <c r="ACV172" s="50"/>
      <c r="ACW172" s="50"/>
      <c r="ACX172" s="50"/>
      <c r="ACY172" s="50"/>
      <c r="ACZ172" s="50"/>
      <c r="ADA172" s="50"/>
      <c r="ADB172" s="50"/>
      <c r="ADC172" s="50"/>
      <c r="ADD172" s="50"/>
      <c r="ADE172" s="50"/>
      <c r="ADF172" s="50"/>
      <c r="ADG172" s="50"/>
      <c r="ADH172" s="50"/>
      <c r="ADI172" s="50"/>
      <c r="ADJ172" s="50"/>
      <c r="ADK172" s="50"/>
      <c r="ADL172" s="50"/>
      <c r="ADM172" s="50"/>
      <c r="ADN172" s="50"/>
      <c r="ADO172" s="50"/>
      <c r="ADP172" s="50"/>
      <c r="ADQ172" s="50"/>
      <c r="ADR172" s="50"/>
      <c r="ADS172" s="50"/>
      <c r="ADT172" s="50"/>
      <c r="ADU172" s="50"/>
      <c r="ADV172" s="50"/>
      <c r="ADW172" s="50"/>
      <c r="ADX172" s="50"/>
      <c r="ADY172" s="50"/>
      <c r="ADZ172" s="50"/>
      <c r="AEA172" s="50"/>
      <c r="AEB172" s="50"/>
      <c r="AEC172" s="50"/>
      <c r="AED172" s="50"/>
      <c r="AEE172" s="50"/>
      <c r="AEF172" s="50"/>
      <c r="AEG172" s="50"/>
      <c r="AEH172" s="50"/>
      <c r="AEI172" s="50"/>
      <c r="AEJ172" s="50"/>
      <c r="AEK172" s="50"/>
      <c r="AEL172" s="50"/>
      <c r="AEM172" s="50"/>
      <c r="AEN172" s="50"/>
      <c r="AEO172" s="50"/>
      <c r="AEP172" s="50"/>
      <c r="AEQ172" s="50"/>
      <c r="AER172" s="50"/>
      <c r="AES172" s="50"/>
      <c r="AET172" s="50"/>
      <c r="AEU172" s="50"/>
      <c r="AEV172" s="50"/>
      <c r="AEW172" s="50"/>
      <c r="AEX172" s="50"/>
      <c r="AEY172" s="50"/>
      <c r="AEZ172" s="50"/>
      <c r="AFA172" s="50"/>
      <c r="AFB172" s="50"/>
      <c r="AFC172" s="50"/>
      <c r="AFD172" s="50"/>
      <c r="AFE172" s="50"/>
      <c r="AFF172" s="50"/>
      <c r="AFG172" s="50"/>
      <c r="AFH172" s="50"/>
      <c r="AFI172" s="50"/>
      <c r="AFJ172" s="50"/>
      <c r="AFK172" s="50"/>
      <c r="AFL172" s="50"/>
      <c r="AFM172" s="50"/>
      <c r="AFN172" s="50"/>
      <c r="AFO172" s="50"/>
      <c r="AFP172" s="50"/>
      <c r="AFQ172" s="50"/>
      <c r="AFR172" s="50"/>
      <c r="AFS172" s="50"/>
      <c r="AFT172" s="50"/>
      <c r="AFU172" s="50"/>
      <c r="AFV172" s="50"/>
      <c r="AFW172" s="50"/>
      <c r="AFX172" s="50"/>
      <c r="AFY172" s="50"/>
      <c r="AFZ172" s="50"/>
      <c r="AGA172" s="50"/>
      <c r="AGB172" s="50"/>
      <c r="AGC172" s="50"/>
      <c r="AGD172" s="50"/>
      <c r="AGE172" s="50"/>
      <c r="AGF172" s="50"/>
      <c r="AGG172" s="50"/>
      <c r="AGH172" s="50"/>
      <c r="AGI172" s="50"/>
      <c r="AGJ172" s="50"/>
      <c r="AGK172" s="50"/>
      <c r="AGL172" s="50"/>
      <c r="AGM172" s="50"/>
      <c r="AGN172" s="50"/>
      <c r="AGO172" s="50"/>
      <c r="AGP172" s="50"/>
      <c r="AGQ172" s="50"/>
      <c r="AGR172" s="50"/>
      <c r="AGS172" s="50"/>
      <c r="AGT172" s="50"/>
      <c r="AGU172" s="50"/>
      <c r="AGV172" s="50"/>
      <c r="AGW172" s="50"/>
      <c r="AGX172" s="50"/>
      <c r="AGY172" s="50"/>
      <c r="AGZ172" s="50"/>
      <c r="AHA172" s="50"/>
      <c r="AHB172" s="50"/>
      <c r="AHC172" s="50"/>
      <c r="AHD172" s="50"/>
      <c r="AHE172" s="50"/>
      <c r="AHF172" s="50"/>
      <c r="AHG172" s="50"/>
      <c r="AHH172" s="50"/>
      <c r="AHI172" s="50"/>
      <c r="AHJ172" s="50"/>
      <c r="AHK172" s="50"/>
      <c r="AHL172" s="50"/>
      <c r="AHM172" s="50"/>
      <c r="AHN172" s="50"/>
      <c r="AHO172" s="50"/>
      <c r="AHP172" s="50"/>
      <c r="AHQ172" s="50"/>
      <c r="AHR172" s="50"/>
      <c r="AHS172" s="50"/>
      <c r="AHT172" s="50"/>
      <c r="AHU172" s="50"/>
      <c r="AHV172" s="50"/>
      <c r="AHW172" s="50"/>
      <c r="AHX172" s="50"/>
      <c r="AHY172" s="50"/>
      <c r="AHZ172" s="50"/>
      <c r="AIA172" s="50"/>
      <c r="AIB172" s="50"/>
      <c r="AIC172" s="50"/>
      <c r="AID172" s="50"/>
      <c r="AIE172" s="50"/>
      <c r="AIF172" s="50"/>
      <c r="AIG172" s="50"/>
      <c r="AIH172" s="50"/>
      <c r="AII172" s="50"/>
      <c r="AIJ172" s="50"/>
      <c r="AIK172" s="50"/>
      <c r="AIL172" s="50"/>
      <c r="AIM172" s="50"/>
      <c r="AIN172" s="50"/>
      <c r="AIO172" s="50"/>
      <c r="AIP172" s="50"/>
      <c r="AIQ172" s="50"/>
      <c r="AIR172" s="50"/>
      <c r="AIS172" s="50"/>
      <c r="AIT172" s="50"/>
      <c r="AIU172" s="50"/>
      <c r="AIV172" s="50"/>
      <c r="AIW172" s="50"/>
      <c r="AIX172" s="50"/>
      <c r="AIY172" s="50"/>
      <c r="AIZ172" s="50"/>
      <c r="AJA172" s="50"/>
      <c r="AJB172" s="50"/>
      <c r="AJC172" s="50"/>
      <c r="AJD172" s="50"/>
      <c r="AJE172" s="50"/>
      <c r="AJF172" s="50"/>
      <c r="AJG172" s="50"/>
      <c r="AJH172" s="50"/>
      <c r="AJI172" s="50"/>
      <c r="AJJ172" s="50"/>
      <c r="AJK172" s="50"/>
      <c r="AJL172" s="50"/>
      <c r="AJM172" s="50"/>
      <c r="AJN172" s="50"/>
      <c r="AJO172" s="50"/>
      <c r="AJP172" s="50"/>
      <c r="AJQ172" s="50"/>
      <c r="AJR172" s="50"/>
      <c r="AJS172" s="50"/>
      <c r="AJT172" s="50"/>
      <c r="AJU172" s="50"/>
      <c r="AJV172" s="50"/>
      <c r="AJW172" s="50"/>
      <c r="AJX172" s="50"/>
      <c r="AJY172" s="50"/>
      <c r="AJZ172" s="50"/>
      <c r="AKA172" s="50"/>
      <c r="AKB172" s="50"/>
      <c r="AKC172" s="50"/>
      <c r="AKD172" s="50"/>
      <c r="AKE172" s="50"/>
      <c r="AKF172" s="50"/>
      <c r="AKG172" s="50"/>
      <c r="AKH172" s="50"/>
      <c r="AKI172" s="50"/>
      <c r="AKJ172" s="50"/>
      <c r="AKK172" s="50"/>
      <c r="AKL172" s="50"/>
      <c r="AKM172" s="50"/>
      <c r="AKN172" s="50"/>
      <c r="AKO172" s="50"/>
      <c r="AKP172" s="50"/>
      <c r="AKQ172" s="50"/>
      <c r="AKR172" s="50"/>
      <c r="AKS172" s="50"/>
      <c r="AKT172" s="50"/>
      <c r="AKU172" s="50"/>
      <c r="AKV172" s="50"/>
      <c r="AKW172" s="50"/>
      <c r="AKX172" s="50"/>
      <c r="AKY172" s="50"/>
      <c r="AKZ172" s="50"/>
      <c r="ALA172" s="50"/>
      <c r="ALB172" s="50"/>
      <c r="ALC172" s="50"/>
      <c r="ALD172" s="50"/>
      <c r="ALE172" s="50"/>
      <c r="ALF172" s="50"/>
      <c r="ALG172" s="50"/>
      <c r="ALH172" s="50"/>
      <c r="ALI172" s="50"/>
      <c r="ALJ172" s="50"/>
      <c r="ALK172" s="50"/>
      <c r="ALL172" s="50"/>
      <c r="ALM172" s="50"/>
      <c r="ALN172" s="50"/>
      <c r="ALO172" s="50"/>
      <c r="ALP172" s="50"/>
      <c r="ALQ172" s="50"/>
      <c r="ALR172" s="50"/>
      <c r="ALS172" s="50"/>
      <c r="ALT172" s="50"/>
      <c r="ALU172" s="50"/>
      <c r="ALV172" s="50"/>
      <c r="ALW172" s="50"/>
      <c r="ALX172" s="50"/>
      <c r="ALY172" s="50"/>
      <c r="ALZ172" s="50"/>
      <c r="AMA172" s="50"/>
      <c r="AMB172" s="50"/>
      <c r="AMC172" s="50"/>
      <c r="AMD172" s="50"/>
      <c r="AME172" s="50"/>
      <c r="AMF172" s="50"/>
      <c r="AMG172" s="50"/>
      <c r="AMH172" s="50"/>
      <c r="AMI172" s="50"/>
      <c r="AMJ172" s="50"/>
      <c r="AMK172" s="50"/>
      <c r="AML172" s="50"/>
      <c r="AMM172" s="50"/>
      <c r="AMN172" s="50"/>
      <c r="AMO172" s="50"/>
      <c r="AMP172" s="50"/>
      <c r="AMQ172" s="50"/>
      <c r="AMR172" s="50"/>
      <c r="AMS172" s="50"/>
      <c r="AMT172" s="50"/>
      <c r="AMU172" s="50"/>
      <c r="AMV172" s="50"/>
      <c r="AMW172" s="50"/>
      <c r="AMX172" s="50"/>
      <c r="AMY172" s="50"/>
      <c r="AMZ172" s="50"/>
      <c r="ANA172" s="50"/>
      <c r="ANB172" s="50"/>
      <c r="ANC172" s="50"/>
      <c r="AND172" s="50"/>
      <c r="ANE172" s="50"/>
      <c r="ANF172" s="50"/>
      <c r="ANG172" s="50"/>
      <c r="ANH172" s="50"/>
      <c r="ANI172" s="50"/>
      <c r="ANJ172" s="50"/>
      <c r="ANK172" s="50"/>
      <c r="ANL172" s="50"/>
      <c r="ANM172" s="50"/>
      <c r="ANN172" s="50"/>
      <c r="ANO172" s="50"/>
      <c r="ANP172" s="50"/>
      <c r="ANQ172" s="50"/>
      <c r="ANR172" s="50"/>
      <c r="ANS172" s="50"/>
      <c r="ANT172" s="50"/>
      <c r="ANU172" s="50"/>
      <c r="ANV172" s="50"/>
      <c r="ANW172" s="50"/>
      <c r="ANX172" s="50"/>
      <c r="ANY172" s="50"/>
      <c r="ANZ172" s="50"/>
      <c r="AOA172" s="50"/>
      <c r="AOB172" s="50"/>
      <c r="AOC172" s="50"/>
      <c r="AOD172" s="50"/>
      <c r="AOE172" s="50"/>
      <c r="AOF172" s="50"/>
      <c r="AOG172" s="50"/>
      <c r="AOH172" s="50"/>
      <c r="AOI172" s="50"/>
      <c r="AOJ172" s="50"/>
      <c r="AOK172" s="50"/>
      <c r="AOL172" s="50"/>
      <c r="AOM172" s="50"/>
      <c r="AON172" s="50"/>
      <c r="AOO172" s="50"/>
      <c r="AOP172" s="50"/>
      <c r="AOQ172" s="50"/>
      <c r="AOR172" s="50"/>
      <c r="AOS172" s="50"/>
      <c r="AOT172" s="50"/>
      <c r="AOU172" s="50"/>
      <c r="AOV172" s="50"/>
      <c r="AOW172" s="50"/>
      <c r="AOX172" s="50"/>
      <c r="AOY172" s="50"/>
      <c r="AOZ172" s="50"/>
      <c r="APA172" s="50"/>
      <c r="APB172" s="50"/>
      <c r="APC172" s="50"/>
      <c r="APD172" s="50"/>
      <c r="APE172" s="50"/>
      <c r="APF172" s="50"/>
      <c r="APG172" s="50"/>
      <c r="APH172" s="50"/>
      <c r="API172" s="50"/>
      <c r="APJ172" s="50"/>
      <c r="APK172" s="50"/>
      <c r="APL172" s="50"/>
      <c r="APM172" s="50"/>
      <c r="APN172" s="50"/>
      <c r="APO172" s="50"/>
      <c r="APP172" s="50"/>
      <c r="APQ172" s="50"/>
      <c r="APR172" s="50"/>
      <c r="APS172" s="50"/>
      <c r="APT172" s="50"/>
      <c r="APU172" s="50"/>
      <c r="APV172" s="50"/>
      <c r="APW172" s="50"/>
      <c r="APX172" s="50"/>
      <c r="APY172" s="50"/>
      <c r="APZ172" s="50"/>
      <c r="AQA172" s="50"/>
      <c r="AQB172" s="50"/>
      <c r="AQC172" s="50"/>
      <c r="AQD172" s="50"/>
      <c r="AQE172" s="50"/>
      <c r="AQF172" s="50"/>
      <c r="AQG172" s="50"/>
      <c r="AQH172" s="50"/>
      <c r="AQI172" s="50"/>
      <c r="AQJ172" s="50"/>
      <c r="AQK172" s="50"/>
      <c r="AQL172" s="50"/>
      <c r="AQM172" s="50"/>
      <c r="AQN172" s="50"/>
      <c r="AQO172" s="50"/>
      <c r="AQP172" s="50"/>
      <c r="AQQ172" s="50"/>
      <c r="AQR172" s="50"/>
      <c r="AQS172" s="50"/>
      <c r="AQT172" s="50"/>
      <c r="AQU172" s="50"/>
      <c r="AQV172" s="50"/>
      <c r="AQW172" s="50"/>
      <c r="AQX172" s="50"/>
      <c r="AQY172" s="50"/>
      <c r="AQZ172" s="50"/>
      <c r="ARA172" s="50"/>
      <c r="ARB172" s="50"/>
      <c r="ARC172" s="50"/>
      <c r="ARD172" s="50"/>
      <c r="ARE172" s="50"/>
      <c r="ARF172" s="50"/>
      <c r="ARG172" s="50"/>
      <c r="ARH172" s="50"/>
      <c r="ARI172" s="50"/>
      <c r="ARJ172" s="50"/>
      <c r="ARK172" s="50"/>
      <c r="ARL172" s="50"/>
      <c r="ARM172" s="50"/>
      <c r="ARN172" s="50"/>
      <c r="ARO172" s="50"/>
      <c r="ARP172" s="50"/>
      <c r="ARQ172" s="50"/>
      <c r="ARR172" s="50"/>
      <c r="ARS172" s="50"/>
      <c r="ART172" s="50"/>
      <c r="ARU172" s="50"/>
      <c r="ARV172" s="50"/>
      <c r="ARW172" s="50"/>
      <c r="ARX172" s="50"/>
      <c r="ARY172" s="50"/>
      <c r="ARZ172" s="50"/>
      <c r="ASA172" s="50"/>
      <c r="ASB172" s="50"/>
      <c r="ASC172" s="50"/>
      <c r="ASD172" s="50"/>
      <c r="ASE172" s="50"/>
      <c r="ASF172" s="50"/>
      <c r="ASG172" s="50"/>
      <c r="ASH172" s="50"/>
      <c r="ASI172" s="50"/>
      <c r="ASJ172" s="50"/>
      <c r="ASK172" s="50"/>
      <c r="ASL172" s="50"/>
      <c r="ASM172" s="50"/>
      <c r="ASN172" s="50"/>
      <c r="ASO172" s="50"/>
      <c r="ASP172" s="50"/>
      <c r="ASQ172" s="50"/>
      <c r="ASR172" s="50"/>
      <c r="ASS172" s="50"/>
      <c r="AST172" s="50"/>
      <c r="ASU172" s="50"/>
      <c r="ASV172" s="50"/>
      <c r="ASW172" s="50"/>
      <c r="ASX172" s="50"/>
      <c r="ASY172" s="50"/>
      <c r="ASZ172" s="50"/>
      <c r="ATA172" s="50"/>
      <c r="ATB172" s="50"/>
      <c r="ATC172" s="50"/>
      <c r="ATD172" s="50"/>
      <c r="ATE172" s="50"/>
      <c r="ATF172" s="50"/>
      <c r="ATG172" s="50"/>
      <c r="ATH172" s="50"/>
      <c r="ATI172" s="50"/>
      <c r="ATJ172" s="50"/>
      <c r="ATK172" s="50"/>
      <c r="ATL172" s="50"/>
      <c r="ATM172" s="50"/>
      <c r="ATN172" s="50"/>
      <c r="ATO172" s="50"/>
      <c r="ATP172" s="50"/>
      <c r="ATQ172" s="50"/>
      <c r="ATR172" s="50"/>
      <c r="ATS172" s="50"/>
      <c r="ATT172" s="50"/>
      <c r="ATU172" s="50"/>
      <c r="ATV172" s="50"/>
      <c r="ATW172" s="50"/>
      <c r="ATX172" s="50"/>
      <c r="ATY172" s="50"/>
      <c r="ATZ172" s="50"/>
      <c r="AUA172" s="50"/>
      <c r="AUB172" s="50"/>
      <c r="AUC172" s="50"/>
      <c r="AUD172" s="50"/>
      <c r="AUE172" s="50"/>
      <c r="AUF172" s="50"/>
      <c r="AUG172" s="50"/>
      <c r="AUH172" s="50"/>
      <c r="AUI172" s="50"/>
    </row>
    <row r="173" spans="1:1231" x14ac:dyDescent="0.55000000000000004">
      <c r="A173" s="19">
        <v>10.1</v>
      </c>
      <c r="B173" s="20" t="s">
        <v>194</v>
      </c>
      <c r="C173" s="21"/>
      <c r="D173" s="21"/>
      <c r="E173" s="22"/>
      <c r="F173" s="21">
        <f>ROUND((C174*E173),2)</f>
        <v>0</v>
      </c>
    </row>
    <row r="174" spans="1:1231" ht="63" x14ac:dyDescent="0.55000000000000004">
      <c r="A174" s="19"/>
      <c r="B174" s="9" t="s">
        <v>195</v>
      </c>
      <c r="C174" s="21">
        <v>1</v>
      </c>
      <c r="D174" s="21" t="s">
        <v>143</v>
      </c>
      <c r="E174" s="22"/>
      <c r="F174" s="21"/>
    </row>
    <row r="175" spans="1:1231" x14ac:dyDescent="0.55000000000000004">
      <c r="A175" s="19"/>
      <c r="B175" s="13" t="s">
        <v>207</v>
      </c>
      <c r="C175" s="21">
        <v>1</v>
      </c>
      <c r="D175" s="21" t="s">
        <v>208</v>
      </c>
      <c r="E175" s="22"/>
      <c r="F175" s="21"/>
    </row>
    <row r="176" spans="1:1231" ht="42" x14ac:dyDescent="0.55000000000000004">
      <c r="A176" s="19"/>
      <c r="B176" s="13" t="s">
        <v>209</v>
      </c>
      <c r="C176" s="21">
        <v>1</v>
      </c>
      <c r="D176" s="21" t="s">
        <v>208</v>
      </c>
      <c r="E176" s="22"/>
      <c r="F176" s="21"/>
    </row>
    <row r="177" spans="1:1231" x14ac:dyDescent="0.55000000000000004">
      <c r="A177" s="19">
        <v>10.199999999999999</v>
      </c>
      <c r="B177" s="20" t="s">
        <v>215</v>
      </c>
      <c r="C177" s="21">
        <v>1</v>
      </c>
      <c r="D177" s="21" t="s">
        <v>143</v>
      </c>
      <c r="E177" s="22"/>
      <c r="F177" s="21">
        <f t="shared" ref="F177" si="14">ROUND((C177*E177),2)</f>
        <v>0</v>
      </c>
    </row>
    <row r="178" spans="1:1231" x14ac:dyDescent="0.55000000000000004">
      <c r="A178" s="19"/>
      <c r="B178" s="9" t="s">
        <v>210</v>
      </c>
      <c r="C178" s="21">
        <v>1</v>
      </c>
      <c r="D178" s="21" t="s">
        <v>208</v>
      </c>
      <c r="E178" s="22"/>
      <c r="F178" s="21"/>
    </row>
    <row r="179" spans="1:1231" x14ac:dyDescent="0.55000000000000004">
      <c r="A179" s="19"/>
      <c r="B179" s="9" t="s">
        <v>211</v>
      </c>
      <c r="C179" s="21">
        <v>1</v>
      </c>
      <c r="D179" s="21" t="s">
        <v>208</v>
      </c>
      <c r="E179" s="22"/>
      <c r="F179" s="21"/>
    </row>
    <row r="180" spans="1:1231" x14ac:dyDescent="0.55000000000000004">
      <c r="A180" s="19"/>
      <c r="B180" s="9" t="s">
        <v>212</v>
      </c>
      <c r="C180" s="21">
        <v>1</v>
      </c>
      <c r="D180" s="21" t="s">
        <v>208</v>
      </c>
      <c r="E180" s="22"/>
      <c r="F180" s="21"/>
    </row>
    <row r="181" spans="1:1231" x14ac:dyDescent="0.55000000000000004">
      <c r="A181" s="19"/>
      <c r="B181" s="9" t="s">
        <v>213</v>
      </c>
      <c r="C181" s="21">
        <v>1</v>
      </c>
      <c r="D181" s="21" t="s">
        <v>208</v>
      </c>
      <c r="E181" s="22"/>
      <c r="F181" s="21"/>
    </row>
    <row r="182" spans="1:1231" x14ac:dyDescent="0.55000000000000004">
      <c r="A182" s="19"/>
      <c r="B182" s="9" t="s">
        <v>214</v>
      </c>
      <c r="C182" s="21">
        <v>1</v>
      </c>
      <c r="D182" s="21" t="s">
        <v>208</v>
      </c>
      <c r="E182" s="22"/>
      <c r="F182" s="21"/>
    </row>
    <row r="183" spans="1:1231" ht="63" x14ac:dyDescent="0.55000000000000004">
      <c r="A183" s="19">
        <v>10.3</v>
      </c>
      <c r="B183" s="34" t="s">
        <v>219</v>
      </c>
      <c r="C183" s="21">
        <v>1</v>
      </c>
      <c r="D183" s="21" t="s">
        <v>208</v>
      </c>
      <c r="E183" s="22"/>
      <c r="F183" s="21"/>
    </row>
    <row r="184" spans="1:1231" ht="42" x14ac:dyDescent="0.55000000000000004">
      <c r="A184" s="19">
        <v>10.4</v>
      </c>
      <c r="B184" s="34" t="s">
        <v>229</v>
      </c>
      <c r="C184" s="21"/>
      <c r="D184" s="21"/>
      <c r="E184" s="22"/>
      <c r="F184" s="21"/>
    </row>
    <row r="185" spans="1:1231" ht="63" x14ac:dyDescent="0.55000000000000004">
      <c r="A185" s="19"/>
      <c r="B185" s="9" t="s">
        <v>230</v>
      </c>
      <c r="C185" s="21">
        <v>1</v>
      </c>
      <c r="D185" s="21" t="s">
        <v>143</v>
      </c>
      <c r="E185" s="22"/>
      <c r="F185" s="21"/>
    </row>
    <row r="186" spans="1:1231" s="28" customFormat="1" ht="42" x14ac:dyDescent="0.55000000000000004">
      <c r="A186" s="24"/>
      <c r="B186" s="25" t="s">
        <v>159</v>
      </c>
      <c r="C186" s="26"/>
      <c r="D186" s="26"/>
      <c r="E186" s="27"/>
      <c r="F186" s="26">
        <f>SUM(F173:F177)</f>
        <v>0</v>
      </c>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c r="IM186" s="52"/>
      <c r="IN186" s="52"/>
      <c r="IO186" s="52"/>
      <c r="IP186" s="52"/>
      <c r="IQ186" s="52"/>
      <c r="IR186" s="52"/>
      <c r="IS186" s="52"/>
      <c r="IT186" s="52"/>
      <c r="IU186" s="52"/>
      <c r="IV186" s="52"/>
      <c r="IW186" s="52"/>
      <c r="IX186" s="52"/>
      <c r="IY186" s="52"/>
      <c r="IZ186" s="52"/>
      <c r="JA186" s="52"/>
      <c r="JB186" s="52"/>
      <c r="JC186" s="52"/>
      <c r="JD186" s="52"/>
      <c r="JE186" s="52"/>
      <c r="JF186" s="52"/>
      <c r="JG186" s="52"/>
      <c r="JH186" s="52"/>
      <c r="JI186" s="52"/>
      <c r="JJ186" s="52"/>
      <c r="JK186" s="52"/>
      <c r="JL186" s="52"/>
      <c r="JM186" s="52"/>
      <c r="JN186" s="52"/>
      <c r="JO186" s="52"/>
      <c r="JP186" s="52"/>
      <c r="JQ186" s="52"/>
      <c r="JR186" s="52"/>
      <c r="JS186" s="52"/>
      <c r="JT186" s="52"/>
      <c r="JU186" s="52"/>
      <c r="JV186" s="52"/>
      <c r="JW186" s="52"/>
      <c r="JX186" s="52"/>
      <c r="JY186" s="52"/>
      <c r="JZ186" s="52"/>
      <c r="KA186" s="52"/>
      <c r="KB186" s="52"/>
      <c r="KC186" s="52"/>
      <c r="KD186" s="52"/>
      <c r="KE186" s="52"/>
      <c r="KF186" s="52"/>
      <c r="KG186" s="52"/>
      <c r="KH186" s="52"/>
      <c r="KI186" s="52"/>
      <c r="KJ186" s="52"/>
      <c r="KK186" s="52"/>
      <c r="KL186" s="52"/>
      <c r="KM186" s="52"/>
      <c r="KN186" s="52"/>
      <c r="KO186" s="52"/>
      <c r="KP186" s="52"/>
      <c r="KQ186" s="52"/>
      <c r="KR186" s="52"/>
      <c r="KS186" s="52"/>
      <c r="KT186" s="52"/>
      <c r="KU186" s="52"/>
      <c r="KV186" s="52"/>
      <c r="KW186" s="52"/>
      <c r="KX186" s="52"/>
      <c r="KY186" s="52"/>
      <c r="KZ186" s="52"/>
      <c r="LA186" s="52"/>
      <c r="LB186" s="52"/>
      <c r="LC186" s="52"/>
      <c r="LD186" s="52"/>
      <c r="LE186" s="52"/>
      <c r="LF186" s="52"/>
      <c r="LG186" s="52"/>
      <c r="LH186" s="52"/>
      <c r="LI186" s="52"/>
      <c r="LJ186" s="52"/>
      <c r="LK186" s="52"/>
      <c r="LL186" s="52"/>
      <c r="LM186" s="52"/>
      <c r="LN186" s="52"/>
      <c r="LO186" s="52"/>
      <c r="LP186" s="52"/>
      <c r="LQ186" s="52"/>
      <c r="LR186" s="52"/>
      <c r="LS186" s="52"/>
      <c r="LT186" s="52"/>
      <c r="LU186" s="52"/>
      <c r="LV186" s="52"/>
      <c r="LW186" s="52"/>
      <c r="LX186" s="52"/>
      <c r="LY186" s="52"/>
      <c r="LZ186" s="52"/>
      <c r="MA186" s="52"/>
      <c r="MB186" s="52"/>
      <c r="MC186" s="52"/>
      <c r="MD186" s="52"/>
      <c r="ME186" s="52"/>
      <c r="MF186" s="52"/>
      <c r="MG186" s="52"/>
      <c r="MH186" s="52"/>
      <c r="MI186" s="52"/>
      <c r="MJ186" s="52"/>
      <c r="MK186" s="52"/>
      <c r="ML186" s="52"/>
      <c r="MM186" s="52"/>
      <c r="MN186" s="52"/>
      <c r="MO186" s="52"/>
      <c r="MP186" s="52"/>
      <c r="MQ186" s="52"/>
      <c r="MR186" s="52"/>
      <c r="MS186" s="52"/>
      <c r="MT186" s="52"/>
      <c r="MU186" s="52"/>
      <c r="MV186" s="52"/>
      <c r="MW186" s="52"/>
      <c r="MX186" s="52"/>
      <c r="MY186" s="52"/>
      <c r="MZ186" s="52"/>
      <c r="NA186" s="52"/>
      <c r="NB186" s="52"/>
      <c r="NC186" s="52"/>
      <c r="ND186" s="52"/>
      <c r="NE186" s="52"/>
      <c r="NF186" s="52"/>
      <c r="NG186" s="52"/>
      <c r="NH186" s="52"/>
      <c r="NI186" s="52"/>
      <c r="NJ186" s="52"/>
      <c r="NK186" s="52"/>
      <c r="NL186" s="52"/>
      <c r="NM186" s="52"/>
      <c r="NN186" s="52"/>
      <c r="NO186" s="52"/>
      <c r="NP186" s="52"/>
      <c r="NQ186" s="52"/>
      <c r="NR186" s="52"/>
      <c r="NS186" s="52"/>
      <c r="NT186" s="52"/>
      <c r="NU186" s="52"/>
      <c r="NV186" s="52"/>
      <c r="NW186" s="52"/>
      <c r="NX186" s="52"/>
      <c r="NY186" s="52"/>
      <c r="NZ186" s="52"/>
      <c r="OA186" s="52"/>
      <c r="OB186" s="52"/>
      <c r="OC186" s="52"/>
      <c r="OD186" s="52"/>
      <c r="OE186" s="52"/>
      <c r="OF186" s="52"/>
      <c r="OG186" s="52"/>
      <c r="OH186" s="52"/>
      <c r="OI186" s="52"/>
      <c r="OJ186" s="52"/>
      <c r="OK186" s="52"/>
      <c r="OL186" s="52"/>
      <c r="OM186" s="52"/>
      <c r="ON186" s="52"/>
      <c r="OO186" s="52"/>
      <c r="OP186" s="52"/>
      <c r="OQ186" s="52"/>
      <c r="OR186" s="52"/>
      <c r="OS186" s="52"/>
      <c r="OT186" s="52"/>
      <c r="OU186" s="52"/>
      <c r="OV186" s="52"/>
      <c r="OW186" s="52"/>
      <c r="OX186" s="52"/>
      <c r="OY186" s="52"/>
      <c r="OZ186" s="52"/>
      <c r="PA186" s="52"/>
      <c r="PB186" s="52"/>
      <c r="PC186" s="52"/>
      <c r="PD186" s="52"/>
      <c r="PE186" s="52"/>
      <c r="PF186" s="52"/>
      <c r="PG186" s="52"/>
      <c r="PH186" s="52"/>
      <c r="PI186" s="52"/>
      <c r="PJ186" s="52"/>
      <c r="PK186" s="52"/>
      <c r="PL186" s="52"/>
      <c r="PM186" s="52"/>
      <c r="PN186" s="52"/>
      <c r="PO186" s="52"/>
      <c r="PP186" s="52"/>
      <c r="PQ186" s="52"/>
      <c r="PR186" s="52"/>
      <c r="PS186" s="52"/>
      <c r="PT186" s="52"/>
      <c r="PU186" s="52"/>
      <c r="PV186" s="52"/>
      <c r="PW186" s="52"/>
      <c r="PX186" s="52"/>
      <c r="PY186" s="52"/>
      <c r="PZ186" s="52"/>
      <c r="QA186" s="52"/>
      <c r="QB186" s="52"/>
      <c r="QC186" s="52"/>
      <c r="QD186" s="52"/>
      <c r="QE186" s="52"/>
      <c r="QF186" s="52"/>
      <c r="QG186" s="52"/>
      <c r="QH186" s="52"/>
      <c r="QI186" s="52"/>
      <c r="QJ186" s="52"/>
      <c r="QK186" s="52"/>
      <c r="QL186" s="52"/>
      <c r="QM186" s="52"/>
      <c r="QN186" s="52"/>
      <c r="QO186" s="52"/>
      <c r="QP186" s="52"/>
      <c r="QQ186" s="52"/>
      <c r="QR186" s="52"/>
      <c r="QS186" s="52"/>
      <c r="QT186" s="52"/>
      <c r="QU186" s="52"/>
      <c r="QV186" s="52"/>
      <c r="QW186" s="52"/>
      <c r="QX186" s="52"/>
      <c r="QY186" s="52"/>
      <c r="QZ186" s="52"/>
      <c r="RA186" s="52"/>
      <c r="RB186" s="52"/>
      <c r="RC186" s="52"/>
      <c r="RD186" s="52"/>
      <c r="RE186" s="52"/>
      <c r="RF186" s="52"/>
      <c r="RG186" s="52"/>
      <c r="RH186" s="52"/>
      <c r="RI186" s="52"/>
      <c r="RJ186" s="52"/>
      <c r="RK186" s="52"/>
      <c r="RL186" s="52"/>
      <c r="RM186" s="52"/>
      <c r="RN186" s="52"/>
      <c r="RO186" s="52"/>
      <c r="RP186" s="52"/>
      <c r="RQ186" s="52"/>
      <c r="RR186" s="52"/>
      <c r="RS186" s="52"/>
      <c r="RT186" s="52"/>
      <c r="RU186" s="52"/>
      <c r="RV186" s="52"/>
      <c r="RW186" s="52"/>
      <c r="RX186" s="52"/>
      <c r="RY186" s="52"/>
      <c r="RZ186" s="52"/>
      <c r="SA186" s="52"/>
      <c r="SB186" s="52"/>
      <c r="SC186" s="52"/>
      <c r="SD186" s="52"/>
      <c r="SE186" s="52"/>
      <c r="SF186" s="52"/>
      <c r="SG186" s="52"/>
      <c r="SH186" s="52"/>
      <c r="SI186" s="52"/>
      <c r="SJ186" s="52"/>
      <c r="SK186" s="52"/>
      <c r="SL186" s="52"/>
      <c r="SM186" s="52"/>
      <c r="SN186" s="52"/>
      <c r="SO186" s="52"/>
      <c r="SP186" s="52"/>
      <c r="SQ186" s="52"/>
      <c r="SR186" s="52"/>
      <c r="SS186" s="52"/>
      <c r="ST186" s="52"/>
      <c r="SU186" s="52"/>
      <c r="SV186" s="52"/>
      <c r="SW186" s="52"/>
      <c r="SX186" s="52"/>
      <c r="SY186" s="52"/>
      <c r="SZ186" s="52"/>
      <c r="TA186" s="52"/>
      <c r="TB186" s="52"/>
      <c r="TC186" s="52"/>
      <c r="TD186" s="52"/>
      <c r="TE186" s="52"/>
      <c r="TF186" s="52"/>
      <c r="TG186" s="52"/>
      <c r="TH186" s="52"/>
      <c r="TI186" s="52"/>
      <c r="TJ186" s="52"/>
      <c r="TK186" s="52"/>
      <c r="TL186" s="52"/>
      <c r="TM186" s="52"/>
      <c r="TN186" s="52"/>
      <c r="TO186" s="52"/>
      <c r="TP186" s="52"/>
      <c r="TQ186" s="52"/>
      <c r="TR186" s="52"/>
      <c r="TS186" s="52"/>
      <c r="TT186" s="52"/>
      <c r="TU186" s="52"/>
      <c r="TV186" s="52"/>
      <c r="TW186" s="52"/>
      <c r="TX186" s="52"/>
      <c r="TY186" s="52"/>
      <c r="TZ186" s="52"/>
      <c r="UA186" s="52"/>
      <c r="UB186" s="52"/>
      <c r="UC186" s="52"/>
      <c r="UD186" s="52"/>
      <c r="UE186" s="52"/>
      <c r="UF186" s="52"/>
      <c r="UG186" s="52"/>
      <c r="UH186" s="52"/>
      <c r="UI186" s="52"/>
      <c r="UJ186" s="52"/>
      <c r="UK186" s="52"/>
      <c r="UL186" s="52"/>
      <c r="UM186" s="52"/>
      <c r="UN186" s="52"/>
      <c r="UO186" s="52"/>
      <c r="UP186" s="52"/>
      <c r="UQ186" s="52"/>
      <c r="UR186" s="52"/>
      <c r="US186" s="52"/>
      <c r="UT186" s="52"/>
      <c r="UU186" s="52"/>
      <c r="UV186" s="52"/>
      <c r="UW186" s="52"/>
      <c r="UX186" s="52"/>
      <c r="UY186" s="52"/>
      <c r="UZ186" s="52"/>
      <c r="VA186" s="52"/>
      <c r="VB186" s="52"/>
      <c r="VC186" s="52"/>
      <c r="VD186" s="52"/>
      <c r="VE186" s="52"/>
      <c r="VF186" s="52"/>
      <c r="VG186" s="52"/>
      <c r="VH186" s="52"/>
      <c r="VI186" s="52"/>
      <c r="VJ186" s="52"/>
      <c r="VK186" s="52"/>
      <c r="VL186" s="52"/>
      <c r="VM186" s="52"/>
      <c r="VN186" s="52"/>
      <c r="VO186" s="52"/>
      <c r="VP186" s="52"/>
      <c r="VQ186" s="52"/>
      <c r="VR186" s="52"/>
      <c r="VS186" s="52"/>
      <c r="VT186" s="52"/>
      <c r="VU186" s="52"/>
      <c r="VV186" s="52"/>
      <c r="VW186" s="52"/>
      <c r="VX186" s="52"/>
      <c r="VY186" s="52"/>
      <c r="VZ186" s="52"/>
      <c r="WA186" s="52"/>
      <c r="WB186" s="52"/>
      <c r="WC186" s="52"/>
      <c r="WD186" s="52"/>
      <c r="WE186" s="52"/>
      <c r="WF186" s="52"/>
      <c r="WG186" s="52"/>
      <c r="WH186" s="52"/>
      <c r="WI186" s="52"/>
      <c r="WJ186" s="52"/>
      <c r="WK186" s="52"/>
      <c r="WL186" s="52"/>
      <c r="WM186" s="52"/>
      <c r="WN186" s="52"/>
      <c r="WO186" s="52"/>
      <c r="WP186" s="52"/>
      <c r="WQ186" s="52"/>
      <c r="WR186" s="52"/>
      <c r="WS186" s="52"/>
      <c r="WT186" s="52"/>
      <c r="WU186" s="52"/>
      <c r="WV186" s="52"/>
      <c r="WW186" s="52"/>
      <c r="WX186" s="52"/>
      <c r="WY186" s="52"/>
      <c r="WZ186" s="52"/>
      <c r="XA186" s="52"/>
      <c r="XB186" s="52"/>
      <c r="XC186" s="52"/>
      <c r="XD186" s="52"/>
      <c r="XE186" s="52"/>
      <c r="XF186" s="52"/>
      <c r="XG186" s="52"/>
      <c r="XH186" s="52"/>
      <c r="XI186" s="52"/>
      <c r="XJ186" s="52"/>
      <c r="XK186" s="52"/>
      <c r="XL186" s="52"/>
      <c r="XM186" s="52"/>
      <c r="XN186" s="52"/>
      <c r="XO186" s="52"/>
      <c r="XP186" s="52"/>
      <c r="XQ186" s="52"/>
      <c r="XR186" s="52"/>
      <c r="XS186" s="52"/>
      <c r="XT186" s="52"/>
      <c r="XU186" s="52"/>
      <c r="XV186" s="52"/>
      <c r="XW186" s="52"/>
      <c r="XX186" s="52"/>
      <c r="XY186" s="52"/>
      <c r="XZ186" s="52"/>
      <c r="YA186" s="52"/>
      <c r="YB186" s="52"/>
      <c r="YC186" s="52"/>
      <c r="YD186" s="52"/>
      <c r="YE186" s="52"/>
      <c r="YF186" s="52"/>
      <c r="YG186" s="52"/>
      <c r="YH186" s="52"/>
      <c r="YI186" s="52"/>
      <c r="YJ186" s="52"/>
      <c r="YK186" s="52"/>
      <c r="YL186" s="52"/>
      <c r="YM186" s="52"/>
      <c r="YN186" s="52"/>
      <c r="YO186" s="52"/>
      <c r="YP186" s="52"/>
      <c r="YQ186" s="52"/>
      <c r="YR186" s="52"/>
      <c r="YS186" s="52"/>
      <c r="YT186" s="52"/>
      <c r="YU186" s="52"/>
      <c r="YV186" s="52"/>
      <c r="YW186" s="52"/>
      <c r="YX186" s="52"/>
      <c r="YY186" s="52"/>
      <c r="YZ186" s="52"/>
      <c r="ZA186" s="52"/>
      <c r="ZB186" s="52"/>
      <c r="ZC186" s="52"/>
      <c r="ZD186" s="52"/>
      <c r="ZE186" s="52"/>
      <c r="ZF186" s="52"/>
      <c r="ZG186" s="52"/>
      <c r="ZH186" s="52"/>
      <c r="ZI186" s="52"/>
      <c r="ZJ186" s="52"/>
      <c r="ZK186" s="52"/>
      <c r="ZL186" s="52"/>
      <c r="ZM186" s="52"/>
      <c r="ZN186" s="52"/>
      <c r="ZO186" s="52"/>
      <c r="ZP186" s="52"/>
      <c r="ZQ186" s="52"/>
      <c r="ZR186" s="52"/>
      <c r="ZS186" s="52"/>
      <c r="ZT186" s="52"/>
      <c r="ZU186" s="52"/>
      <c r="ZV186" s="52"/>
      <c r="ZW186" s="52"/>
      <c r="ZX186" s="52"/>
      <c r="ZY186" s="52"/>
      <c r="ZZ186" s="52"/>
      <c r="AAA186" s="52"/>
      <c r="AAB186" s="52"/>
      <c r="AAC186" s="52"/>
      <c r="AAD186" s="52"/>
      <c r="AAE186" s="52"/>
      <c r="AAF186" s="52"/>
      <c r="AAG186" s="52"/>
      <c r="AAH186" s="52"/>
      <c r="AAI186" s="52"/>
      <c r="AAJ186" s="52"/>
      <c r="AAK186" s="52"/>
      <c r="AAL186" s="52"/>
      <c r="AAM186" s="52"/>
      <c r="AAN186" s="52"/>
      <c r="AAO186" s="52"/>
      <c r="AAP186" s="52"/>
      <c r="AAQ186" s="52"/>
      <c r="AAR186" s="52"/>
      <c r="AAS186" s="52"/>
      <c r="AAT186" s="52"/>
      <c r="AAU186" s="52"/>
      <c r="AAV186" s="52"/>
      <c r="AAW186" s="52"/>
      <c r="AAX186" s="52"/>
      <c r="AAY186" s="52"/>
      <c r="AAZ186" s="52"/>
      <c r="ABA186" s="52"/>
      <c r="ABB186" s="52"/>
      <c r="ABC186" s="52"/>
      <c r="ABD186" s="52"/>
      <c r="ABE186" s="52"/>
      <c r="ABF186" s="52"/>
      <c r="ABG186" s="52"/>
      <c r="ABH186" s="52"/>
      <c r="ABI186" s="52"/>
      <c r="ABJ186" s="52"/>
      <c r="ABK186" s="52"/>
      <c r="ABL186" s="52"/>
      <c r="ABM186" s="52"/>
      <c r="ABN186" s="52"/>
      <c r="ABO186" s="52"/>
      <c r="ABP186" s="52"/>
      <c r="ABQ186" s="52"/>
      <c r="ABR186" s="52"/>
      <c r="ABS186" s="52"/>
      <c r="ABT186" s="52"/>
      <c r="ABU186" s="52"/>
      <c r="ABV186" s="52"/>
      <c r="ABW186" s="52"/>
      <c r="ABX186" s="52"/>
      <c r="ABY186" s="52"/>
      <c r="ABZ186" s="52"/>
      <c r="ACA186" s="52"/>
      <c r="ACB186" s="52"/>
      <c r="ACC186" s="52"/>
      <c r="ACD186" s="52"/>
      <c r="ACE186" s="52"/>
      <c r="ACF186" s="52"/>
      <c r="ACG186" s="52"/>
      <c r="ACH186" s="52"/>
      <c r="ACI186" s="52"/>
      <c r="ACJ186" s="52"/>
      <c r="ACK186" s="52"/>
      <c r="ACL186" s="52"/>
      <c r="ACM186" s="52"/>
      <c r="ACN186" s="52"/>
      <c r="ACO186" s="52"/>
      <c r="ACP186" s="52"/>
      <c r="ACQ186" s="52"/>
      <c r="ACR186" s="52"/>
      <c r="ACS186" s="52"/>
      <c r="ACT186" s="52"/>
      <c r="ACU186" s="52"/>
      <c r="ACV186" s="52"/>
      <c r="ACW186" s="52"/>
      <c r="ACX186" s="52"/>
      <c r="ACY186" s="52"/>
      <c r="ACZ186" s="52"/>
      <c r="ADA186" s="52"/>
      <c r="ADB186" s="52"/>
      <c r="ADC186" s="52"/>
      <c r="ADD186" s="52"/>
      <c r="ADE186" s="52"/>
      <c r="ADF186" s="52"/>
      <c r="ADG186" s="52"/>
      <c r="ADH186" s="52"/>
      <c r="ADI186" s="52"/>
      <c r="ADJ186" s="52"/>
      <c r="ADK186" s="52"/>
      <c r="ADL186" s="52"/>
      <c r="ADM186" s="52"/>
      <c r="ADN186" s="52"/>
      <c r="ADO186" s="52"/>
      <c r="ADP186" s="52"/>
      <c r="ADQ186" s="52"/>
      <c r="ADR186" s="52"/>
      <c r="ADS186" s="52"/>
      <c r="ADT186" s="52"/>
      <c r="ADU186" s="52"/>
      <c r="ADV186" s="52"/>
      <c r="ADW186" s="52"/>
      <c r="ADX186" s="52"/>
      <c r="ADY186" s="52"/>
      <c r="ADZ186" s="52"/>
      <c r="AEA186" s="52"/>
      <c r="AEB186" s="52"/>
      <c r="AEC186" s="52"/>
      <c r="AED186" s="52"/>
      <c r="AEE186" s="52"/>
      <c r="AEF186" s="52"/>
      <c r="AEG186" s="52"/>
      <c r="AEH186" s="52"/>
      <c r="AEI186" s="52"/>
      <c r="AEJ186" s="52"/>
      <c r="AEK186" s="52"/>
      <c r="AEL186" s="52"/>
      <c r="AEM186" s="52"/>
      <c r="AEN186" s="52"/>
      <c r="AEO186" s="52"/>
      <c r="AEP186" s="52"/>
      <c r="AEQ186" s="52"/>
      <c r="AER186" s="52"/>
      <c r="AES186" s="52"/>
      <c r="AET186" s="52"/>
      <c r="AEU186" s="52"/>
      <c r="AEV186" s="52"/>
      <c r="AEW186" s="52"/>
      <c r="AEX186" s="52"/>
      <c r="AEY186" s="52"/>
      <c r="AEZ186" s="52"/>
      <c r="AFA186" s="52"/>
      <c r="AFB186" s="52"/>
      <c r="AFC186" s="52"/>
      <c r="AFD186" s="52"/>
      <c r="AFE186" s="52"/>
      <c r="AFF186" s="52"/>
      <c r="AFG186" s="52"/>
      <c r="AFH186" s="52"/>
      <c r="AFI186" s="52"/>
      <c r="AFJ186" s="52"/>
      <c r="AFK186" s="52"/>
      <c r="AFL186" s="52"/>
      <c r="AFM186" s="52"/>
      <c r="AFN186" s="52"/>
      <c r="AFO186" s="52"/>
      <c r="AFP186" s="52"/>
      <c r="AFQ186" s="52"/>
      <c r="AFR186" s="52"/>
      <c r="AFS186" s="52"/>
      <c r="AFT186" s="52"/>
      <c r="AFU186" s="52"/>
      <c r="AFV186" s="52"/>
      <c r="AFW186" s="52"/>
      <c r="AFX186" s="52"/>
      <c r="AFY186" s="52"/>
      <c r="AFZ186" s="52"/>
      <c r="AGA186" s="52"/>
      <c r="AGB186" s="52"/>
      <c r="AGC186" s="52"/>
      <c r="AGD186" s="52"/>
      <c r="AGE186" s="52"/>
      <c r="AGF186" s="52"/>
      <c r="AGG186" s="52"/>
      <c r="AGH186" s="52"/>
      <c r="AGI186" s="52"/>
      <c r="AGJ186" s="52"/>
      <c r="AGK186" s="52"/>
      <c r="AGL186" s="52"/>
      <c r="AGM186" s="52"/>
      <c r="AGN186" s="52"/>
      <c r="AGO186" s="52"/>
      <c r="AGP186" s="52"/>
      <c r="AGQ186" s="52"/>
      <c r="AGR186" s="52"/>
      <c r="AGS186" s="52"/>
      <c r="AGT186" s="52"/>
      <c r="AGU186" s="52"/>
      <c r="AGV186" s="52"/>
      <c r="AGW186" s="52"/>
      <c r="AGX186" s="52"/>
      <c r="AGY186" s="52"/>
      <c r="AGZ186" s="52"/>
      <c r="AHA186" s="52"/>
      <c r="AHB186" s="52"/>
      <c r="AHC186" s="52"/>
      <c r="AHD186" s="52"/>
      <c r="AHE186" s="52"/>
      <c r="AHF186" s="52"/>
      <c r="AHG186" s="52"/>
      <c r="AHH186" s="52"/>
      <c r="AHI186" s="52"/>
      <c r="AHJ186" s="52"/>
      <c r="AHK186" s="52"/>
      <c r="AHL186" s="52"/>
      <c r="AHM186" s="52"/>
      <c r="AHN186" s="52"/>
      <c r="AHO186" s="52"/>
      <c r="AHP186" s="52"/>
      <c r="AHQ186" s="52"/>
      <c r="AHR186" s="52"/>
      <c r="AHS186" s="52"/>
      <c r="AHT186" s="52"/>
      <c r="AHU186" s="52"/>
      <c r="AHV186" s="52"/>
      <c r="AHW186" s="52"/>
      <c r="AHX186" s="52"/>
      <c r="AHY186" s="52"/>
      <c r="AHZ186" s="52"/>
      <c r="AIA186" s="52"/>
      <c r="AIB186" s="52"/>
      <c r="AIC186" s="52"/>
      <c r="AID186" s="52"/>
      <c r="AIE186" s="52"/>
      <c r="AIF186" s="52"/>
      <c r="AIG186" s="52"/>
      <c r="AIH186" s="52"/>
      <c r="AII186" s="52"/>
      <c r="AIJ186" s="52"/>
      <c r="AIK186" s="52"/>
      <c r="AIL186" s="52"/>
      <c r="AIM186" s="52"/>
      <c r="AIN186" s="52"/>
      <c r="AIO186" s="52"/>
      <c r="AIP186" s="52"/>
      <c r="AIQ186" s="52"/>
      <c r="AIR186" s="52"/>
      <c r="AIS186" s="52"/>
      <c r="AIT186" s="52"/>
      <c r="AIU186" s="52"/>
      <c r="AIV186" s="52"/>
      <c r="AIW186" s="52"/>
      <c r="AIX186" s="52"/>
      <c r="AIY186" s="52"/>
      <c r="AIZ186" s="52"/>
      <c r="AJA186" s="52"/>
      <c r="AJB186" s="52"/>
      <c r="AJC186" s="52"/>
      <c r="AJD186" s="52"/>
      <c r="AJE186" s="52"/>
      <c r="AJF186" s="52"/>
      <c r="AJG186" s="52"/>
      <c r="AJH186" s="52"/>
      <c r="AJI186" s="52"/>
      <c r="AJJ186" s="52"/>
      <c r="AJK186" s="52"/>
      <c r="AJL186" s="52"/>
      <c r="AJM186" s="52"/>
      <c r="AJN186" s="52"/>
      <c r="AJO186" s="52"/>
      <c r="AJP186" s="52"/>
      <c r="AJQ186" s="52"/>
      <c r="AJR186" s="52"/>
      <c r="AJS186" s="52"/>
      <c r="AJT186" s="52"/>
      <c r="AJU186" s="52"/>
      <c r="AJV186" s="52"/>
      <c r="AJW186" s="52"/>
      <c r="AJX186" s="52"/>
      <c r="AJY186" s="52"/>
      <c r="AJZ186" s="52"/>
      <c r="AKA186" s="52"/>
      <c r="AKB186" s="52"/>
      <c r="AKC186" s="52"/>
      <c r="AKD186" s="52"/>
      <c r="AKE186" s="52"/>
      <c r="AKF186" s="52"/>
      <c r="AKG186" s="52"/>
      <c r="AKH186" s="52"/>
      <c r="AKI186" s="52"/>
      <c r="AKJ186" s="52"/>
      <c r="AKK186" s="52"/>
      <c r="AKL186" s="52"/>
      <c r="AKM186" s="52"/>
      <c r="AKN186" s="52"/>
      <c r="AKO186" s="52"/>
      <c r="AKP186" s="52"/>
      <c r="AKQ186" s="52"/>
      <c r="AKR186" s="52"/>
      <c r="AKS186" s="52"/>
      <c r="AKT186" s="52"/>
      <c r="AKU186" s="52"/>
      <c r="AKV186" s="52"/>
      <c r="AKW186" s="52"/>
      <c r="AKX186" s="52"/>
      <c r="AKY186" s="52"/>
      <c r="AKZ186" s="52"/>
      <c r="ALA186" s="52"/>
      <c r="ALB186" s="52"/>
      <c r="ALC186" s="52"/>
      <c r="ALD186" s="52"/>
      <c r="ALE186" s="52"/>
      <c r="ALF186" s="52"/>
      <c r="ALG186" s="52"/>
      <c r="ALH186" s="52"/>
      <c r="ALI186" s="52"/>
      <c r="ALJ186" s="52"/>
      <c r="ALK186" s="52"/>
      <c r="ALL186" s="52"/>
      <c r="ALM186" s="52"/>
      <c r="ALN186" s="52"/>
      <c r="ALO186" s="52"/>
      <c r="ALP186" s="52"/>
      <c r="ALQ186" s="52"/>
      <c r="ALR186" s="52"/>
      <c r="ALS186" s="52"/>
      <c r="ALT186" s="52"/>
      <c r="ALU186" s="52"/>
      <c r="ALV186" s="52"/>
      <c r="ALW186" s="52"/>
      <c r="ALX186" s="52"/>
      <c r="ALY186" s="52"/>
      <c r="ALZ186" s="52"/>
      <c r="AMA186" s="52"/>
      <c r="AMB186" s="52"/>
      <c r="AMC186" s="52"/>
      <c r="AMD186" s="52"/>
      <c r="AME186" s="52"/>
      <c r="AMF186" s="52"/>
      <c r="AMG186" s="52"/>
      <c r="AMH186" s="52"/>
      <c r="AMI186" s="52"/>
      <c r="AMJ186" s="52"/>
      <c r="AMK186" s="52"/>
      <c r="AML186" s="52"/>
      <c r="AMM186" s="52"/>
      <c r="AMN186" s="52"/>
      <c r="AMO186" s="52"/>
      <c r="AMP186" s="52"/>
      <c r="AMQ186" s="52"/>
      <c r="AMR186" s="52"/>
      <c r="AMS186" s="52"/>
      <c r="AMT186" s="52"/>
      <c r="AMU186" s="52"/>
      <c r="AMV186" s="52"/>
      <c r="AMW186" s="52"/>
      <c r="AMX186" s="52"/>
      <c r="AMY186" s="52"/>
      <c r="AMZ186" s="52"/>
      <c r="ANA186" s="52"/>
      <c r="ANB186" s="52"/>
      <c r="ANC186" s="52"/>
      <c r="AND186" s="52"/>
      <c r="ANE186" s="52"/>
      <c r="ANF186" s="52"/>
      <c r="ANG186" s="52"/>
      <c r="ANH186" s="52"/>
      <c r="ANI186" s="52"/>
      <c r="ANJ186" s="52"/>
      <c r="ANK186" s="52"/>
      <c r="ANL186" s="52"/>
      <c r="ANM186" s="52"/>
      <c r="ANN186" s="52"/>
      <c r="ANO186" s="52"/>
      <c r="ANP186" s="52"/>
      <c r="ANQ186" s="52"/>
      <c r="ANR186" s="52"/>
      <c r="ANS186" s="52"/>
      <c r="ANT186" s="52"/>
      <c r="ANU186" s="52"/>
      <c r="ANV186" s="52"/>
      <c r="ANW186" s="52"/>
      <c r="ANX186" s="52"/>
      <c r="ANY186" s="52"/>
      <c r="ANZ186" s="52"/>
      <c r="AOA186" s="52"/>
      <c r="AOB186" s="52"/>
      <c r="AOC186" s="52"/>
      <c r="AOD186" s="52"/>
      <c r="AOE186" s="52"/>
      <c r="AOF186" s="52"/>
      <c r="AOG186" s="52"/>
      <c r="AOH186" s="52"/>
      <c r="AOI186" s="52"/>
      <c r="AOJ186" s="52"/>
      <c r="AOK186" s="52"/>
      <c r="AOL186" s="52"/>
      <c r="AOM186" s="52"/>
      <c r="AON186" s="52"/>
      <c r="AOO186" s="52"/>
      <c r="AOP186" s="52"/>
      <c r="AOQ186" s="52"/>
      <c r="AOR186" s="52"/>
      <c r="AOS186" s="52"/>
      <c r="AOT186" s="52"/>
      <c r="AOU186" s="52"/>
      <c r="AOV186" s="52"/>
      <c r="AOW186" s="52"/>
      <c r="AOX186" s="52"/>
      <c r="AOY186" s="52"/>
      <c r="AOZ186" s="52"/>
      <c r="APA186" s="52"/>
      <c r="APB186" s="52"/>
      <c r="APC186" s="52"/>
      <c r="APD186" s="52"/>
      <c r="APE186" s="52"/>
      <c r="APF186" s="52"/>
      <c r="APG186" s="52"/>
      <c r="APH186" s="52"/>
      <c r="API186" s="52"/>
      <c r="APJ186" s="52"/>
      <c r="APK186" s="52"/>
      <c r="APL186" s="52"/>
      <c r="APM186" s="52"/>
      <c r="APN186" s="52"/>
      <c r="APO186" s="52"/>
      <c r="APP186" s="52"/>
      <c r="APQ186" s="52"/>
      <c r="APR186" s="52"/>
      <c r="APS186" s="52"/>
      <c r="APT186" s="52"/>
      <c r="APU186" s="52"/>
      <c r="APV186" s="52"/>
      <c r="APW186" s="52"/>
      <c r="APX186" s="52"/>
      <c r="APY186" s="52"/>
      <c r="APZ186" s="52"/>
      <c r="AQA186" s="52"/>
      <c r="AQB186" s="52"/>
      <c r="AQC186" s="52"/>
      <c r="AQD186" s="52"/>
      <c r="AQE186" s="52"/>
      <c r="AQF186" s="52"/>
      <c r="AQG186" s="52"/>
      <c r="AQH186" s="52"/>
      <c r="AQI186" s="52"/>
      <c r="AQJ186" s="52"/>
      <c r="AQK186" s="52"/>
      <c r="AQL186" s="52"/>
      <c r="AQM186" s="52"/>
      <c r="AQN186" s="52"/>
      <c r="AQO186" s="52"/>
      <c r="AQP186" s="52"/>
      <c r="AQQ186" s="52"/>
      <c r="AQR186" s="52"/>
      <c r="AQS186" s="52"/>
      <c r="AQT186" s="52"/>
      <c r="AQU186" s="52"/>
      <c r="AQV186" s="52"/>
      <c r="AQW186" s="52"/>
      <c r="AQX186" s="52"/>
      <c r="AQY186" s="52"/>
      <c r="AQZ186" s="52"/>
      <c r="ARA186" s="52"/>
      <c r="ARB186" s="52"/>
      <c r="ARC186" s="52"/>
      <c r="ARD186" s="52"/>
      <c r="ARE186" s="52"/>
      <c r="ARF186" s="52"/>
      <c r="ARG186" s="52"/>
      <c r="ARH186" s="52"/>
      <c r="ARI186" s="52"/>
      <c r="ARJ186" s="52"/>
      <c r="ARK186" s="52"/>
      <c r="ARL186" s="52"/>
      <c r="ARM186" s="52"/>
      <c r="ARN186" s="52"/>
      <c r="ARO186" s="52"/>
      <c r="ARP186" s="52"/>
      <c r="ARQ186" s="52"/>
      <c r="ARR186" s="52"/>
      <c r="ARS186" s="52"/>
      <c r="ART186" s="52"/>
      <c r="ARU186" s="52"/>
      <c r="ARV186" s="52"/>
      <c r="ARW186" s="52"/>
      <c r="ARX186" s="52"/>
      <c r="ARY186" s="52"/>
      <c r="ARZ186" s="52"/>
      <c r="ASA186" s="52"/>
      <c r="ASB186" s="52"/>
      <c r="ASC186" s="52"/>
      <c r="ASD186" s="52"/>
      <c r="ASE186" s="52"/>
      <c r="ASF186" s="52"/>
      <c r="ASG186" s="52"/>
      <c r="ASH186" s="52"/>
      <c r="ASI186" s="52"/>
      <c r="ASJ186" s="52"/>
      <c r="ASK186" s="52"/>
      <c r="ASL186" s="52"/>
      <c r="ASM186" s="52"/>
      <c r="ASN186" s="52"/>
      <c r="ASO186" s="52"/>
      <c r="ASP186" s="52"/>
      <c r="ASQ186" s="52"/>
      <c r="ASR186" s="52"/>
      <c r="ASS186" s="52"/>
      <c r="AST186" s="52"/>
      <c r="ASU186" s="52"/>
      <c r="ASV186" s="52"/>
      <c r="ASW186" s="52"/>
      <c r="ASX186" s="52"/>
      <c r="ASY186" s="52"/>
      <c r="ASZ186" s="52"/>
      <c r="ATA186" s="52"/>
      <c r="ATB186" s="52"/>
      <c r="ATC186" s="52"/>
      <c r="ATD186" s="52"/>
      <c r="ATE186" s="52"/>
      <c r="ATF186" s="52"/>
      <c r="ATG186" s="52"/>
      <c r="ATH186" s="52"/>
      <c r="ATI186" s="52"/>
      <c r="ATJ186" s="52"/>
      <c r="ATK186" s="52"/>
      <c r="ATL186" s="52"/>
      <c r="ATM186" s="52"/>
      <c r="ATN186" s="52"/>
      <c r="ATO186" s="52"/>
      <c r="ATP186" s="52"/>
      <c r="ATQ186" s="52"/>
      <c r="ATR186" s="52"/>
      <c r="ATS186" s="52"/>
      <c r="ATT186" s="52"/>
      <c r="ATU186" s="52"/>
      <c r="ATV186" s="52"/>
      <c r="ATW186" s="52"/>
      <c r="ATX186" s="52"/>
      <c r="ATY186" s="52"/>
      <c r="ATZ186" s="52"/>
      <c r="AUA186" s="52"/>
      <c r="AUB186" s="52"/>
      <c r="AUC186" s="52"/>
      <c r="AUD186" s="52"/>
      <c r="AUE186" s="52"/>
      <c r="AUF186" s="52"/>
      <c r="AUG186" s="52"/>
      <c r="AUH186" s="52"/>
      <c r="AUI186" s="52"/>
    </row>
  </sheetData>
  <mergeCells count="12">
    <mergeCell ref="B115:F115"/>
    <mergeCell ref="B147:F147"/>
    <mergeCell ref="B172:F172"/>
    <mergeCell ref="A1:F1"/>
    <mergeCell ref="A2:F2"/>
    <mergeCell ref="B88:F88"/>
    <mergeCell ref="B9:F9"/>
    <mergeCell ref="B4:F4"/>
    <mergeCell ref="B8:F8"/>
    <mergeCell ref="B42:F42"/>
    <mergeCell ref="B50:F50"/>
    <mergeCell ref="B57:F5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BOQ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Abdul Latheef</dc:creator>
  <cp:lastModifiedBy>mrc</cp:lastModifiedBy>
  <cp:lastPrinted>2019-03-25T04:17:09Z</cp:lastPrinted>
  <dcterms:created xsi:type="dcterms:W3CDTF">2019-01-19T09:12:39Z</dcterms:created>
  <dcterms:modified xsi:type="dcterms:W3CDTF">2019-03-27T11:23:18Z</dcterms:modified>
</cp:coreProperties>
</file>