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0" windowWidth="9210" windowHeight="11040" tabRatio="698" activeTab="1"/>
  </bookViews>
  <sheets>
    <sheet name="Cover" sheetId="1" r:id="rId1"/>
    <sheet name="Summary" sheetId="2" r:id="rId2"/>
    <sheet name="Bill 1" sheetId="3" r:id="rId3"/>
    <sheet name="Bill 2" sheetId="4" r:id="rId4"/>
    <sheet name="Bill 3" sheetId="5" r:id="rId5"/>
    <sheet name="Sheet1" sheetId="6" r:id="rId6"/>
  </sheets>
  <definedNames>
    <definedName name="_xlnm.Print_Area" localSheetId="2">'Bill 1'!$A$1:$F$29</definedName>
    <definedName name="_xlnm.Print_Area" localSheetId="3">'Bill 2'!$A$1:$F$34</definedName>
    <definedName name="_xlnm.Print_Area" localSheetId="4">'Bill 3'!$A$1:$F$51</definedName>
    <definedName name="_xlnm.Print_Area" localSheetId="0">'Cover'!$A$1:$E$45</definedName>
    <definedName name="_xlnm.Print_Titles" localSheetId="2">'Bill 1'!$1:$13</definedName>
    <definedName name="_xlnm.Print_Titles" localSheetId="3">'Bill 2'!$1:$13</definedName>
  </definedNames>
  <calcPr fullCalcOnLoad="1" fullPrecision="0"/>
</workbook>
</file>

<file path=xl/sharedStrings.xml><?xml version="1.0" encoding="utf-8"?>
<sst xmlns="http://schemas.openxmlformats.org/spreadsheetml/2006/main" count="124" uniqueCount="82">
  <si>
    <t>item</t>
  </si>
  <si>
    <t>General</t>
  </si>
  <si>
    <t>m²</t>
  </si>
  <si>
    <t>m</t>
  </si>
  <si>
    <t>(a) Rates shall include for: all labour in framing, notching and fitting around projections, pipes, light fittings, hatches, grilles and similar and complete with cleats, packers, wedges and similar and all nails and screws.</t>
  </si>
  <si>
    <t>Roof Coverings</t>
  </si>
  <si>
    <t>Capping and Flashings</t>
  </si>
  <si>
    <t>Gutter</t>
  </si>
  <si>
    <t>Down Pipe</t>
  </si>
  <si>
    <t>Please provide a list of any/all items Tenderer believes that should be in the BOQ, but that are not listed or list to be removed. Note that the list should be inclusive of all items.</t>
  </si>
  <si>
    <t>BILL OF QUANTITIES</t>
  </si>
  <si>
    <t>ITEM CODE</t>
  </si>
  <si>
    <t>DESCRIPTION</t>
  </si>
  <si>
    <t>2.3.1</t>
  </si>
  <si>
    <t>ITEM</t>
  </si>
  <si>
    <t>UNIT</t>
  </si>
  <si>
    <t>QTY</t>
  </si>
  <si>
    <t>AMOUNT (MRF.)</t>
  </si>
  <si>
    <t>RATE (MRF.)</t>
  </si>
  <si>
    <t>GENERAL CONSTRUCTION WORKS</t>
  </si>
  <si>
    <t>SUMMARY</t>
  </si>
  <si>
    <t>•</t>
  </si>
  <si>
    <t xml:space="preserve">Facility Construction </t>
  </si>
  <si>
    <t>:</t>
  </si>
  <si>
    <t>DATE</t>
  </si>
  <si>
    <t>NOTE</t>
  </si>
  <si>
    <t>TOTAL (WOOD WORKS) TO SUMMARY</t>
  </si>
  <si>
    <t>TOTAL (ROOFING WORKS) TO SUMMARY</t>
  </si>
  <si>
    <t>TOTAL (ADDITIONAL / OMISSIONAL ITEMS) TO SUMMARY</t>
  </si>
  <si>
    <t>FACILITY CONSTRUCTIONS</t>
  </si>
  <si>
    <t>Bill No. 01</t>
  </si>
  <si>
    <t>Bill No. 02</t>
  </si>
  <si>
    <t>Additional / Omission Items</t>
  </si>
  <si>
    <t>(a) Rates shall include for fair edges, dressing over angle fillets, turning into grooves, all other labors, circular edges, nails, screw and other fixings and laps.</t>
  </si>
  <si>
    <t>2.2.1</t>
  </si>
  <si>
    <t>Ceiling</t>
  </si>
  <si>
    <t>75 mm dia uPVC Rain water down pipes including pipe works up to water tanks, bends, junctions, straps, brackets, Clips and all fixing items with consumables and all excavations &amp; backfilling, compaction if necessary  as shown in drawings.</t>
  </si>
  <si>
    <t>Sub-total 01</t>
  </si>
  <si>
    <t>Sub-total 02</t>
  </si>
  <si>
    <t>2.4.1</t>
  </si>
  <si>
    <t>(b) Rates shall include for: applying of wood preservatives on wooden members. And all exposed timbers to be coated with approved primer and painted.</t>
  </si>
  <si>
    <t>9.5mm thick Suspended, Moisture Resistant Gypsum board ceiling as per the detailed drawings, fixed to the rafters rate to include supply and fixing 50mm x 40mm timber frame where necessary to make the ceiling frame complete in toilets.</t>
  </si>
  <si>
    <t>Color bond Zincalume Ridge Capping.</t>
  </si>
  <si>
    <t>Color bond Zincalumn flat sheet 150mm gutter including framing, and supports, straps, brackets,clips,top ends, overflow, downpipe outlets, mesh flashings and all fixing and fastenings.</t>
  </si>
  <si>
    <t>All Color bond materials thickness shall be 0.47mm.</t>
  </si>
  <si>
    <t>(c) All tibmers using for Constructions shall be treated high quality levels.</t>
  </si>
  <si>
    <t>It is the Bidder's responsibility to ensure that there is no page missing and /</t>
  </si>
  <si>
    <t>or in duplicate  from these specified Bill of Quantities.</t>
  </si>
  <si>
    <t>Male', Republic of Maldives</t>
  </si>
  <si>
    <t>open area</t>
  </si>
  <si>
    <t>50 x 40mm  Suspended Ceiling Timber on 600 x 600mm Framework</t>
  </si>
  <si>
    <t xml:space="preserve">  HOUSING  PROJECT 2019                </t>
  </si>
  <si>
    <t>Ministry of Housing and Urban Development</t>
  </si>
  <si>
    <t xml:space="preserve"> 2019</t>
  </si>
  <si>
    <t xml:space="preserve"> HOUSING PROJECTS 2019</t>
  </si>
  <si>
    <t xml:space="preserve"> HOUSING  PROJECT 2019</t>
  </si>
  <si>
    <t>Addition</t>
  </si>
  <si>
    <t>Omission</t>
  </si>
  <si>
    <t>HOUSING  PROJECT 2019</t>
  </si>
  <si>
    <t>MINISTRY OF HOUSING AND URBAN DEVELOPMENT</t>
  </si>
  <si>
    <t>BILL NO. 01 : WOOD WORKS</t>
  </si>
  <si>
    <t>1.2.1</t>
  </si>
  <si>
    <t>1.2.2</t>
  </si>
  <si>
    <t>1.2.3</t>
  </si>
  <si>
    <t>BILL NO. 02 : ROOFING WORKS</t>
  </si>
  <si>
    <t>BILL NO. 3 : ADDITIONAL / OMISSIONAL ITEMS</t>
  </si>
  <si>
    <t>2.5.1</t>
  </si>
  <si>
    <t>Wood works</t>
  </si>
  <si>
    <t>Roofing works</t>
  </si>
  <si>
    <t>Bill No. 3</t>
  </si>
  <si>
    <t>SINGLE STORY HOUSES (200 UNIT)</t>
  </si>
  <si>
    <t>ROOFING AND CEILING WORKS FOR HA.Dhidhoo 200 HOUSING UNITS</t>
  </si>
  <si>
    <t>NOS OF HOUSES (200)</t>
  </si>
  <si>
    <t>TOTAL  AMOUNT IN MRF. PER  HOUSE</t>
  </si>
  <si>
    <t>TOTAL  AMOUNT IN MRF. FOR 200 HOUSES</t>
  </si>
  <si>
    <t>Name/ Designation</t>
  </si>
  <si>
    <t>Signature and stamp</t>
  </si>
  <si>
    <t>GST AMOUNT IN MVR</t>
  </si>
  <si>
    <t>TOTAL INCLUSIVE OF GST</t>
  </si>
  <si>
    <t>Name of Company/Contractor</t>
  </si>
  <si>
    <t>0.05mm thk Color bond Lysaght Roofing sheet including fixing accordance to the manufacturer's standards and instructions.</t>
  </si>
  <si>
    <r>
      <t xml:space="preserve">9.50mm thick Suspended Gypsum board ceiling </t>
    </r>
    <r>
      <rPr>
        <sz val="11"/>
        <color indexed="10"/>
        <rFont val="Calibre"/>
        <family val="0"/>
      </rPr>
      <t>with putty and paint finish</t>
    </r>
    <r>
      <rPr>
        <sz val="11"/>
        <rFont val="Calibre"/>
        <family val="0"/>
      </rPr>
      <t xml:space="preserve"> as per the detailed drawings, fixed to the rafters. Rate to include supply and fixing 50mm x 40mm timber frame according to the detailed drawings, where necessary to make the ceiling frame complete and system with ceiling man holes in kitchen, living &amp; dining, store and bedrooms.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</si>
</sst>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ރ.&quot;_-;#,##0\ &quot;ރ.&quot;\-"/>
    <numFmt numFmtId="165" formatCode="#,##0\ &quot;ރ.&quot;_-;[Red]#,##0\ &quot;ރ.&quot;\-"/>
    <numFmt numFmtId="166" formatCode="#,##0.00\ &quot;ރ.&quot;_-;#,##0.00\ &quot;ރ.&quot;\-"/>
    <numFmt numFmtId="167" formatCode="#,##0.00\ &quot;ރ.&quot;_-;[Red]#,##0.00\ &quot;ރ.&quot;\-"/>
    <numFmt numFmtId="168" formatCode="_-* #,##0\ &quot;ރ.&quot;_-;_-* #,##0\ &quot;ރ.&quot;\-;_-* &quot;-&quot;\ &quot;ރ.&quot;_-;_-@_-"/>
    <numFmt numFmtId="169" formatCode="_-* #,##0\ _ރ_._-;_-* #,##0\ _ރ_.\-;_-* &quot;-&quot;\ _ރ_._-;_-@_-"/>
    <numFmt numFmtId="170" formatCode="_-* #,##0.00\ &quot;ރ.&quot;_-;_-* #,##0.00\ &quot;ރ.&quot;\-;_-* &quot;-&quot;??\ &quot;ރ.&quot;_-;_-@_-"/>
    <numFmt numFmtId="171" formatCode="_-* #,##0.00\ _ރ_._-;_-* #,##0.00\ _ރ_.\-;_-* &quot;-&quot;??\ _ރ_._-;_-@_-"/>
    <numFmt numFmtId="172" formatCode="&quot;MVR&quot;#,##0;\-&quot;MVR&quot;#,##0"/>
    <numFmt numFmtId="173" formatCode="&quot;MVR&quot;#,##0;[Red]\-&quot;MVR&quot;#,##0"/>
    <numFmt numFmtId="174" formatCode="&quot;MVR&quot;#,##0.00;\-&quot;MVR&quot;#,##0.00"/>
    <numFmt numFmtId="175" formatCode="&quot;MVR&quot;#,##0.00;[Red]\-&quot;MVR&quot;#,##0.00"/>
    <numFmt numFmtId="176" formatCode="_-&quot;MVR&quot;* #,##0_-;\-&quot;MVR&quot;* #,##0_-;_-&quot;MVR&quot;* &quot;-&quot;_-;_-@_-"/>
    <numFmt numFmtId="177" formatCode="_-* #,##0_-;\-* #,##0_-;_-* &quot;-&quot;_-;_-@_-"/>
    <numFmt numFmtId="178" formatCode="_-&quot;MVR&quot;* #,##0.00_-;\-&quot;MVR&quot;* #,##0.00_-;_-&quot;MVR&quot;* &quot;-&quot;??_-;_-@_-"/>
    <numFmt numFmtId="179" formatCode="_-* #,##0.00_-;\-* #,##0.00_-;_-* &quot;-&quot;??_-;_-@_-"/>
    <numFmt numFmtId="180" formatCode="&quot;MRf&quot;\ #,##0;\-&quot;MRf&quot;\ #,##0"/>
    <numFmt numFmtId="181" formatCode="&quot;MRf&quot;\ #,##0;[Red]\-&quot;MRf&quot;\ #,##0"/>
    <numFmt numFmtId="182" formatCode="&quot;MRf&quot;\ #,##0.00;\-&quot;MRf&quot;\ #,##0.00"/>
    <numFmt numFmtId="183" formatCode="&quot;MRf&quot;\ #,##0.00;[Red]\-&quot;MRf&quot;\ #,##0.00"/>
    <numFmt numFmtId="184" formatCode="_-&quot;MRf&quot;\ * #,##0_-;\-&quot;MRf&quot;\ * #,##0_-;_-&quot;MRf&quot;\ * &quot;-&quot;_-;_-@_-"/>
    <numFmt numFmtId="185" formatCode="_-&quot;MRf&quot;\ * #,##0.00_-;\-&quot;MRf&quot;\ * #,##0.00_-;_-&quot;MRf&quot;\ * &quot;-&quot;??_-;_-@_-"/>
    <numFmt numFmtId="186" formatCode="_(* #,##0.0_);_(* \(#,##0.0\);_(* &quot;-&quot;??_);_(@_)"/>
    <numFmt numFmtId="187" formatCode="0.0"/>
    <numFmt numFmtId="188" formatCode="_(* #,##0.0_);_(* \(#,##0.0\);_(* &quot;&quot;??_)"/>
    <numFmt numFmtId="189" formatCode="\(0\)"/>
    <numFmt numFmtId="190" formatCode="0.00;[Red]0.00"/>
    <numFmt numFmtId="191" formatCode="0.0;[Red]0.0"/>
    <numFmt numFmtId="192" formatCode="[$-409]dddd\,\ mmmm\ dd\,\ yyyy"/>
    <numFmt numFmtId="193" formatCode="[$-409]h:mm:ss\ AM/PM"/>
    <numFmt numFmtId="194" formatCode="0.000"/>
    <numFmt numFmtId="195" formatCode="B1mmm\-yy"/>
    <numFmt numFmtId="196" formatCode="dd/mm/yyyy"/>
    <numFmt numFmtId="197" formatCode="[$-409]dddd\,\ d\ mmmm\ yyyy"/>
    <numFmt numFmtId="198" formatCode="#,##0.0"/>
    <numFmt numFmtId="199" formatCode="#,##0.00;[Red]#,##0.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Calibre"/>
      <family val="0"/>
    </font>
    <font>
      <sz val="14"/>
      <name val="Calibre"/>
      <family val="0"/>
    </font>
    <font>
      <sz val="12"/>
      <name val="Calibre"/>
      <family val="0"/>
    </font>
    <font>
      <sz val="10"/>
      <name val="Calibre"/>
      <family val="0"/>
    </font>
    <font>
      <b/>
      <u val="single"/>
      <sz val="12"/>
      <name val="Calibre"/>
      <family val="0"/>
    </font>
    <font>
      <sz val="11"/>
      <name val="Calibre"/>
      <family val="0"/>
    </font>
    <font>
      <b/>
      <sz val="11"/>
      <name val="Calibre"/>
      <family val="0"/>
    </font>
    <font>
      <b/>
      <sz val="10"/>
      <name val="Calibre"/>
      <family val="0"/>
    </font>
    <font>
      <b/>
      <u val="single"/>
      <sz val="11"/>
      <name val="Calibre"/>
      <family val="0"/>
    </font>
    <font>
      <b/>
      <sz val="16"/>
      <name val="Calibre"/>
      <family val="0"/>
    </font>
    <font>
      <sz val="16"/>
      <name val="Calibre"/>
      <family val="0"/>
    </font>
    <font>
      <b/>
      <u val="single"/>
      <sz val="14"/>
      <name val="Calibre"/>
      <family val="0"/>
    </font>
    <font>
      <b/>
      <sz val="12"/>
      <name val="Calibre"/>
      <family val="0"/>
    </font>
    <font>
      <b/>
      <sz val="18"/>
      <name val="Calibre"/>
      <family val="0"/>
    </font>
    <font>
      <b/>
      <u val="single"/>
      <sz val="20"/>
      <name val="Calibr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43" fontId="8" fillId="33" borderId="0" xfId="42" applyFont="1" applyFill="1" applyAlignment="1">
      <alignment horizontal="center"/>
    </xf>
    <xf numFmtId="43" fontId="9" fillId="33" borderId="0" xfId="42" applyFont="1" applyFill="1" applyAlignment="1">
      <alignment horizontal="center"/>
    </xf>
    <xf numFmtId="43" fontId="10" fillId="33" borderId="0" xfId="42" applyFont="1" applyFill="1" applyAlignment="1">
      <alignment horizontal="center"/>
    </xf>
    <xf numFmtId="187" fontId="10" fillId="33" borderId="0" xfId="42" applyNumberFormat="1" applyFont="1" applyFill="1" applyBorder="1" applyAlignment="1">
      <alignment horizontal="right" vertical="justify"/>
    </xf>
    <xf numFmtId="43" fontId="10" fillId="33" borderId="0" xfId="42" applyFont="1" applyFill="1" applyBorder="1" applyAlignment="1">
      <alignment horizontal="justify" vertical="justify"/>
    </xf>
    <xf numFmtId="43" fontId="10" fillId="33" borderId="0" xfId="42" applyFont="1" applyFill="1" applyBorder="1" applyAlignment="1">
      <alignment horizontal="center"/>
    </xf>
    <xf numFmtId="43" fontId="10" fillId="33" borderId="0" xfId="42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43" fontId="10" fillId="33" borderId="0" xfId="42" applyFont="1" applyFill="1" applyAlignment="1">
      <alignment/>
    </xf>
    <xf numFmtId="43" fontId="12" fillId="33" borderId="0" xfId="42" applyFont="1" applyFill="1" applyAlignment="1">
      <alignment/>
    </xf>
    <xf numFmtId="0" fontId="10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43" fontId="17" fillId="33" borderId="0" xfId="42" applyFont="1" applyFill="1" applyAlignment="1">
      <alignment horizontal="center"/>
    </xf>
    <xf numFmtId="43" fontId="10" fillId="33" borderId="0" xfId="42" applyNumberFormat="1" applyFont="1" applyFill="1" applyBorder="1" applyAlignment="1" applyProtection="1">
      <alignment/>
      <protection locked="0"/>
    </xf>
    <xf numFmtId="0" fontId="12" fillId="33" borderId="0" xfId="0" applyFont="1" applyFill="1" applyAlignment="1">
      <alignment vertical="center" wrapText="1"/>
    </xf>
    <xf numFmtId="187" fontId="13" fillId="33" borderId="10" xfId="42" applyNumberFormat="1" applyFont="1" applyFill="1" applyBorder="1" applyAlignment="1">
      <alignment horizontal="right" vertical="justify"/>
    </xf>
    <xf numFmtId="43" fontId="13" fillId="33" borderId="10" xfId="42" applyFont="1" applyFill="1" applyBorder="1" applyAlignment="1">
      <alignment horizontal="justify" vertical="justify"/>
    </xf>
    <xf numFmtId="43" fontId="13" fillId="33" borderId="10" xfId="42" applyFont="1" applyFill="1" applyBorder="1" applyAlignment="1">
      <alignment horizontal="center"/>
    </xf>
    <xf numFmtId="43" fontId="13" fillId="33" borderId="10" xfId="42" applyNumberFormat="1" applyFont="1" applyFill="1" applyBorder="1" applyAlignment="1">
      <alignment horizontal="right"/>
    </xf>
    <xf numFmtId="43" fontId="13" fillId="33" borderId="10" xfId="42" applyNumberFormat="1" applyFont="1" applyFill="1" applyBorder="1" applyAlignment="1" applyProtection="1">
      <alignment horizontal="center"/>
      <protection locked="0"/>
    </xf>
    <xf numFmtId="187" fontId="13" fillId="33" borderId="10" xfId="42" applyNumberFormat="1" applyFont="1" applyFill="1" applyBorder="1" applyAlignment="1">
      <alignment horizontal="right" vertical="center"/>
    </xf>
    <xf numFmtId="0" fontId="15" fillId="33" borderId="10" xfId="42" applyNumberFormat="1" applyFont="1" applyFill="1" applyBorder="1" applyAlignment="1">
      <alignment horizontal="justify" vertical="center"/>
    </xf>
    <xf numFmtId="0" fontId="12" fillId="33" borderId="0" xfId="0" applyFont="1" applyFill="1" applyAlignment="1">
      <alignment vertical="center"/>
    </xf>
    <xf numFmtId="187" fontId="12" fillId="33" borderId="10" xfId="42" applyNumberFormat="1" applyFont="1" applyFill="1" applyBorder="1" applyAlignment="1">
      <alignment horizontal="right" vertical="center"/>
    </xf>
    <xf numFmtId="0" fontId="12" fillId="33" borderId="10" xfId="42" applyNumberFormat="1" applyFont="1" applyFill="1" applyBorder="1" applyAlignment="1">
      <alignment horizontal="justify" vertical="center"/>
    </xf>
    <xf numFmtId="187" fontId="12" fillId="33" borderId="10" xfId="42" applyNumberFormat="1" applyFont="1" applyFill="1" applyBorder="1" applyAlignment="1">
      <alignment horizontal="right" vertical="justify"/>
    </xf>
    <xf numFmtId="0" fontId="12" fillId="33" borderId="10" xfId="42" applyNumberFormat="1" applyFont="1" applyFill="1" applyBorder="1" applyAlignment="1">
      <alignment horizontal="justify" vertical="justify"/>
    </xf>
    <xf numFmtId="43" fontId="12" fillId="33" borderId="10" xfId="42" applyFont="1" applyFill="1" applyBorder="1" applyAlignment="1">
      <alignment horizontal="center"/>
    </xf>
    <xf numFmtId="43" fontId="12" fillId="33" borderId="10" xfId="42" applyNumberFormat="1" applyFont="1" applyFill="1" applyBorder="1" applyAlignment="1">
      <alignment horizontal="right"/>
    </xf>
    <xf numFmtId="43" fontId="12" fillId="33" borderId="10" xfId="42" applyNumberFormat="1" applyFont="1" applyFill="1" applyBorder="1" applyAlignment="1" applyProtection="1">
      <alignment/>
      <protection locked="0"/>
    </xf>
    <xf numFmtId="0" fontId="12" fillId="33" borderId="10" xfId="42" applyNumberFormat="1" applyFont="1" applyFill="1" applyBorder="1" applyAlignment="1" quotePrefix="1">
      <alignment horizontal="justify" vertical="justify"/>
    </xf>
    <xf numFmtId="43" fontId="12" fillId="33" borderId="10" xfId="42" applyNumberFormat="1" applyFont="1" applyFill="1" applyBorder="1" applyAlignment="1" applyProtection="1">
      <alignment horizontal="center"/>
      <protection locked="0"/>
    </xf>
    <xf numFmtId="43" fontId="12" fillId="33" borderId="10" xfId="42" applyFont="1" applyFill="1" applyBorder="1" applyAlignment="1">
      <alignment horizontal="center" vertical="center"/>
    </xf>
    <xf numFmtId="43" fontId="12" fillId="33" borderId="10" xfId="42" applyNumberFormat="1" applyFont="1" applyFill="1" applyBorder="1" applyAlignment="1">
      <alignment horizontal="right" vertical="center"/>
    </xf>
    <xf numFmtId="43" fontId="12" fillId="33" borderId="10" xfId="42" applyNumberFormat="1" applyFont="1" applyFill="1" applyBorder="1" applyAlignment="1" applyProtection="1">
      <alignment vertical="center"/>
      <protection locked="0"/>
    </xf>
    <xf numFmtId="189" fontId="12" fillId="33" borderId="10" xfId="42" applyNumberFormat="1" applyFont="1" applyFill="1" applyBorder="1" applyAlignment="1">
      <alignment horizontal="right" vertical="justify"/>
    </xf>
    <xf numFmtId="43" fontId="12" fillId="33" borderId="10" xfId="42" applyFont="1" applyFill="1" applyBorder="1" applyAlignment="1">
      <alignment horizontal="justify" vertical="justify"/>
    </xf>
    <xf numFmtId="0" fontId="12" fillId="33" borderId="10" xfId="42" applyNumberFormat="1" applyFont="1" applyFill="1" applyBorder="1" applyAlignment="1">
      <alignment horizontal="center"/>
    </xf>
    <xf numFmtId="43" fontId="13" fillId="33" borderId="11" xfId="42" applyNumberFormat="1" applyFont="1" applyFill="1" applyBorder="1" applyAlignment="1" applyProtection="1">
      <alignment/>
      <protection locked="0"/>
    </xf>
    <xf numFmtId="43" fontId="13" fillId="33" borderId="12" xfId="42" applyNumberFormat="1" applyFont="1" applyFill="1" applyBorder="1" applyAlignment="1" applyProtection="1">
      <alignment/>
      <protection locked="0"/>
    </xf>
    <xf numFmtId="0" fontId="12" fillId="33" borderId="0" xfId="0" applyFont="1" applyFill="1" applyAlignment="1">
      <alignment/>
    </xf>
    <xf numFmtId="43" fontId="12" fillId="33" borderId="10" xfId="42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center"/>
    </xf>
    <xf numFmtId="189" fontId="12" fillId="33" borderId="10" xfId="42" applyNumberFormat="1" applyFont="1" applyFill="1" applyBorder="1" applyAlignment="1">
      <alignment horizontal="right" vertical="center"/>
    </xf>
    <xf numFmtId="189" fontId="12" fillId="33" borderId="10" xfId="42" applyNumberFormat="1" applyFont="1" applyFill="1" applyBorder="1" applyAlignment="1">
      <alignment horizontal="right" vertical="top"/>
    </xf>
    <xf numFmtId="43" fontId="12" fillId="33" borderId="10" xfId="42" applyNumberFormat="1" applyFont="1" applyFill="1" applyBorder="1" applyAlignment="1" applyProtection="1">
      <alignment/>
      <protection locked="0"/>
    </xf>
    <xf numFmtId="43" fontId="11" fillId="33" borderId="0" xfId="42" applyFont="1" applyFill="1" applyAlignment="1">
      <alignment horizontal="center" vertical="top"/>
    </xf>
    <xf numFmtId="43" fontId="7" fillId="33" borderId="0" xfId="42" applyFont="1" applyFill="1" applyAlignment="1">
      <alignment vertical="center"/>
    </xf>
    <xf numFmtId="0" fontId="10" fillId="33" borderId="0" xfId="61" applyFont="1" applyFill="1">
      <alignment/>
      <protection/>
    </xf>
    <xf numFmtId="0" fontId="12" fillId="33" borderId="0" xfId="61" applyFont="1" applyFill="1" applyBorder="1" applyAlignment="1" quotePrefix="1">
      <alignment horizontal="right"/>
      <protection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left" vertical="center"/>
    </xf>
    <xf numFmtId="0" fontId="12" fillId="33" borderId="0" xfId="61" applyFont="1" applyFill="1" applyAlignment="1">
      <alignment/>
      <protection/>
    </xf>
    <xf numFmtId="0" fontId="12" fillId="33" borderId="0" xfId="61" applyFont="1" applyFill="1">
      <alignment/>
      <protection/>
    </xf>
    <xf numFmtId="43" fontId="7" fillId="33" borderId="0" xfId="42" applyFont="1" applyFill="1" applyAlignment="1">
      <alignment horizontal="center" vertical="center" wrapText="1"/>
    </xf>
    <xf numFmtId="43" fontId="14" fillId="33" borderId="0" xfId="42" applyFont="1" applyFill="1" applyAlignment="1">
      <alignment horizontal="center"/>
    </xf>
    <xf numFmtId="43" fontId="14" fillId="33" borderId="0" xfId="42" applyFont="1" applyFill="1" applyAlignment="1">
      <alignment/>
    </xf>
    <xf numFmtId="0" fontId="14" fillId="33" borderId="0" xfId="61" applyFont="1" applyFill="1">
      <alignment/>
      <protection/>
    </xf>
    <xf numFmtId="0" fontId="13" fillId="33" borderId="0" xfId="61" applyFont="1" applyFill="1" applyBorder="1" applyAlignment="1" quotePrefix="1">
      <alignment horizontal="right"/>
      <protection/>
    </xf>
    <xf numFmtId="43" fontId="7" fillId="33" borderId="0" xfId="42" applyFont="1" applyFill="1" applyAlignment="1">
      <alignment horizontal="center"/>
    </xf>
    <xf numFmtId="43" fontId="19" fillId="33" borderId="0" xfId="42" applyFont="1" applyFill="1" applyAlignment="1">
      <alignment horizontal="center"/>
    </xf>
    <xf numFmtId="0" fontId="12" fillId="33" borderId="10" xfId="42" applyNumberFormat="1" applyFont="1" applyFill="1" applyBorder="1" applyAlignment="1">
      <alignment horizontal="justify" vertical="top" wrapText="1"/>
    </xf>
    <xf numFmtId="43" fontId="12" fillId="33" borderId="13" xfId="42" applyFont="1" applyFill="1" applyBorder="1" applyAlignment="1">
      <alignment horizontal="center"/>
    </xf>
    <xf numFmtId="43" fontId="12" fillId="33" borderId="13" xfId="42" applyNumberFormat="1" applyFont="1" applyFill="1" applyBorder="1" applyAlignment="1">
      <alignment horizontal="right"/>
    </xf>
    <xf numFmtId="43" fontId="12" fillId="33" borderId="13" xfId="42" applyNumberFormat="1" applyFont="1" applyFill="1" applyBorder="1" applyAlignment="1" applyProtection="1">
      <alignment/>
      <protection locked="0"/>
    </xf>
    <xf numFmtId="0" fontId="12" fillId="33" borderId="0" xfId="42" applyNumberFormat="1" applyFont="1" applyFill="1" applyBorder="1" applyAlignment="1">
      <alignment horizontal="left" vertical="top" wrapText="1"/>
    </xf>
    <xf numFmtId="43" fontId="12" fillId="33" borderId="0" xfId="42" applyFont="1" applyFill="1" applyBorder="1" applyAlignment="1">
      <alignment horizontal="left" vertical="top" wrapText="1"/>
    </xf>
    <xf numFmtId="0" fontId="15" fillId="33" borderId="10" xfId="42" applyNumberFormat="1" applyFont="1" applyFill="1" applyBorder="1" applyAlignment="1">
      <alignment horizontal="justify" vertical="justify"/>
    </xf>
    <xf numFmtId="0" fontId="12" fillId="33" borderId="10" xfId="42" applyNumberFormat="1" applyFont="1" applyFill="1" applyBorder="1" applyAlignment="1">
      <alignment horizontal="left" vertical="justify"/>
    </xf>
    <xf numFmtId="43" fontId="12" fillId="33" borderId="13" xfId="42" applyFont="1" applyFill="1" applyBorder="1" applyAlignment="1">
      <alignment horizontal="justify" vertical="justify"/>
    </xf>
    <xf numFmtId="43" fontId="12" fillId="33" borderId="10" xfId="44" applyFont="1" applyFill="1" applyBorder="1" applyAlignment="1">
      <alignment horizontal="center" vertical="center"/>
    </xf>
    <xf numFmtId="43" fontId="12" fillId="33" borderId="10" xfId="44" applyFont="1" applyFill="1" applyBorder="1" applyAlignment="1">
      <alignment horizontal="center"/>
    </xf>
    <xf numFmtId="190" fontId="12" fillId="33" borderId="10" xfId="42" applyNumberFormat="1" applyFont="1" applyFill="1" applyBorder="1" applyAlignment="1">
      <alignment horizontal="right" vertical="justify"/>
    </xf>
    <xf numFmtId="49" fontId="15" fillId="33" borderId="10" xfId="44" applyNumberFormat="1" applyFont="1" applyFill="1" applyBorder="1" applyAlignment="1">
      <alignment horizontal="justify" vertical="justify"/>
    </xf>
    <xf numFmtId="43" fontId="12" fillId="33" borderId="13" xfId="42" applyNumberFormat="1" applyFont="1" applyFill="1" applyBorder="1" applyAlignment="1" applyProtection="1">
      <alignment horizontal="center"/>
      <protection locked="0"/>
    </xf>
    <xf numFmtId="187" fontId="13" fillId="33" borderId="13" xfId="42" applyNumberFormat="1" applyFont="1" applyFill="1" applyBorder="1" applyAlignment="1">
      <alignment horizontal="right" vertical="justify"/>
    </xf>
    <xf numFmtId="0" fontId="15" fillId="33" borderId="13" xfId="42" applyNumberFormat="1" applyFont="1" applyFill="1" applyBorder="1" applyAlignment="1">
      <alignment horizontal="justify" vertical="justify"/>
    </xf>
    <xf numFmtId="43" fontId="12" fillId="0" borderId="10" xfId="42" applyFont="1" applyFill="1" applyBorder="1" applyAlignment="1">
      <alignment horizontal="center" vertical="center"/>
    </xf>
    <xf numFmtId="43" fontId="12" fillId="0" borderId="10" xfId="42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187" fontId="12" fillId="0" borderId="10" xfId="42" applyNumberFormat="1" applyFont="1" applyFill="1" applyBorder="1" applyAlignment="1">
      <alignment horizontal="right" vertical="center"/>
    </xf>
    <xf numFmtId="0" fontId="15" fillId="33" borderId="0" xfId="42" applyNumberFormat="1" applyFont="1" applyFill="1" applyBorder="1" applyAlignment="1">
      <alignment horizontal="justify" vertical="center"/>
    </xf>
    <xf numFmtId="43" fontId="12" fillId="0" borderId="10" xfId="42" applyNumberFormat="1" applyFont="1" applyFill="1" applyBorder="1" applyAlignment="1">
      <alignment horizontal="right" vertical="center"/>
    </xf>
    <xf numFmtId="0" fontId="12" fillId="0" borderId="0" xfId="42" applyNumberFormat="1" applyFont="1" applyFill="1" applyBorder="1" applyAlignment="1">
      <alignment horizontal="justify" vertical="center"/>
    </xf>
    <xf numFmtId="43" fontId="12" fillId="33" borderId="14" xfId="42" applyNumberFormat="1" applyFont="1" applyFill="1" applyBorder="1" applyAlignment="1" applyProtection="1">
      <alignment vertical="center"/>
      <protection locked="0"/>
    </xf>
    <xf numFmtId="43" fontId="12" fillId="33" borderId="14" xfId="42" applyNumberFormat="1" applyFont="1" applyFill="1" applyBorder="1" applyAlignment="1" applyProtection="1">
      <alignment/>
      <protection locked="0"/>
    </xf>
    <xf numFmtId="43" fontId="19" fillId="33" borderId="0" xfId="42" applyFont="1" applyFill="1" applyAlignment="1">
      <alignment horizontal="center" vertical="center" wrapText="1"/>
    </xf>
    <xf numFmtId="43" fontId="7" fillId="33" borderId="0" xfId="42" applyFont="1" applyFill="1" applyAlignment="1">
      <alignment horizontal="center" vertical="center"/>
    </xf>
    <xf numFmtId="43" fontId="20" fillId="33" borderId="0" xfId="42" applyFont="1" applyFill="1" applyAlignment="1">
      <alignment horizontal="center" vertical="center" wrapText="1"/>
    </xf>
    <xf numFmtId="187" fontId="10" fillId="33" borderId="0" xfId="42" applyNumberFormat="1" applyFont="1" applyFill="1" applyBorder="1" applyAlignment="1" applyProtection="1">
      <alignment horizontal="right" vertical="justify"/>
      <protection/>
    </xf>
    <xf numFmtId="43" fontId="10" fillId="33" borderId="0" xfId="42" applyFont="1" applyFill="1" applyBorder="1" applyAlignment="1" applyProtection="1">
      <alignment horizontal="justify" vertical="justify"/>
      <protection/>
    </xf>
    <xf numFmtId="43" fontId="10" fillId="33" borderId="0" xfId="42" applyFont="1" applyFill="1" applyBorder="1" applyAlignment="1" applyProtection="1">
      <alignment horizontal="center"/>
      <protection/>
    </xf>
    <xf numFmtId="43" fontId="10" fillId="33" borderId="0" xfId="42" applyNumberFormat="1" applyFont="1" applyFill="1" applyBorder="1" applyAlignment="1" applyProtection="1">
      <alignment horizontal="right"/>
      <protection/>
    </xf>
    <xf numFmtId="43" fontId="12" fillId="33" borderId="0" xfId="42" applyFont="1" applyFill="1" applyAlignment="1" applyProtection="1">
      <alignment horizontal="center" vertical="top"/>
      <protection/>
    </xf>
    <xf numFmtId="43" fontId="13" fillId="33" borderId="0" xfId="42" applyFont="1" applyFill="1" applyAlignment="1" applyProtection="1">
      <alignment horizontal="left" vertical="top"/>
      <protection/>
    </xf>
    <xf numFmtId="43" fontId="13" fillId="33" borderId="0" xfId="42" applyFont="1" applyFill="1" applyAlignment="1" applyProtection="1" quotePrefix="1">
      <alignment horizontal="left" vertical="top"/>
      <protection/>
    </xf>
    <xf numFmtId="43" fontId="13" fillId="33" borderId="0" xfId="42" applyFont="1" applyFill="1" applyAlignment="1" applyProtection="1">
      <alignment vertical="top"/>
      <protection/>
    </xf>
    <xf numFmtId="43" fontId="13" fillId="0" borderId="0" xfId="42" applyFont="1" applyFill="1" applyAlignment="1" applyProtection="1">
      <alignment vertical="top"/>
      <protection/>
    </xf>
    <xf numFmtId="187" fontId="19" fillId="33" borderId="15" xfId="42" applyNumberFormat="1" applyFont="1" applyFill="1" applyBorder="1" applyAlignment="1" applyProtection="1">
      <alignment horizontal="center" vertical="justify"/>
      <protection/>
    </xf>
    <xf numFmtId="43" fontId="13" fillId="34" borderId="14" xfId="42" applyNumberFormat="1" applyFont="1" applyFill="1" applyBorder="1" applyAlignment="1" applyProtection="1">
      <alignment horizontal="center" vertical="center" wrapText="1"/>
      <protection/>
    </xf>
    <xf numFmtId="43" fontId="10" fillId="33" borderId="0" xfId="42" applyNumberFormat="1" applyFont="1" applyFill="1" applyBorder="1" applyAlignment="1" applyProtection="1">
      <alignment/>
      <protection/>
    </xf>
    <xf numFmtId="43" fontId="13" fillId="33" borderId="0" xfId="42" applyFont="1" applyFill="1" applyAlignment="1" applyProtection="1">
      <alignment horizontal="centerContinuous" vertical="top"/>
      <protection/>
    </xf>
    <xf numFmtId="187" fontId="13" fillId="34" borderId="14" xfId="42" applyNumberFormat="1" applyFont="1" applyFill="1" applyBorder="1" applyAlignment="1" applyProtection="1">
      <alignment horizontal="center" vertical="center" wrapText="1"/>
      <protection/>
    </xf>
    <xf numFmtId="43" fontId="13" fillId="34" borderId="14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/>
    </xf>
    <xf numFmtId="190" fontId="12" fillId="33" borderId="10" xfId="42" applyNumberFormat="1" applyFont="1" applyFill="1" applyBorder="1" applyAlignment="1" applyProtection="1">
      <alignment horizontal="right" vertical="justify"/>
      <protection locked="0"/>
    </xf>
    <xf numFmtId="49" fontId="15" fillId="33" borderId="10" xfId="44" applyNumberFormat="1" applyFont="1" applyFill="1" applyBorder="1" applyAlignment="1" applyProtection="1">
      <alignment horizontal="justify" vertical="justify"/>
      <protection locked="0"/>
    </xf>
    <xf numFmtId="43" fontId="12" fillId="33" borderId="10" xfId="44" applyFont="1" applyFill="1" applyBorder="1" applyAlignment="1" applyProtection="1">
      <alignment horizontal="center"/>
      <protection locked="0"/>
    </xf>
    <xf numFmtId="43" fontId="12" fillId="33" borderId="10" xfId="42" applyNumberFormat="1" applyFont="1" applyFill="1" applyBorder="1" applyAlignment="1" applyProtection="1">
      <alignment horizontal="right"/>
      <protection locked="0"/>
    </xf>
    <xf numFmtId="187" fontId="13" fillId="33" borderId="10" xfId="42" applyNumberFormat="1" applyFont="1" applyFill="1" applyBorder="1" applyAlignment="1" applyProtection="1">
      <alignment horizontal="right" vertical="center"/>
      <protection locked="0"/>
    </xf>
    <xf numFmtId="0" fontId="13" fillId="33" borderId="10" xfId="61" applyFont="1" applyFill="1" applyBorder="1" applyAlignment="1" applyProtection="1">
      <alignment vertical="center"/>
      <protection locked="0"/>
    </xf>
    <xf numFmtId="0" fontId="15" fillId="33" borderId="16" xfId="61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0" fontId="13" fillId="33" borderId="0" xfId="61" applyFont="1" applyFill="1" applyBorder="1" applyAlignment="1" applyProtection="1">
      <alignment horizontal="left" vertical="center"/>
      <protection locked="0"/>
    </xf>
    <xf numFmtId="43" fontId="12" fillId="33" borderId="10" xfId="42" applyFont="1" applyFill="1" applyBorder="1" applyAlignment="1" applyProtection="1">
      <alignment vertical="center"/>
      <protection locked="0"/>
    </xf>
    <xf numFmtId="0" fontId="12" fillId="33" borderId="10" xfId="61" applyFont="1" applyFill="1" applyBorder="1" applyAlignment="1" applyProtection="1">
      <alignment horizontal="center" vertical="center"/>
      <protection locked="0"/>
    </xf>
    <xf numFmtId="0" fontId="15" fillId="33" borderId="16" xfId="61" applyFont="1" applyFill="1" applyBorder="1" applyAlignment="1" applyProtection="1">
      <alignment vertical="center"/>
      <protection locked="0"/>
    </xf>
    <xf numFmtId="0" fontId="12" fillId="33" borderId="0" xfId="61" applyFont="1" applyFill="1" applyBorder="1" applyAlignment="1" applyProtection="1">
      <alignment vertical="center"/>
      <protection locked="0"/>
    </xf>
    <xf numFmtId="0" fontId="12" fillId="33" borderId="13" xfId="61" applyFont="1" applyFill="1" applyBorder="1" applyAlignment="1" applyProtection="1" quotePrefix="1">
      <alignment horizontal="center" vertical="center"/>
      <protection locked="0"/>
    </xf>
    <xf numFmtId="43" fontId="13" fillId="33" borderId="12" xfId="42" applyFont="1" applyFill="1" applyBorder="1" applyAlignment="1" applyProtection="1">
      <alignment/>
      <protection locked="0"/>
    </xf>
    <xf numFmtId="43" fontId="12" fillId="33" borderId="10" xfId="42" applyFont="1" applyFill="1" applyBorder="1" applyAlignment="1" applyProtection="1">
      <alignment horizontal="left" vertical="center"/>
      <protection locked="0"/>
    </xf>
    <xf numFmtId="0" fontId="12" fillId="33" borderId="13" xfId="61" applyFont="1" applyFill="1" applyBorder="1" applyAlignment="1" applyProtection="1">
      <alignment horizontal="center" vertical="center"/>
      <protection locked="0"/>
    </xf>
    <xf numFmtId="43" fontId="13" fillId="33" borderId="14" xfId="42" applyFont="1" applyFill="1" applyBorder="1" applyAlignment="1" applyProtection="1">
      <alignment horizontal="center"/>
      <protection locked="0"/>
    </xf>
    <xf numFmtId="0" fontId="12" fillId="33" borderId="0" xfId="60" applyFont="1" applyFill="1" applyAlignment="1" applyProtection="1">
      <alignment horizontal="left"/>
      <protection locked="0"/>
    </xf>
    <xf numFmtId="0" fontId="13" fillId="33" borderId="0" xfId="60" applyFont="1" applyFill="1" applyAlignment="1" applyProtection="1">
      <alignment/>
      <protection locked="0"/>
    </xf>
    <xf numFmtId="0" fontId="13" fillId="33" borderId="0" xfId="61" applyFont="1" applyFill="1" applyBorder="1" applyAlignment="1" applyProtection="1">
      <alignment/>
      <protection locked="0"/>
    </xf>
    <xf numFmtId="0" fontId="12" fillId="33" borderId="15" xfId="60" applyFont="1" applyFill="1" applyBorder="1" applyAlignment="1" applyProtection="1">
      <alignment/>
      <protection locked="0"/>
    </xf>
    <xf numFmtId="0" fontId="12" fillId="33" borderId="0" xfId="61" applyFont="1" applyFill="1" applyAlignment="1" applyProtection="1">
      <alignment/>
      <protection locked="0"/>
    </xf>
    <xf numFmtId="0" fontId="12" fillId="33" borderId="0" xfId="60" applyFont="1" applyFill="1" applyAlignment="1" applyProtection="1">
      <alignment/>
      <protection locked="0"/>
    </xf>
    <xf numFmtId="0" fontId="12" fillId="33" borderId="0" xfId="60" applyFont="1" applyFill="1" applyAlignment="1" applyProtection="1">
      <alignment horizontal="left" vertical="top"/>
      <protection locked="0"/>
    </xf>
    <xf numFmtId="0" fontId="12" fillId="33" borderId="0" xfId="60" applyFont="1" applyFill="1" applyProtection="1">
      <alignment/>
      <protection locked="0"/>
    </xf>
    <xf numFmtId="0" fontId="12" fillId="33" borderId="0" xfId="60" applyFont="1" applyFill="1" applyBorder="1" applyProtection="1">
      <alignment/>
      <protection locked="0"/>
    </xf>
    <xf numFmtId="0" fontId="12" fillId="33" borderId="0" xfId="61" applyFont="1" applyFill="1" applyProtection="1">
      <alignment/>
      <protection locked="0"/>
    </xf>
    <xf numFmtId="41" fontId="13" fillId="33" borderId="14" xfId="42" applyNumberFormat="1" applyFont="1" applyFill="1" applyBorder="1" applyAlignment="1" applyProtection="1">
      <alignment horizontal="center"/>
      <protection locked="0"/>
    </xf>
    <xf numFmtId="0" fontId="12" fillId="33" borderId="0" xfId="60" applyFont="1" applyFill="1" applyBorder="1" applyAlignment="1" applyProtection="1">
      <alignment/>
      <protection locked="0"/>
    </xf>
    <xf numFmtId="0" fontId="13" fillId="33" borderId="0" xfId="0" applyFont="1" applyFill="1" applyAlignment="1">
      <alignment horizontal="center"/>
    </xf>
    <xf numFmtId="43" fontId="16" fillId="33" borderId="0" xfId="42" applyFont="1" applyFill="1" applyAlignment="1">
      <alignment horizontal="center" vertical="center"/>
    </xf>
    <xf numFmtId="49" fontId="7" fillId="33" borderId="0" xfId="42" applyNumberFormat="1" applyFont="1" applyFill="1" applyAlignment="1">
      <alignment horizontal="center" vertical="center"/>
    </xf>
    <xf numFmtId="43" fontId="7" fillId="33" borderId="0" xfId="42" applyFont="1" applyFill="1" applyAlignment="1">
      <alignment horizontal="center" vertical="center"/>
    </xf>
    <xf numFmtId="43" fontId="7" fillId="33" borderId="0" xfId="42" applyFont="1" applyFill="1" applyAlignment="1" applyProtection="1">
      <alignment horizontal="center" vertical="center"/>
      <protection/>
    </xf>
    <xf numFmtId="43" fontId="14" fillId="33" borderId="0" xfId="42" applyFont="1" applyFill="1" applyAlignment="1">
      <alignment horizontal="center" vertical="top"/>
    </xf>
    <xf numFmtId="43" fontId="21" fillId="33" borderId="0" xfId="42" applyFont="1" applyFill="1" applyAlignment="1">
      <alignment horizontal="center" vertical="top"/>
    </xf>
    <xf numFmtId="43" fontId="20" fillId="33" borderId="0" xfId="42" applyFont="1" applyFill="1" applyAlignment="1">
      <alignment horizontal="center" vertical="center" wrapText="1"/>
    </xf>
    <xf numFmtId="0" fontId="13" fillId="33" borderId="11" xfId="63" applyFont="1" applyFill="1" applyBorder="1" applyAlignment="1" applyProtection="1">
      <alignment horizontal="center"/>
      <protection locked="0"/>
    </xf>
    <xf numFmtId="0" fontId="13" fillId="33" borderId="17" xfId="63" applyFont="1" applyFill="1" applyBorder="1" applyAlignment="1" applyProtection="1">
      <alignment horizontal="center"/>
      <protection locked="0"/>
    </xf>
    <xf numFmtId="0" fontId="13" fillId="33" borderId="12" xfId="63" applyFont="1" applyFill="1" applyBorder="1" applyAlignment="1" applyProtection="1">
      <alignment horizontal="center"/>
      <protection locked="0"/>
    </xf>
    <xf numFmtId="0" fontId="13" fillId="34" borderId="18" xfId="62" applyFont="1" applyFill="1" applyBorder="1" applyAlignment="1">
      <alignment horizontal="center" vertical="center" wrapText="1"/>
      <protection/>
    </xf>
    <xf numFmtId="0" fontId="12" fillId="34" borderId="13" xfId="0" applyFont="1" applyFill="1" applyBorder="1" applyAlignment="1">
      <alignment horizontal="center" vertical="center" wrapText="1"/>
    </xf>
    <xf numFmtId="0" fontId="13" fillId="33" borderId="11" xfId="61" applyFont="1" applyFill="1" applyBorder="1" applyAlignment="1" applyProtection="1">
      <alignment horizontal="center"/>
      <protection locked="0"/>
    </xf>
    <xf numFmtId="0" fontId="13" fillId="33" borderId="17" xfId="61" applyFont="1" applyFill="1" applyBorder="1" applyAlignment="1" applyProtection="1">
      <alignment horizontal="center"/>
      <protection locked="0"/>
    </xf>
    <xf numFmtId="0" fontId="12" fillId="33" borderId="11" xfId="63" applyFont="1" applyFill="1" applyBorder="1" applyAlignment="1" applyProtection="1">
      <alignment horizontal="center"/>
      <protection locked="0"/>
    </xf>
    <xf numFmtId="0" fontId="12" fillId="33" borderId="17" xfId="63" applyFont="1" applyFill="1" applyBorder="1" applyAlignment="1" applyProtection="1">
      <alignment horizontal="center"/>
      <protection locked="0"/>
    </xf>
    <xf numFmtId="0" fontId="12" fillId="33" borderId="12" xfId="63" applyFont="1" applyFill="1" applyBorder="1" applyAlignment="1" applyProtection="1">
      <alignment horizontal="center"/>
      <protection locked="0"/>
    </xf>
    <xf numFmtId="43" fontId="8" fillId="33" borderId="0" xfId="42" applyFont="1" applyFill="1" applyAlignment="1">
      <alignment horizontal="center" vertical="center"/>
    </xf>
    <xf numFmtId="43" fontId="8" fillId="33" borderId="0" xfId="42" applyFont="1" applyFill="1" applyAlignment="1" applyProtection="1">
      <alignment horizontal="center" vertical="center"/>
      <protection/>
    </xf>
    <xf numFmtId="43" fontId="18" fillId="33" borderId="0" xfId="42" applyFont="1" applyFill="1" applyAlignment="1">
      <alignment horizontal="center" vertical="top"/>
    </xf>
    <xf numFmtId="43" fontId="9" fillId="33" borderId="0" xfId="42" applyFont="1" applyFill="1" applyAlignment="1">
      <alignment horizontal="center" vertical="top"/>
    </xf>
    <xf numFmtId="43" fontId="8" fillId="33" borderId="0" xfId="42" applyFont="1" applyFill="1" applyAlignment="1">
      <alignment horizontal="center" vertical="top"/>
    </xf>
    <xf numFmtId="0" fontId="13" fillId="34" borderId="19" xfId="62" applyFont="1" applyFill="1" applyBorder="1" applyAlignment="1">
      <alignment horizontal="center" vertical="center"/>
      <protection/>
    </xf>
    <xf numFmtId="0" fontId="12" fillId="34" borderId="19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43" fontId="13" fillId="33" borderId="11" xfId="42" applyFont="1" applyFill="1" applyBorder="1" applyAlignment="1" quotePrefix="1">
      <alignment horizontal="center"/>
    </xf>
    <xf numFmtId="43" fontId="13" fillId="33" borderId="17" xfId="42" applyFont="1" applyFill="1" applyBorder="1" applyAlignment="1" quotePrefix="1">
      <alignment horizontal="center"/>
    </xf>
    <xf numFmtId="43" fontId="16" fillId="33" borderId="0" xfId="42" applyFont="1" applyFill="1" applyAlignment="1" applyProtection="1">
      <alignment horizontal="center" vertical="center"/>
      <protection/>
    </xf>
    <xf numFmtId="43" fontId="9" fillId="33" borderId="0" xfId="42" applyFont="1" applyFill="1" applyAlignment="1" applyProtection="1">
      <alignment horizontal="center" vertical="center"/>
      <protection/>
    </xf>
    <xf numFmtId="43" fontId="10" fillId="33" borderId="0" xfId="42" applyFont="1" applyFill="1" applyAlignment="1" applyProtection="1">
      <alignment horizontal="center" vertical="top"/>
      <protection/>
    </xf>
    <xf numFmtId="43" fontId="18" fillId="33" borderId="0" xfId="42" applyFont="1" applyFill="1" applyAlignment="1" applyProtection="1">
      <alignment horizontal="center" vertical="top"/>
      <protection/>
    </xf>
    <xf numFmtId="43" fontId="12" fillId="33" borderId="0" xfId="42" applyFont="1" applyFill="1" applyAlignment="1" applyProtection="1">
      <alignment horizontal="center" vertical="top"/>
      <protection/>
    </xf>
    <xf numFmtId="43" fontId="13" fillId="33" borderId="11" xfId="42" applyFont="1" applyFill="1" applyBorder="1" applyAlignment="1" applyProtection="1" quotePrefix="1">
      <alignment horizontal="center"/>
      <protection locked="0"/>
    </xf>
    <xf numFmtId="43" fontId="13" fillId="33" borderId="17" xfId="42" applyFont="1" applyFill="1" applyBorder="1" applyAlignment="1" applyProtection="1" quotePrefix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QPRE~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OQ-Gencon_TradeWorks" xfId="60"/>
    <cellStyle name="Normal_DOE-MODEL A" xfId="61"/>
    <cellStyle name="Normal_Sheet1" xfId="62"/>
    <cellStyle name="Normal_Sheet1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6"/>
  <sheetViews>
    <sheetView view="pageBreakPreview" zoomScale="115" zoomScaleSheetLayoutView="115" workbookViewId="0" topLeftCell="A7">
      <selection activeCell="E22" sqref="E22"/>
    </sheetView>
  </sheetViews>
  <sheetFormatPr defaultColWidth="9.140625" defaultRowHeight="12.75"/>
  <cols>
    <col min="1" max="1" width="23.28125" style="12" customWidth="1"/>
    <col min="2" max="2" width="1.57421875" style="12" customWidth="1"/>
    <col min="3" max="3" width="2.00390625" style="12" customWidth="1"/>
    <col min="4" max="4" width="39.00390625" style="12" customWidth="1"/>
    <col min="5" max="5" width="23.00390625" style="12" customWidth="1"/>
    <col min="6" max="16384" width="9.140625" style="12" customWidth="1"/>
  </cols>
  <sheetData>
    <row r="4" spans="1:5" ht="15">
      <c r="A4" s="137" t="s">
        <v>59</v>
      </c>
      <c r="B4" s="137"/>
      <c r="C4" s="137"/>
      <c r="D4" s="137"/>
      <c r="E4" s="137"/>
    </row>
    <row r="10" spans="1:6" s="56" customFormat="1" ht="67.5" customHeight="1">
      <c r="A10" s="138" t="s">
        <v>51</v>
      </c>
      <c r="B10" s="138"/>
      <c r="C10" s="138"/>
      <c r="D10" s="138"/>
      <c r="E10" s="138"/>
      <c r="F10" s="138"/>
    </row>
    <row r="12" spans="1:5" s="56" customFormat="1" ht="67.5" customHeight="1">
      <c r="A12" s="144" t="s">
        <v>70</v>
      </c>
      <c r="B12" s="144"/>
      <c r="C12" s="144"/>
      <c r="D12" s="144"/>
      <c r="E12" s="144"/>
    </row>
    <row r="13" spans="1:5" s="56" customFormat="1" ht="42" customHeight="1">
      <c r="A13" s="90"/>
      <c r="B13" s="90"/>
      <c r="C13" s="90"/>
      <c r="D13" s="88" t="s">
        <v>71</v>
      </c>
      <c r="E13" s="90"/>
    </row>
    <row r="14" spans="1:4" s="57" customFormat="1" ht="12.75">
      <c r="A14" s="142"/>
      <c r="B14" s="142"/>
      <c r="C14" s="142"/>
      <c r="D14" s="142"/>
    </row>
    <row r="15" spans="1:5" s="57" customFormat="1" ht="26.25">
      <c r="A15" s="143" t="s">
        <v>10</v>
      </c>
      <c r="B15" s="143"/>
      <c r="C15" s="143"/>
      <c r="D15" s="143"/>
      <c r="E15" s="143"/>
    </row>
    <row r="16" spans="1:4" s="58" customFormat="1" ht="15.75">
      <c r="A16" s="48"/>
      <c r="B16" s="48"/>
      <c r="C16" s="48"/>
      <c r="D16" s="48"/>
    </row>
    <row r="17" spans="1:5" ht="15">
      <c r="A17" s="59"/>
      <c r="B17" s="59"/>
      <c r="C17" s="59"/>
      <c r="D17" s="59"/>
      <c r="E17" s="60"/>
    </row>
    <row r="24" ht="15">
      <c r="D24" s="106"/>
    </row>
    <row r="28" spans="1:5" s="61" customFormat="1" ht="18">
      <c r="A28" s="140" t="s">
        <v>52</v>
      </c>
      <c r="B28" s="140"/>
      <c r="C28" s="140"/>
      <c r="D28" s="140"/>
      <c r="E28" s="140"/>
    </row>
    <row r="29" spans="1:5" s="61" customFormat="1" ht="15" customHeight="1">
      <c r="A29" s="89"/>
      <c r="B29" s="89"/>
      <c r="C29" s="89"/>
      <c r="D29" s="89"/>
      <c r="E29" s="89"/>
    </row>
    <row r="30" spans="1:5" s="61" customFormat="1" ht="18">
      <c r="A30" s="141" t="s">
        <v>48</v>
      </c>
      <c r="B30" s="141"/>
      <c r="C30" s="141"/>
      <c r="D30" s="141"/>
      <c r="E30" s="141"/>
    </row>
    <row r="36" spans="1:5" s="62" customFormat="1" ht="18">
      <c r="A36" s="139" t="s">
        <v>53</v>
      </c>
      <c r="B36" s="139"/>
      <c r="C36" s="139"/>
      <c r="D36" s="139"/>
      <c r="E36" s="139"/>
    </row>
  </sheetData>
  <sheetProtection/>
  <mergeCells count="8">
    <mergeCell ref="A4:E4"/>
    <mergeCell ref="A10:F10"/>
    <mergeCell ref="A36:E36"/>
    <mergeCell ref="A28:E28"/>
    <mergeCell ref="A30:E30"/>
    <mergeCell ref="A14:D14"/>
    <mergeCell ref="A15:E15"/>
    <mergeCell ref="A12:E12"/>
  </mergeCells>
  <printOptions horizontalCentered="1"/>
  <pageMargins left="0.31496062992125984" right="0.31496062992125984" top="0.31496062992125984" bottom="0.31496062992125984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85" workbookViewId="0" topLeftCell="A1">
      <selection activeCell="I19" sqref="I19"/>
    </sheetView>
  </sheetViews>
  <sheetFormatPr defaultColWidth="9.140625" defaultRowHeight="12.75"/>
  <cols>
    <col min="1" max="1" width="29.7109375" style="13" customWidth="1"/>
    <col min="2" max="2" width="1.57421875" style="13" customWidth="1"/>
    <col min="3" max="3" width="2.00390625" style="13" customWidth="1"/>
    <col min="4" max="4" width="47.57421875" style="13" customWidth="1"/>
    <col min="5" max="5" width="21.00390625" style="13" bestFit="1" customWidth="1"/>
    <col min="6" max="16384" width="9.140625" style="13" customWidth="1"/>
  </cols>
  <sheetData>
    <row r="1" spans="1:5" s="1" customFormat="1" ht="20.25">
      <c r="A1" s="138" t="s">
        <v>58</v>
      </c>
      <c r="B1" s="138"/>
      <c r="C1" s="138"/>
      <c r="D1" s="138"/>
      <c r="E1" s="138"/>
    </row>
    <row r="2" spans="1:5" s="2" customFormat="1" ht="18">
      <c r="A2" s="155" t="s">
        <v>52</v>
      </c>
      <c r="B2" s="155"/>
      <c r="C2" s="155"/>
      <c r="D2" s="155"/>
      <c r="E2" s="155"/>
    </row>
    <row r="3" spans="1:5" s="2" customFormat="1" ht="18">
      <c r="A3" s="156" t="s">
        <v>48</v>
      </c>
      <c r="B3" s="156"/>
      <c r="C3" s="156"/>
      <c r="D3" s="156"/>
      <c r="E3" s="156"/>
    </row>
    <row r="4" spans="1:5" s="3" customFormat="1" ht="18">
      <c r="A4" s="159"/>
      <c r="B4" s="159"/>
      <c r="C4" s="159"/>
      <c r="D4" s="159"/>
      <c r="E4" s="159"/>
    </row>
    <row r="5" spans="1:5" s="3" customFormat="1" ht="18">
      <c r="A5" s="157" t="s">
        <v>10</v>
      </c>
      <c r="B5" s="157"/>
      <c r="C5" s="157"/>
      <c r="D5" s="157"/>
      <c r="E5" s="157"/>
    </row>
    <row r="6" spans="1:4" s="9" customFormat="1" ht="15.75">
      <c r="A6" s="48"/>
      <c r="B6" s="48"/>
      <c r="C6" s="48"/>
      <c r="D6" s="48"/>
    </row>
    <row r="7" spans="1:5" s="9" customFormat="1" ht="15">
      <c r="A7" s="158" t="s">
        <v>19</v>
      </c>
      <c r="B7" s="158"/>
      <c r="C7" s="158"/>
      <c r="D7" s="158"/>
      <c r="E7" s="158"/>
    </row>
    <row r="8" spans="1:5" s="49" customFormat="1" ht="18">
      <c r="A8" s="140" t="s">
        <v>20</v>
      </c>
      <c r="B8" s="140"/>
      <c r="C8" s="140"/>
      <c r="D8" s="140"/>
      <c r="E8" s="140"/>
    </row>
    <row r="9" spans="1:5" ht="14.25">
      <c r="A9" s="50"/>
      <c r="B9" s="50"/>
      <c r="C9" s="50"/>
      <c r="D9" s="50"/>
      <c r="E9" s="51"/>
    </row>
    <row r="10" spans="1:5" s="52" customFormat="1" ht="14.25">
      <c r="A10" s="148" t="s">
        <v>11</v>
      </c>
      <c r="B10" s="160" t="s">
        <v>12</v>
      </c>
      <c r="C10" s="161"/>
      <c r="D10" s="161"/>
      <c r="E10" s="148" t="s">
        <v>17</v>
      </c>
    </row>
    <row r="11" spans="1:5" s="52" customFormat="1" ht="14.25">
      <c r="A11" s="149"/>
      <c r="B11" s="162"/>
      <c r="C11" s="162"/>
      <c r="D11" s="162"/>
      <c r="E11" s="149"/>
    </row>
    <row r="12" spans="1:5" s="53" customFormat="1" ht="19.5" customHeight="1">
      <c r="A12" s="112" t="s">
        <v>22</v>
      </c>
      <c r="B12" s="113"/>
      <c r="C12" s="114"/>
      <c r="D12" s="115"/>
      <c r="E12" s="116"/>
    </row>
    <row r="13" spans="1:5" s="24" customFormat="1" ht="19.5" customHeight="1">
      <c r="A13" s="117" t="s">
        <v>30</v>
      </c>
      <c r="B13" s="118"/>
      <c r="C13" s="119" t="s">
        <v>21</v>
      </c>
      <c r="D13" s="119" t="s">
        <v>67</v>
      </c>
      <c r="E13" s="116"/>
    </row>
    <row r="14" spans="1:5" s="24" customFormat="1" ht="19.5" customHeight="1">
      <c r="A14" s="117" t="s">
        <v>31</v>
      </c>
      <c r="B14" s="118"/>
      <c r="C14" s="119" t="s">
        <v>21</v>
      </c>
      <c r="D14" s="119" t="s">
        <v>68</v>
      </c>
      <c r="E14" s="116"/>
    </row>
    <row r="15" spans="1:5" ht="22.5" customHeight="1">
      <c r="A15" s="120"/>
      <c r="B15" s="150" t="s">
        <v>37</v>
      </c>
      <c r="C15" s="151"/>
      <c r="D15" s="151"/>
      <c r="E15" s="121"/>
    </row>
    <row r="16" spans="1:5" s="53" customFormat="1" ht="19.5" customHeight="1">
      <c r="A16" s="112"/>
      <c r="B16" s="113"/>
      <c r="C16" s="114"/>
      <c r="D16" s="115"/>
      <c r="E16" s="122">
        <f>'Bill 3'!F51</f>
        <v>0</v>
      </c>
    </row>
    <row r="17" spans="1:5" s="24" customFormat="1" ht="19.5" customHeight="1">
      <c r="A17" s="123" t="s">
        <v>69</v>
      </c>
      <c r="B17" s="118"/>
      <c r="C17" s="119" t="s">
        <v>21</v>
      </c>
      <c r="D17" s="119" t="s">
        <v>32</v>
      </c>
      <c r="E17" s="116"/>
    </row>
    <row r="18" spans="1:5" ht="22.5" customHeight="1">
      <c r="A18" s="120"/>
      <c r="B18" s="150" t="s">
        <v>38</v>
      </c>
      <c r="C18" s="151"/>
      <c r="D18" s="151"/>
      <c r="E18" s="121">
        <f>SUM(E16:E17)</f>
        <v>0</v>
      </c>
    </row>
    <row r="19" spans="1:5" ht="24.75" customHeight="1">
      <c r="A19" s="145" t="s">
        <v>73</v>
      </c>
      <c r="B19" s="146"/>
      <c r="C19" s="146"/>
      <c r="D19" s="147"/>
      <c r="E19" s="124">
        <f>E18</f>
        <v>0</v>
      </c>
    </row>
    <row r="20" spans="1:5" ht="24.75" customHeight="1">
      <c r="A20" s="152" t="s">
        <v>72</v>
      </c>
      <c r="B20" s="153"/>
      <c r="C20" s="153"/>
      <c r="D20" s="154"/>
      <c r="E20" s="135">
        <v>200</v>
      </c>
    </row>
    <row r="21" spans="1:5" ht="30" customHeight="1">
      <c r="A21" s="145" t="s">
        <v>74</v>
      </c>
      <c r="B21" s="146"/>
      <c r="C21" s="146"/>
      <c r="D21" s="147"/>
      <c r="E21" s="124">
        <f>E20*E19</f>
        <v>0</v>
      </c>
    </row>
    <row r="22" spans="1:5" ht="30" customHeight="1">
      <c r="A22" s="145" t="s">
        <v>77</v>
      </c>
      <c r="B22" s="146"/>
      <c r="C22" s="146"/>
      <c r="D22" s="147"/>
      <c r="E22" s="124">
        <f>E21*0.06</f>
        <v>0</v>
      </c>
    </row>
    <row r="23" spans="1:5" ht="30" customHeight="1">
      <c r="A23" s="145" t="s">
        <v>78</v>
      </c>
      <c r="B23" s="146"/>
      <c r="C23" s="146"/>
      <c r="D23" s="147"/>
      <c r="E23" s="124">
        <f>E21+E22</f>
        <v>0</v>
      </c>
    </row>
    <row r="24" spans="1:5" s="54" customFormat="1" ht="24.75" customHeight="1">
      <c r="A24" s="125" t="s">
        <v>79</v>
      </c>
      <c r="B24" s="126" t="s">
        <v>23</v>
      </c>
      <c r="C24" s="127"/>
      <c r="D24" s="136"/>
      <c r="E24" s="129"/>
    </row>
    <row r="25" spans="1:5" s="54" customFormat="1" ht="24.75" customHeight="1">
      <c r="A25" s="125" t="s">
        <v>76</v>
      </c>
      <c r="B25" s="126" t="s">
        <v>23</v>
      </c>
      <c r="C25" s="130"/>
      <c r="D25" s="136"/>
      <c r="E25" s="129"/>
    </row>
    <row r="26" spans="1:5" s="54" customFormat="1" ht="24.75" customHeight="1">
      <c r="A26" s="125"/>
      <c r="B26" s="126"/>
      <c r="C26" s="130"/>
      <c r="D26" s="136"/>
      <c r="E26" s="129"/>
    </row>
    <row r="27" spans="1:5" s="54" customFormat="1" ht="24.75" customHeight="1">
      <c r="A27" s="125"/>
      <c r="B27" s="126"/>
      <c r="C27" s="130"/>
      <c r="D27" s="136"/>
      <c r="E27" s="129"/>
    </row>
    <row r="28" spans="1:5" s="54" customFormat="1" ht="24.75" customHeight="1">
      <c r="A28" s="125"/>
      <c r="B28" s="126"/>
      <c r="C28" s="130"/>
      <c r="D28" s="136"/>
      <c r="E28" s="129"/>
    </row>
    <row r="29" spans="1:5" s="54" customFormat="1" ht="24.75" customHeight="1">
      <c r="A29" s="125" t="s">
        <v>75</v>
      </c>
      <c r="B29" s="126" t="s">
        <v>23</v>
      </c>
      <c r="C29" s="130"/>
      <c r="D29" s="128"/>
      <c r="E29" s="129"/>
    </row>
    <row r="30" spans="1:5" s="54" customFormat="1" ht="24.75" customHeight="1">
      <c r="A30" s="125" t="s">
        <v>24</v>
      </c>
      <c r="B30" s="126" t="s">
        <v>23</v>
      </c>
      <c r="C30" s="130"/>
      <c r="D30" s="128"/>
      <c r="E30" s="129"/>
    </row>
    <row r="31" spans="1:5" s="55" customFormat="1" ht="10.5" customHeight="1">
      <c r="A31" s="131"/>
      <c r="B31" s="132"/>
      <c r="C31" s="133"/>
      <c r="D31" s="132"/>
      <c r="E31" s="134"/>
    </row>
    <row r="32" spans="1:5" s="55" customFormat="1" ht="19.5" customHeight="1">
      <c r="A32" s="125" t="s">
        <v>25</v>
      </c>
      <c r="B32" s="126" t="s">
        <v>23</v>
      </c>
      <c r="C32" s="132" t="s">
        <v>46</v>
      </c>
      <c r="D32" s="132"/>
      <c r="E32" s="134"/>
    </row>
    <row r="33" spans="1:5" s="55" customFormat="1" ht="19.5" customHeight="1">
      <c r="A33" s="132"/>
      <c r="B33" s="132"/>
      <c r="C33" s="132" t="s">
        <v>47</v>
      </c>
      <c r="D33" s="132"/>
      <c r="E33" s="134"/>
    </row>
  </sheetData>
  <sheetProtection password="DEAE" sheet="1"/>
  <mergeCells count="17">
    <mergeCell ref="A22:D22"/>
    <mergeCell ref="A23:D23"/>
    <mergeCell ref="A1:E1"/>
    <mergeCell ref="A2:E2"/>
    <mergeCell ref="A3:E3"/>
    <mergeCell ref="A5:E5"/>
    <mergeCell ref="A7:E7"/>
    <mergeCell ref="A10:A11"/>
    <mergeCell ref="A4:E4"/>
    <mergeCell ref="B10:D11"/>
    <mergeCell ref="A21:D21"/>
    <mergeCell ref="A8:E8"/>
    <mergeCell ref="E10:E11"/>
    <mergeCell ref="B15:D15"/>
    <mergeCell ref="A19:D19"/>
    <mergeCell ref="B18:D18"/>
    <mergeCell ref="A20:D20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1"/>
  <headerFooter>
    <oddFooter>&amp;L&amp;"Calibri,Italic"&amp;9&amp;P of &amp;N&amp;R&amp;"Calibri,Italic"&amp;9SINGLE STORY HOUSES (5 UNITS)</oddFooter>
  </headerFooter>
  <ignoredErrors>
    <ignoredError sqref="E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="130" zoomScaleSheetLayoutView="130" workbookViewId="0" topLeftCell="A1">
      <selection activeCell="B25" sqref="B25"/>
    </sheetView>
  </sheetViews>
  <sheetFormatPr defaultColWidth="9.140625" defaultRowHeight="12.75"/>
  <cols>
    <col min="1" max="1" width="8.57421875" style="4" customWidth="1"/>
    <col min="2" max="2" width="48.421875" style="5" customWidth="1"/>
    <col min="3" max="3" width="6.421875" style="6" customWidth="1"/>
    <col min="4" max="4" width="10.8515625" style="7" customWidth="1"/>
    <col min="5" max="5" width="11.8515625" style="15" customWidth="1"/>
    <col min="6" max="6" width="17.28125" style="15" customWidth="1"/>
    <col min="7" max="16384" width="9.140625" style="11" customWidth="1"/>
  </cols>
  <sheetData>
    <row r="1" spans="1:6" s="14" customFormat="1" ht="20.25">
      <c r="A1" s="165" t="s">
        <v>54</v>
      </c>
      <c r="B1" s="165"/>
      <c r="C1" s="165"/>
      <c r="D1" s="165"/>
      <c r="E1" s="165"/>
      <c r="F1" s="165"/>
    </row>
    <row r="2" spans="1:6" s="2" customFormat="1" ht="15">
      <c r="A2" s="166" t="s">
        <v>52</v>
      </c>
      <c r="B2" s="166"/>
      <c r="C2" s="166"/>
      <c r="D2" s="166"/>
      <c r="E2" s="166"/>
      <c r="F2" s="166"/>
    </row>
    <row r="3" spans="1:6" s="2" customFormat="1" ht="15">
      <c r="A3" s="166" t="s">
        <v>48</v>
      </c>
      <c r="B3" s="166"/>
      <c r="C3" s="166"/>
      <c r="D3" s="166"/>
      <c r="E3" s="166"/>
      <c r="F3" s="166"/>
    </row>
    <row r="4" spans="1:6" s="3" customFormat="1" ht="12.75">
      <c r="A4" s="167"/>
      <c r="B4" s="167"/>
      <c r="C4" s="167"/>
      <c r="D4" s="167"/>
      <c r="E4" s="167"/>
      <c r="F4" s="167"/>
    </row>
    <row r="5" spans="1:6" s="3" customFormat="1" ht="18">
      <c r="A5" s="168" t="s">
        <v>10</v>
      </c>
      <c r="B5" s="168"/>
      <c r="C5" s="168"/>
      <c r="D5" s="168"/>
      <c r="E5" s="168"/>
      <c r="F5" s="168"/>
    </row>
    <row r="6" spans="1:6" s="8" customFormat="1" ht="12.75">
      <c r="A6" s="91"/>
      <c r="B6" s="92"/>
      <c r="C6" s="93"/>
      <c r="D6" s="94"/>
      <c r="E6" s="102"/>
      <c r="F6" s="102"/>
    </row>
    <row r="7" spans="1:6" s="9" customFormat="1" ht="14.25">
      <c r="A7" s="169" t="s">
        <v>19</v>
      </c>
      <c r="B7" s="169"/>
      <c r="C7" s="169"/>
      <c r="D7" s="169"/>
      <c r="E7" s="169"/>
      <c r="F7" s="169"/>
    </row>
    <row r="8" spans="1:6" s="9" customFormat="1" ht="14.25">
      <c r="A8" s="95"/>
      <c r="B8" s="95"/>
      <c r="C8" s="95"/>
      <c r="D8" s="95"/>
      <c r="E8" s="95"/>
      <c r="F8" s="95"/>
    </row>
    <row r="9" spans="1:6" s="10" customFormat="1" ht="15">
      <c r="A9" s="96" t="s">
        <v>29</v>
      </c>
      <c r="B9" s="97"/>
      <c r="C9" s="103"/>
      <c r="D9" s="98"/>
      <c r="E9" s="96"/>
      <c r="F9" s="98"/>
    </row>
    <row r="10" spans="1:6" s="10" customFormat="1" ht="15">
      <c r="A10" s="96" t="s">
        <v>60</v>
      </c>
      <c r="B10" s="97"/>
      <c r="C10" s="103"/>
      <c r="D10" s="98"/>
      <c r="E10" s="96"/>
      <c r="F10" s="99"/>
    </row>
    <row r="11" spans="1:6" s="8" customFormat="1" ht="15.75">
      <c r="A11" s="100"/>
      <c r="B11" s="100"/>
      <c r="C11" s="100"/>
      <c r="D11" s="100"/>
      <c r="E11" s="100"/>
      <c r="F11" s="100"/>
    </row>
    <row r="12" spans="1:6" s="16" customFormat="1" ht="30" customHeight="1">
      <c r="A12" s="104" t="s">
        <v>14</v>
      </c>
      <c r="B12" s="105" t="s">
        <v>12</v>
      </c>
      <c r="C12" s="105" t="s">
        <v>15</v>
      </c>
      <c r="D12" s="101" t="s">
        <v>16</v>
      </c>
      <c r="E12" s="101" t="s">
        <v>18</v>
      </c>
      <c r="F12" s="101" t="s">
        <v>17</v>
      </c>
    </row>
    <row r="13" spans="1:6" s="13" customFormat="1" ht="9.75" customHeight="1">
      <c r="A13" s="27"/>
      <c r="B13" s="32"/>
      <c r="C13" s="29"/>
      <c r="D13" s="30"/>
      <c r="E13" s="31"/>
      <c r="F13" s="31"/>
    </row>
    <row r="14" spans="1:6" s="24" customFormat="1" ht="19.5" customHeight="1">
      <c r="A14" s="22">
        <v>1.1</v>
      </c>
      <c r="B14" s="23" t="s">
        <v>1</v>
      </c>
      <c r="C14" s="34"/>
      <c r="D14" s="35"/>
      <c r="E14" s="36"/>
      <c r="F14" s="36"/>
    </row>
    <row r="15" spans="1:6" s="13" customFormat="1" ht="75" customHeight="1">
      <c r="A15" s="27"/>
      <c r="B15" s="28" t="s">
        <v>4</v>
      </c>
      <c r="C15" s="29"/>
      <c r="D15" s="30"/>
      <c r="E15" s="33"/>
      <c r="F15" s="33"/>
    </row>
    <row r="16" spans="1:6" s="13" customFormat="1" ht="9.75" customHeight="1">
      <c r="A16" s="27"/>
      <c r="B16" s="28"/>
      <c r="C16" s="29"/>
      <c r="D16" s="30"/>
      <c r="E16" s="33"/>
      <c r="F16" s="33"/>
    </row>
    <row r="17" spans="1:6" s="13" customFormat="1" ht="60" customHeight="1">
      <c r="A17" s="27"/>
      <c r="B17" s="28" t="s">
        <v>40</v>
      </c>
      <c r="C17" s="29"/>
      <c r="D17" s="30"/>
      <c r="E17" s="33"/>
      <c r="F17" s="33"/>
    </row>
    <row r="18" spans="1:6" s="13" customFormat="1" ht="9.75" customHeight="1">
      <c r="A18" s="27"/>
      <c r="B18" s="28"/>
      <c r="C18" s="29"/>
      <c r="D18" s="30"/>
      <c r="E18" s="33"/>
      <c r="F18" s="33"/>
    </row>
    <row r="19" spans="1:6" s="13" customFormat="1" ht="30" customHeight="1">
      <c r="A19" s="27"/>
      <c r="B19" s="28" t="s">
        <v>45</v>
      </c>
      <c r="C19" s="29"/>
      <c r="D19" s="30"/>
      <c r="E19" s="33"/>
      <c r="F19" s="33"/>
    </row>
    <row r="20" spans="1:6" s="13" customFormat="1" ht="9.75" customHeight="1">
      <c r="A20" s="27"/>
      <c r="B20" s="32"/>
      <c r="C20" s="29"/>
      <c r="D20" s="30"/>
      <c r="E20" s="31"/>
      <c r="F20" s="31"/>
    </row>
    <row r="21" spans="1:6" s="13" customFormat="1" ht="9.75" customHeight="1">
      <c r="A21" s="27"/>
      <c r="B21" s="38"/>
      <c r="C21" s="29"/>
      <c r="D21" s="30"/>
      <c r="E21" s="31"/>
      <c r="F21" s="36">
        <f aca="true" t="shared" si="0" ref="F21:F28">D21*E21</f>
        <v>0</v>
      </c>
    </row>
    <row r="22" spans="1:6" s="24" customFormat="1" ht="19.5" customHeight="1">
      <c r="A22" s="22">
        <v>1.2</v>
      </c>
      <c r="B22" s="23" t="s">
        <v>35</v>
      </c>
      <c r="C22" s="34"/>
      <c r="D22" s="35"/>
      <c r="E22" s="36"/>
      <c r="F22" s="36">
        <f t="shared" si="0"/>
        <v>0</v>
      </c>
    </row>
    <row r="23" spans="1:6" s="81" customFormat="1" ht="28.5">
      <c r="A23" s="82" t="s">
        <v>61</v>
      </c>
      <c r="B23" s="85" t="s">
        <v>50</v>
      </c>
      <c r="C23" s="79" t="s">
        <v>3</v>
      </c>
      <c r="D23" s="84">
        <v>3600</v>
      </c>
      <c r="E23" s="80"/>
      <c r="F23" s="36">
        <f t="shared" si="0"/>
        <v>0</v>
      </c>
    </row>
    <row r="24" spans="1:6" s="24" customFormat="1" ht="12" customHeight="1">
      <c r="A24" s="22"/>
      <c r="B24" s="83"/>
      <c r="C24" s="34"/>
      <c r="D24" s="35"/>
      <c r="E24" s="36"/>
      <c r="F24" s="36">
        <f t="shared" si="0"/>
        <v>0</v>
      </c>
    </row>
    <row r="25" spans="1:6" s="13" customFormat="1" ht="105" customHeight="1">
      <c r="A25" s="37" t="s">
        <v>62</v>
      </c>
      <c r="B25" s="67" t="s">
        <v>81</v>
      </c>
      <c r="C25" s="29" t="s">
        <v>2</v>
      </c>
      <c r="D25" s="30">
        <v>1030</v>
      </c>
      <c r="E25" s="31"/>
      <c r="F25" s="36">
        <f t="shared" si="0"/>
        <v>0</v>
      </c>
    </row>
    <row r="26" spans="1:6" s="13" customFormat="1" ht="9.75" customHeight="1">
      <c r="A26" s="17"/>
      <c r="B26" s="38"/>
      <c r="C26" s="29"/>
      <c r="D26" s="30"/>
      <c r="E26" s="31"/>
      <c r="F26" s="36">
        <f t="shared" si="0"/>
        <v>0</v>
      </c>
    </row>
    <row r="27" spans="1:6" s="13" customFormat="1" ht="75" customHeight="1">
      <c r="A27" s="37" t="s">
        <v>63</v>
      </c>
      <c r="B27" s="68" t="s">
        <v>41</v>
      </c>
      <c r="C27" s="29" t="str">
        <f>C25</f>
        <v>m²</v>
      </c>
      <c r="D27" s="30">
        <v>180</v>
      </c>
      <c r="E27" s="31"/>
      <c r="F27" s="36">
        <f t="shared" si="0"/>
        <v>0</v>
      </c>
    </row>
    <row r="28" spans="1:6" s="13" customFormat="1" ht="9.75" customHeight="1">
      <c r="A28" s="77"/>
      <c r="B28" s="71"/>
      <c r="C28" s="64"/>
      <c r="D28" s="65"/>
      <c r="E28" s="66"/>
      <c r="F28" s="36">
        <f t="shared" si="0"/>
        <v>0</v>
      </c>
    </row>
    <row r="29" spans="1:6" s="42" customFormat="1" ht="24.75" customHeight="1">
      <c r="A29" s="163" t="s">
        <v>26</v>
      </c>
      <c r="B29" s="164"/>
      <c r="C29" s="164"/>
      <c r="D29" s="164"/>
      <c r="E29" s="40"/>
      <c r="F29" s="41">
        <f>SUM(F21:F28)</f>
        <v>0</v>
      </c>
    </row>
  </sheetData>
  <sheetProtection/>
  <mergeCells count="7">
    <mergeCell ref="A29:D29"/>
    <mergeCell ref="A1:F1"/>
    <mergeCell ref="A2:F2"/>
    <mergeCell ref="A3:F3"/>
    <mergeCell ref="A4:F4"/>
    <mergeCell ref="A5:F5"/>
    <mergeCell ref="A7:F7"/>
  </mergeCells>
  <printOptions horizontalCentered="1"/>
  <pageMargins left="0.393700787401575" right="0.393700787401575" top="0.393700787401575" bottom="0.393700787401575" header="0.196850393700787" footer="0.196850393700787"/>
  <pageSetup fitToHeight="0" fitToWidth="1" horizontalDpi="300" verticalDpi="300" orientation="portrait" paperSize="9" scale="94" r:id="rId1"/>
  <headerFooter>
    <oddFooter>&amp;L&amp;"Calibri,Italic"&amp;9&amp;P of &amp;N&amp;R&amp;"Calibri,Italic"&amp;9SINGLE STORY HOUSES (5 UNITS)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115" zoomScaleSheetLayoutView="115" workbookViewId="0" topLeftCell="A13">
      <selection activeCell="B26" sqref="B26"/>
    </sheetView>
  </sheetViews>
  <sheetFormatPr defaultColWidth="9.140625" defaultRowHeight="12.75"/>
  <cols>
    <col min="1" max="1" width="8.57421875" style="4" customWidth="1"/>
    <col min="2" max="2" width="48.421875" style="5" customWidth="1"/>
    <col min="3" max="3" width="6.57421875" style="6" customWidth="1"/>
    <col min="4" max="4" width="10.57421875" style="7" customWidth="1"/>
    <col min="5" max="5" width="11.8515625" style="15" customWidth="1"/>
    <col min="6" max="6" width="17.28125" style="15" customWidth="1"/>
    <col min="7" max="16384" width="9.140625" style="11" customWidth="1"/>
  </cols>
  <sheetData>
    <row r="1" spans="1:6" s="14" customFormat="1" ht="20.25">
      <c r="A1" s="165" t="s">
        <v>54</v>
      </c>
      <c r="B1" s="165"/>
      <c r="C1" s="165"/>
      <c r="D1" s="165"/>
      <c r="E1" s="165"/>
      <c r="F1" s="165"/>
    </row>
    <row r="2" spans="1:6" s="2" customFormat="1" ht="15">
      <c r="A2" s="166" t="s">
        <v>52</v>
      </c>
      <c r="B2" s="166"/>
      <c r="C2" s="166"/>
      <c r="D2" s="166"/>
      <c r="E2" s="166"/>
      <c r="F2" s="166"/>
    </row>
    <row r="3" spans="1:6" s="2" customFormat="1" ht="15">
      <c r="A3" s="166" t="s">
        <v>48</v>
      </c>
      <c r="B3" s="166"/>
      <c r="C3" s="166"/>
      <c r="D3" s="166"/>
      <c r="E3" s="166"/>
      <c r="F3" s="166"/>
    </row>
    <row r="4" spans="1:6" s="3" customFormat="1" ht="12.75">
      <c r="A4" s="167"/>
      <c r="B4" s="167"/>
      <c r="C4" s="167"/>
      <c r="D4" s="167"/>
      <c r="E4" s="167"/>
      <c r="F4" s="167"/>
    </row>
    <row r="5" spans="1:6" s="1" customFormat="1" ht="18">
      <c r="A5" s="168" t="s">
        <v>10</v>
      </c>
      <c r="B5" s="168"/>
      <c r="C5" s="168"/>
      <c r="D5" s="168"/>
      <c r="E5" s="168"/>
      <c r="F5" s="168"/>
    </row>
    <row r="6" spans="1:6" s="8" customFormat="1" ht="12.75">
      <c r="A6" s="91"/>
      <c r="B6" s="92"/>
      <c r="C6" s="93"/>
      <c r="D6" s="94"/>
      <c r="E6" s="102"/>
      <c r="F6" s="102"/>
    </row>
    <row r="7" spans="1:6" s="9" customFormat="1" ht="14.25">
      <c r="A7" s="169" t="s">
        <v>19</v>
      </c>
      <c r="B7" s="169"/>
      <c r="C7" s="169"/>
      <c r="D7" s="169"/>
      <c r="E7" s="169"/>
      <c r="F7" s="169"/>
    </row>
    <row r="8" spans="1:6" s="9" customFormat="1" ht="14.25">
      <c r="A8" s="95"/>
      <c r="B8" s="95"/>
      <c r="C8" s="95"/>
      <c r="D8" s="95"/>
      <c r="E8" s="95"/>
      <c r="F8" s="95"/>
    </row>
    <row r="9" spans="1:6" s="10" customFormat="1" ht="15">
      <c r="A9" s="96" t="s">
        <v>29</v>
      </c>
      <c r="B9" s="97"/>
      <c r="C9" s="103"/>
      <c r="D9" s="98"/>
      <c r="E9" s="96"/>
      <c r="F9" s="98"/>
    </row>
    <row r="10" spans="1:6" s="10" customFormat="1" ht="15">
      <c r="A10" s="96" t="s">
        <v>64</v>
      </c>
      <c r="B10" s="97"/>
      <c r="C10" s="103"/>
      <c r="D10" s="98"/>
      <c r="E10" s="96"/>
      <c r="F10" s="98"/>
    </row>
    <row r="11" spans="1:6" s="8" customFormat="1" ht="15.75">
      <c r="A11" s="100"/>
      <c r="B11" s="100"/>
      <c r="C11" s="100"/>
      <c r="D11" s="100"/>
      <c r="E11" s="100"/>
      <c r="F11" s="100"/>
    </row>
    <row r="12" spans="1:6" s="16" customFormat="1" ht="30" customHeight="1">
      <c r="A12" s="104" t="s">
        <v>14</v>
      </c>
      <c r="B12" s="105" t="s">
        <v>12</v>
      </c>
      <c r="C12" s="105" t="s">
        <v>15</v>
      </c>
      <c r="D12" s="101" t="s">
        <v>16</v>
      </c>
      <c r="E12" s="101" t="s">
        <v>18</v>
      </c>
      <c r="F12" s="101" t="s">
        <v>17</v>
      </c>
    </row>
    <row r="13" spans="1:6" s="13" customFormat="1" ht="9.75" customHeight="1">
      <c r="A13" s="27"/>
      <c r="B13" s="28"/>
      <c r="C13" s="29"/>
      <c r="D13" s="30"/>
      <c r="E13" s="31"/>
      <c r="F13" s="31"/>
    </row>
    <row r="14" spans="1:6" s="24" customFormat="1" ht="19.5" customHeight="1">
      <c r="A14" s="22">
        <v>2.1</v>
      </c>
      <c r="B14" s="23" t="s">
        <v>1</v>
      </c>
      <c r="C14" s="34"/>
      <c r="D14" s="35"/>
      <c r="E14" s="36"/>
      <c r="F14" s="36"/>
    </row>
    <row r="15" spans="1:6" s="13" customFormat="1" ht="60" customHeight="1">
      <c r="A15" s="27"/>
      <c r="B15" s="28" t="s">
        <v>33</v>
      </c>
      <c r="C15" s="29"/>
      <c r="D15" s="30"/>
      <c r="E15" s="33"/>
      <c r="F15" s="33"/>
    </row>
    <row r="16" spans="1:6" s="24" customFormat="1" ht="9.75" customHeight="1">
      <c r="A16" s="22"/>
      <c r="B16" s="23"/>
      <c r="C16" s="34"/>
      <c r="D16" s="35"/>
      <c r="E16" s="36"/>
      <c r="F16" s="36"/>
    </row>
    <row r="17" spans="1:6" s="24" customFormat="1" ht="30" customHeight="1">
      <c r="A17" s="25"/>
      <c r="B17" s="26" t="s">
        <v>44</v>
      </c>
      <c r="C17" s="34"/>
      <c r="D17" s="35"/>
      <c r="E17" s="36"/>
      <c r="F17" s="36"/>
    </row>
    <row r="18" spans="1:6" s="13" customFormat="1" ht="9.75" customHeight="1">
      <c r="A18" s="27"/>
      <c r="B18" s="28"/>
      <c r="C18" s="29"/>
      <c r="D18" s="30"/>
      <c r="E18" s="31"/>
      <c r="F18" s="31"/>
    </row>
    <row r="19" spans="1:6" s="42" customFormat="1" ht="45" customHeight="1">
      <c r="A19" s="22">
        <v>2.2</v>
      </c>
      <c r="B19" s="23" t="s">
        <v>5</v>
      </c>
      <c r="C19" s="34"/>
      <c r="D19" s="35"/>
      <c r="E19" s="36"/>
      <c r="F19" s="47"/>
    </row>
    <row r="20" spans="1:6" s="24" customFormat="1" ht="9.75" customHeight="1">
      <c r="A20" s="22"/>
      <c r="B20" s="23"/>
      <c r="C20" s="34"/>
      <c r="D20" s="35"/>
      <c r="E20" s="36"/>
      <c r="F20" s="36"/>
    </row>
    <row r="21" spans="1:6" s="24" customFormat="1" ht="50.25" customHeight="1">
      <c r="A21" s="46" t="s">
        <v>34</v>
      </c>
      <c r="B21" s="63" t="s">
        <v>80</v>
      </c>
      <c r="C21" s="29" t="s">
        <v>2</v>
      </c>
      <c r="D21" s="30">
        <v>1170</v>
      </c>
      <c r="E21" s="47"/>
      <c r="F21" s="36">
        <f>D21*E21</f>
        <v>0</v>
      </c>
    </row>
    <row r="22" spans="1:6" s="24" customFormat="1" ht="9.75" customHeight="1">
      <c r="A22" s="27"/>
      <c r="B22" s="28"/>
      <c r="C22" s="29"/>
      <c r="D22" s="30"/>
      <c r="E22" s="31"/>
      <c r="F22" s="36">
        <f aca="true" t="shared" si="0" ref="F22:F31">D22*E22</f>
        <v>0</v>
      </c>
    </row>
    <row r="23" spans="1:6" s="42" customFormat="1" ht="45" customHeight="1">
      <c r="A23" s="22">
        <v>2.3</v>
      </c>
      <c r="B23" s="23" t="s">
        <v>6</v>
      </c>
      <c r="C23" s="34"/>
      <c r="D23" s="35"/>
      <c r="E23" s="36"/>
      <c r="F23" s="36">
        <f t="shared" si="0"/>
        <v>0</v>
      </c>
    </row>
    <row r="24" spans="1:6" s="13" customFormat="1" ht="34.5" customHeight="1">
      <c r="A24" s="45" t="s">
        <v>13</v>
      </c>
      <c r="B24" s="26" t="s">
        <v>42</v>
      </c>
      <c r="C24" s="34" t="s">
        <v>3</v>
      </c>
      <c r="D24" s="35">
        <v>130</v>
      </c>
      <c r="E24" s="36"/>
      <c r="F24" s="36">
        <f t="shared" si="0"/>
        <v>0</v>
      </c>
    </row>
    <row r="25" spans="1:6" s="24" customFormat="1" ht="9.75" customHeight="1">
      <c r="A25" s="37"/>
      <c r="B25" s="28"/>
      <c r="C25" s="29"/>
      <c r="D25" s="30"/>
      <c r="E25" s="31"/>
      <c r="F25" s="36">
        <f t="shared" si="0"/>
        <v>0</v>
      </c>
    </row>
    <row r="26" spans="1:8" s="42" customFormat="1" ht="30" customHeight="1">
      <c r="A26" s="22">
        <v>2.4</v>
      </c>
      <c r="B26" s="23" t="s">
        <v>7</v>
      </c>
      <c r="C26" s="34"/>
      <c r="D26" s="35"/>
      <c r="E26" s="36"/>
      <c r="F26" s="36">
        <f t="shared" si="0"/>
        <v>0</v>
      </c>
      <c r="H26" s="42" t="s">
        <v>49</v>
      </c>
    </row>
    <row r="27" spans="1:6" s="13" customFormat="1" ht="30.75" customHeight="1">
      <c r="A27" s="37" t="s">
        <v>39</v>
      </c>
      <c r="B27" s="28" t="s">
        <v>43</v>
      </c>
      <c r="C27" s="29" t="s">
        <v>3</v>
      </c>
      <c r="D27" s="30">
        <v>260</v>
      </c>
      <c r="E27" s="47"/>
      <c r="F27" s="36">
        <f t="shared" si="0"/>
        <v>0</v>
      </c>
    </row>
    <row r="28" spans="1:6" s="24" customFormat="1" ht="19.5" customHeight="1">
      <c r="A28" s="17"/>
      <c r="B28" s="69"/>
      <c r="C28" s="29"/>
      <c r="D28" s="30"/>
      <c r="E28" s="33"/>
      <c r="F28" s="36">
        <f t="shared" si="0"/>
        <v>0</v>
      </c>
    </row>
    <row r="29" spans="1:6" s="13" customFormat="1" ht="26.25" customHeight="1">
      <c r="A29" s="22">
        <v>2.5</v>
      </c>
      <c r="B29" s="23" t="s">
        <v>8</v>
      </c>
      <c r="C29" s="34"/>
      <c r="D29" s="35"/>
      <c r="E29" s="43"/>
      <c r="F29" s="36">
        <f t="shared" si="0"/>
        <v>0</v>
      </c>
    </row>
    <row r="30" spans="1:6" s="13" customFormat="1" ht="30.75" customHeight="1">
      <c r="A30" s="37" t="s">
        <v>66</v>
      </c>
      <c r="B30" s="70" t="s">
        <v>36</v>
      </c>
      <c r="C30" s="44" t="s">
        <v>0</v>
      </c>
      <c r="D30" s="39">
        <v>10</v>
      </c>
      <c r="E30" s="33"/>
      <c r="F30" s="36">
        <f t="shared" si="0"/>
        <v>0</v>
      </c>
    </row>
    <row r="31" spans="1:6" s="24" customFormat="1" ht="15" customHeight="1">
      <c r="A31" s="77"/>
      <c r="B31" s="78"/>
      <c r="C31" s="64"/>
      <c r="D31" s="65"/>
      <c r="E31" s="76"/>
      <c r="F31" s="36">
        <f t="shared" si="0"/>
        <v>0</v>
      </c>
    </row>
    <row r="32" spans="1:6" s="24" customFormat="1" ht="8.25" customHeight="1">
      <c r="A32" s="37"/>
      <c r="B32" s="28"/>
      <c r="C32" s="44"/>
      <c r="D32" s="30"/>
      <c r="E32" s="21"/>
      <c r="F32" s="86"/>
    </row>
    <row r="33" spans="1:6" s="13" customFormat="1" ht="18.75" customHeight="1">
      <c r="A33" s="163" t="s">
        <v>27</v>
      </c>
      <c r="B33" s="164"/>
      <c r="C33" s="164"/>
      <c r="D33" s="164"/>
      <c r="E33" s="40"/>
      <c r="F33" s="87">
        <f>SUM(F21:F32)</f>
        <v>0</v>
      </c>
    </row>
    <row r="34" spans="1:6" s="42" customFormat="1" ht="24.75" customHeight="1">
      <c r="A34" s="4"/>
      <c r="B34" s="5"/>
      <c r="C34" s="6"/>
      <c r="D34" s="7"/>
      <c r="E34" s="15"/>
      <c r="F34" s="41"/>
    </row>
  </sheetData>
  <sheetProtection/>
  <mergeCells count="7">
    <mergeCell ref="A33:D33"/>
    <mergeCell ref="A1:F1"/>
    <mergeCell ref="A2:F2"/>
    <mergeCell ref="A3:F3"/>
    <mergeCell ref="A4:F4"/>
    <mergeCell ref="A5:F5"/>
    <mergeCell ref="A7:F7"/>
  </mergeCells>
  <printOptions horizontalCentered="1"/>
  <pageMargins left="0.41" right="0.393700787401575" top="0.393700787401575" bottom="0.393700787401575" header="0.196850393700787" footer="0.196850393700787"/>
  <pageSetup fitToHeight="0" fitToWidth="1" horizontalDpi="300" verticalDpi="300" orientation="portrait" paperSize="9" scale="94" r:id="rId1"/>
  <headerFooter>
    <oddFooter>&amp;L&amp;"Calibri,Italic"&amp;9&amp;P of &amp;N&amp;R&amp;"Calibri,Italic"&amp;9SINGLE STORY HOUSES (5 UNITS)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F44" sqref="F44"/>
    </sheetView>
  </sheetViews>
  <sheetFormatPr defaultColWidth="9.140625" defaultRowHeight="12.75"/>
  <cols>
    <col min="1" max="1" width="8.57421875" style="4" customWidth="1"/>
    <col min="2" max="2" width="48.421875" style="5" customWidth="1"/>
    <col min="3" max="3" width="6.421875" style="6" customWidth="1"/>
    <col min="4" max="4" width="8.7109375" style="7" customWidth="1"/>
    <col min="5" max="5" width="11.8515625" style="15" customWidth="1"/>
    <col min="6" max="6" width="17.28125" style="15" customWidth="1"/>
    <col min="7" max="16384" width="9.140625" style="11" customWidth="1"/>
  </cols>
  <sheetData>
    <row r="1" spans="1:6" s="14" customFormat="1" ht="20.25">
      <c r="A1" s="165" t="s">
        <v>55</v>
      </c>
      <c r="B1" s="165"/>
      <c r="C1" s="165"/>
      <c r="D1" s="165"/>
      <c r="E1" s="165"/>
      <c r="F1" s="165"/>
    </row>
    <row r="2" spans="1:6" s="2" customFormat="1" ht="18">
      <c r="A2" s="156" t="s">
        <v>52</v>
      </c>
      <c r="B2" s="156"/>
      <c r="C2" s="156"/>
      <c r="D2" s="156"/>
      <c r="E2" s="156"/>
      <c r="F2" s="156"/>
    </row>
    <row r="3" spans="1:6" s="2" customFormat="1" ht="15">
      <c r="A3" s="166" t="s">
        <v>48</v>
      </c>
      <c r="B3" s="166"/>
      <c r="C3" s="166"/>
      <c r="D3" s="166"/>
      <c r="E3" s="166"/>
      <c r="F3" s="166"/>
    </row>
    <row r="4" spans="1:6" s="3" customFormat="1" ht="12.75">
      <c r="A4" s="167"/>
      <c r="B4" s="167"/>
      <c r="C4" s="167"/>
      <c r="D4" s="167"/>
      <c r="E4" s="167"/>
      <c r="F4" s="167"/>
    </row>
    <row r="5" spans="1:6" s="1" customFormat="1" ht="18">
      <c r="A5" s="168" t="s">
        <v>10</v>
      </c>
      <c r="B5" s="168"/>
      <c r="C5" s="168"/>
      <c r="D5" s="168"/>
      <c r="E5" s="168"/>
      <c r="F5" s="168"/>
    </row>
    <row r="6" spans="1:6" s="8" customFormat="1" ht="12.75">
      <c r="A6" s="91"/>
      <c r="B6" s="92"/>
      <c r="C6" s="93"/>
      <c r="D6" s="94"/>
      <c r="E6" s="102"/>
      <c r="F6" s="102"/>
    </row>
    <row r="7" spans="1:6" s="9" customFormat="1" ht="14.25">
      <c r="A7" s="169" t="s">
        <v>19</v>
      </c>
      <c r="B7" s="169"/>
      <c r="C7" s="169"/>
      <c r="D7" s="169"/>
      <c r="E7" s="169"/>
      <c r="F7" s="169"/>
    </row>
    <row r="8" spans="1:6" s="9" customFormat="1" ht="14.25">
      <c r="A8" s="95"/>
      <c r="B8" s="95"/>
      <c r="C8" s="95"/>
      <c r="D8" s="95"/>
      <c r="E8" s="95"/>
      <c r="F8" s="95"/>
    </row>
    <row r="9" spans="1:6" s="10" customFormat="1" ht="15">
      <c r="A9" s="96" t="s">
        <v>65</v>
      </c>
      <c r="B9" s="97"/>
      <c r="C9" s="103"/>
      <c r="D9" s="98"/>
      <c r="E9" s="96"/>
      <c r="F9" s="98"/>
    </row>
    <row r="10" spans="1:6" s="8" customFormat="1" ht="15.75">
      <c r="A10" s="100"/>
      <c r="B10" s="100"/>
      <c r="C10" s="100"/>
      <c r="D10" s="100"/>
      <c r="E10" s="100"/>
      <c r="F10" s="100"/>
    </row>
    <row r="11" spans="1:6" s="16" customFormat="1" ht="30" customHeight="1">
      <c r="A11" s="104" t="s">
        <v>14</v>
      </c>
      <c r="B11" s="105" t="s">
        <v>12</v>
      </c>
      <c r="C11" s="105" t="s">
        <v>15</v>
      </c>
      <c r="D11" s="101" t="s">
        <v>16</v>
      </c>
      <c r="E11" s="101" t="s">
        <v>18</v>
      </c>
      <c r="F11" s="101" t="s">
        <v>17</v>
      </c>
    </row>
    <row r="12" spans="1:6" s="13" customFormat="1" ht="15">
      <c r="A12" s="17"/>
      <c r="B12" s="18"/>
      <c r="C12" s="19"/>
      <c r="D12" s="20"/>
      <c r="E12" s="21"/>
      <c r="F12" s="21"/>
    </row>
    <row r="13" spans="1:6" s="24" customFormat="1" ht="19.5" customHeight="1">
      <c r="A13" s="22">
        <v>3.1</v>
      </c>
      <c r="B13" s="23" t="s">
        <v>1</v>
      </c>
      <c r="C13" s="72"/>
      <c r="D13" s="35"/>
      <c r="E13" s="36"/>
      <c r="F13" s="36"/>
    </row>
    <row r="14" spans="1:6" s="13" customFormat="1" ht="60" customHeight="1">
      <c r="A14" s="27"/>
      <c r="B14" s="28" t="s">
        <v>9</v>
      </c>
      <c r="C14" s="73"/>
      <c r="D14" s="30"/>
      <c r="E14" s="31"/>
      <c r="F14" s="31">
        <f>D14*E14</f>
        <v>0</v>
      </c>
    </row>
    <row r="15" spans="1:6" s="13" customFormat="1" ht="15">
      <c r="A15" s="74"/>
      <c r="B15" s="75"/>
      <c r="C15" s="73"/>
      <c r="D15" s="30"/>
      <c r="E15" s="31"/>
      <c r="F15" s="31"/>
    </row>
    <row r="16" spans="1:6" s="13" customFormat="1" ht="15">
      <c r="A16" s="74"/>
      <c r="B16" s="75"/>
      <c r="C16" s="73"/>
      <c r="D16" s="30"/>
      <c r="E16" s="31"/>
      <c r="F16" s="31"/>
    </row>
    <row r="17" spans="1:6" s="13" customFormat="1" ht="15">
      <c r="A17" s="74"/>
      <c r="B17" s="75"/>
      <c r="C17" s="73"/>
      <c r="D17" s="30"/>
      <c r="E17" s="31"/>
      <c r="F17" s="31"/>
    </row>
    <row r="18" spans="1:6" s="13" customFormat="1" ht="15">
      <c r="A18" s="74"/>
      <c r="B18" s="75"/>
      <c r="C18" s="73"/>
      <c r="D18" s="30"/>
      <c r="E18" s="31"/>
      <c r="F18" s="31"/>
    </row>
    <row r="19" spans="1:6" s="13" customFormat="1" ht="15">
      <c r="A19" s="22"/>
      <c r="B19" s="75"/>
      <c r="C19" s="73"/>
      <c r="D19" s="30"/>
      <c r="E19" s="31"/>
      <c r="F19" s="31"/>
    </row>
    <row r="20" spans="1:6" s="13" customFormat="1" ht="15">
      <c r="A20" s="74"/>
      <c r="B20" s="75"/>
      <c r="C20" s="73"/>
      <c r="D20" s="30"/>
      <c r="E20" s="31"/>
      <c r="F20" s="31"/>
    </row>
    <row r="21" spans="1:6" s="13" customFormat="1" ht="15">
      <c r="A21" s="111">
        <v>3.2</v>
      </c>
      <c r="B21" s="108" t="s">
        <v>56</v>
      </c>
      <c r="C21" s="109"/>
      <c r="D21" s="110"/>
      <c r="E21" s="31"/>
      <c r="F21" s="31"/>
    </row>
    <row r="22" spans="1:6" s="13" customFormat="1" ht="15">
      <c r="A22" s="107"/>
      <c r="B22" s="108"/>
      <c r="C22" s="109"/>
      <c r="D22" s="110"/>
      <c r="E22" s="31"/>
      <c r="F22" s="31"/>
    </row>
    <row r="23" spans="1:6" s="13" customFormat="1" ht="15">
      <c r="A23" s="107"/>
      <c r="B23" s="108"/>
      <c r="C23" s="109"/>
      <c r="D23" s="110"/>
      <c r="E23" s="31"/>
      <c r="F23" s="31"/>
    </row>
    <row r="24" spans="1:6" s="13" customFormat="1" ht="15">
      <c r="A24" s="107"/>
      <c r="B24" s="108"/>
      <c r="C24" s="109"/>
      <c r="D24" s="110"/>
      <c r="E24" s="31"/>
      <c r="F24" s="31"/>
    </row>
    <row r="25" spans="1:6" s="13" customFormat="1" ht="15">
      <c r="A25" s="107"/>
      <c r="B25" s="108"/>
      <c r="C25" s="109"/>
      <c r="D25" s="110"/>
      <c r="E25" s="31"/>
      <c r="F25" s="31"/>
    </row>
    <row r="26" spans="1:6" s="13" customFormat="1" ht="15">
      <c r="A26" s="107"/>
      <c r="B26" s="108"/>
      <c r="C26" s="109"/>
      <c r="D26" s="110"/>
      <c r="E26" s="31"/>
      <c r="F26" s="31"/>
    </row>
    <row r="27" spans="1:6" s="13" customFormat="1" ht="15">
      <c r="A27" s="107"/>
      <c r="B27" s="108"/>
      <c r="C27" s="109"/>
      <c r="D27" s="110"/>
      <c r="E27" s="31"/>
      <c r="F27" s="31"/>
    </row>
    <row r="28" spans="1:6" s="13" customFormat="1" ht="15">
      <c r="A28" s="107"/>
      <c r="B28" s="108"/>
      <c r="C28" s="109"/>
      <c r="D28" s="110"/>
      <c r="E28" s="31"/>
      <c r="F28" s="31"/>
    </row>
    <row r="29" spans="1:6" s="13" customFormat="1" ht="15">
      <c r="A29" s="107"/>
      <c r="B29" s="108"/>
      <c r="C29" s="109"/>
      <c r="D29" s="110"/>
      <c r="E29" s="31"/>
      <c r="F29" s="31"/>
    </row>
    <row r="30" spans="1:6" s="13" customFormat="1" ht="15">
      <c r="A30" s="107"/>
      <c r="B30" s="108"/>
      <c r="C30" s="109"/>
      <c r="D30" s="110"/>
      <c r="E30" s="31"/>
      <c r="F30" s="31"/>
    </row>
    <row r="31" spans="1:6" s="13" customFormat="1" ht="15">
      <c r="A31" s="107"/>
      <c r="B31" s="108"/>
      <c r="C31" s="109"/>
      <c r="D31" s="110"/>
      <c r="E31" s="31"/>
      <c r="F31" s="31"/>
    </row>
    <row r="32" spans="1:6" s="13" customFormat="1" ht="15">
      <c r="A32" s="107"/>
      <c r="B32" s="108"/>
      <c r="C32" s="109"/>
      <c r="D32" s="110"/>
      <c r="E32" s="31"/>
      <c r="F32" s="31"/>
    </row>
    <row r="33" spans="1:6" s="13" customFormat="1" ht="15">
      <c r="A33" s="107"/>
      <c r="B33" s="108"/>
      <c r="C33" s="109"/>
      <c r="D33" s="110"/>
      <c r="E33" s="31"/>
      <c r="F33" s="31"/>
    </row>
    <row r="34" spans="1:6" s="13" customFormat="1" ht="15">
      <c r="A34" s="107"/>
      <c r="B34" s="108"/>
      <c r="C34" s="109"/>
      <c r="D34" s="110"/>
      <c r="E34" s="31"/>
      <c r="F34" s="31"/>
    </row>
    <row r="35" spans="1:6" s="13" customFormat="1" ht="15">
      <c r="A35" s="107"/>
      <c r="B35" s="108"/>
      <c r="C35" s="109"/>
      <c r="D35" s="110"/>
      <c r="E35" s="31"/>
      <c r="F35" s="31"/>
    </row>
    <row r="36" spans="1:6" s="13" customFormat="1" ht="15">
      <c r="A36" s="107"/>
      <c r="B36" s="108"/>
      <c r="C36" s="109"/>
      <c r="D36" s="110"/>
      <c r="E36" s="31"/>
      <c r="F36" s="31"/>
    </row>
    <row r="37" spans="1:6" s="13" customFormat="1" ht="15">
      <c r="A37" s="107"/>
      <c r="B37" s="108"/>
      <c r="C37" s="109"/>
      <c r="D37" s="110"/>
      <c r="E37" s="31"/>
      <c r="F37" s="31"/>
    </row>
    <row r="38" spans="1:6" s="13" customFormat="1" ht="15">
      <c r="A38" s="107"/>
      <c r="B38" s="108"/>
      <c r="C38" s="109"/>
      <c r="D38" s="110"/>
      <c r="E38" s="31"/>
      <c r="F38" s="31"/>
    </row>
    <row r="39" spans="1:6" s="13" customFormat="1" ht="15">
      <c r="A39" s="111">
        <v>3.3</v>
      </c>
      <c r="B39" s="108" t="s">
        <v>57</v>
      </c>
      <c r="C39" s="109"/>
      <c r="D39" s="110"/>
      <c r="E39" s="31"/>
      <c r="F39" s="31"/>
    </row>
    <row r="40" spans="1:6" s="13" customFormat="1" ht="15">
      <c r="A40" s="107"/>
      <c r="B40" s="108"/>
      <c r="C40" s="109"/>
      <c r="D40" s="110"/>
      <c r="E40" s="31"/>
      <c r="F40" s="31"/>
    </row>
    <row r="41" spans="1:6" s="13" customFormat="1" ht="15">
      <c r="A41" s="107"/>
      <c r="B41" s="108"/>
      <c r="C41" s="109"/>
      <c r="D41" s="110"/>
      <c r="E41" s="31"/>
      <c r="F41" s="31"/>
    </row>
    <row r="42" spans="1:6" s="13" customFormat="1" ht="15">
      <c r="A42" s="107"/>
      <c r="B42" s="108"/>
      <c r="C42" s="109"/>
      <c r="D42" s="110"/>
      <c r="E42" s="31"/>
      <c r="F42" s="31"/>
    </row>
    <row r="43" spans="1:6" s="13" customFormat="1" ht="15">
      <c r="A43" s="107"/>
      <c r="B43" s="108"/>
      <c r="C43" s="109"/>
      <c r="D43" s="110"/>
      <c r="E43" s="31"/>
      <c r="F43" s="31"/>
    </row>
    <row r="44" spans="1:6" s="13" customFormat="1" ht="15">
      <c r="A44" s="107"/>
      <c r="B44" s="108"/>
      <c r="C44" s="109"/>
      <c r="D44" s="110"/>
      <c r="E44" s="31"/>
      <c r="F44" s="31"/>
    </row>
    <row r="45" spans="1:6" s="13" customFormat="1" ht="15">
      <c r="A45" s="107"/>
      <c r="B45" s="108"/>
      <c r="C45" s="109"/>
      <c r="D45" s="110"/>
      <c r="E45" s="31"/>
      <c r="F45" s="31"/>
    </row>
    <row r="46" spans="1:6" s="13" customFormat="1" ht="15">
      <c r="A46" s="107"/>
      <c r="B46" s="108"/>
      <c r="C46" s="109"/>
      <c r="D46" s="110"/>
      <c r="E46" s="31"/>
      <c r="F46" s="31"/>
    </row>
    <row r="47" spans="1:6" s="13" customFormat="1" ht="15">
      <c r="A47" s="107"/>
      <c r="B47" s="108"/>
      <c r="C47" s="109"/>
      <c r="D47" s="110"/>
      <c r="E47" s="31"/>
      <c r="F47" s="31"/>
    </row>
    <row r="48" spans="1:6" s="13" customFormat="1" ht="15">
      <c r="A48" s="107"/>
      <c r="B48" s="108"/>
      <c r="C48" s="109"/>
      <c r="D48" s="110"/>
      <c r="E48" s="31"/>
      <c r="F48" s="31"/>
    </row>
    <row r="49" spans="1:6" s="13" customFormat="1" ht="15">
      <c r="A49" s="107"/>
      <c r="B49" s="108"/>
      <c r="C49" s="109"/>
      <c r="D49" s="110"/>
      <c r="E49" s="31"/>
      <c r="F49" s="31"/>
    </row>
    <row r="50" spans="1:6" s="13" customFormat="1" ht="15">
      <c r="A50" s="107"/>
      <c r="B50" s="108"/>
      <c r="C50" s="109"/>
      <c r="D50" s="110"/>
      <c r="E50" s="31"/>
      <c r="F50" s="31"/>
    </row>
    <row r="51" spans="1:6" s="42" customFormat="1" ht="24.75" customHeight="1">
      <c r="A51" s="170" t="s">
        <v>28</v>
      </c>
      <c r="B51" s="171"/>
      <c r="C51" s="171"/>
      <c r="D51" s="171"/>
      <c r="E51" s="40"/>
      <c r="F51" s="41">
        <f>SUM(F14:F50)</f>
        <v>0</v>
      </c>
    </row>
  </sheetData>
  <sheetProtection/>
  <mergeCells count="7">
    <mergeCell ref="A51:D51"/>
    <mergeCell ref="A1:F1"/>
    <mergeCell ref="A2:F2"/>
    <mergeCell ref="A3:F3"/>
    <mergeCell ref="A4:F4"/>
    <mergeCell ref="A5:F5"/>
    <mergeCell ref="A7:F7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1"/>
  <headerFooter>
    <oddFooter>&amp;L&amp;"Calibri,Italic"&amp;9&amp;P of &amp;N&amp;R&amp;"Calibri,Italic"&amp;9SINGLE STORY HOUSES (5 UNITS)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book1</dc:title>
  <dc:subject>book1</dc:subject>
  <dc:creator>SUDHA</dc:creator>
  <cp:keywords/>
  <dc:description/>
  <cp:lastModifiedBy>Fathimath Farah</cp:lastModifiedBy>
  <cp:lastPrinted>2017-02-16T04:12:22Z</cp:lastPrinted>
  <dcterms:created xsi:type="dcterms:W3CDTF">1997-06-24T13:21:36Z</dcterms:created>
  <dcterms:modified xsi:type="dcterms:W3CDTF">2019-07-07T08:58:31Z</dcterms:modified>
  <cp:category/>
  <cp:version/>
  <cp:contentType/>
  <cp:contentStatus/>
</cp:coreProperties>
</file>