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i.shifau\Downloads\"/>
    </mc:Choice>
  </mc:AlternateContent>
  <bookViews>
    <workbookView xWindow="0" yWindow="0" windowWidth="19200" windowHeight="11295"/>
  </bookViews>
  <sheets>
    <sheet name="Cover" sheetId="3" r:id="rId1"/>
    <sheet name="Summary" sheetId="2" r:id="rId2"/>
    <sheet name="Boq" sheetId="1" r:id="rId3"/>
  </sheets>
  <definedNames>
    <definedName name="_xlnm.Print_Area" localSheetId="2">Boq!$A$1:$G$486</definedName>
    <definedName name="_xlnm.Print_Area" localSheetId="0">Cover!$A$1:$A$33</definedName>
    <definedName name="_xlnm.Print_Area" localSheetId="1">Summary!$A$1:$C$18</definedName>
    <definedName name="_xlnm.Print_Titles" localSheetId="2">Boq!$3:$3</definedName>
  </definedNames>
  <calcPr calcId="152511"/>
</workbook>
</file>

<file path=xl/calcChain.xml><?xml version="1.0" encoding="utf-8"?>
<calcChain xmlns="http://schemas.openxmlformats.org/spreadsheetml/2006/main">
  <c r="D156" i="1" l="1"/>
  <c r="D157" i="1"/>
  <c r="D107" i="1"/>
  <c r="D66" i="1"/>
  <c r="D64" i="1"/>
  <c r="C18" i="2" l="1"/>
  <c r="C19" i="2" l="1"/>
  <c r="C20" i="2" s="1"/>
</calcChain>
</file>

<file path=xl/sharedStrings.xml><?xml version="1.0" encoding="utf-8"?>
<sst xmlns="http://schemas.openxmlformats.org/spreadsheetml/2006/main" count="407" uniqueCount="275">
  <si>
    <t>Item</t>
  </si>
  <si>
    <t>Description</t>
  </si>
  <si>
    <t>Unit</t>
  </si>
  <si>
    <t>Qty</t>
  </si>
  <si>
    <t>Material
Rate</t>
  </si>
  <si>
    <t>Labour
Rate</t>
  </si>
  <si>
    <t>Total</t>
  </si>
  <si>
    <t>(1)</t>
  </si>
  <si>
    <t>nos</t>
  </si>
  <si>
    <t>2.2</t>
  </si>
  <si>
    <t>item</t>
  </si>
  <si>
    <t>2.3</t>
  </si>
  <si>
    <t>BILL No: 01</t>
  </si>
  <si>
    <t>PRELIMINARIES</t>
  </si>
  <si>
    <t>General Notes</t>
  </si>
  <si>
    <t>Abbreviations</t>
  </si>
  <si>
    <t>m - metre</t>
  </si>
  <si>
    <t>no - numbers</t>
  </si>
  <si>
    <t>m³ - cubic metre</t>
  </si>
  <si>
    <t>m² - square metre</t>
  </si>
  <si>
    <t>t - tonnes</t>
  </si>
  <si>
    <t>incl - including</t>
  </si>
  <si>
    <t>mm - millimetre</t>
  </si>
  <si>
    <t>dia - diameter</t>
  </si>
  <si>
    <t>SS - Stainless Steel</t>
  </si>
  <si>
    <t>GI - Galvanised Iron</t>
  </si>
  <si>
    <t>Allow for sign board.</t>
  </si>
  <si>
    <t>No</t>
  </si>
  <si>
    <t>Clean-up</t>
  </si>
  <si>
    <t>Allow for clean-up of completed works and site upon completion.</t>
  </si>
  <si>
    <t>BILL No: 01 PRELIMINARIES</t>
  </si>
  <si>
    <t>TOTAL OF BILL No: 01 - Carried over to summary</t>
  </si>
  <si>
    <t>General</t>
  </si>
  <si>
    <t>2.4</t>
  </si>
  <si>
    <t>TOTAL OF BILL No: 02 - Carried over to summary</t>
  </si>
  <si>
    <t xml:space="preserve"> </t>
  </si>
  <si>
    <t>GROUND FLOOR</t>
  </si>
  <si>
    <t>3.2</t>
  </si>
  <si>
    <t>3.3</t>
  </si>
  <si>
    <t>SUMMARY OF BILL OF QUANTITIES</t>
  </si>
  <si>
    <t>Bl.no</t>
  </si>
  <si>
    <t>Item Description</t>
  </si>
  <si>
    <t>Amount</t>
  </si>
  <si>
    <t>1</t>
  </si>
  <si>
    <t>2</t>
  </si>
  <si>
    <t>3</t>
  </si>
  <si>
    <t>4</t>
  </si>
  <si>
    <t>5</t>
  </si>
  <si>
    <t>6</t>
  </si>
  <si>
    <t>7</t>
  </si>
  <si>
    <t>DOORS  &amp;  WINDOWS</t>
  </si>
  <si>
    <t>8</t>
  </si>
  <si>
    <t>CEILING</t>
  </si>
  <si>
    <t>9</t>
  </si>
  <si>
    <t>PAINTING</t>
  </si>
  <si>
    <t>10</t>
  </si>
  <si>
    <t>11</t>
  </si>
  <si>
    <t>HYDRAULICS  &amp;  DRAINAGE</t>
  </si>
  <si>
    <t>ELECTRICAL INSTALLATIONS</t>
  </si>
  <si>
    <t>GRAND TOTAL           Mrf</t>
  </si>
  <si>
    <t>3.4</t>
  </si>
  <si>
    <t>4.1</t>
  </si>
  <si>
    <t xml:space="preserve"> PLASTERING</t>
  </si>
  <si>
    <t>5.1</t>
  </si>
  <si>
    <t>DOORS AND WINDOWS</t>
  </si>
  <si>
    <t>7.1</t>
  </si>
  <si>
    <t>GROUND  FLOOR</t>
  </si>
  <si>
    <t>no</t>
  </si>
  <si>
    <t>TOTAL OF BILL No: 07 - Carried over to summary</t>
  </si>
  <si>
    <t>BILL No: 08</t>
  </si>
  <si>
    <t>8.1</t>
  </si>
  <si>
    <t>(b) Rates shall include for applying approved quality wood preservators as per manufactures instructions for all Timber  structures.</t>
  </si>
  <si>
    <t>TOTAL OF BILL No: 08 - Carried over to summary</t>
  </si>
  <si>
    <t>BILL No: 09</t>
  </si>
  <si>
    <t>TOTAL OF BILL No: 09 - Carried over to summary</t>
  </si>
  <si>
    <t>BILL No: 10</t>
  </si>
  <si>
    <t>m</t>
  </si>
  <si>
    <t>TOTAL OF BILL No: 10 - Carried over to summary</t>
  </si>
  <si>
    <t>BILL No: 11</t>
  </si>
  <si>
    <t>HYDRAULICS &amp; DRAINAGE</t>
  </si>
  <si>
    <t>HYDRAULICS</t>
  </si>
  <si>
    <t>SANITARY FIXTURES &amp;ACCESSORIES</t>
  </si>
  <si>
    <t>TOTAL OF BILL No: 11 - Carried over to summary</t>
  </si>
  <si>
    <t>4.2</t>
  </si>
  <si>
    <t>External surface of exeterior wall</t>
  </si>
  <si>
    <r>
      <t>m</t>
    </r>
    <r>
      <rPr>
        <vertAlign val="superscript"/>
        <sz val="9"/>
        <color theme="1"/>
        <rFont val="Times New Roman"/>
        <family val="1"/>
      </rPr>
      <t>2</t>
    </r>
  </si>
  <si>
    <r>
      <t>m</t>
    </r>
    <r>
      <rPr>
        <vertAlign val="superscript"/>
        <sz val="9"/>
        <rFont val="Times New Roman"/>
        <family val="1"/>
      </rPr>
      <t>2</t>
    </r>
  </si>
  <si>
    <t>Door units</t>
  </si>
  <si>
    <t>5.2</t>
  </si>
  <si>
    <t>5.3</t>
  </si>
  <si>
    <t>TOTAL OF BILL No: 05 - Carried over to summary</t>
  </si>
  <si>
    <t>1.0</t>
  </si>
  <si>
    <t>2.0</t>
  </si>
  <si>
    <t>2.1</t>
  </si>
  <si>
    <t>3.1</t>
  </si>
  <si>
    <t xml:space="preserve">(b)Rates shall include for External plastering shall 20mm thick (12+8mm)  2 coats in 1:4 cement and river sand mix ratio </t>
  </si>
  <si>
    <t>(d) The cost shall include for; sockets, running joints, connectors, elbows, junctions, reducers, expansion joints, back nuts and similar, incidental fittings, clips, saddles, brackets, straps, hangers, screws, nails , pvc glues, threadseals and fixing complete, including cutting and forming holes, excavating, laying pipes , backfilling trenches.</t>
  </si>
  <si>
    <t>(b) The following items and description and the plumbing drawings are given as guidance as to the nature of the information to be returned by the contractor.</t>
  </si>
  <si>
    <t>(a) Design provide and install plumbing network for the entire building complete in accordance  to standard set by the local governing body MWSC</t>
  </si>
  <si>
    <t>1.4</t>
  </si>
  <si>
    <t>WOOD WORK &amp;  CEILING</t>
  </si>
  <si>
    <t>1 )</t>
  </si>
  <si>
    <t>2 )</t>
  </si>
  <si>
    <t>6.1</t>
  </si>
  <si>
    <t>TOTAL OF BILL No: 03 - Carried over to summary</t>
  </si>
  <si>
    <t>1.5</t>
  </si>
  <si>
    <t>3 )</t>
  </si>
  <si>
    <t>4 )</t>
  </si>
  <si>
    <t>5 )</t>
  </si>
  <si>
    <t>6 )</t>
  </si>
  <si>
    <t>7 )</t>
  </si>
  <si>
    <t>8 )</t>
  </si>
  <si>
    <t>9 )</t>
  </si>
  <si>
    <t xml:space="preserve">Floor drain with trap </t>
  </si>
  <si>
    <t>a )</t>
  </si>
  <si>
    <t>b )</t>
  </si>
  <si>
    <t>TOTAL OF BILL No: 06 - Carried over to summary</t>
  </si>
  <si>
    <t>BILL No: 07</t>
  </si>
  <si>
    <r>
      <t xml:space="preserve">(a) 20mm thick Cement plastering on Exterior surface of  External masonry walls and concrete surfaces and 15mm thick plastering on interior walls and concrete surface as specified incl. wire mesh shall be fixed at the joints of concrete surfaces and walls before plastering. </t>
    </r>
    <r>
      <rPr>
        <b/>
        <sz val="9"/>
        <rFont val="Times New Roman"/>
        <family val="1"/>
      </rPr>
      <t>Quantity is measured including concrete surfaces - Parapetwalls, Liftwalls, columns &amp; beams.</t>
    </r>
  </si>
  <si>
    <t>TOTAL OF BILL No: 04 - Carried over to summary</t>
  </si>
  <si>
    <t>Charges for Piping for  fresh water Pipe work</t>
  </si>
  <si>
    <t>Charges for Piping for Ground water supply pipe work.</t>
  </si>
  <si>
    <t>DRAINAGE</t>
  </si>
  <si>
    <t>(e) All doors and windows shall be  accordance with  door/window drawing details.</t>
  </si>
  <si>
    <r>
      <t>m</t>
    </r>
    <r>
      <rPr>
        <vertAlign val="superscript"/>
        <sz val="10"/>
        <rFont val="Times New Roman"/>
        <family val="1"/>
      </rPr>
      <t>2</t>
    </r>
  </si>
  <si>
    <t>TILE ADHESIVE</t>
  </si>
  <si>
    <t>ELECTRIC BOARDS</t>
  </si>
  <si>
    <t>ELECTRIC FIXTURES</t>
  </si>
  <si>
    <t xml:space="preserve">ELECTRICAL WIRING </t>
  </si>
  <si>
    <t>points</t>
  </si>
  <si>
    <t>Allow for all on and off site management cost including costs of foreman and assistants, temporary services, telephone, fax, hoardings, fences, Crane/Concrete pump, Machinaries  and similar items</t>
  </si>
  <si>
    <t>FLOOR TILING</t>
  </si>
  <si>
    <t>WALL TILING</t>
  </si>
  <si>
    <t xml:space="preserve">SKIRTING </t>
  </si>
  <si>
    <t>(a) Rates shall include for: Fixing, bedding, grouting, and pointing materials, making good around pipes, sanitary fixtures, and similar; cleaning &amp; Polishing.</t>
  </si>
  <si>
    <r>
      <t xml:space="preserve">(c) Tiles for bed rooms, offices, Kitchen, Living, Dining, corridors, all general areas shall be </t>
    </r>
    <r>
      <rPr>
        <b/>
        <sz val="9"/>
        <rFont val="Times New Roman"/>
        <family val="1"/>
      </rPr>
      <t>600 x 600mm Polished Porcelain/Homogeneous tiles.</t>
    </r>
  </si>
  <si>
    <t>(b) All Tiling work in accordance with specifications and finishes schedule.</t>
  </si>
  <si>
    <t>A )</t>
  </si>
  <si>
    <t>B )</t>
  </si>
  <si>
    <t>C )</t>
  </si>
  <si>
    <r>
      <t>2.5mm</t>
    </r>
    <r>
      <rPr>
        <vertAlign val="superscript"/>
        <sz val="9"/>
        <rFont val="Times New Roman"/>
        <family val="1"/>
      </rPr>
      <t xml:space="preserve">2  </t>
    </r>
    <r>
      <rPr>
        <sz val="9"/>
        <rFont val="Times New Roman"/>
        <family val="1"/>
      </rPr>
      <t>Wiring to Power  Points</t>
    </r>
  </si>
  <si>
    <r>
      <t>2.5mm</t>
    </r>
    <r>
      <rPr>
        <vertAlign val="superscript"/>
        <sz val="9"/>
        <rFont val="Times New Roman"/>
        <family val="1"/>
      </rPr>
      <t>2</t>
    </r>
    <r>
      <rPr>
        <sz val="9"/>
        <rFont val="Times New Roman"/>
        <family val="1"/>
      </rPr>
      <t xml:space="preserve">  Wiring to Light Points</t>
    </r>
  </si>
  <si>
    <r>
      <t>16mm</t>
    </r>
    <r>
      <rPr>
        <vertAlign val="superscript"/>
        <sz val="9"/>
        <rFont val="Times New Roman"/>
        <family val="1"/>
      </rPr>
      <t>2</t>
    </r>
    <r>
      <rPr>
        <sz val="9"/>
        <rFont val="Times New Roman"/>
        <family val="1"/>
      </rPr>
      <t xml:space="preserve">  Cabling to DBs</t>
    </r>
  </si>
  <si>
    <t>External Plastering</t>
  </si>
  <si>
    <t>Internal Plastering</t>
  </si>
  <si>
    <t>Internal surface of external wall and both 
surface of Interior walls</t>
  </si>
  <si>
    <t>600 x 600mm Polished Porcelain tiles</t>
  </si>
  <si>
    <t>Skirting - 600 x 100mm Porcelain Tiles</t>
  </si>
  <si>
    <t>(a) Rates shall include for: all labour in framing, notching and fitting around projections, pipes, light fittings, hatches, grilles and similar and complete with cleats, packers, wedges and similar and all nails,bolts &amp; screws.</t>
  </si>
  <si>
    <t>Stop valves</t>
  </si>
  <si>
    <t>(c) Ground water connection shall be made as 
specified in the drawings.</t>
  </si>
  <si>
    <t>(e) All pipes shall be High Pressure  uPVC 
"Mutha" or equivalent brand.</t>
  </si>
  <si>
    <t>c) Rates shall include for approved brand water proofing compound shall be mixed with cement mortar for external wall plastering as per manufacturers specifications.</t>
  </si>
  <si>
    <t>ROOF LEVEL</t>
  </si>
  <si>
    <t>(d) All louvres, windows and sliding doors shall be  30 micron powder coated aluminium as per details given in Door/Window schedule.</t>
  </si>
  <si>
    <t>(b) Rates shall include for door frames and window frames, mullions, transoms, trims, glazing, tinting, timber panels, boardings, framing, lining, fastenings and all fixings and installation.</t>
  </si>
  <si>
    <t>(a) Rates shall include for locks, latches, closers, push plates, pull handles, bolts, kick plates, hinges and all door &amp; window hardware.</t>
  </si>
  <si>
    <t>(e) Rates shall include for supply and complete 
installation of fittings and fixtures.</t>
  </si>
  <si>
    <t>(c) Rates shall include for electrical conduits, fittings, equipment and similar all fixings to various building surfaces and also all elecetrical work  shall be carried out according to STELCO standards and specifications.</t>
  </si>
  <si>
    <t>(a) Rates shall include for: screws, nails, bolts, nuts, standard cable fixing or supporting clips, brackets, straps, rivets, plugs and all incidental accessories</t>
  </si>
  <si>
    <t>(b) Rates for work in trench shall include for: excavation, maintaining faces of excavations, backfilling, compaction, appropriate cable covers, warning tape and disposal of surplus spoil</t>
  </si>
  <si>
    <t>(a) Rates shall include for: the provision, erection and removal of scaffolding, preparation, rubbing down between coats and similar work, the protection and/or masking floors, fittings and similar work, removing and 
replacing door and window furniture.</t>
  </si>
  <si>
    <t>600 x 600mm Non Slip Porcelain tiles</t>
  </si>
  <si>
    <t>Class rooms</t>
  </si>
  <si>
    <t>D1 - 40mm thick Solid Timber Framed door as per drawing details -  950 x 2000mm.</t>
  </si>
  <si>
    <t>Verandah including Entrance Steps</t>
  </si>
  <si>
    <t>BELOW THE ROOFING</t>
  </si>
  <si>
    <t>mtr</t>
  </si>
  <si>
    <t xml:space="preserve">Lights - L 07 </t>
  </si>
  <si>
    <t>Lights - L 10</t>
  </si>
  <si>
    <t>Lights - L 17</t>
  </si>
  <si>
    <t>2 x 13A Power Socket - P02</t>
  </si>
  <si>
    <t>1 x 15A Power Socket - P15 &amp; P16</t>
  </si>
  <si>
    <t>1200mm dia. Ceiling Fan, KDK brand</t>
  </si>
  <si>
    <t>Cabling to Speaker  points</t>
  </si>
  <si>
    <t>SITE MANAGEMENT COST</t>
  </si>
  <si>
    <t>SIGN BOARD</t>
  </si>
  <si>
    <t>LOGISTICS / EQUIPMENTS</t>
  </si>
  <si>
    <t>Charges for supply or shifting material to the site and Machines or equipments to be used for the project.</t>
  </si>
  <si>
    <t>Internal surface of external wall.</t>
  </si>
  <si>
    <t>FIRE FIGHTING SYSTEM</t>
  </si>
  <si>
    <t>GENERAL</t>
  </si>
  <si>
    <t>a )Rates shall include for: sockets, running joints, connectors, elbows, junctions, reducers, expansion joints, back nuts, and similar incidental fittings, clips, saddles, brackets, straps, hangers screws nails and fixing complete including cutting and forming holes.</t>
  </si>
  <si>
    <t>b ) Rate shall include for pipe works and inner and outer surface of all pipe work shall be galvanized steel.</t>
  </si>
  <si>
    <t>c )All wiring and pipe work shall be done as specified in the drawing.</t>
  </si>
  <si>
    <t>FIRE ALARM SYSTEM</t>
  </si>
  <si>
    <t>Heat Resistant cable shall be laid for connecting the detectors.</t>
  </si>
  <si>
    <t>JUNCTION BOX</t>
  </si>
  <si>
    <t>SMOKE DETECTOR - F03</t>
  </si>
  <si>
    <t>EXIT SIGN LIGHT - L12</t>
  </si>
  <si>
    <t>FIRE ALARM BELL - F05</t>
  </si>
  <si>
    <t>RESETABLE BREAK GLASS MANUAL CALL POINT - F02</t>
  </si>
  <si>
    <t>TOTAL           Mrf</t>
  </si>
  <si>
    <t>GST 6%           Mrf</t>
  </si>
  <si>
    <t xml:space="preserve">(d) Toilet wall  tiling shall be at 2.6m height from the floor level. Toilet wall tiles shall be 300 x 600 mm size Polished ceramic tiles including designed border tiles and Toilet Floor Tiles shall  be 300 x 300mm Non- Slip ceramicTiles. </t>
  </si>
  <si>
    <t>ADDITIONS</t>
  </si>
  <si>
    <t>Provision  to include quantities as per the drawing which is missed in the bill of quantities.</t>
  </si>
  <si>
    <t>OMISSIONS</t>
  </si>
  <si>
    <t>Provision to remove excess quantity given in the bill quantities than the drawing details</t>
  </si>
  <si>
    <t>Exhaust Fan (Mechanical Ventilators)</t>
  </si>
  <si>
    <t>PLASTERING ADMIXTURE</t>
  </si>
  <si>
    <r>
      <t xml:space="preserve">Charges for Plastering admixture </t>
    </r>
    <r>
      <rPr>
        <b/>
        <sz val="9"/>
        <color theme="1"/>
        <rFont val="Times New Roman"/>
        <family val="1"/>
      </rPr>
      <t>Conmix Megaflow MP</t>
    </r>
    <r>
      <rPr>
        <sz val="9"/>
        <color theme="1"/>
        <rFont val="Times New Roman"/>
        <family val="1"/>
      </rPr>
      <t xml:space="preserve"> to be mixed with the plastering mortar to all External and Interior plastering works.</t>
    </r>
  </si>
  <si>
    <r>
      <t xml:space="preserve">Charges for supplying special tiles adhesive  </t>
    </r>
    <r>
      <rPr>
        <b/>
        <sz val="9"/>
        <rFont val="Times New Roman"/>
        <family val="1"/>
      </rPr>
      <t>Conmix C800</t>
    </r>
    <r>
      <rPr>
        <sz val="9"/>
        <rFont val="Times New Roman"/>
        <family val="1"/>
      </rPr>
      <t xml:space="preserve"> for fixing Porcelain tiles.</t>
    </r>
  </si>
  <si>
    <r>
      <t xml:space="preserve">Charges for supplying special tiles adhesive  </t>
    </r>
    <r>
      <rPr>
        <b/>
        <sz val="9"/>
        <rFont val="Times New Roman"/>
        <family val="1"/>
      </rPr>
      <t>Conmix C500</t>
    </r>
    <r>
      <rPr>
        <sz val="9"/>
        <rFont val="Times New Roman"/>
        <family val="1"/>
      </rPr>
      <t xml:space="preserve"> for fixing Ceramic tiles.</t>
    </r>
  </si>
  <si>
    <r>
      <t xml:space="preserve">Painting, </t>
    </r>
    <r>
      <rPr>
        <b/>
        <sz val="9"/>
        <rFont val="Times New Roman"/>
        <family val="1"/>
      </rPr>
      <t xml:space="preserve">Nippon brand weather bond paint, </t>
    </r>
    <r>
      <rPr>
        <sz val="9"/>
        <rFont val="Times New Roman"/>
        <family val="1"/>
      </rPr>
      <t>exterior surfaces of External Wall, Columns &amp; beams.</t>
    </r>
  </si>
  <si>
    <r>
      <t xml:space="preserve">Painting, </t>
    </r>
    <r>
      <rPr>
        <b/>
        <sz val="9"/>
        <rFont val="Times New Roman"/>
        <family val="1"/>
      </rPr>
      <t>Nippon brand Emulsion paint,</t>
    </r>
    <r>
      <rPr>
        <sz val="9"/>
        <rFont val="Times New Roman"/>
        <family val="1"/>
      </rPr>
      <t xml:space="preserve">  interior surfaces Wall, Columns &amp; beams) </t>
    </r>
  </si>
  <si>
    <r>
      <t xml:space="preserve">Painting, </t>
    </r>
    <r>
      <rPr>
        <b/>
        <sz val="9"/>
        <rFont val="Times New Roman"/>
        <family val="1"/>
      </rPr>
      <t>Nippon brand Emulsion paint</t>
    </r>
    <r>
      <rPr>
        <sz val="9"/>
        <rFont val="Times New Roman"/>
        <family val="1"/>
      </rPr>
      <t>,  Soffit of Cement board Ceiling.</t>
    </r>
  </si>
  <si>
    <r>
      <t xml:space="preserve">(c)Rate shall include for </t>
    </r>
    <r>
      <rPr>
        <b/>
        <sz val="9"/>
        <rFont val="Times New Roman"/>
        <family val="1"/>
      </rPr>
      <t>Nippon brand weather proof  pain</t>
    </r>
    <r>
      <rPr>
        <sz val="9"/>
        <rFont val="Times New Roman"/>
        <family val="1"/>
      </rPr>
      <t xml:space="preserve">t finish for </t>
    </r>
    <r>
      <rPr>
        <b/>
        <sz val="9"/>
        <rFont val="Times New Roman"/>
        <family val="1"/>
      </rPr>
      <t>exterior surfaces of the wall</t>
    </r>
    <r>
      <rPr>
        <sz val="9"/>
        <rFont val="Times New Roman"/>
        <family val="1"/>
      </rPr>
      <t xml:space="preserve"> complete including application of  two coats of oil based wall sealer and two coats of weather bond paint </t>
    </r>
  </si>
  <si>
    <r>
      <t xml:space="preserve">(d)Rate shall include for </t>
    </r>
    <r>
      <rPr>
        <b/>
        <sz val="9"/>
        <rFont val="Times New Roman"/>
        <family val="1"/>
      </rPr>
      <t>Conmix Conputty</t>
    </r>
    <r>
      <rPr>
        <sz val="9"/>
        <rFont val="Times New Roman"/>
        <family val="1"/>
      </rPr>
      <t xml:space="preserve"> and </t>
    </r>
    <r>
      <rPr>
        <b/>
        <sz val="9"/>
        <rFont val="Times New Roman"/>
        <family val="1"/>
      </rPr>
      <t>Nippon brand Emulsion paint</t>
    </r>
    <r>
      <rPr>
        <sz val="9"/>
        <rFont val="Times New Roman"/>
        <family val="1"/>
      </rPr>
      <t xml:space="preserve"> finish for </t>
    </r>
    <r>
      <rPr>
        <b/>
        <sz val="9"/>
        <rFont val="Times New Roman"/>
        <family val="1"/>
      </rPr>
      <t>interior surfaces of the wall and ceilings</t>
    </r>
    <r>
      <rPr>
        <sz val="9"/>
        <rFont val="Times New Roman"/>
        <family val="1"/>
      </rPr>
      <t xml:space="preserve"> complete including application of  two coats of wall sealer, two coats of  putty finish and two coats of  emulsion paint finish on top for Interior painting.</t>
    </r>
  </si>
  <si>
    <t xml:space="preserve">1 x 13A Power Socket - P01 </t>
  </si>
  <si>
    <t>(d) Each Light/ light fixture and its switch is measured as one one point; similarly each fan or each socket outlet is measured as one point;</t>
  </si>
  <si>
    <r>
      <t xml:space="preserve">d ) </t>
    </r>
    <r>
      <rPr>
        <b/>
        <sz val="9"/>
        <rFont val="Times New Roman"/>
        <family val="1"/>
      </rPr>
      <t>All firefighting system equipments and fixtures has to be approved brand specified by Fire fighting department of MNDF prior to the installation.</t>
    </r>
    <r>
      <rPr>
        <sz val="9"/>
        <rFont val="Times New Roman"/>
        <family val="1"/>
      </rPr>
      <t xml:space="preserve"> </t>
    </r>
    <r>
      <rPr>
        <b/>
        <sz val="9"/>
        <rFont val="Times New Roman"/>
        <family val="1"/>
      </rPr>
      <t>Shop drawings of the system shall be prepared to the standard of Fire fighting department of MNDF and submitted to the Consultant for approval.</t>
    </r>
  </si>
  <si>
    <r>
      <t xml:space="preserve">Painting, </t>
    </r>
    <r>
      <rPr>
        <b/>
        <sz val="9"/>
        <rFont val="Times New Roman"/>
        <family val="1"/>
      </rPr>
      <t>Nippon brand Emulsion paint</t>
    </r>
    <r>
      <rPr>
        <sz val="9"/>
        <rFont val="Times New Roman"/>
        <family val="1"/>
      </rPr>
      <t>,  Eave Ceiling.</t>
    </r>
  </si>
  <si>
    <t>(d) Rates shall include for all Sockets and Switches shall be ABB/LEGRAND brand.</t>
  </si>
  <si>
    <t>PROJECT : MURAIDHOO SCHOOL</t>
  </si>
  <si>
    <t>Chemistry Lab &amp; Biology Lab</t>
  </si>
  <si>
    <t>Store</t>
  </si>
  <si>
    <t>Preparatory Room</t>
  </si>
  <si>
    <t>300 x 600mm Polished Ceramic Wall Tiles.   600mm high on sink side walls of  Laboratory &amp; Preparatory room)</t>
  </si>
  <si>
    <t>Laboratory &amp; Preparatory room</t>
  </si>
  <si>
    <t>LABORATORY COUNTER</t>
  </si>
  <si>
    <t>Charges for supply &amp; Installation of 100mm thick R.c.c. Counter and finish the top surface with 600 x 600mm size polished tiles.</t>
  </si>
  <si>
    <t>(c) All Timber door frames shall be treated timber. Rate shall include for Paint/Varnish finish.</t>
  </si>
  <si>
    <t>(c) Rates shall include for 6mm thick Cement board fixed on 35 x 50mm Timber frame,trimming, nails, screws,hooks, hangers,  clips and similar.</t>
  </si>
  <si>
    <t>Acoustic Palster board Ceiling on Aluminium frame - Class rooms, Laboratory &amp; Store.</t>
  </si>
  <si>
    <t>6mm thick Cement Board ceiling on 35 x 50mm size Timber frame - Corridor &amp; Eave Ceiling</t>
  </si>
  <si>
    <t>FUME CUPBOARD</t>
  </si>
  <si>
    <t>Supply, Fabrication and Fixing Fume cup board as per clients' requirement.</t>
  </si>
  <si>
    <t>(b) All painting work shall be carried in accordance with the Specifications</t>
  </si>
  <si>
    <t>Laboratory Sink, Ceramic with trap</t>
  </si>
  <si>
    <t>Sink tap (Watertec brand)</t>
  </si>
  <si>
    <r>
      <rPr>
        <b/>
        <u/>
        <sz val="9"/>
        <rFont val="Times New Roman"/>
        <family val="1"/>
      </rPr>
      <t>SEWERAGE &amp; DRAINAGE</t>
    </r>
    <r>
      <rPr>
        <sz val="9"/>
        <rFont val="Times New Roman"/>
        <family val="1"/>
      </rPr>
      <t>: Charges for piping for all discharge pipes and drainage pipes including connection to the Existing Inspection Chambers</t>
    </r>
  </si>
  <si>
    <t xml:space="preserve">Supply and Installation of  STELCO approved (ABB or LEGRAND brand) Distribution board </t>
  </si>
  <si>
    <t>1 gang 1way Switches - P19</t>
  </si>
  <si>
    <t>2 gang 1way Switches - P20</t>
  </si>
  <si>
    <t>3 gang 1way Switches - P21</t>
  </si>
  <si>
    <t>4 gang 1way Switches - P22</t>
  </si>
  <si>
    <t>Fan Dimmer Switch - P23</t>
  </si>
  <si>
    <t>Sound system - Speakers - T11</t>
  </si>
  <si>
    <t>VGA Sockets - VGA 01 &amp; VGA 02</t>
  </si>
  <si>
    <t>Telephone Socket outlet - T01</t>
  </si>
  <si>
    <t>TV -  Socket outlet - T10</t>
  </si>
  <si>
    <t>Computer Network Socket outlet - T02</t>
  </si>
  <si>
    <t>Cabling to Telephone Sockets</t>
  </si>
  <si>
    <t>Cat 06 Cabling to Data Network points</t>
  </si>
  <si>
    <t>VGA Cables to VGA sockets</t>
  </si>
  <si>
    <t>CatCabling to TV Sockets</t>
  </si>
  <si>
    <t>CONVENTIONAL FIRE ALARM PANEL - F09</t>
  </si>
  <si>
    <t>PORTABLE EXTINGUISHER (H2O) - F07</t>
  </si>
  <si>
    <t>PORTABLE EXTINGUISHER (CO2) - F08</t>
  </si>
  <si>
    <t>PROJECT: MURAIDHOO SCHOOL</t>
  </si>
  <si>
    <t>MURAIDHOO SCHOOL</t>
  </si>
  <si>
    <t>PLASTERING</t>
  </si>
  <si>
    <t>BILL No: 02</t>
  </si>
  <si>
    <t>BILL No: 02 -PLASTERING</t>
  </si>
  <si>
    <t>BILL N0: 03</t>
  </si>
  <si>
    <t>BILL N0: 04</t>
  </si>
  <si>
    <t>BILL N0: 04 -  DOORS AND WINDOWS</t>
  </si>
  <si>
    <t>BILL No: 05</t>
  </si>
  <si>
    <t xml:space="preserve">BILL No: 05 -  WOOD WORK   &amp;  CEILING </t>
  </si>
  <si>
    <t>BILL No: 06</t>
  </si>
  <si>
    <t>BILL No: 06 - PAINTING</t>
  </si>
  <si>
    <t>BILL No: 07 - HYDRAULICS  AND  DRAINAGE</t>
  </si>
  <si>
    <t>BILL No: 08 - ELECTRICAL INSTALLATIONS</t>
  </si>
  <si>
    <t>BILL No: 09 - FIRE FIGHTING SYSTEM</t>
  </si>
  <si>
    <t>BILL No: 10 - ADDITIONS</t>
  </si>
  <si>
    <t>BILL No: 11 - OMISSIONS</t>
  </si>
  <si>
    <t>OTHERS</t>
  </si>
  <si>
    <t>Stage finish</t>
  </si>
  <si>
    <t xml:space="preserve"> FINISHING</t>
  </si>
  <si>
    <t>BILL No: 03 -FINISHING</t>
  </si>
  <si>
    <t>FINISHING</t>
  </si>
  <si>
    <t>BILL OF QUANTITIES</t>
  </si>
  <si>
    <t>CLIENT : MINISTRY OF EDUCATION, GOVERNEMNT OF MALDIVES</t>
  </si>
  <si>
    <t>DATE: 25TH AUGUST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</si>
</sst>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0_-;\-* #,##0.00_-;_-* &quot;-&quot;??_-;_-@_-"/>
    <numFmt numFmtId="165" formatCode="_(* #,##0.0_);_(* \(#,##0.0\);_(* &quot;-&quot;??_);_(@_)"/>
  </numFmts>
  <fonts count="29" x14ac:knownFonts="1">
    <font>
      <sz val="11"/>
      <color theme="1"/>
      <name val="Calibri"/>
      <family val="2"/>
      <scheme val="minor"/>
    </font>
    <font>
      <sz val="11"/>
      <color theme="1"/>
      <name val="Calibri"/>
      <family val="2"/>
      <scheme val="minor"/>
    </font>
    <font>
      <sz val="10"/>
      <name val="Arial"/>
      <family val="2"/>
    </font>
    <font>
      <sz val="10"/>
      <name val="Times New Roman"/>
      <family val="1"/>
    </font>
    <font>
      <b/>
      <u/>
      <sz val="14"/>
      <name val="Times New Roman"/>
      <family val="1"/>
    </font>
    <font>
      <b/>
      <u/>
      <sz val="12"/>
      <name val="Times New Roman"/>
      <family val="1"/>
    </font>
    <font>
      <b/>
      <sz val="14"/>
      <name val="Times New Roman"/>
      <family val="1"/>
    </font>
    <font>
      <b/>
      <sz val="11"/>
      <name val="Times New Roman"/>
      <family val="1"/>
    </font>
    <font>
      <sz val="12"/>
      <name val="Times New Roman"/>
      <family val="1"/>
    </font>
    <font>
      <b/>
      <sz val="12"/>
      <name val="Times New Roman"/>
      <family val="1"/>
    </font>
    <font>
      <sz val="9"/>
      <color theme="1"/>
      <name val="Times New Roman"/>
      <family val="1"/>
    </font>
    <font>
      <sz val="9"/>
      <name val="Times New Roman"/>
      <family val="1"/>
    </font>
    <font>
      <b/>
      <u/>
      <sz val="9"/>
      <name val="Times New Roman"/>
      <family val="1"/>
    </font>
    <font>
      <b/>
      <sz val="9"/>
      <name val="Times New Roman"/>
      <family val="1"/>
    </font>
    <font>
      <u/>
      <sz val="9"/>
      <name val="Times New Roman"/>
      <family val="1"/>
    </font>
    <font>
      <vertAlign val="superscript"/>
      <sz val="9"/>
      <color theme="1"/>
      <name val="Times New Roman"/>
      <family val="1"/>
    </font>
    <font>
      <b/>
      <sz val="9"/>
      <color theme="1"/>
      <name val="Times New Roman"/>
      <family val="1"/>
    </font>
    <font>
      <b/>
      <u/>
      <sz val="9"/>
      <color theme="1"/>
      <name val="Times New Roman"/>
      <family val="1"/>
    </font>
    <font>
      <vertAlign val="superscript"/>
      <sz val="9"/>
      <name val="Times New Roman"/>
      <family val="1"/>
    </font>
    <font>
      <b/>
      <u/>
      <sz val="12"/>
      <color theme="1"/>
      <name val="Times New Roman"/>
      <family val="1"/>
    </font>
    <font>
      <b/>
      <sz val="9"/>
      <color rgb="FFFF0000"/>
      <name val="Times New Roman"/>
      <family val="1"/>
    </font>
    <font>
      <b/>
      <u/>
      <sz val="10"/>
      <name val="Times New Roman"/>
      <family val="1"/>
    </font>
    <font>
      <vertAlign val="superscript"/>
      <sz val="10"/>
      <name val="Times New Roman"/>
      <family val="1"/>
    </font>
    <font>
      <b/>
      <sz val="10"/>
      <name val="Times New Roman"/>
      <family val="1"/>
    </font>
    <font>
      <u/>
      <sz val="10"/>
      <name val="Times New Roman"/>
      <family val="1"/>
    </font>
    <font>
      <sz val="10"/>
      <name val="Calibri"/>
      <family val="2"/>
      <scheme val="minor"/>
    </font>
    <font>
      <sz val="20"/>
      <color theme="1"/>
      <name val="Calibri"/>
      <family val="2"/>
      <scheme val="minor"/>
    </font>
    <font>
      <b/>
      <sz val="18"/>
      <color theme="1"/>
      <name val="Calibri"/>
      <family val="2"/>
      <scheme val="minor"/>
    </font>
    <font>
      <b/>
      <sz val="11"/>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indexed="65"/>
        <bgColor indexed="64"/>
      </patternFill>
    </fill>
    <fill>
      <patternFill patternType="solid">
        <fgColor theme="2" tint="-9.9978637043366805E-2"/>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2" tint="-0.249977111117893"/>
        <bgColor indexed="64"/>
      </patternFill>
    </fill>
  </fills>
  <borders count="58">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style="thin">
        <color indexed="64"/>
      </left>
      <right style="double">
        <color indexed="64"/>
      </right>
      <top style="double">
        <color indexed="64"/>
      </top>
      <bottom style="dashed">
        <color indexed="64"/>
      </bottom>
      <diagonal/>
    </border>
    <border>
      <left style="double">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double">
        <color indexed="64"/>
      </right>
      <top style="dashed">
        <color indexed="64"/>
      </top>
      <bottom style="dashed">
        <color indexed="64"/>
      </bottom>
      <diagonal/>
    </border>
    <border>
      <left style="double">
        <color indexed="64"/>
      </left>
      <right style="thin">
        <color indexed="64"/>
      </right>
      <top style="dashed">
        <color indexed="64"/>
      </top>
      <bottom/>
      <diagonal/>
    </border>
    <border>
      <left style="thin">
        <color indexed="64"/>
      </left>
      <right/>
      <top style="dashed">
        <color indexed="64"/>
      </top>
      <bottom/>
      <diagonal/>
    </border>
    <border>
      <left style="thin">
        <color indexed="64"/>
      </left>
      <right style="double">
        <color indexed="64"/>
      </right>
      <top style="dashed">
        <color indexed="64"/>
      </top>
      <bottom style="double">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thin">
        <color auto="1"/>
      </right>
      <top style="medium">
        <color auto="1"/>
      </top>
      <bottom style="hair">
        <color auto="1"/>
      </bottom>
      <diagonal/>
    </border>
    <border>
      <left style="thin">
        <color auto="1"/>
      </left>
      <right style="hair">
        <color auto="1"/>
      </right>
      <top style="hair">
        <color indexed="64"/>
      </top>
      <bottom style="medium">
        <color auto="1"/>
      </bottom>
      <diagonal/>
    </border>
    <border>
      <left style="hair">
        <color indexed="64"/>
      </left>
      <right style="hair">
        <color indexed="64"/>
      </right>
      <top style="hair">
        <color indexed="64"/>
      </top>
      <bottom style="medium">
        <color auto="1"/>
      </bottom>
      <diagonal/>
    </border>
    <border>
      <left style="hair">
        <color auto="1"/>
      </left>
      <right style="thin">
        <color auto="1"/>
      </right>
      <top style="hair">
        <color indexed="64"/>
      </top>
      <bottom style="medium">
        <color auto="1"/>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auto="1"/>
      </left>
      <right style="hair">
        <color auto="1"/>
      </right>
      <top style="thin">
        <color indexed="64"/>
      </top>
      <bottom/>
      <diagonal/>
    </border>
    <border>
      <left style="hair">
        <color auto="1"/>
      </left>
      <right style="hair">
        <color auto="1"/>
      </right>
      <top style="thin">
        <color indexed="64"/>
      </top>
      <bottom/>
      <diagonal/>
    </border>
    <border>
      <left style="hair">
        <color auto="1"/>
      </left>
      <right style="thin">
        <color auto="1"/>
      </right>
      <top style="thin">
        <color indexed="64"/>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hair">
        <color auto="1"/>
      </left>
      <right/>
      <top/>
      <bottom/>
      <diagonal/>
    </border>
    <border>
      <left/>
      <right style="hair">
        <color auto="1"/>
      </right>
      <top/>
      <bottom/>
      <diagonal/>
    </border>
    <border>
      <left style="thin">
        <color auto="1"/>
      </left>
      <right/>
      <top style="thin">
        <color indexed="64"/>
      </top>
      <bottom/>
      <diagonal/>
    </border>
    <border>
      <left/>
      <right/>
      <top style="thin">
        <color indexed="64"/>
      </top>
      <bottom/>
      <diagonal/>
    </border>
    <border>
      <left/>
      <right style="thin">
        <color auto="1"/>
      </right>
      <top style="thin">
        <color indexed="64"/>
      </top>
      <bottom/>
      <diagonal/>
    </border>
    <border>
      <left style="thin">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thin">
        <color auto="1"/>
      </right>
      <top style="medium">
        <color auto="1"/>
      </top>
      <bottom/>
      <diagonal/>
    </border>
  </borders>
  <cellStyleXfs count="5">
    <xf numFmtId="0" fontId="0" fillId="0" borderId="0"/>
    <xf numFmtId="43" fontId="1" fillId="0" borderId="0" applyFont="0" applyFill="0" applyBorder="0" applyAlignment="0" applyProtection="0"/>
    <xf numFmtId="43" fontId="2" fillId="0" borderId="0" applyFont="0" applyFill="0" applyBorder="0" applyAlignment="0" applyProtection="0"/>
    <xf numFmtId="0" fontId="2" fillId="0" borderId="0"/>
    <xf numFmtId="0" fontId="2" fillId="0" borderId="0"/>
  </cellStyleXfs>
  <cellXfs count="410">
    <xf numFmtId="0" fontId="0" fillId="0" borderId="0" xfId="0"/>
    <xf numFmtId="49" fontId="3" fillId="2" borderId="16" xfId="0" applyNumberFormat="1" applyFont="1" applyFill="1" applyBorder="1"/>
    <xf numFmtId="0" fontId="3" fillId="2" borderId="16" xfId="0" applyFont="1" applyFill="1" applyBorder="1"/>
    <xf numFmtId="43" fontId="3" fillId="2" borderId="16" xfId="1" applyFont="1" applyFill="1" applyBorder="1"/>
    <xf numFmtId="49" fontId="6" fillId="2" borderId="17" xfId="0" applyNumberFormat="1" applyFont="1" applyFill="1" applyBorder="1"/>
    <xf numFmtId="0" fontId="6" fillId="2" borderId="18" xfId="0" applyFont="1" applyFill="1" applyBorder="1" applyAlignment="1">
      <alignment horizontal="center"/>
    </xf>
    <xf numFmtId="0" fontId="6" fillId="2" borderId="19" xfId="0" applyFont="1" applyFill="1" applyBorder="1" applyAlignment="1">
      <alignment horizontal="center"/>
    </xf>
    <xf numFmtId="49" fontId="7" fillId="2" borderId="20" xfId="0" applyNumberFormat="1" applyFont="1" applyFill="1" applyBorder="1" applyAlignment="1">
      <alignment horizontal="center"/>
    </xf>
    <xf numFmtId="0" fontId="7" fillId="2" borderId="21" xfId="0" applyFont="1" applyFill="1" applyBorder="1" applyAlignment="1">
      <alignment horizontal="left"/>
    </xf>
    <xf numFmtId="43" fontId="7" fillId="2" borderId="22" xfId="1" applyFont="1" applyFill="1" applyBorder="1" applyAlignment="1">
      <alignment horizontal="center"/>
    </xf>
    <xf numFmtId="49" fontId="7" fillId="2" borderId="23" xfId="0" applyNumberFormat="1" applyFont="1" applyFill="1" applyBorder="1" applyAlignment="1">
      <alignment horizontal="center"/>
    </xf>
    <xf numFmtId="0" fontId="7" fillId="2" borderId="24" xfId="0" applyFont="1" applyFill="1" applyBorder="1" applyAlignment="1">
      <alignment horizontal="left"/>
    </xf>
    <xf numFmtId="43" fontId="7" fillId="2" borderId="25" xfId="1" applyFont="1" applyFill="1" applyBorder="1" applyAlignment="1">
      <alignment horizontal="center"/>
    </xf>
    <xf numFmtId="49" fontId="8" fillId="2" borderId="23" xfId="0" applyNumberFormat="1" applyFont="1" applyFill="1" applyBorder="1"/>
    <xf numFmtId="0" fontId="8" fillId="2" borderId="24" xfId="0" applyFont="1" applyFill="1" applyBorder="1"/>
    <xf numFmtId="0" fontId="9" fillId="2" borderId="25" xfId="0" applyFont="1" applyFill="1" applyBorder="1" applyAlignment="1">
      <alignment horizontal="center"/>
    </xf>
    <xf numFmtId="49" fontId="8" fillId="2" borderId="26" xfId="0" applyNumberFormat="1" applyFont="1" applyFill="1" applyBorder="1"/>
    <xf numFmtId="0" fontId="8" fillId="2" borderId="27" xfId="0" applyFont="1" applyFill="1" applyBorder="1"/>
    <xf numFmtId="0" fontId="9" fillId="2" borderId="28" xfId="0" applyFont="1" applyFill="1" applyBorder="1" applyAlignment="1">
      <alignment horizontal="center"/>
    </xf>
    <xf numFmtId="49" fontId="3" fillId="2" borderId="17" xfId="0" applyNumberFormat="1" applyFont="1" applyFill="1" applyBorder="1"/>
    <xf numFmtId="0" fontId="9" fillId="2" borderId="18" xfId="0" applyFont="1" applyFill="1" applyBorder="1" applyAlignment="1">
      <alignment horizontal="center"/>
    </xf>
    <xf numFmtId="43" fontId="9" fillId="2" borderId="19" xfId="0" applyNumberFormat="1" applyFont="1" applyFill="1" applyBorder="1" applyAlignment="1">
      <alignment horizontal="center"/>
    </xf>
    <xf numFmtId="0" fontId="10" fillId="0" borderId="0" xfId="0" applyFont="1"/>
    <xf numFmtId="0" fontId="10" fillId="0" borderId="0" xfId="0" applyFont="1" applyAlignment="1">
      <alignment horizontal="center"/>
    </xf>
    <xf numFmtId="43" fontId="10" fillId="0" borderId="0" xfId="1" applyNumberFormat="1" applyFont="1"/>
    <xf numFmtId="43" fontId="10" fillId="0" borderId="0" xfId="1" applyFont="1"/>
    <xf numFmtId="43" fontId="10" fillId="0" borderId="2" xfId="1" applyFont="1" applyBorder="1" applyAlignment="1">
      <alignment horizontal="center" vertical="center" wrapText="1"/>
    </xf>
    <xf numFmtId="43" fontId="10" fillId="0" borderId="3" xfId="1" applyFont="1" applyBorder="1" applyAlignment="1">
      <alignment horizontal="center" vertical="center" wrapText="1"/>
    </xf>
    <xf numFmtId="0" fontId="10" fillId="0" borderId="0" xfId="0" applyFont="1" applyAlignment="1">
      <alignment horizontal="center" vertical="center"/>
    </xf>
    <xf numFmtId="0" fontId="12" fillId="2" borderId="5" xfId="2" applyNumberFormat="1" applyFont="1" applyFill="1" applyBorder="1" applyAlignment="1">
      <alignment horizontal="center"/>
    </xf>
    <xf numFmtId="43" fontId="11" fillId="2" borderId="5" xfId="2" applyFont="1" applyFill="1" applyBorder="1" applyAlignment="1">
      <alignment horizontal="center"/>
    </xf>
    <xf numFmtId="43" fontId="11" fillId="3" borderId="5" xfId="1" applyNumberFormat="1" applyFont="1" applyFill="1" applyBorder="1" applyAlignment="1">
      <alignment horizontal="center"/>
    </xf>
    <xf numFmtId="49" fontId="11" fillId="2" borderId="1" xfId="2" applyNumberFormat="1" applyFont="1" applyFill="1" applyBorder="1" applyAlignment="1">
      <alignment horizontal="center" vertical="justify"/>
    </xf>
    <xf numFmtId="0" fontId="13" fillId="2" borderId="2" xfId="2" quotePrefix="1" applyNumberFormat="1" applyFont="1" applyFill="1" applyBorder="1" applyAlignment="1">
      <alignment horizontal="left"/>
    </xf>
    <xf numFmtId="43" fontId="11" fillId="3" borderId="2" xfId="1" applyNumberFormat="1" applyFont="1" applyFill="1" applyBorder="1" applyAlignment="1">
      <alignment horizontal="center"/>
    </xf>
    <xf numFmtId="49" fontId="11" fillId="2" borderId="13" xfId="2" applyNumberFormat="1" applyFont="1" applyFill="1" applyBorder="1" applyAlignment="1">
      <alignment horizontal="center" vertical="justify"/>
    </xf>
    <xf numFmtId="0" fontId="13" fillId="2" borderId="14" xfId="2" quotePrefix="1" applyNumberFormat="1" applyFont="1" applyFill="1" applyBorder="1" applyAlignment="1">
      <alignment horizontal="left"/>
    </xf>
    <xf numFmtId="43" fontId="11" fillId="3" borderId="14" xfId="1" applyNumberFormat="1" applyFont="1" applyFill="1" applyBorder="1" applyAlignment="1">
      <alignment horizontal="center"/>
    </xf>
    <xf numFmtId="43" fontId="10" fillId="0" borderId="14" xfId="1" applyFont="1" applyBorder="1" applyAlignment="1">
      <alignment horizontal="center" vertical="center" wrapText="1"/>
    </xf>
    <xf numFmtId="43" fontId="10" fillId="0" borderId="11" xfId="1" applyFont="1" applyBorder="1" applyAlignment="1">
      <alignment horizontal="center" vertical="center" wrapText="1"/>
    </xf>
    <xf numFmtId="43" fontId="10" fillId="0" borderId="12" xfId="1" applyFont="1" applyBorder="1" applyAlignment="1">
      <alignment horizontal="center" vertical="center" wrapText="1"/>
    </xf>
    <xf numFmtId="43" fontId="11" fillId="2" borderId="2" xfId="2" applyFont="1" applyFill="1" applyBorder="1" applyAlignment="1">
      <alignment horizontal="center"/>
    </xf>
    <xf numFmtId="43" fontId="11" fillId="2" borderId="14" xfId="2" applyFont="1" applyFill="1" applyBorder="1" applyAlignment="1">
      <alignment horizontal="center"/>
    </xf>
    <xf numFmtId="0" fontId="10" fillId="0" borderId="5" xfId="0" applyFont="1" applyBorder="1" applyAlignment="1">
      <alignment horizontal="center"/>
    </xf>
    <xf numFmtId="43" fontId="10" fillId="0" borderId="5" xfId="1" applyNumberFormat="1" applyFont="1" applyBorder="1"/>
    <xf numFmtId="43" fontId="10" fillId="0" borderId="5" xfId="1" applyFont="1" applyBorder="1"/>
    <xf numFmtId="43" fontId="10" fillId="0" borderId="6" xfId="1" applyFont="1" applyBorder="1"/>
    <xf numFmtId="43" fontId="10" fillId="0" borderId="0" xfId="0" applyNumberFormat="1" applyFont="1"/>
    <xf numFmtId="0" fontId="16" fillId="0" borderId="0" xfId="0" applyFont="1"/>
    <xf numFmtId="0" fontId="10" fillId="0" borderId="5" xfId="0" applyFont="1" applyBorder="1"/>
    <xf numFmtId="43" fontId="10" fillId="0" borderId="2" xfId="1" applyFont="1" applyBorder="1"/>
    <xf numFmtId="43" fontId="10" fillId="0" borderId="3" xfId="1" applyFont="1" applyBorder="1"/>
    <xf numFmtId="0" fontId="11" fillId="0" borderId="5" xfId="3" applyFont="1" applyBorder="1" applyAlignment="1">
      <alignment horizontal="left" wrapText="1"/>
    </xf>
    <xf numFmtId="0" fontId="12" fillId="4" borderId="5" xfId="2" applyNumberFormat="1" applyFont="1" applyFill="1" applyBorder="1" applyAlignment="1">
      <alignment horizontal="left"/>
    </xf>
    <xf numFmtId="0" fontId="10" fillId="0" borderId="0" xfId="0" applyFont="1" applyAlignment="1">
      <alignment vertical="top"/>
    </xf>
    <xf numFmtId="0" fontId="11" fillId="0" borderId="5" xfId="3" applyFont="1" applyBorder="1" applyAlignment="1">
      <alignment horizontal="center"/>
    </xf>
    <xf numFmtId="43" fontId="10" fillId="0" borderId="14" xfId="1" applyFont="1" applyBorder="1"/>
    <xf numFmtId="49" fontId="10" fillId="0" borderId="0" xfId="0" applyNumberFormat="1" applyFont="1"/>
    <xf numFmtId="165" fontId="10" fillId="0" borderId="0" xfId="1" applyNumberFormat="1" applyFont="1"/>
    <xf numFmtId="165" fontId="11" fillId="2" borderId="5" xfId="1" applyNumberFormat="1" applyFont="1" applyFill="1" applyBorder="1" applyAlignment="1">
      <alignment horizontal="center"/>
    </xf>
    <xf numFmtId="165" fontId="11" fillId="2" borderId="2" xfId="1" applyNumberFormat="1" applyFont="1" applyFill="1" applyBorder="1" applyAlignment="1">
      <alignment horizontal="center"/>
    </xf>
    <xf numFmtId="165" fontId="11" fillId="2" borderId="14" xfId="1" applyNumberFormat="1" applyFont="1" applyFill="1" applyBorder="1" applyAlignment="1">
      <alignment horizontal="center"/>
    </xf>
    <xf numFmtId="165" fontId="11" fillId="4" borderId="5" xfId="1" applyNumberFormat="1" applyFont="1" applyFill="1" applyBorder="1" applyAlignment="1">
      <alignment horizontal="center"/>
    </xf>
    <xf numFmtId="165" fontId="10" fillId="0" borderId="5" xfId="1" applyNumberFormat="1" applyFont="1" applyBorder="1"/>
    <xf numFmtId="0" fontId="10" fillId="3" borderId="0" xfId="0" applyFont="1" applyFill="1"/>
    <xf numFmtId="43" fontId="10" fillId="4" borderId="5" xfId="1" applyFont="1" applyFill="1" applyBorder="1"/>
    <xf numFmtId="43" fontId="10" fillId="4" borderId="6" xfId="1" applyFont="1" applyFill="1" applyBorder="1"/>
    <xf numFmtId="43" fontId="16" fillId="0" borderId="15" xfId="1" applyFont="1" applyBorder="1" applyAlignment="1">
      <alignment horizontal="center" vertical="center" wrapText="1"/>
    </xf>
    <xf numFmtId="49" fontId="13" fillId="2" borderId="1" xfId="2" applyNumberFormat="1" applyFont="1" applyFill="1" applyBorder="1" applyAlignment="1">
      <alignment horizontal="center" vertical="justify"/>
    </xf>
    <xf numFmtId="49" fontId="13" fillId="2" borderId="13" xfId="2" applyNumberFormat="1" applyFont="1" applyFill="1" applyBorder="1" applyAlignment="1">
      <alignment horizontal="center" vertical="justify"/>
    </xf>
    <xf numFmtId="43" fontId="13" fillId="2" borderId="2" xfId="2" applyFont="1" applyFill="1" applyBorder="1" applyAlignment="1">
      <alignment horizontal="center"/>
    </xf>
    <xf numFmtId="43" fontId="13" fillId="3" borderId="2" xfId="1" applyNumberFormat="1" applyFont="1" applyFill="1" applyBorder="1" applyAlignment="1">
      <alignment horizontal="center"/>
    </xf>
    <xf numFmtId="43" fontId="13" fillId="2" borderId="14" xfId="2" applyFont="1" applyFill="1" applyBorder="1" applyAlignment="1">
      <alignment horizontal="center"/>
    </xf>
    <xf numFmtId="43" fontId="13" fillId="3" borderId="14" xfId="1" applyNumberFormat="1" applyFont="1" applyFill="1" applyBorder="1" applyAlignment="1">
      <alignment horizontal="center"/>
    </xf>
    <xf numFmtId="0" fontId="17" fillId="5" borderId="5" xfId="0" applyFont="1" applyFill="1" applyBorder="1"/>
    <xf numFmtId="43" fontId="16" fillId="5" borderId="5" xfId="1" applyNumberFormat="1" applyFont="1" applyFill="1" applyBorder="1"/>
    <xf numFmtId="49" fontId="10" fillId="0" borderId="29" xfId="0" applyNumberFormat="1" applyFont="1" applyBorder="1" applyAlignment="1">
      <alignment horizontal="center" vertical="center"/>
    </xf>
    <xf numFmtId="0" fontId="10" fillId="0" borderId="30" xfId="0" applyFont="1" applyBorder="1" applyAlignment="1">
      <alignment horizontal="center" vertical="center"/>
    </xf>
    <xf numFmtId="43" fontId="10" fillId="0" borderId="30" xfId="1" applyNumberFormat="1" applyFont="1" applyBorder="1" applyAlignment="1">
      <alignment horizontal="center" vertical="center"/>
    </xf>
    <xf numFmtId="165" fontId="10" fillId="0" borderId="30" xfId="1" applyNumberFormat="1" applyFont="1" applyBorder="1" applyAlignment="1">
      <alignment horizontal="center" vertical="center" wrapText="1"/>
    </xf>
    <xf numFmtId="43" fontId="10" fillId="0" borderId="30" xfId="1" applyFont="1" applyBorder="1" applyAlignment="1">
      <alignment horizontal="center" vertical="center" wrapText="1"/>
    </xf>
    <xf numFmtId="43" fontId="10" fillId="0" borderId="31" xfId="1" applyFont="1" applyBorder="1" applyAlignment="1">
      <alignment horizontal="center" vertical="center" wrapText="1"/>
    </xf>
    <xf numFmtId="0" fontId="11" fillId="3" borderId="2" xfId="3" applyFont="1" applyFill="1" applyBorder="1" applyAlignment="1">
      <alignment horizontal="center"/>
    </xf>
    <xf numFmtId="43" fontId="16" fillId="0" borderId="5" xfId="1" applyNumberFormat="1" applyFont="1" applyBorder="1"/>
    <xf numFmtId="0" fontId="16" fillId="0" borderId="0" xfId="0" applyFont="1" applyAlignment="1">
      <alignment horizontal="center" vertical="center"/>
    </xf>
    <xf numFmtId="0" fontId="20" fillId="0" borderId="0" xfId="0" applyFont="1" applyAlignment="1">
      <alignment horizontal="center" vertical="center"/>
    </xf>
    <xf numFmtId="0" fontId="10" fillId="0" borderId="0" xfId="0" applyFont="1" applyBorder="1" applyAlignment="1">
      <alignment horizontal="center"/>
    </xf>
    <xf numFmtId="165" fontId="10" fillId="0" borderId="0" xfId="1" applyNumberFormat="1" applyFont="1" applyBorder="1"/>
    <xf numFmtId="43" fontId="10" fillId="0" borderId="0" xfId="1" applyFont="1" applyBorder="1"/>
    <xf numFmtId="0" fontId="10" fillId="0" borderId="2" xfId="0" applyFont="1" applyBorder="1" applyAlignment="1">
      <alignment horizontal="center"/>
    </xf>
    <xf numFmtId="43" fontId="10" fillId="0" borderId="2" xfId="1" applyNumberFormat="1" applyFont="1" applyBorder="1"/>
    <xf numFmtId="165" fontId="10" fillId="0" borderId="2" xfId="1" applyNumberFormat="1" applyFont="1" applyBorder="1"/>
    <xf numFmtId="0" fontId="10" fillId="0" borderId="14" xfId="0" applyFont="1" applyBorder="1" applyAlignment="1">
      <alignment horizontal="center"/>
    </xf>
    <xf numFmtId="43" fontId="10" fillId="0" borderId="14" xfId="1" applyNumberFormat="1" applyFont="1" applyBorder="1"/>
    <xf numFmtId="165" fontId="10" fillId="0" borderId="14" xfId="1" applyNumberFormat="1" applyFont="1" applyBorder="1"/>
    <xf numFmtId="43" fontId="16" fillId="0" borderId="15" xfId="1" applyFont="1" applyBorder="1"/>
    <xf numFmtId="0" fontId="11" fillId="2" borderId="5" xfId="2" applyNumberFormat="1" applyFont="1" applyFill="1" applyBorder="1" applyAlignment="1">
      <alignment horizontal="left" wrapText="1"/>
    </xf>
    <xf numFmtId="164" fontId="10" fillId="0" borderId="0" xfId="0" applyNumberFormat="1" applyFont="1"/>
    <xf numFmtId="0" fontId="10" fillId="0" borderId="0" xfId="0" applyFont="1" applyAlignment="1"/>
    <xf numFmtId="164" fontId="0" fillId="0" borderId="0" xfId="0" applyNumberFormat="1"/>
    <xf numFmtId="0" fontId="11" fillId="2" borderId="5" xfId="2" applyNumberFormat="1" applyFont="1" applyFill="1" applyBorder="1" applyAlignment="1">
      <alignment horizontal="left" wrapText="1"/>
    </xf>
    <xf numFmtId="43" fontId="11" fillId="3" borderId="5" xfId="1" applyFont="1" applyFill="1" applyBorder="1" applyAlignment="1">
      <alignment horizontal="center"/>
    </xf>
    <xf numFmtId="43" fontId="10" fillId="0" borderId="0" xfId="0" applyNumberFormat="1" applyFont="1" applyAlignment="1"/>
    <xf numFmtId="0" fontId="11" fillId="2" borderId="5" xfId="2" applyNumberFormat="1" applyFont="1" applyFill="1" applyBorder="1" applyAlignment="1">
      <alignment horizontal="left" wrapText="1"/>
    </xf>
    <xf numFmtId="0" fontId="11" fillId="2" borderId="0" xfId="2" applyNumberFormat="1" applyFont="1" applyFill="1" applyBorder="1" applyAlignment="1">
      <alignment horizontal="left" wrapText="1"/>
    </xf>
    <xf numFmtId="43" fontId="11" fillId="3" borderId="0" xfId="1" applyNumberFormat="1" applyFont="1" applyFill="1" applyBorder="1" applyAlignment="1">
      <alignment horizontal="center"/>
    </xf>
    <xf numFmtId="43" fontId="16" fillId="0" borderId="9" xfId="1" applyFont="1" applyBorder="1"/>
    <xf numFmtId="43" fontId="10" fillId="0" borderId="0" xfId="1" applyNumberFormat="1" applyFont="1" applyBorder="1"/>
    <xf numFmtId="165" fontId="11" fillId="2" borderId="32" xfId="1" applyNumberFormat="1" applyFont="1" applyFill="1" applyBorder="1" applyAlignment="1">
      <alignment horizontal="left" vertical="justify"/>
    </xf>
    <xf numFmtId="0" fontId="12" fillId="2" borderId="33" xfId="2" quotePrefix="1" applyNumberFormat="1" applyFont="1" applyFill="1" applyBorder="1" applyAlignment="1">
      <alignment horizontal="center"/>
    </xf>
    <xf numFmtId="43" fontId="11" fillId="2" borderId="33" xfId="2" applyFont="1" applyFill="1" applyBorder="1" applyAlignment="1">
      <alignment horizontal="center"/>
    </xf>
    <xf numFmtId="43" fontId="11" fillId="3" borderId="33" xfId="1" applyFont="1" applyFill="1" applyBorder="1" applyAlignment="1">
      <alignment horizontal="center"/>
    </xf>
    <xf numFmtId="165" fontId="11" fillId="2" borderId="33" xfId="1" applyNumberFormat="1" applyFont="1" applyFill="1" applyBorder="1" applyAlignment="1">
      <alignment horizontal="center"/>
    </xf>
    <xf numFmtId="43" fontId="10" fillId="0" borderId="33" xfId="1" applyFont="1" applyBorder="1"/>
    <xf numFmtId="43" fontId="10" fillId="0" borderId="34" xfId="1" applyFont="1" applyBorder="1"/>
    <xf numFmtId="165" fontId="11" fillId="2" borderId="4" xfId="1" applyNumberFormat="1" applyFont="1" applyFill="1" applyBorder="1" applyAlignment="1">
      <alignment horizontal="left" vertical="justify"/>
    </xf>
    <xf numFmtId="165" fontId="13" fillId="4" borderId="4" xfId="1" applyNumberFormat="1" applyFont="1" applyFill="1" applyBorder="1" applyAlignment="1">
      <alignment horizontal="left" vertical="justify"/>
    </xf>
    <xf numFmtId="0" fontId="11" fillId="4" borderId="5" xfId="3" applyFont="1" applyFill="1" applyBorder="1" applyAlignment="1">
      <alignment horizontal="center"/>
    </xf>
    <xf numFmtId="43" fontId="11" fillId="4" borderId="5" xfId="1" applyFont="1" applyFill="1" applyBorder="1" applyAlignment="1">
      <alignment horizontal="center"/>
    </xf>
    <xf numFmtId="165" fontId="11" fillId="2" borderId="1" xfId="1" applyNumberFormat="1" applyFont="1" applyFill="1" applyBorder="1" applyAlignment="1">
      <alignment horizontal="left" vertical="justify"/>
    </xf>
    <xf numFmtId="165" fontId="11" fillId="2" borderId="35" xfId="1" applyNumberFormat="1" applyFont="1" applyFill="1" applyBorder="1" applyAlignment="1">
      <alignment horizontal="left" vertical="justify"/>
    </xf>
    <xf numFmtId="0" fontId="13" fillId="2" borderId="36" xfId="2" quotePrefix="1" applyNumberFormat="1" applyFont="1" applyFill="1" applyBorder="1" applyAlignment="1">
      <alignment horizontal="left"/>
    </xf>
    <xf numFmtId="0" fontId="10" fillId="0" borderId="36" xfId="0" applyFont="1" applyBorder="1" applyAlignment="1">
      <alignment horizontal="center"/>
    </xf>
    <xf numFmtId="43" fontId="10" fillId="0" borderId="36" xfId="1" applyFont="1" applyBorder="1"/>
    <xf numFmtId="165" fontId="10" fillId="0" borderId="36" xfId="1" applyNumberFormat="1" applyFont="1" applyBorder="1"/>
    <xf numFmtId="43" fontId="16" fillId="0" borderId="37" xfId="1" applyFont="1" applyBorder="1"/>
    <xf numFmtId="49" fontId="3" fillId="2" borderId="38" xfId="0" applyNumberFormat="1" applyFont="1" applyFill="1" applyBorder="1"/>
    <xf numFmtId="0" fontId="9" fillId="2" borderId="39" xfId="0" applyFont="1" applyFill="1" applyBorder="1" applyAlignment="1">
      <alignment horizontal="center"/>
    </xf>
    <xf numFmtId="43" fontId="9" fillId="2" borderId="40" xfId="0" applyNumberFormat="1" applyFont="1" applyFill="1" applyBorder="1" applyAlignment="1">
      <alignment horizontal="center"/>
    </xf>
    <xf numFmtId="49" fontId="3" fillId="2" borderId="41" xfId="0" applyNumberFormat="1" applyFont="1" applyFill="1" applyBorder="1"/>
    <xf numFmtId="0" fontId="9" fillId="2" borderId="42" xfId="0" applyFont="1" applyFill="1" applyBorder="1" applyAlignment="1">
      <alignment horizontal="center"/>
    </xf>
    <xf numFmtId="43" fontId="9" fillId="2" borderId="43" xfId="0" applyNumberFormat="1" applyFont="1" applyFill="1" applyBorder="1" applyAlignment="1">
      <alignment horizontal="center"/>
    </xf>
    <xf numFmtId="49" fontId="13" fillId="3" borderId="44" xfId="2" applyNumberFormat="1" applyFont="1" applyFill="1" applyBorder="1" applyAlignment="1">
      <alignment horizontal="center" vertical="justify"/>
    </xf>
    <xf numFmtId="0" fontId="12" fillId="3" borderId="45" xfId="2" quotePrefix="1" applyNumberFormat="1" applyFont="1" applyFill="1" applyBorder="1" applyAlignment="1">
      <alignment horizontal="center"/>
    </xf>
    <xf numFmtId="43" fontId="13" fillId="3" borderId="45" xfId="2" applyFont="1" applyFill="1" applyBorder="1" applyAlignment="1">
      <alignment horizontal="center"/>
    </xf>
    <xf numFmtId="43" fontId="13" fillId="3" borderId="45" xfId="1" applyNumberFormat="1" applyFont="1" applyFill="1" applyBorder="1" applyAlignment="1">
      <alignment horizontal="center"/>
    </xf>
    <xf numFmtId="165" fontId="11" fillId="3" borderId="45" xfId="1" applyNumberFormat="1" applyFont="1" applyFill="1" applyBorder="1" applyAlignment="1">
      <alignment horizontal="center"/>
    </xf>
    <xf numFmtId="43" fontId="10" fillId="0" borderId="45" xfId="1" applyFont="1" applyBorder="1"/>
    <xf numFmtId="43" fontId="10" fillId="0" borderId="46" xfId="1" applyFont="1" applyBorder="1"/>
    <xf numFmtId="49" fontId="13" fillId="3" borderId="10" xfId="2" applyNumberFormat="1" applyFont="1" applyFill="1" applyBorder="1" applyAlignment="1">
      <alignment horizontal="center" vertical="justify"/>
    </xf>
    <xf numFmtId="0" fontId="12" fillId="3" borderId="11" xfId="2" applyNumberFormat="1" applyFont="1" applyFill="1" applyBorder="1" applyAlignment="1">
      <alignment horizontal="center"/>
    </xf>
    <xf numFmtId="43" fontId="13" fillId="3" borderId="11" xfId="2" applyFont="1" applyFill="1" applyBorder="1" applyAlignment="1">
      <alignment horizontal="center"/>
    </xf>
    <xf numFmtId="43" fontId="13" fillId="3" borderId="11" xfId="1" applyNumberFormat="1" applyFont="1" applyFill="1" applyBorder="1" applyAlignment="1">
      <alignment horizontal="center"/>
    </xf>
    <xf numFmtId="165" fontId="11" fillId="3" borderId="11" xfId="1" applyNumberFormat="1" applyFont="1" applyFill="1" applyBorder="1" applyAlignment="1">
      <alignment horizontal="center"/>
    </xf>
    <xf numFmtId="43" fontId="10" fillId="0" borderId="11" xfId="1" applyFont="1" applyBorder="1"/>
    <xf numFmtId="43" fontId="10" fillId="0" borderId="12" xfId="1" applyFont="1" applyBorder="1"/>
    <xf numFmtId="49" fontId="13" fillId="2" borderId="10" xfId="2" applyNumberFormat="1" applyFont="1" applyFill="1" applyBorder="1" applyAlignment="1">
      <alignment horizontal="center" vertical="justify"/>
    </xf>
    <xf numFmtId="0" fontId="12" fillId="2" borderId="11" xfId="2" applyNumberFormat="1" applyFont="1" applyFill="1" applyBorder="1" applyAlignment="1">
      <alignment horizontal="left"/>
    </xf>
    <xf numFmtId="43" fontId="13" fillId="2" borderId="11" xfId="2" applyFont="1" applyFill="1" applyBorder="1" applyAlignment="1">
      <alignment horizontal="center"/>
    </xf>
    <xf numFmtId="165" fontId="11" fillId="2" borderId="11" xfId="1" applyNumberFormat="1" applyFont="1" applyFill="1" applyBorder="1" applyAlignment="1">
      <alignment horizontal="center"/>
    </xf>
    <xf numFmtId="0" fontId="11" fillId="2" borderId="11" xfId="2" applyNumberFormat="1" applyFont="1" applyFill="1" applyBorder="1" applyAlignment="1">
      <alignment wrapText="1"/>
    </xf>
    <xf numFmtId="0" fontId="11" fillId="2" borderId="12" xfId="2" applyNumberFormat="1" applyFont="1" applyFill="1" applyBorder="1" applyAlignment="1">
      <alignment wrapText="1"/>
    </xf>
    <xf numFmtId="49" fontId="13" fillId="9" borderId="10" xfId="2" applyNumberFormat="1" applyFont="1" applyFill="1" applyBorder="1" applyAlignment="1">
      <alignment horizontal="center"/>
    </xf>
    <xf numFmtId="0" fontId="12" fillId="9" borderId="11" xfId="2" applyNumberFormat="1" applyFont="1" applyFill="1" applyBorder="1" applyAlignment="1">
      <alignment horizontal="left" wrapText="1"/>
    </xf>
    <xf numFmtId="165" fontId="11" fillId="9" borderId="11" xfId="1" applyNumberFormat="1" applyFont="1" applyFill="1" applyBorder="1" applyAlignment="1">
      <alignment horizontal="center"/>
    </xf>
    <xf numFmtId="43" fontId="10" fillId="9" borderId="11" xfId="1" applyFont="1" applyFill="1" applyBorder="1"/>
    <xf numFmtId="43" fontId="10" fillId="9" borderId="12" xfId="1" applyFont="1" applyFill="1" applyBorder="1"/>
    <xf numFmtId="49" fontId="3" fillId="3" borderId="10" xfId="0" applyNumberFormat="1" applyFont="1" applyFill="1" applyBorder="1" applyAlignment="1">
      <alignment horizontal="center" vertical="center"/>
    </xf>
    <xf numFmtId="0" fontId="3" fillId="3" borderId="11" xfId="0" applyFont="1" applyFill="1" applyBorder="1" applyAlignment="1">
      <alignment horizontal="center" vertical="center"/>
    </xf>
    <xf numFmtId="43" fontId="3" fillId="3" borderId="11" xfId="0" applyNumberFormat="1" applyFont="1" applyFill="1" applyBorder="1" applyAlignment="1">
      <alignment horizontal="center" vertical="center"/>
    </xf>
    <xf numFmtId="43" fontId="10" fillId="3" borderId="11" xfId="1" applyFont="1" applyFill="1" applyBorder="1"/>
    <xf numFmtId="43" fontId="10" fillId="3" borderId="12" xfId="1" applyFont="1" applyFill="1" applyBorder="1"/>
    <xf numFmtId="49" fontId="3" fillId="5" borderId="10" xfId="0" applyNumberFormat="1" applyFont="1" applyFill="1" applyBorder="1" applyAlignment="1">
      <alignment horizontal="center" vertical="center"/>
    </xf>
    <xf numFmtId="0" fontId="21" fillId="5" borderId="11" xfId="0" applyFont="1" applyFill="1" applyBorder="1" applyAlignment="1">
      <alignment vertical="center" wrapText="1"/>
    </xf>
    <xf numFmtId="0" fontId="3" fillId="5" borderId="11" xfId="0" applyFont="1" applyFill="1" applyBorder="1" applyAlignment="1">
      <alignment horizontal="center" vertical="center"/>
    </xf>
    <xf numFmtId="43" fontId="3" fillId="5" borderId="11" xfId="0" applyNumberFormat="1" applyFont="1" applyFill="1" applyBorder="1" applyAlignment="1">
      <alignment horizontal="center" vertical="center"/>
    </xf>
    <xf numFmtId="43" fontId="10" fillId="5" borderId="11" xfId="1" applyFont="1" applyFill="1" applyBorder="1"/>
    <xf numFmtId="43" fontId="10" fillId="5" borderId="12" xfId="1" applyFont="1" applyFill="1" applyBorder="1"/>
    <xf numFmtId="0" fontId="3" fillId="3" borderId="11" xfId="0" applyFont="1" applyFill="1" applyBorder="1" applyAlignment="1">
      <alignment vertical="center" wrapText="1"/>
    </xf>
    <xf numFmtId="165" fontId="10" fillId="3" borderId="11" xfId="1" applyNumberFormat="1" applyFont="1" applyFill="1" applyBorder="1"/>
    <xf numFmtId="43" fontId="11" fillId="9" borderId="11" xfId="2" applyFont="1" applyFill="1" applyBorder="1" applyAlignment="1">
      <alignment horizontal="center"/>
    </xf>
    <xf numFmtId="43" fontId="11" fillId="9" borderId="11" xfId="1" applyNumberFormat="1" applyFont="1" applyFill="1" applyBorder="1" applyAlignment="1">
      <alignment horizontal="center"/>
    </xf>
    <xf numFmtId="49" fontId="13" fillId="2" borderId="10" xfId="2" applyNumberFormat="1" applyFont="1" applyFill="1" applyBorder="1" applyAlignment="1">
      <alignment horizontal="center"/>
    </xf>
    <xf numFmtId="165" fontId="11" fillId="5" borderId="11" xfId="1" applyNumberFormat="1" applyFont="1" applyFill="1" applyBorder="1" applyAlignment="1">
      <alignment horizontal="center"/>
    </xf>
    <xf numFmtId="0" fontId="24" fillId="3" borderId="11" xfId="0" applyFont="1" applyFill="1" applyBorder="1" applyAlignment="1">
      <alignment vertical="center" wrapText="1"/>
    </xf>
    <xf numFmtId="49" fontId="3" fillId="3" borderId="10" xfId="0" applyNumberFormat="1" applyFont="1" applyFill="1" applyBorder="1" applyAlignment="1">
      <alignment horizontal="center" vertical="top"/>
    </xf>
    <xf numFmtId="0" fontId="3" fillId="3" borderId="11" xfId="0" applyFont="1" applyFill="1" applyBorder="1" applyAlignment="1">
      <alignment horizontal="center"/>
    </xf>
    <xf numFmtId="43" fontId="3" fillId="3" borderId="11" xfId="0" applyNumberFormat="1" applyFont="1" applyFill="1" applyBorder="1" applyAlignment="1">
      <alignment horizontal="center"/>
    </xf>
    <xf numFmtId="165" fontId="10" fillId="3" borderId="11" xfId="1" applyNumberFormat="1" applyFont="1" applyFill="1" applyBorder="1" applyAlignment="1"/>
    <xf numFmtId="43" fontId="10" fillId="3" borderId="11" xfId="1" applyFont="1" applyFill="1" applyBorder="1" applyAlignment="1"/>
    <xf numFmtId="49" fontId="13" fillId="4" borderId="10" xfId="2" applyNumberFormat="1" applyFont="1" applyFill="1" applyBorder="1" applyAlignment="1">
      <alignment horizontal="center"/>
    </xf>
    <xf numFmtId="0" fontId="12" fillId="4" borderId="11" xfId="2" applyNumberFormat="1" applyFont="1" applyFill="1" applyBorder="1" applyAlignment="1">
      <alignment horizontal="left" wrapText="1"/>
    </xf>
    <xf numFmtId="43" fontId="11" fillId="4" borderId="11" xfId="2" applyFont="1" applyFill="1" applyBorder="1" applyAlignment="1">
      <alignment horizontal="center"/>
    </xf>
    <xf numFmtId="43" fontId="11" fillId="4" borderId="11" xfId="1" applyNumberFormat="1" applyFont="1" applyFill="1" applyBorder="1" applyAlignment="1">
      <alignment horizontal="center"/>
    </xf>
    <xf numFmtId="165" fontId="11" fillId="4" borderId="11" xfId="1" applyNumberFormat="1" applyFont="1" applyFill="1" applyBorder="1" applyAlignment="1">
      <alignment horizontal="center"/>
    </xf>
    <xf numFmtId="43" fontId="10" fillId="4" borderId="11" xfId="1" applyFont="1" applyFill="1" applyBorder="1"/>
    <xf numFmtId="43" fontId="10" fillId="4" borderId="12" xfId="1" applyFont="1" applyFill="1" applyBorder="1"/>
    <xf numFmtId="49" fontId="11" fillId="3" borderId="10" xfId="2" applyNumberFormat="1" applyFont="1" applyFill="1" applyBorder="1" applyAlignment="1">
      <alignment horizontal="center" vertical="top"/>
    </xf>
    <xf numFmtId="0" fontId="11" fillId="3" borderId="11" xfId="2" applyNumberFormat="1" applyFont="1" applyFill="1" applyBorder="1" applyAlignment="1">
      <alignment horizontal="left" wrapText="1"/>
    </xf>
    <xf numFmtId="0" fontId="10" fillId="3" borderId="11" xfId="0" applyFont="1" applyFill="1" applyBorder="1" applyAlignment="1">
      <alignment horizontal="center"/>
    </xf>
    <xf numFmtId="43" fontId="11" fillId="3" borderId="11" xfId="1" applyNumberFormat="1" applyFont="1" applyFill="1" applyBorder="1" applyAlignment="1">
      <alignment horizontal="center"/>
    </xf>
    <xf numFmtId="43" fontId="11" fillId="3" borderId="48" xfId="1" applyNumberFormat="1" applyFont="1" applyFill="1" applyBorder="1" applyAlignment="1">
      <alignment horizontal="center"/>
    </xf>
    <xf numFmtId="43" fontId="10" fillId="3" borderId="48" xfId="1" applyFont="1" applyFill="1" applyBorder="1"/>
    <xf numFmtId="43" fontId="10" fillId="3" borderId="49" xfId="1" applyFont="1" applyFill="1" applyBorder="1"/>
    <xf numFmtId="49" fontId="11" fillId="2" borderId="44" xfId="2" applyNumberFormat="1" applyFont="1" applyFill="1" applyBorder="1" applyAlignment="1">
      <alignment horizontal="center" vertical="justify"/>
    </xf>
    <xf numFmtId="0" fontId="12" fillId="2" borderId="45" xfId="2" quotePrefix="1" applyNumberFormat="1" applyFont="1" applyFill="1" applyBorder="1" applyAlignment="1">
      <alignment horizontal="center"/>
    </xf>
    <xf numFmtId="43" fontId="11" fillId="2" borderId="45" xfId="2" applyFont="1" applyFill="1" applyBorder="1" applyAlignment="1">
      <alignment horizontal="center"/>
    </xf>
    <xf numFmtId="43" fontId="11" fillId="3" borderId="45" xfId="1" applyNumberFormat="1" applyFont="1" applyFill="1" applyBorder="1" applyAlignment="1">
      <alignment horizontal="center"/>
    </xf>
    <xf numFmtId="165" fontId="11" fillId="2" borderId="45" xfId="1" applyNumberFormat="1" applyFont="1" applyFill="1" applyBorder="1" applyAlignment="1">
      <alignment horizontal="center"/>
    </xf>
    <xf numFmtId="49" fontId="11" fillId="2" borderId="10" xfId="2" applyNumberFormat="1" applyFont="1" applyFill="1" applyBorder="1" applyAlignment="1">
      <alignment horizontal="center" vertical="justify"/>
    </xf>
    <xf numFmtId="0" fontId="12" fillId="2" borderId="11" xfId="2" applyNumberFormat="1" applyFont="1" applyFill="1" applyBorder="1" applyAlignment="1">
      <alignment horizontal="center"/>
    </xf>
    <xf numFmtId="43" fontId="11" fillId="2" borderId="11" xfId="2" applyFont="1" applyFill="1" applyBorder="1" applyAlignment="1">
      <alignment horizontal="center"/>
    </xf>
    <xf numFmtId="0" fontId="12" fillId="2" borderId="11" xfId="2" applyNumberFormat="1" applyFont="1" applyFill="1" applyBorder="1"/>
    <xf numFmtId="0" fontId="11" fillId="2" borderId="11" xfId="2" applyNumberFormat="1" applyFont="1" applyFill="1" applyBorder="1" applyAlignment="1"/>
    <xf numFmtId="0" fontId="11" fillId="2" borderId="12" xfId="2" applyNumberFormat="1" applyFont="1" applyFill="1" applyBorder="1" applyAlignment="1"/>
    <xf numFmtId="49" fontId="16" fillId="0" borderId="10" xfId="0" applyNumberFormat="1" applyFont="1" applyBorder="1"/>
    <xf numFmtId="0" fontId="17" fillId="0" borderId="11" xfId="0" applyFont="1" applyBorder="1"/>
    <xf numFmtId="0" fontId="10" fillId="0" borderId="11" xfId="0" applyFont="1" applyBorder="1" applyAlignment="1">
      <alignment horizontal="center"/>
    </xf>
    <xf numFmtId="43" fontId="10" fillId="0" borderId="11" xfId="1" applyNumberFormat="1" applyFont="1" applyBorder="1"/>
    <xf numFmtId="165" fontId="10" fillId="0" borderId="11" xfId="1" applyNumberFormat="1" applyFont="1" applyBorder="1"/>
    <xf numFmtId="49" fontId="16" fillId="5" borderId="10" xfId="0" applyNumberFormat="1" applyFont="1" applyFill="1" applyBorder="1"/>
    <xf numFmtId="0" fontId="17" fillId="5" borderId="11" xfId="0" applyFont="1" applyFill="1" applyBorder="1"/>
    <xf numFmtId="0" fontId="16" fillId="5" borderId="11" xfId="0" applyFont="1" applyFill="1" applyBorder="1" applyAlignment="1">
      <alignment horizontal="center"/>
    </xf>
    <xf numFmtId="43" fontId="16" fillId="5" borderId="11" xfId="1" applyNumberFormat="1" applyFont="1" applyFill="1" applyBorder="1"/>
    <xf numFmtId="165" fontId="16" fillId="5" borderId="11" xfId="1" applyNumberFormat="1" applyFont="1" applyFill="1" applyBorder="1"/>
    <xf numFmtId="43" fontId="16" fillId="5" borderId="11" xfId="1" applyFont="1" applyFill="1" applyBorder="1"/>
    <xf numFmtId="43" fontId="16" fillId="5" borderId="12" xfId="1" applyFont="1" applyFill="1" applyBorder="1"/>
    <xf numFmtId="0" fontId="16" fillId="0" borderId="11" xfId="0" applyFont="1" applyBorder="1"/>
    <xf numFmtId="0" fontId="16" fillId="0" borderId="11" xfId="0" applyFont="1" applyBorder="1" applyAlignment="1">
      <alignment horizontal="center"/>
    </xf>
    <xf numFmtId="43" fontId="16" fillId="0" borderId="11" xfId="1" applyNumberFormat="1" applyFont="1" applyBorder="1"/>
    <xf numFmtId="165" fontId="16" fillId="0" borderId="11" xfId="1" applyNumberFormat="1" applyFont="1" applyBorder="1"/>
    <xf numFmtId="43" fontId="16" fillId="0" borderId="11" xfId="1" applyFont="1" applyBorder="1"/>
    <xf numFmtId="49" fontId="10" fillId="0" borderId="10" xfId="0" applyNumberFormat="1" applyFont="1" applyBorder="1"/>
    <xf numFmtId="0" fontId="10" fillId="0" borderId="11" xfId="0" applyFont="1" applyBorder="1" applyAlignment="1">
      <alignment wrapText="1"/>
    </xf>
    <xf numFmtId="49" fontId="13" fillId="4" borderId="10" xfId="2" applyNumberFormat="1" applyFont="1" applyFill="1" applyBorder="1" applyAlignment="1">
      <alignment horizontal="center" vertical="justify"/>
    </xf>
    <xf numFmtId="0" fontId="12" fillId="4" borderId="11" xfId="2" applyNumberFormat="1" applyFont="1" applyFill="1" applyBorder="1" applyAlignment="1">
      <alignment horizontal="center"/>
    </xf>
    <xf numFmtId="43" fontId="13" fillId="4" borderId="12" xfId="2" applyFont="1" applyFill="1" applyBorder="1"/>
    <xf numFmtId="0" fontId="10" fillId="0" borderId="11" xfId="0" applyFont="1" applyBorder="1"/>
    <xf numFmtId="43" fontId="16" fillId="0" borderId="11" xfId="1" applyFont="1" applyBorder="1" applyAlignment="1"/>
    <xf numFmtId="49" fontId="16" fillId="0" borderId="10" xfId="0" applyNumberFormat="1" applyFont="1" applyBorder="1" applyAlignment="1">
      <alignment vertical="top"/>
    </xf>
    <xf numFmtId="0" fontId="16" fillId="0" borderId="11" xfId="0" applyFont="1" applyBorder="1" applyAlignment="1">
      <alignment wrapText="1"/>
    </xf>
    <xf numFmtId="49" fontId="16" fillId="0" borderId="10" xfId="0" applyNumberFormat="1" applyFont="1" applyBorder="1" applyAlignment="1"/>
    <xf numFmtId="43" fontId="16" fillId="0" borderId="11" xfId="1" applyNumberFormat="1" applyFont="1" applyBorder="1" applyAlignment="1"/>
    <xf numFmtId="165" fontId="16" fillId="0" borderId="11" xfId="1" applyNumberFormat="1" applyFont="1" applyBorder="1" applyAlignment="1"/>
    <xf numFmtId="43" fontId="10" fillId="0" borderId="12" xfId="1" applyFont="1" applyBorder="1" applyAlignment="1"/>
    <xf numFmtId="0" fontId="10" fillId="0" borderId="48" xfId="0" applyFont="1" applyBorder="1" applyAlignment="1">
      <alignment horizontal="center"/>
    </xf>
    <xf numFmtId="43" fontId="10" fillId="0" borderId="48" xfId="1" applyFont="1" applyBorder="1"/>
    <xf numFmtId="43" fontId="10" fillId="0" borderId="49" xfId="1" applyFont="1" applyBorder="1"/>
    <xf numFmtId="43" fontId="10" fillId="0" borderId="45" xfId="1" applyFont="1" applyBorder="1" applyAlignment="1">
      <alignment horizontal="center" vertical="center" wrapText="1"/>
    </xf>
    <xf numFmtId="43" fontId="10" fillId="0" borderId="46" xfId="1" applyFont="1" applyBorder="1" applyAlignment="1">
      <alignment horizontal="center" vertical="center" wrapText="1"/>
    </xf>
    <xf numFmtId="49" fontId="11" fillId="2" borderId="10" xfId="2" applyNumberFormat="1" applyFont="1" applyFill="1" applyBorder="1" applyAlignment="1">
      <alignment horizontal="center" vertical="top"/>
    </xf>
    <xf numFmtId="0" fontId="12" fillId="2" borderId="11" xfId="2" applyNumberFormat="1" applyFont="1" applyFill="1" applyBorder="1" applyAlignment="1">
      <alignment horizontal="justify" vertical="top"/>
    </xf>
    <xf numFmtId="43" fontId="11" fillId="2" borderId="11" xfId="2" applyFont="1" applyFill="1" applyBorder="1" applyAlignment="1">
      <alignment horizontal="center" vertical="top"/>
    </xf>
    <xf numFmtId="43" fontId="11" fillId="3" borderId="11" xfId="1" applyNumberFormat="1" applyFont="1" applyFill="1" applyBorder="1" applyAlignment="1">
      <alignment horizontal="center" vertical="top"/>
    </xf>
    <xf numFmtId="0" fontId="11" fillId="2" borderId="11" xfId="2" applyNumberFormat="1" applyFont="1" applyFill="1" applyBorder="1" applyAlignment="1">
      <alignment vertical="top" wrapText="1"/>
    </xf>
    <xf numFmtId="49" fontId="11" fillId="2" borderId="10" xfId="2" applyNumberFormat="1" applyFont="1" applyFill="1" applyBorder="1" applyAlignment="1">
      <alignment horizontal="center"/>
    </xf>
    <xf numFmtId="43" fontId="16" fillId="3" borderId="11" xfId="1" applyFont="1" applyFill="1" applyBorder="1"/>
    <xf numFmtId="43" fontId="16" fillId="3" borderId="12" xfId="1" applyFont="1" applyFill="1" applyBorder="1"/>
    <xf numFmtId="0" fontId="11" fillId="3" borderId="11" xfId="3" applyFont="1" applyFill="1" applyBorder="1" applyAlignment="1">
      <alignment horizontal="left" wrapText="1"/>
    </xf>
    <xf numFmtId="43" fontId="11" fillId="3" borderId="11" xfId="1" applyFont="1" applyFill="1" applyBorder="1" applyAlignment="1">
      <alignment horizontal="center"/>
    </xf>
    <xf numFmtId="0" fontId="13" fillId="2" borderId="45" xfId="2" quotePrefix="1" applyNumberFormat="1" applyFont="1" applyFill="1" applyBorder="1" applyAlignment="1">
      <alignment horizontal="left"/>
    </xf>
    <xf numFmtId="0" fontId="11" fillId="2" borderId="11" xfId="2" applyNumberFormat="1" applyFont="1" applyFill="1" applyBorder="1" applyAlignment="1">
      <alignment horizontal="justify"/>
    </xf>
    <xf numFmtId="43" fontId="10" fillId="0" borderId="11" xfId="1" applyFont="1" applyBorder="1" applyAlignment="1"/>
    <xf numFmtId="0" fontId="11" fillId="2" borderId="11" xfId="2" applyNumberFormat="1" applyFont="1" applyFill="1" applyBorder="1" applyAlignment="1">
      <alignment vertical="top"/>
    </xf>
    <xf numFmtId="49" fontId="11" fillId="2" borderId="47" xfId="2" applyNumberFormat="1" applyFont="1" applyFill="1" applyBorder="1" applyAlignment="1">
      <alignment horizontal="center" vertical="justify"/>
    </xf>
    <xf numFmtId="165" fontId="11" fillId="2" borderId="48" xfId="1" applyNumberFormat="1" applyFont="1" applyFill="1" applyBorder="1" applyAlignment="1">
      <alignment horizontal="center"/>
    </xf>
    <xf numFmtId="43" fontId="13" fillId="2" borderId="45" xfId="2" applyFont="1" applyFill="1" applyBorder="1" applyAlignment="1">
      <alignment horizontal="center"/>
    </xf>
    <xf numFmtId="0" fontId="13" fillId="2" borderId="11" xfId="2" applyNumberFormat="1" applyFont="1" applyFill="1" applyBorder="1" applyAlignment="1">
      <alignment horizontal="left"/>
    </xf>
    <xf numFmtId="49" fontId="11" fillId="2" borderId="10" xfId="2" quotePrefix="1" applyNumberFormat="1" applyFont="1" applyFill="1" applyBorder="1" applyAlignment="1">
      <alignment horizontal="center" vertical="justify"/>
    </xf>
    <xf numFmtId="0" fontId="14" fillId="2" borderId="11" xfId="2" applyNumberFormat="1" applyFont="1" applyFill="1" applyBorder="1" applyAlignment="1">
      <alignment horizontal="left"/>
    </xf>
    <xf numFmtId="0" fontId="11" fillId="2" borderId="11" xfId="2" applyNumberFormat="1" applyFont="1" applyFill="1" applyBorder="1" applyAlignment="1">
      <alignment horizontal="left"/>
    </xf>
    <xf numFmtId="0" fontId="11" fillId="2" borderId="11" xfId="2" applyNumberFormat="1" applyFont="1" applyFill="1" applyBorder="1"/>
    <xf numFmtId="0" fontId="12" fillId="2" borderId="11" xfId="2" applyNumberFormat="1" applyFont="1" applyFill="1" applyBorder="1" applyAlignment="1">
      <alignment vertical="top"/>
    </xf>
    <xf numFmtId="43" fontId="16" fillId="0" borderId="46" xfId="1" applyFont="1" applyBorder="1"/>
    <xf numFmtId="0" fontId="12" fillId="2" borderId="11" xfId="2" quotePrefix="1" applyNumberFormat="1" applyFont="1" applyFill="1" applyBorder="1" applyAlignment="1">
      <alignment horizontal="center"/>
    </xf>
    <xf numFmtId="49" fontId="13" fillId="5" borderId="10" xfId="2" applyNumberFormat="1" applyFont="1" applyFill="1" applyBorder="1" applyAlignment="1">
      <alignment horizontal="center" vertical="justify"/>
    </xf>
    <xf numFmtId="0" fontId="12" fillId="5" borderId="11" xfId="2" applyNumberFormat="1" applyFont="1" applyFill="1" applyBorder="1" applyAlignment="1">
      <alignment horizontal="left" vertical="top"/>
    </xf>
    <xf numFmtId="43" fontId="11" fillId="5" borderId="11" xfId="2" applyFont="1" applyFill="1" applyBorder="1" applyAlignment="1">
      <alignment horizontal="center"/>
    </xf>
    <xf numFmtId="43" fontId="11" fillId="5" borderId="11" xfId="1" applyNumberFormat="1" applyFont="1" applyFill="1" applyBorder="1" applyAlignment="1">
      <alignment horizontal="center"/>
    </xf>
    <xf numFmtId="49" fontId="13" fillId="7" borderId="10" xfId="2" applyNumberFormat="1" applyFont="1" applyFill="1" applyBorder="1" applyAlignment="1">
      <alignment horizontal="center" vertical="justify"/>
    </xf>
    <xf numFmtId="0" fontId="12" fillId="7" borderId="11" xfId="2" applyNumberFormat="1" applyFont="1" applyFill="1" applyBorder="1" applyAlignment="1">
      <alignment horizontal="left" vertical="top"/>
    </xf>
    <xf numFmtId="43" fontId="11" fillId="7" borderId="11" xfId="2" applyFont="1" applyFill="1" applyBorder="1" applyAlignment="1">
      <alignment horizontal="center"/>
    </xf>
    <xf numFmtId="43" fontId="11" fillId="7" borderId="11" xfId="1" applyNumberFormat="1" applyFont="1" applyFill="1" applyBorder="1" applyAlignment="1">
      <alignment horizontal="center"/>
    </xf>
    <xf numFmtId="165" fontId="11" fillId="7" borderId="11" xfId="1" applyNumberFormat="1" applyFont="1" applyFill="1" applyBorder="1" applyAlignment="1">
      <alignment horizontal="center"/>
    </xf>
    <xf numFmtId="43" fontId="10" fillId="7" borderId="11" xfId="1" applyFont="1" applyFill="1" applyBorder="1"/>
    <xf numFmtId="43" fontId="10" fillId="7" borderId="12" xfId="1" applyFont="1" applyFill="1" applyBorder="1"/>
    <xf numFmtId="0" fontId="11" fillId="0" borderId="11" xfId="3" applyFont="1" applyBorder="1" applyAlignment="1">
      <alignment horizontal="left" wrapText="1"/>
    </xf>
    <xf numFmtId="0" fontId="11" fillId="0" borderId="11" xfId="3" applyFont="1" applyFill="1" applyBorder="1" applyAlignment="1">
      <alignment horizontal="center"/>
    </xf>
    <xf numFmtId="49" fontId="11" fillId="2" borderId="47" xfId="2" applyNumberFormat="1" applyFont="1" applyFill="1" applyBorder="1" applyAlignment="1">
      <alignment horizontal="center" vertical="top"/>
    </xf>
    <xf numFmtId="0" fontId="11" fillId="0" borderId="48" xfId="3" applyFont="1" applyBorder="1" applyAlignment="1">
      <alignment horizontal="left" wrapText="1"/>
    </xf>
    <xf numFmtId="49" fontId="13" fillId="2" borderId="44" xfId="2" applyNumberFormat="1" applyFont="1" applyFill="1" applyBorder="1" applyAlignment="1">
      <alignment horizontal="center" vertical="justify"/>
    </xf>
    <xf numFmtId="0" fontId="11" fillId="6" borderId="11" xfId="1" applyNumberFormat="1" applyFont="1" applyFill="1" applyBorder="1" applyAlignment="1">
      <alignment vertical="center"/>
    </xf>
    <xf numFmtId="0" fontId="11" fillId="6" borderId="12" xfId="1" applyNumberFormat="1" applyFont="1" applyFill="1" applyBorder="1" applyAlignment="1">
      <alignment vertical="center"/>
    </xf>
    <xf numFmtId="0" fontId="11" fillId="0" borderId="11" xfId="0" applyFont="1" applyBorder="1" applyAlignment="1">
      <alignment vertical="center" wrapText="1"/>
    </xf>
    <xf numFmtId="0" fontId="11" fillId="0" borderId="12" xfId="0" applyFont="1" applyBorder="1" applyAlignment="1">
      <alignment vertical="center" wrapText="1"/>
    </xf>
    <xf numFmtId="0" fontId="11" fillId="2" borderId="11" xfId="3" applyNumberFormat="1" applyFont="1" applyFill="1" applyBorder="1" applyAlignment="1">
      <alignment wrapText="1"/>
    </xf>
    <xf numFmtId="0" fontId="11" fillId="2" borderId="12" xfId="3" applyNumberFormat="1" applyFont="1" applyFill="1" applyBorder="1" applyAlignment="1">
      <alignment wrapText="1"/>
    </xf>
    <xf numFmtId="0" fontId="12" fillId="4" borderId="11" xfId="2" applyNumberFormat="1" applyFont="1" applyFill="1" applyBorder="1" applyAlignment="1">
      <alignment horizontal="left"/>
    </xf>
    <xf numFmtId="0" fontId="13" fillId="5" borderId="11" xfId="3" applyFont="1" applyFill="1" applyBorder="1" applyAlignment="1">
      <alignment horizontal="center"/>
    </xf>
    <xf numFmtId="43" fontId="13" fillId="5" borderId="11" xfId="1" applyNumberFormat="1" applyFont="1" applyFill="1" applyBorder="1" applyAlignment="1">
      <alignment horizontal="center"/>
    </xf>
    <xf numFmtId="165" fontId="13" fillId="5" borderId="11" xfId="1" applyNumberFormat="1" applyFont="1" applyFill="1" applyBorder="1" applyAlignment="1">
      <alignment horizontal="center"/>
    </xf>
    <xf numFmtId="0" fontId="11" fillId="3" borderId="11" xfId="2" applyNumberFormat="1" applyFont="1" applyFill="1" applyBorder="1" applyAlignment="1">
      <alignment horizontal="justify"/>
    </xf>
    <xf numFmtId="0" fontId="11" fillId="3" borderId="11" xfId="3" applyFont="1" applyFill="1" applyBorder="1" applyAlignment="1">
      <alignment horizontal="center"/>
    </xf>
    <xf numFmtId="49" fontId="13" fillId="2" borderId="47" xfId="2" applyNumberFormat="1" applyFont="1" applyFill="1" applyBorder="1" applyAlignment="1">
      <alignment horizontal="center" vertical="justify"/>
    </xf>
    <xf numFmtId="0" fontId="11" fillId="3" borderId="48" xfId="3" applyFont="1" applyFill="1" applyBorder="1" applyAlignment="1">
      <alignment horizontal="center"/>
    </xf>
    <xf numFmtId="43" fontId="10" fillId="0" borderId="53" xfId="1" applyFont="1" applyBorder="1"/>
    <xf numFmtId="0" fontId="11" fillId="2" borderId="12" xfId="2" applyNumberFormat="1" applyFont="1" applyFill="1" applyBorder="1" applyAlignment="1">
      <alignment vertical="top"/>
    </xf>
    <xf numFmtId="0" fontId="11" fillId="2" borderId="11" xfId="3" applyFont="1" applyFill="1" applyBorder="1" applyAlignment="1">
      <alignment horizontal="left" wrapText="1"/>
    </xf>
    <xf numFmtId="0" fontId="11" fillId="0" borderId="11" xfId="3" applyFont="1" applyBorder="1" applyAlignment="1">
      <alignment horizontal="center"/>
    </xf>
    <xf numFmtId="0" fontId="11" fillId="0" borderId="48" xfId="3" applyFont="1" applyBorder="1" applyAlignment="1">
      <alignment horizontal="center"/>
    </xf>
    <xf numFmtId="165" fontId="13" fillId="2" borderId="11" xfId="1" applyNumberFormat="1" applyFont="1" applyFill="1" applyBorder="1" applyAlignment="1">
      <alignment horizontal="center"/>
    </xf>
    <xf numFmtId="0" fontId="11" fillId="0" borderId="48" xfId="3" applyFont="1" applyFill="1" applyBorder="1" applyAlignment="1">
      <alignment horizontal="center"/>
    </xf>
    <xf numFmtId="49" fontId="10" fillId="0" borderId="52" xfId="0" applyNumberFormat="1" applyFont="1" applyBorder="1"/>
    <xf numFmtId="0" fontId="10" fillId="0" borderId="53" xfId="0" applyFont="1" applyBorder="1"/>
    <xf numFmtId="0" fontId="10" fillId="0" borderId="53" xfId="0" applyFont="1" applyBorder="1" applyAlignment="1">
      <alignment horizontal="center"/>
    </xf>
    <xf numFmtId="43" fontId="10" fillId="0" borderId="53" xfId="1" applyNumberFormat="1" applyFont="1" applyBorder="1"/>
    <xf numFmtId="165" fontId="10" fillId="0" borderId="53" xfId="1" applyNumberFormat="1" applyFont="1" applyBorder="1"/>
    <xf numFmtId="43" fontId="10" fillId="0" borderId="54" xfId="1" applyFont="1" applyBorder="1"/>
    <xf numFmtId="49" fontId="13" fillId="2" borderId="10" xfId="2" applyNumberFormat="1" applyFont="1" applyFill="1" applyBorder="1" applyAlignment="1">
      <alignment horizontal="left" vertical="justify"/>
    </xf>
    <xf numFmtId="43" fontId="11" fillId="2" borderId="11" xfId="1" applyNumberFormat="1" applyFont="1" applyFill="1" applyBorder="1" applyAlignment="1">
      <alignment horizontal="center"/>
    </xf>
    <xf numFmtId="49" fontId="11" fillId="2" borderId="10" xfId="2" applyNumberFormat="1" applyFont="1" applyFill="1" applyBorder="1" applyAlignment="1">
      <alignment horizontal="left" vertical="justify"/>
    </xf>
    <xf numFmtId="49" fontId="11" fillId="2" borderId="10" xfId="2" applyNumberFormat="1" applyFont="1" applyFill="1" applyBorder="1" applyAlignment="1">
      <alignment horizontal="left"/>
    </xf>
    <xf numFmtId="0" fontId="11" fillId="2" borderId="12" xfId="2" applyNumberFormat="1" applyFont="1" applyFill="1" applyBorder="1" applyAlignment="1">
      <alignment horizontal="left"/>
    </xf>
    <xf numFmtId="49" fontId="13" fillId="8" borderId="10" xfId="1" applyNumberFormat="1" applyFont="1" applyFill="1" applyBorder="1" applyAlignment="1">
      <alignment horizontal="left" vertical="justify"/>
    </xf>
    <xf numFmtId="0" fontId="12" fillId="8" borderId="11" xfId="2" applyNumberFormat="1" applyFont="1" applyFill="1" applyBorder="1" applyAlignment="1">
      <alignment horizontal="justify"/>
    </xf>
    <xf numFmtId="43" fontId="13" fillId="8" borderId="11" xfId="2" applyFont="1" applyFill="1" applyBorder="1" applyAlignment="1">
      <alignment horizontal="center"/>
    </xf>
    <xf numFmtId="43" fontId="13" fillId="8" borderId="11" xfId="1" applyFont="1" applyFill="1" applyBorder="1" applyAlignment="1">
      <alignment horizontal="center"/>
    </xf>
    <xf numFmtId="165" fontId="13" fillId="8" borderId="11" xfId="1" applyNumberFormat="1" applyFont="1" applyFill="1" applyBorder="1" applyAlignment="1">
      <alignment horizontal="center"/>
    </xf>
    <xf numFmtId="43" fontId="10" fillId="8" borderId="11" xfId="1" applyFont="1" applyFill="1" applyBorder="1"/>
    <xf numFmtId="43" fontId="10" fillId="8" borderId="12" xfId="1" applyFont="1" applyFill="1" applyBorder="1"/>
    <xf numFmtId="49" fontId="23" fillId="3" borderId="10" xfId="0" applyNumberFormat="1" applyFont="1" applyFill="1" applyBorder="1" applyAlignment="1">
      <alignment horizontal="center" vertical="top"/>
    </xf>
    <xf numFmtId="0" fontId="21" fillId="3" borderId="11" xfId="0" applyFont="1" applyFill="1" applyBorder="1" applyAlignment="1">
      <alignment vertical="justify" wrapText="1"/>
    </xf>
    <xf numFmtId="0" fontId="3" fillId="3" borderId="11" xfId="0" applyFont="1" applyFill="1" applyBorder="1" applyAlignment="1">
      <alignment vertical="justify" wrapText="1"/>
    </xf>
    <xf numFmtId="43" fontId="11" fillId="3" borderId="11" xfId="1" applyNumberFormat="1" applyFont="1" applyFill="1" applyBorder="1" applyAlignment="1"/>
    <xf numFmtId="43" fontId="16" fillId="3" borderId="12" xfId="1" applyFont="1" applyFill="1" applyBorder="1" applyAlignment="1"/>
    <xf numFmtId="0" fontId="23" fillId="3" borderId="11" xfId="0" applyFont="1" applyFill="1" applyBorder="1" applyAlignment="1">
      <alignment horizontal="center" vertical="center"/>
    </xf>
    <xf numFmtId="43" fontId="23" fillId="3" borderId="11" xfId="0" applyNumberFormat="1" applyFont="1" applyFill="1" applyBorder="1" applyAlignment="1">
      <alignment horizontal="center" vertical="center"/>
    </xf>
    <xf numFmtId="43" fontId="11" fillId="3" borderId="48" xfId="1" applyNumberFormat="1" applyFont="1" applyFill="1" applyBorder="1" applyAlignment="1"/>
    <xf numFmtId="43" fontId="16" fillId="3" borderId="49" xfId="1" applyFont="1" applyFill="1" applyBorder="1"/>
    <xf numFmtId="49" fontId="13" fillId="5" borderId="10" xfId="1" applyNumberFormat="1" applyFont="1" applyFill="1" applyBorder="1" applyAlignment="1">
      <alignment horizontal="left" vertical="justify"/>
    </xf>
    <xf numFmtId="0" fontId="12" fillId="5" borderId="11" xfId="2" applyNumberFormat="1" applyFont="1" applyFill="1" applyBorder="1" applyAlignment="1">
      <alignment horizontal="justify"/>
    </xf>
    <xf numFmtId="43" fontId="13" fillId="5" borderId="11" xfId="2" applyFont="1" applyFill="1" applyBorder="1" applyAlignment="1">
      <alignment horizontal="center"/>
    </xf>
    <xf numFmtId="43" fontId="13" fillId="5" borderId="11" xfId="1" applyFont="1" applyFill="1" applyBorder="1" applyAlignment="1">
      <alignment horizontal="center"/>
    </xf>
    <xf numFmtId="49" fontId="13" fillId="9" borderId="10" xfId="1" applyNumberFormat="1" applyFont="1" applyFill="1" applyBorder="1" applyAlignment="1">
      <alignment horizontal="left" vertical="justify"/>
    </xf>
    <xf numFmtId="0" fontId="12" fillId="9" borderId="11" xfId="2" applyNumberFormat="1" applyFont="1" applyFill="1" applyBorder="1" applyAlignment="1">
      <alignment horizontal="justify"/>
    </xf>
    <xf numFmtId="43" fontId="11" fillId="9" borderId="11" xfId="1" applyFont="1" applyFill="1" applyBorder="1" applyAlignment="1">
      <alignment horizontal="center"/>
    </xf>
    <xf numFmtId="43" fontId="13" fillId="9" borderId="12" xfId="2" applyFont="1" applyFill="1" applyBorder="1"/>
    <xf numFmtId="49" fontId="11" fillId="3" borderId="10" xfId="1" applyNumberFormat="1" applyFont="1" applyFill="1" applyBorder="1" applyAlignment="1">
      <alignment horizontal="left" vertical="justify"/>
    </xf>
    <xf numFmtId="0" fontId="12" fillId="9" borderId="11" xfId="2" applyNumberFormat="1" applyFont="1" applyFill="1" applyBorder="1" applyAlignment="1">
      <alignment horizontal="left"/>
    </xf>
    <xf numFmtId="0" fontId="12" fillId="9" borderId="11" xfId="3" applyFont="1" applyFill="1" applyBorder="1" applyAlignment="1">
      <alignment horizontal="left" wrapText="1"/>
    </xf>
    <xf numFmtId="0" fontId="13" fillId="9" borderId="11" xfId="3" applyFont="1" applyFill="1" applyBorder="1" applyAlignment="1">
      <alignment horizontal="center"/>
    </xf>
    <xf numFmtId="0" fontId="3" fillId="3" borderId="11" xfId="0" applyFont="1" applyFill="1" applyBorder="1" applyAlignment="1">
      <alignment wrapText="1"/>
    </xf>
    <xf numFmtId="165" fontId="13" fillId="2" borderId="7" xfId="1" applyNumberFormat="1" applyFont="1" applyFill="1" applyBorder="1" applyAlignment="1">
      <alignment horizontal="left" vertical="justify"/>
    </xf>
    <xf numFmtId="0" fontId="13" fillId="0" borderId="8" xfId="3" applyFont="1" applyBorder="1" applyAlignment="1">
      <alignment horizontal="left" wrapText="1"/>
    </xf>
    <xf numFmtId="0" fontId="13" fillId="0" borderId="8" xfId="3" applyFont="1" applyBorder="1" applyAlignment="1">
      <alignment horizontal="center"/>
    </xf>
    <xf numFmtId="43" fontId="13" fillId="3" borderId="8" xfId="1" applyFont="1" applyFill="1" applyBorder="1" applyAlignment="1">
      <alignment horizontal="center"/>
    </xf>
    <xf numFmtId="165" fontId="13" fillId="2" borderId="8" xfId="1" applyNumberFormat="1" applyFont="1" applyFill="1" applyBorder="1" applyAlignment="1">
      <alignment horizontal="center"/>
    </xf>
    <xf numFmtId="43" fontId="16" fillId="0" borderId="8" xfId="1" applyFont="1" applyBorder="1"/>
    <xf numFmtId="165" fontId="11" fillId="2" borderId="10" xfId="1" applyNumberFormat="1" applyFont="1" applyFill="1" applyBorder="1" applyAlignment="1">
      <alignment horizontal="left" vertical="justify"/>
    </xf>
    <xf numFmtId="165" fontId="13" fillId="10" borderId="10" xfId="1" applyNumberFormat="1" applyFont="1" applyFill="1" applyBorder="1" applyAlignment="1">
      <alignment horizontal="left" vertical="justify"/>
    </xf>
    <xf numFmtId="0" fontId="13" fillId="10" borderId="11" xfId="3" applyFont="1" applyFill="1" applyBorder="1" applyAlignment="1">
      <alignment horizontal="left" wrapText="1"/>
    </xf>
    <xf numFmtId="0" fontId="13" fillId="10" borderId="11" xfId="3" applyFont="1" applyFill="1" applyBorder="1" applyAlignment="1">
      <alignment horizontal="center"/>
    </xf>
    <xf numFmtId="43" fontId="13" fillId="10" borderId="11" xfId="1" applyFont="1" applyFill="1" applyBorder="1" applyAlignment="1">
      <alignment horizontal="center"/>
    </xf>
    <xf numFmtId="165" fontId="13" fillId="10" borderId="11" xfId="1" applyNumberFormat="1" applyFont="1" applyFill="1" applyBorder="1" applyAlignment="1">
      <alignment horizontal="center"/>
    </xf>
    <xf numFmtId="43" fontId="16" fillId="10" borderId="11" xfId="1" applyFont="1" applyFill="1" applyBorder="1"/>
    <xf numFmtId="43" fontId="16" fillId="10" borderId="12" xfId="1" applyFont="1" applyFill="1" applyBorder="1"/>
    <xf numFmtId="165" fontId="13" fillId="2" borderId="10" xfId="1" applyNumberFormat="1" applyFont="1" applyFill="1" applyBorder="1" applyAlignment="1">
      <alignment horizontal="left"/>
    </xf>
    <xf numFmtId="0" fontId="12" fillId="0" borderId="11" xfId="3" applyNumberFormat="1" applyFont="1" applyBorder="1" applyAlignment="1">
      <alignment horizontal="left"/>
    </xf>
    <xf numFmtId="0" fontId="13" fillId="0" borderId="11" xfId="3" applyFont="1" applyBorder="1" applyAlignment="1">
      <alignment horizontal="center"/>
    </xf>
    <xf numFmtId="43" fontId="13" fillId="3" borderId="11" xfId="1" applyFont="1" applyFill="1" applyBorder="1" applyAlignment="1">
      <alignment horizontal="center"/>
    </xf>
    <xf numFmtId="165" fontId="13" fillId="3" borderId="10" xfId="1" applyNumberFormat="1" applyFont="1" applyFill="1" applyBorder="1" applyAlignment="1">
      <alignment horizontal="left" vertical="justify"/>
    </xf>
    <xf numFmtId="0" fontId="13" fillId="3" borderId="11" xfId="3" applyFont="1" applyFill="1" applyBorder="1" applyAlignment="1">
      <alignment horizontal="left" wrapText="1"/>
    </xf>
    <xf numFmtId="0" fontId="13" fillId="3" borderId="11" xfId="3" applyFont="1" applyFill="1" applyBorder="1" applyAlignment="1">
      <alignment horizontal="center"/>
    </xf>
    <xf numFmtId="165" fontId="13" fillId="3" borderId="11" xfId="1" applyNumberFormat="1" applyFont="1" applyFill="1" applyBorder="1" applyAlignment="1">
      <alignment horizontal="center"/>
    </xf>
    <xf numFmtId="165" fontId="13" fillId="3" borderId="10" xfId="1" applyNumberFormat="1" applyFont="1" applyFill="1" applyBorder="1" applyAlignment="1">
      <alignment horizontal="left"/>
    </xf>
    <xf numFmtId="0" fontId="12" fillId="3" borderId="11" xfId="3" applyNumberFormat="1" applyFont="1" applyFill="1" applyBorder="1" applyAlignment="1">
      <alignment horizontal="left"/>
    </xf>
    <xf numFmtId="43" fontId="16" fillId="3" borderId="11" xfId="1" applyFont="1" applyFill="1" applyBorder="1" applyAlignment="1"/>
    <xf numFmtId="165" fontId="11" fillId="3" borderId="10" xfId="1" applyNumberFormat="1" applyFont="1" applyFill="1" applyBorder="1" applyAlignment="1">
      <alignment horizontal="left" vertical="justify"/>
    </xf>
    <xf numFmtId="165" fontId="11" fillId="3" borderId="47" xfId="1" applyNumberFormat="1" applyFont="1" applyFill="1" applyBorder="1" applyAlignment="1">
      <alignment horizontal="left" vertical="justify"/>
    </xf>
    <xf numFmtId="0" fontId="11" fillId="3" borderId="48" xfId="3" applyFont="1" applyFill="1" applyBorder="1" applyAlignment="1">
      <alignment horizontal="left" wrapText="1"/>
    </xf>
    <xf numFmtId="43" fontId="11" fillId="3" borderId="48" xfId="1" applyFont="1" applyFill="1" applyBorder="1" applyAlignment="1">
      <alignment horizontal="center"/>
    </xf>
    <xf numFmtId="165" fontId="11" fillId="3" borderId="48" xfId="1" applyNumberFormat="1" applyFont="1" applyFill="1" applyBorder="1" applyAlignment="1">
      <alignment horizontal="center"/>
    </xf>
    <xf numFmtId="165" fontId="11" fillId="2" borderId="55" xfId="1" applyNumberFormat="1" applyFont="1" applyFill="1" applyBorder="1" applyAlignment="1">
      <alignment horizontal="left" vertical="justify"/>
    </xf>
    <xf numFmtId="0" fontId="12" fillId="2" borderId="56" xfId="2" quotePrefix="1" applyNumberFormat="1" applyFont="1" applyFill="1" applyBorder="1" applyAlignment="1">
      <alignment horizontal="center"/>
    </xf>
    <xf numFmtId="43" fontId="11" fillId="2" borderId="56" xfId="2" applyFont="1" applyFill="1" applyBorder="1" applyAlignment="1">
      <alignment horizontal="center"/>
    </xf>
    <xf numFmtId="43" fontId="11" fillId="3" borderId="56" xfId="1" applyFont="1" applyFill="1" applyBorder="1" applyAlignment="1">
      <alignment horizontal="center"/>
    </xf>
    <xf numFmtId="165" fontId="11" fillId="2" borderId="56" xfId="1" applyNumberFormat="1" applyFont="1" applyFill="1" applyBorder="1" applyAlignment="1">
      <alignment horizontal="center"/>
    </xf>
    <xf numFmtId="43" fontId="10" fillId="0" borderId="56" xfId="1" applyFont="1" applyBorder="1"/>
    <xf numFmtId="43" fontId="10" fillId="0" borderId="57" xfId="1" applyFont="1" applyBorder="1"/>
    <xf numFmtId="165" fontId="13" fillId="4" borderId="10" xfId="1" applyNumberFormat="1" applyFont="1" applyFill="1" applyBorder="1" applyAlignment="1">
      <alignment horizontal="left" vertical="justify"/>
    </xf>
    <xf numFmtId="0" fontId="11" fillId="4" borderId="11" xfId="3" applyFont="1" applyFill="1" applyBorder="1" applyAlignment="1">
      <alignment horizontal="center"/>
    </xf>
    <xf numFmtId="43" fontId="11" fillId="4" borderId="11" xfId="1" applyFont="1" applyFill="1" applyBorder="1" applyAlignment="1">
      <alignment horizontal="center"/>
    </xf>
    <xf numFmtId="165" fontId="11" fillId="4" borderId="10" xfId="1" applyNumberFormat="1" applyFont="1" applyFill="1" applyBorder="1" applyAlignment="1">
      <alignment horizontal="left" vertical="justify"/>
    </xf>
    <xf numFmtId="165" fontId="11" fillId="2" borderId="47" xfId="1" applyNumberFormat="1" applyFont="1" applyFill="1" applyBorder="1" applyAlignment="1">
      <alignment horizontal="left" vertical="justify"/>
    </xf>
    <xf numFmtId="0" fontId="12" fillId="3" borderId="11" xfId="2" applyNumberFormat="1" applyFont="1" applyFill="1" applyBorder="1" applyAlignment="1">
      <alignment horizontal="left"/>
    </xf>
    <xf numFmtId="49" fontId="13" fillId="3" borderId="10" xfId="2" applyNumberFormat="1" applyFont="1" applyFill="1" applyBorder="1" applyAlignment="1">
      <alignment horizontal="center" vertical="top"/>
    </xf>
    <xf numFmtId="0" fontId="13" fillId="3" borderId="11" xfId="2" applyNumberFormat="1" applyFont="1" applyFill="1" applyBorder="1" applyAlignment="1">
      <alignment horizontal="left" wrapText="1"/>
    </xf>
    <xf numFmtId="0" fontId="25" fillId="0" borderId="0" xfId="4" applyFont="1"/>
    <xf numFmtId="0" fontId="26" fillId="0" borderId="0" xfId="4" applyFont="1" applyAlignment="1">
      <alignment horizontal="center" vertical="center"/>
    </xf>
    <xf numFmtId="0" fontId="27" fillId="0" borderId="0" xfId="4" applyFont="1" applyAlignment="1">
      <alignment horizontal="center" vertical="center"/>
    </xf>
    <xf numFmtId="0" fontId="28" fillId="0" borderId="0" xfId="4" applyFont="1" applyAlignment="1">
      <alignment horizontal="center"/>
    </xf>
    <xf numFmtId="49" fontId="4" fillId="2" borderId="0" xfId="0" applyNumberFormat="1" applyFont="1" applyFill="1" applyBorder="1" applyAlignment="1">
      <alignment horizontal="center"/>
    </xf>
    <xf numFmtId="49" fontId="5" fillId="2" borderId="0" xfId="0" applyNumberFormat="1" applyFont="1" applyFill="1" applyBorder="1" applyAlignment="1">
      <alignment horizontal="center"/>
    </xf>
    <xf numFmtId="49" fontId="19" fillId="0" borderId="0" xfId="0" applyNumberFormat="1" applyFont="1" applyAlignment="1">
      <alignment horizontal="center"/>
    </xf>
    <xf numFmtId="0" fontId="13" fillId="2" borderId="11" xfId="2" applyNumberFormat="1" applyFont="1" applyFill="1" applyBorder="1" applyAlignment="1">
      <alignment horizontal="left" wrapText="1"/>
    </xf>
    <xf numFmtId="0" fontId="13" fillId="2" borderId="11" xfId="2" applyNumberFormat="1" applyFont="1" applyFill="1" applyBorder="1" applyAlignment="1">
      <alignment horizontal="left"/>
    </xf>
    <xf numFmtId="0" fontId="13" fillId="2" borderId="12" xfId="2" applyNumberFormat="1" applyFont="1" applyFill="1" applyBorder="1" applyAlignment="1">
      <alignment horizontal="left"/>
    </xf>
    <xf numFmtId="0" fontId="11" fillId="2" borderId="11" xfId="2" applyNumberFormat="1" applyFont="1" applyFill="1" applyBorder="1" applyAlignment="1">
      <alignment horizontal="left" wrapText="1"/>
    </xf>
    <xf numFmtId="0" fontId="11" fillId="2" borderId="50" xfId="2" applyNumberFormat="1" applyFont="1" applyFill="1" applyBorder="1" applyAlignment="1">
      <alignment horizontal="left" wrapText="1"/>
    </xf>
    <xf numFmtId="0" fontId="11" fillId="2" borderId="0" xfId="2" applyNumberFormat="1" applyFont="1" applyFill="1" applyBorder="1" applyAlignment="1">
      <alignment horizontal="left" wrapText="1"/>
    </xf>
    <xf numFmtId="0" fontId="11" fillId="2" borderId="51" xfId="2" applyNumberFormat="1" applyFont="1" applyFill="1" applyBorder="1" applyAlignment="1">
      <alignment horizontal="left" wrapText="1"/>
    </xf>
    <xf numFmtId="0" fontId="11" fillId="6" borderId="11" xfId="1" applyNumberFormat="1" applyFont="1" applyFill="1" applyBorder="1" applyAlignment="1">
      <alignment horizontal="left" vertical="center" wrapText="1"/>
    </xf>
    <xf numFmtId="0" fontId="11" fillId="0" borderId="11" xfId="0" applyFont="1" applyBorder="1" applyAlignment="1">
      <alignment horizontal="left" vertical="center" wrapText="1"/>
    </xf>
    <xf numFmtId="0" fontId="11" fillId="2" borderId="11" xfId="3" applyNumberFormat="1" applyFont="1" applyFill="1" applyBorder="1" applyAlignment="1">
      <alignment horizontal="left" wrapText="1"/>
    </xf>
    <xf numFmtId="0" fontId="11" fillId="2" borderId="50" xfId="2" applyNumberFormat="1" applyFont="1" applyFill="1" applyBorder="1" applyAlignment="1">
      <alignment horizontal="left" vertical="top" wrapText="1"/>
    </xf>
    <xf numFmtId="0" fontId="11" fillId="2" borderId="0" xfId="2" applyNumberFormat="1" applyFont="1" applyFill="1" applyBorder="1" applyAlignment="1">
      <alignment horizontal="left" vertical="top" wrapText="1"/>
    </xf>
    <xf numFmtId="0" fontId="11" fillId="2" borderId="51" xfId="2" applyNumberFormat="1" applyFont="1" applyFill="1" applyBorder="1" applyAlignment="1">
      <alignment horizontal="left" vertical="top" wrapText="1"/>
    </xf>
    <xf numFmtId="0" fontId="13" fillId="2" borderId="50" xfId="2" applyNumberFormat="1" applyFont="1" applyFill="1" applyBorder="1" applyAlignment="1">
      <alignment horizontal="left" wrapText="1"/>
    </xf>
    <xf numFmtId="0" fontId="13" fillId="2" borderId="0" xfId="2" applyNumberFormat="1" applyFont="1" applyFill="1" applyBorder="1" applyAlignment="1">
      <alignment horizontal="left" wrapText="1"/>
    </xf>
    <xf numFmtId="0" fontId="13" fillId="2" borderId="51" xfId="2" applyNumberFormat="1" applyFont="1" applyFill="1" applyBorder="1" applyAlignment="1">
      <alignment horizontal="left" wrapText="1"/>
    </xf>
  </cellXfs>
  <cellStyles count="5">
    <cellStyle name="Comma" xfId="1" builtinId="3"/>
    <cellStyle name="Comma 2" xfId="2"/>
    <cellStyle name="Normal" xfId="0" builtinId="0"/>
    <cellStyle name="Normal 2" xfId="3"/>
    <cellStyle name="Normal 4"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6:I20"/>
  <sheetViews>
    <sheetView tabSelected="1" topLeftCell="A10" workbookViewId="0">
      <selection activeCell="A20" sqref="A20:I20"/>
    </sheetView>
  </sheetViews>
  <sheetFormatPr defaultRowHeight="12.75" x14ac:dyDescent="0.2"/>
  <cols>
    <col min="1" max="16384" width="9.140625" style="387"/>
  </cols>
  <sheetData>
    <row r="16" spans="1:9" ht="26.25" x14ac:dyDescent="0.2">
      <c r="A16" s="388" t="s">
        <v>272</v>
      </c>
      <c r="B16" s="388"/>
      <c r="C16" s="388"/>
      <c r="D16" s="388"/>
      <c r="E16" s="388"/>
      <c r="F16" s="388"/>
      <c r="G16" s="388"/>
      <c r="H16" s="388"/>
      <c r="I16" s="388"/>
    </row>
    <row r="17" spans="1:9" ht="24" customHeight="1" x14ac:dyDescent="0.2">
      <c r="A17" s="389" t="s">
        <v>251</v>
      </c>
      <c r="B17" s="389"/>
      <c r="C17" s="389"/>
      <c r="D17" s="389"/>
      <c r="E17" s="389"/>
      <c r="F17" s="389"/>
      <c r="G17" s="389"/>
      <c r="H17" s="389"/>
      <c r="I17" s="389"/>
    </row>
    <row r="19" spans="1:9" ht="15" x14ac:dyDescent="0.25">
      <c r="A19" s="390" t="s">
        <v>273</v>
      </c>
      <c r="B19" s="390"/>
      <c r="C19" s="390"/>
      <c r="D19" s="390"/>
      <c r="E19" s="390"/>
      <c r="F19" s="390"/>
      <c r="G19" s="390"/>
      <c r="H19" s="390"/>
      <c r="I19" s="390"/>
    </row>
    <row r="20" spans="1:9" ht="15" x14ac:dyDescent="0.25">
      <c r="A20" s="390" t="s">
        <v>274</v>
      </c>
      <c r="B20" s="390"/>
      <c r="C20" s="390"/>
      <c r="D20" s="390"/>
      <c r="E20" s="390"/>
      <c r="F20" s="390"/>
      <c r="G20" s="390"/>
      <c r="H20" s="390"/>
      <c r="I20" s="390"/>
    </row>
  </sheetData>
  <mergeCells count="4">
    <mergeCell ref="A16:I16"/>
    <mergeCell ref="A17:I17"/>
    <mergeCell ref="A19:I19"/>
    <mergeCell ref="A20:I20"/>
  </mergeCells>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selection activeCell="B8" sqref="B8"/>
    </sheetView>
  </sheetViews>
  <sheetFormatPr defaultRowHeight="15" x14ac:dyDescent="0.25"/>
  <cols>
    <col min="2" max="2" width="47.5703125" customWidth="1"/>
    <col min="3" max="3" width="28.5703125" customWidth="1"/>
    <col min="6" max="6" width="44.5703125" customWidth="1"/>
    <col min="9" max="9" width="21.140625" customWidth="1"/>
  </cols>
  <sheetData>
    <row r="1" spans="1:6" ht="18.75" x14ac:dyDescent="0.3">
      <c r="A1" s="391" t="s">
        <v>250</v>
      </c>
      <c r="B1" s="391"/>
      <c r="C1" s="391"/>
    </row>
    <row r="2" spans="1:6" ht="15.75" x14ac:dyDescent="0.25">
      <c r="A2" s="392" t="s">
        <v>39</v>
      </c>
      <c r="B2" s="392"/>
      <c r="C2" s="392"/>
    </row>
    <row r="3" spans="1:6" ht="15.75" thickBot="1" x14ac:dyDescent="0.3">
      <c r="A3" s="1"/>
      <c r="B3" s="2"/>
      <c r="C3" s="3"/>
    </row>
    <row r="4" spans="1:6" ht="20.100000000000001" customHeight="1" thickTop="1" thickBot="1" x14ac:dyDescent="0.35">
      <c r="A4" s="4" t="s">
        <v>40</v>
      </c>
      <c r="B4" s="5" t="s">
        <v>41</v>
      </c>
      <c r="C4" s="6" t="s">
        <v>42</v>
      </c>
    </row>
    <row r="5" spans="1:6" ht="24.95" customHeight="1" thickTop="1" x14ac:dyDescent="0.25">
      <c r="A5" s="7" t="s">
        <v>43</v>
      </c>
      <c r="B5" s="8" t="s">
        <v>13</v>
      </c>
      <c r="C5" s="9"/>
    </row>
    <row r="6" spans="1:6" ht="24.95" customHeight="1" x14ac:dyDescent="0.25">
      <c r="A6" s="10" t="s">
        <v>44</v>
      </c>
      <c r="B6" s="11" t="s">
        <v>252</v>
      </c>
      <c r="C6" s="12"/>
    </row>
    <row r="7" spans="1:6" ht="24.95" customHeight="1" x14ac:dyDescent="0.25">
      <c r="A7" s="10" t="s">
        <v>45</v>
      </c>
      <c r="B7" s="11" t="s">
        <v>271</v>
      </c>
      <c r="C7" s="12"/>
    </row>
    <row r="8" spans="1:6" ht="24.95" customHeight="1" x14ac:dyDescent="0.25">
      <c r="A8" s="10" t="s">
        <v>46</v>
      </c>
      <c r="B8" s="11" t="s">
        <v>50</v>
      </c>
      <c r="C8" s="12"/>
    </row>
    <row r="9" spans="1:6" ht="24.95" customHeight="1" x14ac:dyDescent="0.25">
      <c r="A9" s="10" t="s">
        <v>47</v>
      </c>
      <c r="B9" s="11" t="s">
        <v>52</v>
      </c>
      <c r="C9" s="12"/>
    </row>
    <row r="10" spans="1:6" ht="24.95" customHeight="1" x14ac:dyDescent="0.25">
      <c r="A10" s="10" t="s">
        <v>48</v>
      </c>
      <c r="B10" s="11" t="s">
        <v>54</v>
      </c>
      <c r="C10" s="12"/>
    </row>
    <row r="11" spans="1:6" ht="24.95" customHeight="1" x14ac:dyDescent="0.25">
      <c r="A11" s="10" t="s">
        <v>49</v>
      </c>
      <c r="B11" s="11" t="s">
        <v>57</v>
      </c>
      <c r="C11" s="12"/>
    </row>
    <row r="12" spans="1:6" ht="24.95" customHeight="1" x14ac:dyDescent="0.25">
      <c r="A12" s="10" t="s">
        <v>51</v>
      </c>
      <c r="B12" s="11" t="s">
        <v>58</v>
      </c>
      <c r="C12" s="12"/>
    </row>
    <row r="13" spans="1:6" ht="24.95" customHeight="1" x14ac:dyDescent="0.25">
      <c r="A13" s="10" t="s">
        <v>53</v>
      </c>
      <c r="B13" s="11" t="s">
        <v>180</v>
      </c>
      <c r="C13" s="12"/>
      <c r="F13" s="99"/>
    </row>
    <row r="14" spans="1:6" ht="24.95" customHeight="1" x14ac:dyDescent="0.25">
      <c r="A14" s="10" t="s">
        <v>55</v>
      </c>
      <c r="B14" s="11" t="s">
        <v>195</v>
      </c>
      <c r="C14" s="12"/>
      <c r="F14" s="99"/>
    </row>
    <row r="15" spans="1:6" ht="24.95" customHeight="1" x14ac:dyDescent="0.25">
      <c r="A15" s="10" t="s">
        <v>56</v>
      </c>
      <c r="B15" s="11" t="s">
        <v>197</v>
      </c>
      <c r="C15" s="12"/>
    </row>
    <row r="16" spans="1:6" ht="24.95" customHeight="1" x14ac:dyDescent="0.25">
      <c r="A16" s="13"/>
      <c r="B16" s="14"/>
      <c r="C16" s="15"/>
    </row>
    <row r="17" spans="1:6" ht="24.95" customHeight="1" thickBot="1" x14ac:dyDescent="0.3">
      <c r="A17" s="16"/>
      <c r="B17" s="17"/>
      <c r="C17" s="18"/>
      <c r="F17" s="99"/>
    </row>
    <row r="18" spans="1:6" ht="24.95" customHeight="1" thickTop="1" x14ac:dyDescent="0.25">
      <c r="A18" s="126"/>
      <c r="B18" s="127" t="s">
        <v>192</v>
      </c>
      <c r="C18" s="128">
        <f>SUM(C5:C14)-C15</f>
        <v>0</v>
      </c>
      <c r="F18" s="99"/>
    </row>
    <row r="19" spans="1:6" ht="24.95" customHeight="1" thickBot="1" x14ac:dyDescent="0.3">
      <c r="A19" s="129"/>
      <c r="B19" s="130" t="s">
        <v>193</v>
      </c>
      <c r="C19" s="131">
        <f>C18*6%</f>
        <v>0</v>
      </c>
    </row>
    <row r="20" spans="1:6" ht="26.25" customHeight="1" thickTop="1" thickBot="1" x14ac:dyDescent="0.3">
      <c r="A20" s="19"/>
      <c r="B20" s="20" t="s">
        <v>59</v>
      </c>
      <c r="C20" s="21">
        <f>C18+C19</f>
        <v>0</v>
      </c>
    </row>
    <row r="21" spans="1:6" ht="15.75" thickTop="1" x14ac:dyDescent="0.25"/>
  </sheetData>
  <mergeCells count="2">
    <mergeCell ref="A1:C1"/>
    <mergeCell ref="A2:C2"/>
  </mergeCells>
  <pageMargins left="0.7" right="0.7" top="0.75" bottom="0.75" header="0.3" footer="0.3"/>
  <pageSetup paperSize="9" orientation="portrait" horizontalDpi="4294967293"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86"/>
  <sheetViews>
    <sheetView view="pageBreakPreview" topLeftCell="A279" zoomScaleNormal="100" zoomScaleSheetLayoutView="100" workbookViewId="0">
      <selection activeCell="D177" sqref="D177"/>
    </sheetView>
  </sheetViews>
  <sheetFormatPr defaultRowHeight="12" x14ac:dyDescent="0.2"/>
  <cols>
    <col min="1" max="1" width="4.7109375" style="57" customWidth="1"/>
    <col min="2" max="2" width="37.140625" style="22" customWidth="1"/>
    <col min="3" max="3" width="4.7109375" style="23" customWidth="1"/>
    <col min="4" max="4" width="8.42578125" style="24" customWidth="1"/>
    <col min="5" max="5" width="10.140625" style="58" customWidth="1"/>
    <col min="6" max="6" width="10.7109375" style="25" customWidth="1"/>
    <col min="7" max="7" width="11.5703125" style="25" customWidth="1"/>
    <col min="8" max="8" width="4.5703125" style="22" customWidth="1"/>
    <col min="9" max="9" width="13.5703125" style="22" customWidth="1"/>
    <col min="10" max="10" width="9.140625" style="22" customWidth="1"/>
    <col min="11" max="11" width="9" style="22" customWidth="1"/>
    <col min="12" max="12" width="9.42578125" style="22" customWidth="1"/>
    <col min="13" max="13" width="11.28515625" style="22" customWidth="1"/>
    <col min="14" max="14" width="9.28515625" style="22" customWidth="1"/>
    <col min="15" max="15" width="7.7109375" style="22" customWidth="1"/>
    <col min="16" max="16384" width="9.140625" style="22"/>
  </cols>
  <sheetData>
    <row r="1" spans="1:10" s="48" customFormat="1" ht="18.75" customHeight="1" x14ac:dyDescent="0.25">
      <c r="A1" s="393" t="s">
        <v>214</v>
      </c>
      <c r="B1" s="393"/>
      <c r="C1" s="393"/>
      <c r="D1" s="393"/>
      <c r="E1" s="393"/>
      <c r="F1" s="393"/>
      <c r="G1" s="393"/>
    </row>
    <row r="3" spans="1:10" s="28" customFormat="1" ht="24" x14ac:dyDescent="0.25">
      <c r="A3" s="76" t="s">
        <v>0</v>
      </c>
      <c r="B3" s="77" t="s">
        <v>1</v>
      </c>
      <c r="C3" s="77" t="s">
        <v>2</v>
      </c>
      <c r="D3" s="78" t="s">
        <v>3</v>
      </c>
      <c r="E3" s="79" t="s">
        <v>4</v>
      </c>
      <c r="F3" s="80" t="s">
        <v>5</v>
      </c>
      <c r="G3" s="81" t="s">
        <v>6</v>
      </c>
    </row>
    <row r="4" spans="1:10" s="28" customFormat="1" x14ac:dyDescent="0.2">
      <c r="A4" s="194"/>
      <c r="B4" s="195" t="s">
        <v>12</v>
      </c>
      <c r="C4" s="256"/>
      <c r="D4" s="135"/>
      <c r="E4" s="198"/>
      <c r="F4" s="238"/>
      <c r="G4" s="239"/>
      <c r="I4" s="85"/>
      <c r="J4" s="84"/>
    </row>
    <row r="5" spans="1:10" s="28" customFormat="1" x14ac:dyDescent="0.2">
      <c r="A5" s="199"/>
      <c r="B5" s="200" t="s">
        <v>13</v>
      </c>
      <c r="C5" s="148"/>
      <c r="D5" s="142"/>
      <c r="E5" s="149"/>
      <c r="F5" s="39"/>
      <c r="G5" s="40"/>
    </row>
    <row r="6" spans="1:10" s="28" customFormat="1" x14ac:dyDescent="0.2">
      <c r="A6" s="199"/>
      <c r="B6" s="257"/>
      <c r="C6" s="148"/>
      <c r="D6" s="142"/>
      <c r="E6" s="149"/>
      <c r="F6" s="39"/>
      <c r="G6" s="40"/>
    </row>
    <row r="7" spans="1:10" s="28" customFormat="1" x14ac:dyDescent="0.2">
      <c r="A7" s="199">
        <v>1.1000000000000001</v>
      </c>
      <c r="B7" s="147" t="s">
        <v>14</v>
      </c>
      <c r="C7" s="148"/>
      <c r="D7" s="142"/>
      <c r="E7" s="149"/>
      <c r="F7" s="39"/>
      <c r="G7" s="40"/>
    </row>
    <row r="8" spans="1:10" s="28" customFormat="1" x14ac:dyDescent="0.2">
      <c r="A8" s="258" t="s">
        <v>7</v>
      </c>
      <c r="B8" s="259" t="s">
        <v>15</v>
      </c>
      <c r="C8" s="148"/>
      <c r="D8" s="142"/>
      <c r="E8" s="149"/>
      <c r="F8" s="39"/>
      <c r="G8" s="40"/>
    </row>
    <row r="9" spans="1:10" s="28" customFormat="1" x14ac:dyDescent="0.2">
      <c r="A9" s="199"/>
      <c r="B9" s="260" t="s">
        <v>16</v>
      </c>
      <c r="C9" s="148"/>
      <c r="D9" s="142"/>
      <c r="E9" s="149"/>
      <c r="F9" s="39"/>
      <c r="G9" s="40"/>
    </row>
    <row r="10" spans="1:10" s="28" customFormat="1" x14ac:dyDescent="0.2">
      <c r="A10" s="199"/>
      <c r="B10" s="260" t="s">
        <v>17</v>
      </c>
      <c r="C10" s="148"/>
      <c r="D10" s="142"/>
      <c r="E10" s="149"/>
      <c r="F10" s="39"/>
      <c r="G10" s="40"/>
    </row>
    <row r="11" spans="1:10" s="28" customFormat="1" x14ac:dyDescent="0.2">
      <c r="A11" s="199"/>
      <c r="B11" s="260" t="s">
        <v>18</v>
      </c>
      <c r="C11" s="148"/>
      <c r="D11" s="142"/>
      <c r="E11" s="149"/>
      <c r="F11" s="39"/>
      <c r="G11" s="40"/>
    </row>
    <row r="12" spans="1:10" s="28" customFormat="1" x14ac:dyDescent="0.2">
      <c r="A12" s="199"/>
      <c r="B12" s="260" t="s">
        <v>19</v>
      </c>
      <c r="C12" s="148"/>
      <c r="D12" s="142"/>
      <c r="E12" s="149"/>
      <c r="F12" s="39"/>
      <c r="G12" s="40"/>
    </row>
    <row r="13" spans="1:10" s="28" customFormat="1" x14ac:dyDescent="0.2">
      <c r="A13" s="199"/>
      <c r="B13" s="260" t="s">
        <v>16</v>
      </c>
      <c r="C13" s="148"/>
      <c r="D13" s="142"/>
      <c r="E13" s="149"/>
      <c r="F13" s="39"/>
      <c r="G13" s="40"/>
    </row>
    <row r="14" spans="1:10" s="28" customFormat="1" x14ac:dyDescent="0.2">
      <c r="A14" s="199"/>
      <c r="B14" s="260" t="s">
        <v>20</v>
      </c>
      <c r="C14" s="148"/>
      <c r="D14" s="142"/>
      <c r="E14" s="149"/>
      <c r="F14" s="39"/>
      <c r="G14" s="40"/>
    </row>
    <row r="15" spans="1:10" s="28" customFormat="1" x14ac:dyDescent="0.2">
      <c r="A15" s="199"/>
      <c r="B15" s="260" t="s">
        <v>21</v>
      </c>
      <c r="C15" s="148"/>
      <c r="D15" s="142"/>
      <c r="E15" s="149"/>
      <c r="F15" s="39"/>
      <c r="G15" s="40"/>
    </row>
    <row r="16" spans="1:10" s="28" customFormat="1" x14ac:dyDescent="0.2">
      <c r="A16" s="199"/>
      <c r="B16" s="260" t="s">
        <v>22</v>
      </c>
      <c r="C16" s="148"/>
      <c r="D16" s="142"/>
      <c r="E16" s="149"/>
      <c r="F16" s="39"/>
      <c r="G16" s="40"/>
    </row>
    <row r="17" spans="1:7" s="28" customFormat="1" x14ac:dyDescent="0.2">
      <c r="A17" s="199"/>
      <c r="B17" s="260" t="s">
        <v>23</v>
      </c>
      <c r="C17" s="148"/>
      <c r="D17" s="142"/>
      <c r="E17" s="149"/>
      <c r="F17" s="39"/>
      <c r="G17" s="40"/>
    </row>
    <row r="18" spans="1:7" s="28" customFormat="1" x14ac:dyDescent="0.2">
      <c r="A18" s="199"/>
      <c r="B18" s="260" t="s">
        <v>24</v>
      </c>
      <c r="C18" s="148"/>
      <c r="D18" s="142"/>
      <c r="E18" s="149"/>
      <c r="F18" s="39"/>
      <c r="G18" s="40"/>
    </row>
    <row r="19" spans="1:7" s="28" customFormat="1" x14ac:dyDescent="0.2">
      <c r="A19" s="199"/>
      <c r="B19" s="260" t="s">
        <v>25</v>
      </c>
      <c r="C19" s="148"/>
      <c r="D19" s="142"/>
      <c r="E19" s="149"/>
      <c r="F19" s="39"/>
      <c r="G19" s="40"/>
    </row>
    <row r="20" spans="1:7" s="28" customFormat="1" x14ac:dyDescent="0.2">
      <c r="A20" s="199"/>
      <c r="B20" s="260"/>
      <c r="C20" s="148"/>
      <c r="D20" s="142"/>
      <c r="E20" s="149"/>
      <c r="F20" s="39"/>
      <c r="G20" s="40"/>
    </row>
    <row r="21" spans="1:7" s="28" customFormat="1" x14ac:dyDescent="0.2">
      <c r="A21" s="258">
        <v>1.2</v>
      </c>
      <c r="B21" s="202" t="s">
        <v>175</v>
      </c>
      <c r="C21" s="201"/>
      <c r="D21" s="190"/>
      <c r="E21" s="149"/>
      <c r="F21" s="39"/>
      <c r="G21" s="40"/>
    </row>
    <row r="22" spans="1:7" s="28" customFormat="1" ht="60.75" customHeight="1" x14ac:dyDescent="0.2">
      <c r="A22" s="199" t="s">
        <v>7</v>
      </c>
      <c r="B22" s="251" t="s">
        <v>130</v>
      </c>
      <c r="C22" s="201" t="s">
        <v>0</v>
      </c>
      <c r="D22" s="190">
        <v>1</v>
      </c>
      <c r="E22" s="149"/>
      <c r="F22" s="144"/>
      <c r="G22" s="145"/>
    </row>
    <row r="23" spans="1:7" s="28" customFormat="1" x14ac:dyDescent="0.2">
      <c r="A23" s="258"/>
      <c r="B23" s="251"/>
      <c r="C23" s="201"/>
      <c r="D23" s="190"/>
      <c r="E23" s="149"/>
      <c r="F23" s="144"/>
      <c r="G23" s="145"/>
    </row>
    <row r="24" spans="1:7" s="28" customFormat="1" x14ac:dyDescent="0.2">
      <c r="A24" s="199">
        <v>1.3</v>
      </c>
      <c r="B24" s="202" t="s">
        <v>176</v>
      </c>
      <c r="C24" s="201"/>
      <c r="D24" s="190"/>
      <c r="E24" s="149"/>
      <c r="F24" s="144"/>
      <c r="G24" s="145"/>
    </row>
    <row r="25" spans="1:7" s="28" customFormat="1" x14ac:dyDescent="0.2">
      <c r="A25" s="199" t="s">
        <v>7</v>
      </c>
      <c r="B25" s="261" t="s">
        <v>26</v>
      </c>
      <c r="C25" s="201" t="s">
        <v>27</v>
      </c>
      <c r="D25" s="190">
        <v>1</v>
      </c>
      <c r="E25" s="149"/>
      <c r="F25" s="144"/>
      <c r="G25" s="145"/>
    </row>
    <row r="26" spans="1:7" s="28" customFormat="1" x14ac:dyDescent="0.2">
      <c r="A26" s="199"/>
      <c r="B26" s="261"/>
      <c r="C26" s="201"/>
      <c r="D26" s="190"/>
      <c r="E26" s="149"/>
      <c r="F26" s="144"/>
      <c r="G26" s="145"/>
    </row>
    <row r="27" spans="1:7" s="28" customFormat="1" x14ac:dyDescent="0.2">
      <c r="A27" s="199" t="s">
        <v>99</v>
      </c>
      <c r="B27" s="202" t="s">
        <v>177</v>
      </c>
      <c r="C27" s="201"/>
      <c r="D27" s="190"/>
      <c r="E27" s="149"/>
      <c r="F27" s="144"/>
      <c r="G27" s="145"/>
    </row>
    <row r="28" spans="1:7" s="28" customFormat="1" ht="39.75" customHeight="1" x14ac:dyDescent="0.2">
      <c r="A28" s="199" t="s">
        <v>7</v>
      </c>
      <c r="B28" s="150" t="s">
        <v>178</v>
      </c>
      <c r="C28" s="201" t="s">
        <v>0</v>
      </c>
      <c r="D28" s="190">
        <v>1</v>
      </c>
      <c r="E28" s="149"/>
      <c r="F28" s="144"/>
      <c r="G28" s="145"/>
    </row>
    <row r="29" spans="1:7" s="28" customFormat="1" x14ac:dyDescent="0.2">
      <c r="A29" s="199"/>
      <c r="B29" s="261"/>
      <c r="C29" s="201"/>
      <c r="D29" s="190"/>
      <c r="E29" s="149"/>
      <c r="F29" s="144"/>
      <c r="G29" s="145"/>
    </row>
    <row r="30" spans="1:7" s="28" customFormat="1" x14ac:dyDescent="0.2">
      <c r="A30" s="240" t="s">
        <v>105</v>
      </c>
      <c r="B30" s="262" t="s">
        <v>28</v>
      </c>
      <c r="C30" s="242"/>
      <c r="D30" s="243"/>
      <c r="E30" s="149"/>
      <c r="F30" s="144"/>
      <c r="G30" s="145"/>
    </row>
    <row r="31" spans="1:7" s="28" customFormat="1" ht="27.75" customHeight="1" x14ac:dyDescent="0.2">
      <c r="A31" s="199" t="s">
        <v>7</v>
      </c>
      <c r="B31" s="244" t="s">
        <v>29</v>
      </c>
      <c r="C31" s="201" t="s">
        <v>0</v>
      </c>
      <c r="D31" s="190">
        <v>1</v>
      </c>
      <c r="E31" s="149"/>
      <c r="F31" s="144"/>
      <c r="G31" s="145"/>
    </row>
    <row r="32" spans="1:7" s="28" customFormat="1" x14ac:dyDescent="0.2">
      <c r="A32" s="258"/>
      <c r="B32" s="244"/>
      <c r="C32" s="201"/>
      <c r="D32" s="190"/>
      <c r="E32" s="149"/>
      <c r="F32" s="39"/>
      <c r="G32" s="145">
        <v>0</v>
      </c>
    </row>
    <row r="33" spans="1:7" s="28" customFormat="1" x14ac:dyDescent="0.2">
      <c r="A33" s="258"/>
      <c r="B33" s="244"/>
      <c r="C33" s="201"/>
      <c r="D33" s="190"/>
      <c r="E33" s="149"/>
      <c r="F33" s="39"/>
      <c r="G33" s="40"/>
    </row>
    <row r="34" spans="1:7" s="28" customFormat="1" x14ac:dyDescent="0.2">
      <c r="A34" s="258"/>
      <c r="B34" s="244"/>
      <c r="C34" s="201"/>
      <c r="D34" s="190"/>
      <c r="E34" s="149"/>
      <c r="F34" s="39"/>
      <c r="G34" s="40"/>
    </row>
    <row r="35" spans="1:7" s="28" customFormat="1" x14ac:dyDescent="0.2">
      <c r="A35" s="258"/>
      <c r="B35" s="244"/>
      <c r="C35" s="201"/>
      <c r="D35" s="190"/>
      <c r="E35" s="149"/>
      <c r="F35" s="39"/>
      <c r="G35" s="40"/>
    </row>
    <row r="36" spans="1:7" s="28" customFormat="1" x14ac:dyDescent="0.2">
      <c r="A36" s="258"/>
      <c r="B36" s="244"/>
      <c r="C36" s="201"/>
      <c r="D36" s="190"/>
      <c r="E36" s="149"/>
      <c r="F36" s="39"/>
      <c r="G36" s="40"/>
    </row>
    <row r="37" spans="1:7" s="28" customFormat="1" x14ac:dyDescent="0.2">
      <c r="A37" s="258"/>
      <c r="B37" s="244"/>
      <c r="C37" s="201"/>
      <c r="D37" s="190"/>
      <c r="E37" s="149"/>
      <c r="F37" s="39"/>
      <c r="G37" s="40"/>
    </row>
    <row r="38" spans="1:7" s="28" customFormat="1" x14ac:dyDescent="0.2">
      <c r="A38" s="258"/>
      <c r="B38" s="244"/>
      <c r="C38" s="201"/>
      <c r="D38" s="190"/>
      <c r="E38" s="149"/>
      <c r="F38" s="39"/>
      <c r="G38" s="40"/>
    </row>
    <row r="39" spans="1:7" s="28" customFormat="1" x14ac:dyDescent="0.2">
      <c r="A39" s="258"/>
      <c r="B39" s="244"/>
      <c r="C39" s="201"/>
      <c r="D39" s="190"/>
      <c r="E39" s="149"/>
      <c r="F39" s="39"/>
      <c r="G39" s="40"/>
    </row>
    <row r="40" spans="1:7" s="28" customFormat="1" x14ac:dyDescent="0.2">
      <c r="A40" s="258"/>
      <c r="B40" s="244"/>
      <c r="C40" s="201"/>
      <c r="D40" s="190"/>
      <c r="E40" s="149"/>
      <c r="F40" s="39"/>
      <c r="G40" s="40"/>
    </row>
    <row r="41" spans="1:7" s="28" customFormat="1" x14ac:dyDescent="0.2">
      <c r="A41" s="258"/>
      <c r="B41" s="244"/>
      <c r="C41" s="201"/>
      <c r="D41" s="190"/>
      <c r="E41" s="149"/>
      <c r="F41" s="39"/>
      <c r="G41" s="40"/>
    </row>
    <row r="42" spans="1:7" s="28" customFormat="1" x14ac:dyDescent="0.2">
      <c r="A42" s="258"/>
      <c r="B42" s="244"/>
      <c r="C42" s="201"/>
      <c r="D42" s="190"/>
      <c r="E42" s="149"/>
      <c r="F42" s="39"/>
      <c r="G42" s="40"/>
    </row>
    <row r="43" spans="1:7" s="28" customFormat="1" x14ac:dyDescent="0.2">
      <c r="A43" s="258"/>
      <c r="B43" s="244"/>
      <c r="C43" s="201"/>
      <c r="D43" s="190"/>
      <c r="E43" s="149"/>
      <c r="F43" s="39"/>
      <c r="G43" s="40"/>
    </row>
    <row r="44" spans="1:7" s="28" customFormat="1" x14ac:dyDescent="0.2">
      <c r="A44" s="258"/>
      <c r="B44" s="244"/>
      <c r="C44" s="201"/>
      <c r="D44" s="190"/>
      <c r="E44" s="149"/>
      <c r="F44" s="39"/>
      <c r="G44" s="40"/>
    </row>
    <row r="45" spans="1:7" s="28" customFormat="1" x14ac:dyDescent="0.2">
      <c r="A45" s="258"/>
      <c r="B45" s="244"/>
      <c r="C45" s="201"/>
      <c r="D45" s="190"/>
      <c r="E45" s="149"/>
      <c r="F45" s="39"/>
      <c r="G45" s="40"/>
    </row>
    <row r="46" spans="1:7" s="28" customFormat="1" x14ac:dyDescent="0.2">
      <c r="A46" s="258"/>
      <c r="B46" s="244"/>
      <c r="C46" s="201"/>
      <c r="D46" s="190"/>
      <c r="E46" s="149"/>
      <c r="F46" s="39"/>
      <c r="G46" s="40"/>
    </row>
    <row r="47" spans="1:7" s="28" customFormat="1" x14ac:dyDescent="0.2">
      <c r="A47" s="258"/>
      <c r="B47" s="244"/>
      <c r="C47" s="201"/>
      <c r="D47" s="190"/>
      <c r="E47" s="149"/>
      <c r="F47" s="39"/>
      <c r="G47" s="40"/>
    </row>
    <row r="48" spans="1:7" s="28" customFormat="1" x14ac:dyDescent="0.2">
      <c r="A48" s="258"/>
      <c r="B48" s="244"/>
      <c r="C48" s="201"/>
      <c r="D48" s="190"/>
      <c r="E48" s="149"/>
      <c r="F48" s="39"/>
      <c r="G48" s="40"/>
    </row>
    <row r="49" spans="1:19" s="28" customFormat="1" x14ac:dyDescent="0.2">
      <c r="A49" s="258"/>
      <c r="B49" s="244"/>
      <c r="C49" s="201"/>
      <c r="D49" s="190"/>
      <c r="E49" s="149"/>
      <c r="F49" s="39"/>
      <c r="G49" s="40"/>
    </row>
    <row r="50" spans="1:19" s="28" customFormat="1" x14ac:dyDescent="0.2">
      <c r="A50" s="258"/>
      <c r="B50" s="244"/>
      <c r="C50" s="201"/>
      <c r="D50" s="190"/>
      <c r="E50" s="149"/>
      <c r="F50" s="39"/>
      <c r="G50" s="40"/>
    </row>
    <row r="51" spans="1:19" s="28" customFormat="1" x14ac:dyDescent="0.2">
      <c r="A51" s="258"/>
      <c r="B51" s="244"/>
      <c r="C51" s="201"/>
      <c r="D51" s="190"/>
      <c r="E51" s="149"/>
      <c r="F51" s="39"/>
      <c r="G51" s="40"/>
    </row>
    <row r="52" spans="1:19" s="28" customFormat="1" x14ac:dyDescent="0.2">
      <c r="A52" s="258"/>
      <c r="B52" s="244"/>
      <c r="C52" s="201"/>
      <c r="D52" s="190"/>
      <c r="E52" s="149"/>
      <c r="F52" s="39"/>
      <c r="G52" s="40"/>
    </row>
    <row r="53" spans="1:19" s="28" customFormat="1" x14ac:dyDescent="0.2">
      <c r="A53" s="258"/>
      <c r="B53" s="244"/>
      <c r="C53" s="201"/>
      <c r="D53" s="190"/>
      <c r="E53" s="149"/>
      <c r="F53" s="39"/>
      <c r="G53" s="40"/>
    </row>
    <row r="54" spans="1:19" s="28" customFormat="1" x14ac:dyDescent="0.2">
      <c r="A54" s="258"/>
      <c r="B54" s="244"/>
      <c r="C54" s="201"/>
      <c r="D54" s="190"/>
      <c r="E54" s="149"/>
      <c r="F54" s="39"/>
      <c r="G54" s="40"/>
    </row>
    <row r="55" spans="1:19" s="28" customFormat="1" x14ac:dyDescent="0.2">
      <c r="A55" s="32"/>
      <c r="B55" s="33" t="s">
        <v>30</v>
      </c>
      <c r="C55" s="82"/>
      <c r="D55" s="34"/>
      <c r="E55" s="60"/>
      <c r="F55" s="26"/>
      <c r="G55" s="27"/>
    </row>
    <row r="56" spans="1:19" s="28" customFormat="1" x14ac:dyDescent="0.2">
      <c r="A56" s="35"/>
      <c r="B56" s="36" t="s">
        <v>31</v>
      </c>
      <c r="C56" s="42"/>
      <c r="D56" s="37"/>
      <c r="E56" s="61"/>
      <c r="F56" s="38"/>
      <c r="G56" s="67"/>
    </row>
    <row r="57" spans="1:19" x14ac:dyDescent="0.2">
      <c r="A57" s="194"/>
      <c r="B57" s="195" t="s">
        <v>253</v>
      </c>
      <c r="C57" s="196"/>
      <c r="D57" s="197"/>
      <c r="E57" s="198"/>
      <c r="F57" s="137"/>
      <c r="G57" s="138"/>
    </row>
    <row r="58" spans="1:19" x14ac:dyDescent="0.2">
      <c r="A58" s="224" t="s">
        <v>93</v>
      </c>
      <c r="B58" s="225" t="s">
        <v>62</v>
      </c>
      <c r="C58" s="182"/>
      <c r="D58" s="183"/>
      <c r="E58" s="184"/>
      <c r="F58" s="183"/>
      <c r="G58" s="226"/>
      <c r="K58" s="47"/>
    </row>
    <row r="59" spans="1:19" ht="99" customHeight="1" x14ac:dyDescent="0.2">
      <c r="A59" s="199"/>
      <c r="B59" s="150" t="s">
        <v>118</v>
      </c>
      <c r="C59" s="150"/>
      <c r="D59" s="150"/>
      <c r="E59" s="150"/>
      <c r="F59" s="150"/>
      <c r="G59" s="204"/>
    </row>
    <row r="60" spans="1:19" ht="40.5" customHeight="1" x14ac:dyDescent="0.2">
      <c r="A60" s="199"/>
      <c r="B60" s="150" t="s">
        <v>95</v>
      </c>
      <c r="C60" s="150"/>
      <c r="D60" s="150"/>
      <c r="E60" s="150"/>
      <c r="F60" s="203"/>
      <c r="G60" s="204"/>
    </row>
    <row r="61" spans="1:19" ht="51" customHeight="1" x14ac:dyDescent="0.2">
      <c r="A61" s="199"/>
      <c r="B61" s="150" t="s">
        <v>152</v>
      </c>
      <c r="C61" s="150"/>
      <c r="D61" s="150"/>
      <c r="E61" s="150"/>
      <c r="F61" s="203"/>
      <c r="G61" s="204"/>
    </row>
    <row r="62" spans="1:19" x14ac:dyDescent="0.2">
      <c r="A62" s="210" t="s">
        <v>9</v>
      </c>
      <c r="B62" s="211" t="s">
        <v>36</v>
      </c>
      <c r="C62" s="212"/>
      <c r="D62" s="213"/>
      <c r="E62" s="214"/>
      <c r="F62" s="215"/>
      <c r="G62" s="216"/>
    </row>
    <row r="63" spans="1:19" s="98" customFormat="1" ht="15" customHeight="1" x14ac:dyDescent="0.2">
      <c r="A63" s="205" t="s">
        <v>101</v>
      </c>
      <c r="B63" s="217" t="s">
        <v>143</v>
      </c>
      <c r="C63" s="218"/>
      <c r="D63" s="219"/>
      <c r="E63" s="220"/>
      <c r="F63" s="228"/>
      <c r="G63" s="145"/>
      <c r="O63" s="22"/>
      <c r="P63" s="22"/>
      <c r="Q63" s="22"/>
      <c r="R63" s="22"/>
      <c r="S63" s="22"/>
    </row>
    <row r="64" spans="1:19" ht="13.5" x14ac:dyDescent="0.2">
      <c r="A64" s="222"/>
      <c r="B64" s="227" t="s">
        <v>84</v>
      </c>
      <c r="C64" s="207" t="s">
        <v>85</v>
      </c>
      <c r="D64" s="208">
        <f>218.1*0.15</f>
        <v>32.714999999999996</v>
      </c>
      <c r="E64" s="209"/>
      <c r="F64" s="144"/>
      <c r="G64" s="145"/>
    </row>
    <row r="65" spans="1:7" x14ac:dyDescent="0.2">
      <c r="A65" s="229" t="s">
        <v>102</v>
      </c>
      <c r="B65" s="230" t="s">
        <v>144</v>
      </c>
      <c r="C65" s="218"/>
      <c r="D65" s="219"/>
      <c r="E65" s="220"/>
      <c r="F65" s="221"/>
      <c r="G65" s="145"/>
    </row>
    <row r="66" spans="1:7" ht="25.5" customHeight="1" x14ac:dyDescent="0.2">
      <c r="A66" s="222"/>
      <c r="B66" s="223" t="s">
        <v>145</v>
      </c>
      <c r="C66" s="207" t="s">
        <v>85</v>
      </c>
      <c r="D66" s="208">
        <f>407.05*0.15</f>
        <v>61.057499999999997</v>
      </c>
      <c r="E66" s="209"/>
      <c r="F66" s="144"/>
      <c r="G66" s="145"/>
    </row>
    <row r="67" spans="1:7" ht="12" customHeight="1" x14ac:dyDescent="0.2">
      <c r="A67" s="222"/>
      <c r="B67" s="223"/>
      <c r="C67" s="207"/>
      <c r="D67" s="208"/>
      <c r="E67" s="209"/>
      <c r="F67" s="144"/>
      <c r="G67" s="145"/>
    </row>
    <row r="68" spans="1:7" ht="13.5" customHeight="1" x14ac:dyDescent="0.2">
      <c r="A68" s="210" t="s">
        <v>11</v>
      </c>
      <c r="B68" s="211" t="s">
        <v>153</v>
      </c>
      <c r="C68" s="212"/>
      <c r="D68" s="213"/>
      <c r="E68" s="214"/>
      <c r="F68" s="215"/>
      <c r="G68" s="216"/>
    </row>
    <row r="69" spans="1:7" ht="15.75" customHeight="1" x14ac:dyDescent="0.2">
      <c r="A69" s="231" t="s">
        <v>101</v>
      </c>
      <c r="B69" s="230" t="s">
        <v>144</v>
      </c>
      <c r="C69" s="218"/>
      <c r="D69" s="232"/>
      <c r="E69" s="233"/>
      <c r="F69" s="228"/>
      <c r="G69" s="234"/>
    </row>
    <row r="70" spans="1:7" ht="12.75" customHeight="1" x14ac:dyDescent="0.2">
      <c r="A70" s="222"/>
      <c r="B70" s="223" t="s">
        <v>179</v>
      </c>
      <c r="C70" s="207" t="s">
        <v>85</v>
      </c>
      <c r="D70" s="208">
        <v>18.8</v>
      </c>
      <c r="E70" s="209"/>
      <c r="F70" s="144"/>
      <c r="G70" s="145"/>
    </row>
    <row r="71" spans="1:7" ht="12" customHeight="1" x14ac:dyDescent="0.2">
      <c r="A71" s="222"/>
      <c r="B71" s="223"/>
      <c r="C71" s="207"/>
      <c r="D71" s="208"/>
      <c r="E71" s="209"/>
      <c r="F71" s="144"/>
      <c r="G71" s="145"/>
    </row>
    <row r="72" spans="1:7" ht="12" customHeight="1" x14ac:dyDescent="0.2">
      <c r="A72" s="205" t="s">
        <v>33</v>
      </c>
      <c r="B72" s="206" t="s">
        <v>200</v>
      </c>
      <c r="C72" s="207"/>
      <c r="D72" s="208"/>
      <c r="E72" s="209"/>
      <c r="F72" s="144"/>
      <c r="G72" s="145"/>
    </row>
    <row r="73" spans="1:7" ht="41.25" customHeight="1" x14ac:dyDescent="0.2">
      <c r="A73" s="205" t="s">
        <v>101</v>
      </c>
      <c r="B73" s="223" t="s">
        <v>201</v>
      </c>
      <c r="C73" s="207" t="s">
        <v>10</v>
      </c>
      <c r="D73" s="208">
        <v>1</v>
      </c>
      <c r="E73" s="209"/>
      <c r="F73" s="144"/>
      <c r="G73" s="145"/>
    </row>
    <row r="74" spans="1:7" ht="12" customHeight="1" x14ac:dyDescent="0.2">
      <c r="A74" s="222"/>
      <c r="B74" s="223"/>
      <c r="C74" s="207"/>
      <c r="D74" s="208"/>
      <c r="E74" s="209"/>
      <c r="F74" s="144"/>
      <c r="G74" s="145"/>
    </row>
    <row r="75" spans="1:7" ht="12" customHeight="1" x14ac:dyDescent="0.2">
      <c r="A75" s="222"/>
      <c r="B75" s="223"/>
      <c r="C75" s="207"/>
      <c r="D75" s="208"/>
      <c r="E75" s="209"/>
      <c r="F75" s="144"/>
      <c r="G75" s="145"/>
    </row>
    <row r="76" spans="1:7" ht="12" customHeight="1" x14ac:dyDescent="0.2">
      <c r="A76" s="222"/>
      <c r="B76" s="223"/>
      <c r="C76" s="207"/>
      <c r="D76" s="208"/>
      <c r="E76" s="209"/>
      <c r="F76" s="144"/>
      <c r="G76" s="145"/>
    </row>
    <row r="77" spans="1:7" ht="12" customHeight="1" x14ac:dyDescent="0.2">
      <c r="A77" s="222"/>
      <c r="B77" s="223"/>
      <c r="C77" s="207"/>
      <c r="D77" s="208"/>
      <c r="E77" s="209"/>
      <c r="F77" s="144"/>
      <c r="G77" s="145"/>
    </row>
    <row r="78" spans="1:7" ht="12" customHeight="1" x14ac:dyDescent="0.2">
      <c r="A78" s="222"/>
      <c r="B78" s="223"/>
      <c r="C78" s="207"/>
      <c r="D78" s="208"/>
      <c r="E78" s="209"/>
      <c r="F78" s="144"/>
      <c r="G78" s="145"/>
    </row>
    <row r="79" spans="1:7" ht="12" customHeight="1" x14ac:dyDescent="0.2">
      <c r="A79" s="222"/>
      <c r="B79" s="223"/>
      <c r="C79" s="207"/>
      <c r="D79" s="208"/>
      <c r="E79" s="209"/>
      <c r="F79" s="144"/>
      <c r="G79" s="145"/>
    </row>
    <row r="80" spans="1:7" ht="12" customHeight="1" x14ac:dyDescent="0.2">
      <c r="A80" s="222"/>
      <c r="B80" s="223"/>
      <c r="C80" s="207"/>
      <c r="D80" s="208"/>
      <c r="E80" s="209"/>
      <c r="F80" s="144"/>
      <c r="G80" s="145"/>
    </row>
    <row r="81" spans="1:7" ht="12" customHeight="1" x14ac:dyDescent="0.2">
      <c r="A81" s="222"/>
      <c r="B81" s="223"/>
      <c r="C81" s="207"/>
      <c r="D81" s="208"/>
      <c r="E81" s="209"/>
      <c r="F81" s="144"/>
      <c r="G81" s="145"/>
    </row>
    <row r="82" spans="1:7" ht="12" customHeight="1" x14ac:dyDescent="0.2">
      <c r="A82" s="222"/>
      <c r="B82" s="223"/>
      <c r="C82" s="207"/>
      <c r="D82" s="208"/>
      <c r="E82" s="209"/>
      <c r="F82" s="144"/>
      <c r="G82" s="145"/>
    </row>
    <row r="83" spans="1:7" ht="12" customHeight="1" x14ac:dyDescent="0.2">
      <c r="A83" s="222"/>
      <c r="B83" s="223"/>
      <c r="C83" s="207"/>
      <c r="D83" s="208"/>
      <c r="E83" s="209"/>
      <c r="F83" s="144"/>
      <c r="G83" s="145"/>
    </row>
    <row r="84" spans="1:7" ht="12" customHeight="1" x14ac:dyDescent="0.2">
      <c r="A84" s="222"/>
      <c r="B84" s="223"/>
      <c r="C84" s="207"/>
      <c r="D84" s="208"/>
      <c r="E84" s="209"/>
      <c r="F84" s="144"/>
      <c r="G84" s="145"/>
    </row>
    <row r="85" spans="1:7" ht="12" customHeight="1" x14ac:dyDescent="0.2">
      <c r="A85" s="222"/>
      <c r="B85" s="223"/>
      <c r="C85" s="207"/>
      <c r="D85" s="208"/>
      <c r="E85" s="209"/>
      <c r="F85" s="144"/>
      <c r="G85" s="145"/>
    </row>
    <row r="86" spans="1:7" ht="12" customHeight="1" x14ac:dyDescent="0.2">
      <c r="A86" s="222"/>
      <c r="B86" s="223"/>
      <c r="C86" s="207"/>
      <c r="D86" s="208"/>
      <c r="E86" s="209"/>
      <c r="F86" s="144"/>
      <c r="G86" s="145"/>
    </row>
    <row r="87" spans="1:7" ht="12" customHeight="1" x14ac:dyDescent="0.2">
      <c r="A87" s="222"/>
      <c r="B87" s="223"/>
      <c r="C87" s="207"/>
      <c r="D87" s="208"/>
      <c r="E87" s="209"/>
      <c r="F87" s="144"/>
      <c r="G87" s="145"/>
    </row>
    <row r="88" spans="1:7" ht="12" customHeight="1" x14ac:dyDescent="0.2">
      <c r="A88" s="222"/>
      <c r="B88" s="223"/>
      <c r="C88" s="207"/>
      <c r="D88" s="208"/>
      <c r="E88" s="209"/>
      <c r="F88" s="144"/>
      <c r="G88" s="145"/>
    </row>
    <row r="89" spans="1:7" ht="12" customHeight="1" x14ac:dyDescent="0.2">
      <c r="A89" s="222"/>
      <c r="B89" s="223"/>
      <c r="C89" s="207"/>
      <c r="D89" s="208"/>
      <c r="E89" s="209"/>
      <c r="F89" s="144"/>
      <c r="G89" s="145"/>
    </row>
    <row r="90" spans="1:7" ht="12" customHeight="1" x14ac:dyDescent="0.2">
      <c r="A90" s="222"/>
      <c r="B90" s="223"/>
      <c r="C90" s="207"/>
      <c r="D90" s="208"/>
      <c r="E90" s="209"/>
      <c r="F90" s="144"/>
      <c r="G90" s="145"/>
    </row>
    <row r="91" spans="1:7" ht="12" customHeight="1" x14ac:dyDescent="0.2">
      <c r="A91" s="222"/>
      <c r="B91" s="223"/>
      <c r="C91" s="207"/>
      <c r="D91" s="208"/>
      <c r="E91" s="209"/>
      <c r="F91" s="144"/>
      <c r="G91" s="145"/>
    </row>
    <row r="92" spans="1:7" ht="12" customHeight="1" x14ac:dyDescent="0.2">
      <c r="A92" s="222"/>
      <c r="B92" s="223"/>
      <c r="C92" s="207"/>
      <c r="D92" s="208"/>
      <c r="E92" s="209"/>
      <c r="F92" s="144"/>
      <c r="G92" s="145"/>
    </row>
    <row r="93" spans="1:7" ht="12" customHeight="1" x14ac:dyDescent="0.2">
      <c r="A93" s="222"/>
      <c r="B93" s="223"/>
      <c r="C93" s="207"/>
      <c r="D93" s="208"/>
      <c r="E93" s="209"/>
      <c r="F93" s="144"/>
      <c r="G93" s="145"/>
    </row>
    <row r="94" spans="1:7" ht="12" customHeight="1" x14ac:dyDescent="0.2">
      <c r="A94" s="222"/>
      <c r="B94" s="223"/>
      <c r="C94" s="207"/>
      <c r="D94" s="208"/>
      <c r="E94" s="209"/>
      <c r="F94" s="144"/>
      <c r="G94" s="145"/>
    </row>
    <row r="95" spans="1:7" x14ac:dyDescent="0.2">
      <c r="A95" s="32"/>
      <c r="B95" s="33" t="s">
        <v>254</v>
      </c>
      <c r="C95" s="41"/>
      <c r="D95" s="34"/>
      <c r="E95" s="60"/>
      <c r="F95" s="50"/>
      <c r="G95" s="51"/>
    </row>
    <row r="96" spans="1:7" x14ac:dyDescent="0.2">
      <c r="A96" s="35"/>
      <c r="B96" s="36" t="s">
        <v>34</v>
      </c>
      <c r="C96" s="42"/>
      <c r="D96" s="37"/>
      <c r="E96" s="61"/>
      <c r="F96" s="56"/>
      <c r="G96" s="95"/>
    </row>
    <row r="97" spans="1:18" x14ac:dyDescent="0.2">
      <c r="A97" s="132"/>
      <c r="B97" s="133" t="s">
        <v>255</v>
      </c>
      <c r="C97" s="134"/>
      <c r="D97" s="135"/>
      <c r="E97" s="136"/>
      <c r="F97" s="137"/>
      <c r="G97" s="138"/>
    </row>
    <row r="98" spans="1:18" x14ac:dyDescent="0.2">
      <c r="A98" s="139"/>
      <c r="B98" s="140" t="s">
        <v>269</v>
      </c>
      <c r="C98" s="141"/>
      <c r="D98" s="142"/>
      <c r="E98" s="143"/>
      <c r="F98" s="144"/>
      <c r="G98" s="145"/>
    </row>
    <row r="99" spans="1:18" x14ac:dyDescent="0.2">
      <c r="A99" s="152" t="s">
        <v>94</v>
      </c>
      <c r="B99" s="153" t="s">
        <v>181</v>
      </c>
      <c r="C99" s="170"/>
      <c r="D99" s="171"/>
      <c r="E99" s="154"/>
      <c r="F99" s="155"/>
      <c r="G99" s="156"/>
    </row>
    <row r="100" spans="1:18" ht="26.25" customHeight="1" x14ac:dyDescent="0.2">
      <c r="A100" s="146"/>
      <c r="B100" s="397" t="s">
        <v>134</v>
      </c>
      <c r="C100" s="397"/>
      <c r="D100" s="397"/>
      <c r="E100" s="397"/>
      <c r="F100" s="150"/>
      <c r="G100" s="151"/>
    </row>
    <row r="101" spans="1:18" ht="15" customHeight="1" x14ac:dyDescent="0.2">
      <c r="A101" s="172"/>
      <c r="B101" s="397" t="s">
        <v>136</v>
      </c>
      <c r="C101" s="397"/>
      <c r="D101" s="397"/>
      <c r="E101" s="397"/>
      <c r="F101" s="150"/>
      <c r="G101" s="151"/>
    </row>
    <row r="102" spans="1:18" ht="28.5" customHeight="1" x14ac:dyDescent="0.2">
      <c r="A102" s="172"/>
      <c r="B102" s="397" t="s">
        <v>135</v>
      </c>
      <c r="C102" s="397"/>
      <c r="D102" s="397"/>
      <c r="E102" s="397"/>
      <c r="F102" s="150"/>
      <c r="G102" s="151"/>
    </row>
    <row r="103" spans="1:18" ht="39" customHeight="1" x14ac:dyDescent="0.2">
      <c r="A103" s="172"/>
      <c r="B103" s="397" t="s">
        <v>194</v>
      </c>
      <c r="C103" s="397"/>
      <c r="D103" s="397"/>
      <c r="E103" s="397"/>
      <c r="F103" s="150"/>
      <c r="G103" s="151"/>
    </row>
    <row r="104" spans="1:18" ht="12.75" x14ac:dyDescent="0.2">
      <c r="A104" s="162" t="s">
        <v>37</v>
      </c>
      <c r="B104" s="163" t="s">
        <v>36</v>
      </c>
      <c r="C104" s="164"/>
      <c r="D104" s="165"/>
      <c r="E104" s="173"/>
      <c r="F104" s="166"/>
      <c r="G104" s="167"/>
    </row>
    <row r="105" spans="1:18" ht="12.75" x14ac:dyDescent="0.2">
      <c r="A105" s="157" t="s">
        <v>137</v>
      </c>
      <c r="B105" s="174" t="s">
        <v>131</v>
      </c>
      <c r="C105" s="158"/>
      <c r="D105" s="159"/>
      <c r="E105" s="169"/>
      <c r="F105" s="160"/>
      <c r="G105" s="161"/>
      <c r="I105" s="96"/>
      <c r="J105" s="43"/>
      <c r="K105" s="31"/>
    </row>
    <row r="106" spans="1:18" ht="12.75" x14ac:dyDescent="0.2">
      <c r="A106" s="157" t="s">
        <v>101</v>
      </c>
      <c r="B106" s="174" t="s">
        <v>146</v>
      </c>
      <c r="C106" s="158"/>
      <c r="D106" s="159"/>
      <c r="E106" s="169"/>
      <c r="F106" s="160"/>
      <c r="G106" s="161"/>
      <c r="I106" s="103"/>
      <c r="J106" s="43"/>
      <c r="K106" s="31"/>
    </row>
    <row r="107" spans="1:18" ht="15.75" x14ac:dyDescent="0.2">
      <c r="A107" s="157"/>
      <c r="B107" s="168" t="s">
        <v>163</v>
      </c>
      <c r="C107" s="158" t="s">
        <v>124</v>
      </c>
      <c r="D107" s="159">
        <f>103*0.1</f>
        <v>10.3</v>
      </c>
      <c r="E107" s="169"/>
      <c r="F107" s="160"/>
      <c r="G107" s="161"/>
      <c r="I107" s="96"/>
      <c r="J107" s="43"/>
      <c r="K107" s="31"/>
    </row>
    <row r="108" spans="1:18" ht="15.75" x14ac:dyDescent="0.2">
      <c r="A108" s="157"/>
      <c r="B108" s="168" t="s">
        <v>215</v>
      </c>
      <c r="C108" s="158" t="s">
        <v>124</v>
      </c>
      <c r="D108" s="159">
        <v>51.4</v>
      </c>
      <c r="E108" s="169"/>
      <c r="F108" s="160"/>
      <c r="G108" s="161"/>
      <c r="I108" s="103"/>
      <c r="J108" s="43"/>
      <c r="K108" s="31"/>
    </row>
    <row r="109" spans="1:18" ht="15.75" x14ac:dyDescent="0.2">
      <c r="A109" s="157"/>
      <c r="B109" s="168" t="s">
        <v>216</v>
      </c>
      <c r="C109" s="158" t="s">
        <v>124</v>
      </c>
      <c r="D109" s="159">
        <v>15.3</v>
      </c>
      <c r="E109" s="169"/>
      <c r="F109" s="160"/>
      <c r="G109" s="161"/>
      <c r="I109" s="103"/>
      <c r="J109" s="43"/>
      <c r="K109" s="31"/>
    </row>
    <row r="110" spans="1:18" ht="15.75" x14ac:dyDescent="0.2">
      <c r="A110" s="157"/>
      <c r="B110" s="168" t="s">
        <v>217</v>
      </c>
      <c r="C110" s="158" t="s">
        <v>124</v>
      </c>
      <c r="D110" s="159">
        <v>9</v>
      </c>
      <c r="E110" s="169"/>
      <c r="F110" s="160"/>
      <c r="G110" s="161"/>
      <c r="I110" s="103"/>
      <c r="J110" s="43"/>
      <c r="K110" s="31"/>
    </row>
    <row r="111" spans="1:18" ht="12.75" x14ac:dyDescent="0.2">
      <c r="A111" s="157" t="s">
        <v>102</v>
      </c>
      <c r="B111" s="174" t="s">
        <v>162</v>
      </c>
      <c r="C111" s="158"/>
      <c r="D111" s="159"/>
      <c r="E111" s="169"/>
      <c r="F111" s="160"/>
      <c r="G111" s="161"/>
      <c r="I111" s="103"/>
      <c r="J111" s="43"/>
      <c r="K111" s="31"/>
    </row>
    <row r="112" spans="1:18" ht="15.75" x14ac:dyDescent="0.2">
      <c r="A112" s="157"/>
      <c r="B112" s="168" t="s">
        <v>165</v>
      </c>
      <c r="C112" s="158" t="s">
        <v>124</v>
      </c>
      <c r="D112" s="159">
        <v>59.9</v>
      </c>
      <c r="E112" s="169"/>
      <c r="F112" s="160"/>
      <c r="G112" s="161"/>
      <c r="I112" s="96"/>
      <c r="J112" s="43"/>
      <c r="K112" s="31"/>
      <c r="M112" s="97"/>
      <c r="O112" s="97"/>
      <c r="Q112" s="97"/>
      <c r="R112" s="97"/>
    </row>
    <row r="113" spans="1:17" ht="12.75" x14ac:dyDescent="0.2">
      <c r="A113" s="157" t="s">
        <v>138</v>
      </c>
      <c r="B113" s="174" t="s">
        <v>132</v>
      </c>
      <c r="C113" s="158"/>
      <c r="D113" s="159"/>
      <c r="E113" s="169"/>
      <c r="F113" s="160"/>
      <c r="G113" s="161"/>
      <c r="I113" s="96"/>
      <c r="J113" s="43"/>
      <c r="K113" s="31"/>
      <c r="L113" s="63"/>
      <c r="M113" s="45"/>
      <c r="N113" s="45"/>
      <c r="O113" s="45"/>
      <c r="P113" s="46"/>
    </row>
    <row r="114" spans="1:17" ht="37.5" customHeight="1" x14ac:dyDescent="0.2">
      <c r="A114" s="157"/>
      <c r="B114" s="174" t="s">
        <v>218</v>
      </c>
      <c r="C114" s="158"/>
      <c r="D114" s="159"/>
      <c r="E114" s="169"/>
      <c r="F114" s="160"/>
      <c r="G114" s="161"/>
      <c r="I114" s="104"/>
      <c r="J114" s="86"/>
      <c r="K114" s="105"/>
      <c r="L114" s="87"/>
      <c r="M114" s="88"/>
      <c r="N114" s="88"/>
      <c r="O114" s="88"/>
      <c r="P114" s="88"/>
    </row>
    <row r="115" spans="1:17" ht="15.75" x14ac:dyDescent="0.2">
      <c r="A115" s="157" t="s">
        <v>101</v>
      </c>
      <c r="B115" s="168" t="s">
        <v>219</v>
      </c>
      <c r="C115" s="158" t="s">
        <v>124</v>
      </c>
      <c r="D115" s="159">
        <v>12.7</v>
      </c>
      <c r="E115" s="169"/>
      <c r="F115" s="160"/>
      <c r="G115" s="161"/>
      <c r="I115" s="47"/>
      <c r="J115" s="97"/>
      <c r="K115" s="97"/>
      <c r="L115" s="47"/>
      <c r="M115" s="97"/>
      <c r="Q115" s="97"/>
    </row>
    <row r="116" spans="1:17" ht="12.75" x14ac:dyDescent="0.2">
      <c r="A116" s="157" t="s">
        <v>138</v>
      </c>
      <c r="B116" s="174" t="s">
        <v>220</v>
      </c>
      <c r="C116" s="158"/>
      <c r="D116" s="159"/>
      <c r="E116" s="169"/>
      <c r="F116" s="160"/>
      <c r="G116" s="161"/>
      <c r="I116" s="47"/>
      <c r="J116" s="97"/>
      <c r="K116" s="97"/>
      <c r="L116" s="47"/>
      <c r="M116" s="97"/>
      <c r="Q116" s="97"/>
    </row>
    <row r="117" spans="1:17" ht="38.25" x14ac:dyDescent="0.2">
      <c r="A117" s="175" t="s">
        <v>101</v>
      </c>
      <c r="B117" s="168" t="s">
        <v>221</v>
      </c>
      <c r="C117" s="176" t="s">
        <v>167</v>
      </c>
      <c r="D117" s="177">
        <v>19.350000000000001</v>
      </c>
      <c r="E117" s="178"/>
      <c r="F117" s="179"/>
      <c r="G117" s="161"/>
      <c r="I117" s="47"/>
      <c r="J117" s="97"/>
      <c r="K117" s="97"/>
      <c r="L117" s="47"/>
      <c r="M117" s="97"/>
      <c r="Q117" s="97"/>
    </row>
    <row r="118" spans="1:17" ht="12.75" x14ac:dyDescent="0.2">
      <c r="A118" s="157" t="s">
        <v>139</v>
      </c>
      <c r="B118" s="174" t="s">
        <v>133</v>
      </c>
      <c r="C118" s="158"/>
      <c r="D118" s="159"/>
      <c r="E118" s="169"/>
      <c r="F118" s="160"/>
      <c r="G118" s="161"/>
      <c r="I118" s="100"/>
      <c r="J118" s="43"/>
      <c r="K118" s="31"/>
      <c r="L118" s="31"/>
    </row>
    <row r="119" spans="1:17" ht="12.75" x14ac:dyDescent="0.2">
      <c r="A119" s="157" t="s">
        <v>101</v>
      </c>
      <c r="B119" s="168" t="s">
        <v>147</v>
      </c>
      <c r="C119" s="158" t="s">
        <v>76</v>
      </c>
      <c r="D119" s="159">
        <v>115</v>
      </c>
      <c r="E119" s="169"/>
      <c r="F119" s="160"/>
      <c r="G119" s="161"/>
    </row>
    <row r="120" spans="1:17" x14ac:dyDescent="0.2">
      <c r="A120" s="180" t="s">
        <v>38</v>
      </c>
      <c r="B120" s="181" t="s">
        <v>125</v>
      </c>
      <c r="C120" s="182"/>
      <c r="D120" s="183"/>
      <c r="E120" s="184"/>
      <c r="F120" s="185"/>
      <c r="G120" s="186"/>
    </row>
    <row r="121" spans="1:17" ht="24" x14ac:dyDescent="0.2">
      <c r="A121" s="187" t="s">
        <v>101</v>
      </c>
      <c r="B121" s="188" t="s">
        <v>202</v>
      </c>
      <c r="C121" s="189" t="s">
        <v>10</v>
      </c>
      <c r="D121" s="190">
        <v>1</v>
      </c>
      <c r="E121" s="169"/>
      <c r="F121" s="160"/>
      <c r="G121" s="161"/>
      <c r="J121" s="97"/>
      <c r="K121" s="97"/>
      <c r="L121" s="97"/>
      <c r="M121" s="97"/>
    </row>
    <row r="122" spans="1:17" ht="24" x14ac:dyDescent="0.2">
      <c r="A122" s="187" t="s">
        <v>102</v>
      </c>
      <c r="B122" s="188" t="s">
        <v>203</v>
      </c>
      <c r="C122" s="189" t="s">
        <v>10</v>
      </c>
      <c r="D122" s="190">
        <v>1</v>
      </c>
      <c r="E122" s="169"/>
      <c r="F122" s="160"/>
      <c r="G122" s="161"/>
      <c r="J122" s="97"/>
      <c r="K122" s="97"/>
      <c r="L122" s="97"/>
      <c r="M122" s="97"/>
    </row>
    <row r="123" spans="1:17" x14ac:dyDescent="0.2">
      <c r="A123" s="187"/>
      <c r="B123" s="188"/>
      <c r="C123" s="189"/>
      <c r="D123" s="190"/>
      <c r="E123" s="169"/>
      <c r="F123" s="160"/>
      <c r="G123" s="161"/>
      <c r="J123" s="97"/>
      <c r="K123" s="97"/>
      <c r="L123" s="97"/>
      <c r="M123" s="97"/>
    </row>
    <row r="124" spans="1:17" x14ac:dyDescent="0.2">
      <c r="A124" s="385" t="s">
        <v>60</v>
      </c>
      <c r="B124" s="386" t="s">
        <v>267</v>
      </c>
      <c r="C124" s="189"/>
      <c r="D124" s="190"/>
      <c r="E124" s="169"/>
      <c r="F124" s="160"/>
      <c r="G124" s="161"/>
      <c r="J124" s="97"/>
      <c r="K124" s="97"/>
      <c r="L124" s="97"/>
      <c r="M124" s="97"/>
    </row>
    <row r="125" spans="1:17" x14ac:dyDescent="0.2">
      <c r="A125" s="187" t="s">
        <v>101</v>
      </c>
      <c r="B125" s="188" t="s">
        <v>268</v>
      </c>
      <c r="C125" s="189" t="s">
        <v>10</v>
      </c>
      <c r="D125" s="190">
        <v>1</v>
      </c>
      <c r="E125" s="169"/>
      <c r="F125" s="160"/>
      <c r="G125" s="161"/>
      <c r="J125" s="97"/>
      <c r="K125" s="97"/>
      <c r="L125" s="97"/>
      <c r="M125" s="97"/>
    </row>
    <row r="126" spans="1:17" x14ac:dyDescent="0.2">
      <c r="A126" s="187"/>
      <c r="B126" s="188"/>
      <c r="C126" s="189"/>
      <c r="D126" s="190"/>
      <c r="E126" s="169"/>
      <c r="F126" s="160"/>
      <c r="G126" s="161"/>
      <c r="J126" s="97"/>
      <c r="K126" s="97"/>
      <c r="L126" s="97"/>
      <c r="M126" s="97"/>
    </row>
    <row r="127" spans="1:17" x14ac:dyDescent="0.2">
      <c r="A127" s="187"/>
      <c r="B127" s="188"/>
      <c r="C127" s="189"/>
      <c r="D127" s="190"/>
      <c r="E127" s="169"/>
      <c r="F127" s="160"/>
      <c r="G127" s="161"/>
      <c r="J127" s="97"/>
      <c r="K127" s="97"/>
      <c r="L127" s="97"/>
      <c r="M127" s="97"/>
    </row>
    <row r="128" spans="1:17" x14ac:dyDescent="0.2">
      <c r="A128" s="187"/>
      <c r="B128" s="188"/>
      <c r="C128" s="189"/>
      <c r="D128" s="190"/>
      <c r="E128" s="169"/>
      <c r="F128" s="160"/>
      <c r="G128" s="161"/>
      <c r="J128" s="97"/>
      <c r="K128" s="97"/>
      <c r="L128" s="97"/>
      <c r="M128" s="97"/>
    </row>
    <row r="129" spans="1:10" x14ac:dyDescent="0.2">
      <c r="A129" s="32"/>
      <c r="B129" s="33" t="s">
        <v>270</v>
      </c>
      <c r="C129" s="41"/>
      <c r="D129" s="34"/>
      <c r="E129" s="60"/>
      <c r="F129" s="50"/>
      <c r="G129" s="51"/>
    </row>
    <row r="130" spans="1:10" x14ac:dyDescent="0.2">
      <c r="A130" s="35"/>
      <c r="B130" s="36" t="s">
        <v>104</v>
      </c>
      <c r="C130" s="42"/>
      <c r="D130" s="37"/>
      <c r="E130" s="61"/>
      <c r="F130" s="56"/>
      <c r="G130" s="95"/>
    </row>
    <row r="131" spans="1:10" x14ac:dyDescent="0.2">
      <c r="A131" s="194"/>
      <c r="B131" s="250"/>
      <c r="C131" s="196"/>
      <c r="D131" s="197"/>
      <c r="E131" s="198"/>
      <c r="F131" s="137"/>
      <c r="G131" s="263"/>
    </row>
    <row r="132" spans="1:10" x14ac:dyDescent="0.2">
      <c r="A132" s="199"/>
      <c r="B132" s="264" t="s">
        <v>256</v>
      </c>
      <c r="C132" s="201"/>
      <c r="D132" s="190"/>
      <c r="E132" s="149"/>
      <c r="F132" s="144"/>
      <c r="G132" s="145"/>
    </row>
    <row r="133" spans="1:10" x14ac:dyDescent="0.2">
      <c r="A133" s="199"/>
      <c r="B133" s="200" t="s">
        <v>64</v>
      </c>
      <c r="C133" s="201"/>
      <c r="D133" s="190"/>
      <c r="E133" s="149"/>
      <c r="F133" s="144"/>
      <c r="G133" s="145"/>
    </row>
    <row r="134" spans="1:10" x14ac:dyDescent="0.2">
      <c r="A134" s="146" t="s">
        <v>61</v>
      </c>
      <c r="B134" s="147" t="s">
        <v>32</v>
      </c>
      <c r="C134" s="201"/>
      <c r="D134" s="190"/>
      <c r="E134" s="149"/>
      <c r="F134" s="144"/>
      <c r="G134" s="145"/>
    </row>
    <row r="135" spans="1:10" ht="27" customHeight="1" x14ac:dyDescent="0.2">
      <c r="A135" s="199"/>
      <c r="B135" s="398" t="s">
        <v>156</v>
      </c>
      <c r="C135" s="399"/>
      <c r="D135" s="399"/>
      <c r="E135" s="400"/>
      <c r="F135" s="203"/>
      <c r="G135" s="204"/>
    </row>
    <row r="136" spans="1:10" ht="40.5" customHeight="1" x14ac:dyDescent="0.2">
      <c r="A136" s="199"/>
      <c r="B136" s="398" t="s">
        <v>155</v>
      </c>
      <c r="C136" s="399"/>
      <c r="D136" s="399"/>
      <c r="E136" s="400"/>
      <c r="F136" s="203"/>
      <c r="G136" s="204"/>
    </row>
    <row r="137" spans="1:10" ht="25.5" customHeight="1" x14ac:dyDescent="0.2">
      <c r="A137" s="199"/>
      <c r="B137" s="398" t="s">
        <v>222</v>
      </c>
      <c r="C137" s="399"/>
      <c r="D137" s="399"/>
      <c r="E137" s="400"/>
      <c r="F137" s="203"/>
      <c r="G137" s="204"/>
    </row>
    <row r="138" spans="1:10" ht="26.25" customHeight="1" x14ac:dyDescent="0.2">
      <c r="A138" s="199"/>
      <c r="B138" s="398" t="s">
        <v>154</v>
      </c>
      <c r="C138" s="399"/>
      <c r="D138" s="399"/>
      <c r="E138" s="400"/>
      <c r="F138" s="203"/>
      <c r="G138" s="204"/>
    </row>
    <row r="139" spans="1:10" ht="13.5" customHeight="1" x14ac:dyDescent="0.2">
      <c r="A139" s="199"/>
      <c r="B139" s="394" t="s">
        <v>123</v>
      </c>
      <c r="C139" s="395"/>
      <c r="D139" s="395"/>
      <c r="E139" s="395"/>
      <c r="F139" s="395"/>
      <c r="G139" s="396"/>
    </row>
    <row r="140" spans="1:10" x14ac:dyDescent="0.2">
      <c r="A140" s="265" t="s">
        <v>83</v>
      </c>
      <c r="B140" s="266" t="s">
        <v>66</v>
      </c>
      <c r="C140" s="267"/>
      <c r="D140" s="268"/>
      <c r="E140" s="173"/>
      <c r="F140" s="166"/>
      <c r="G140" s="167"/>
    </row>
    <row r="141" spans="1:10" x14ac:dyDescent="0.2">
      <c r="A141" s="269"/>
      <c r="B141" s="270" t="s">
        <v>87</v>
      </c>
      <c r="C141" s="271"/>
      <c r="D141" s="272"/>
      <c r="E141" s="273"/>
      <c r="F141" s="274"/>
      <c r="G141" s="275"/>
    </row>
    <row r="142" spans="1:10" s="98" customFormat="1" ht="25.5" customHeight="1" x14ac:dyDescent="0.2">
      <c r="A142" s="240" t="s">
        <v>101</v>
      </c>
      <c r="B142" s="276" t="s">
        <v>164</v>
      </c>
      <c r="C142" s="277" t="s">
        <v>67</v>
      </c>
      <c r="D142" s="190">
        <v>1</v>
      </c>
      <c r="E142" s="149"/>
      <c r="F142" s="252"/>
      <c r="G142" s="234"/>
      <c r="J142" s="102"/>
    </row>
    <row r="143" spans="1:10" x14ac:dyDescent="0.2">
      <c r="A143" s="240"/>
      <c r="B143" s="276"/>
      <c r="C143" s="207"/>
      <c r="D143" s="190"/>
      <c r="E143" s="149"/>
      <c r="F143" s="144"/>
      <c r="G143" s="145"/>
      <c r="I143" s="97"/>
      <c r="J143" s="47"/>
    </row>
    <row r="144" spans="1:10" x14ac:dyDescent="0.2">
      <c r="A144" s="278"/>
      <c r="B144" s="279"/>
      <c r="C144" s="235"/>
      <c r="D144" s="191"/>
      <c r="E144" s="255"/>
      <c r="F144" s="236"/>
      <c r="G144" s="237"/>
      <c r="I144" s="97"/>
      <c r="J144" s="47"/>
    </row>
    <row r="145" spans="1:9" x14ac:dyDescent="0.2">
      <c r="A145" s="68"/>
      <c r="B145" s="33" t="s">
        <v>257</v>
      </c>
      <c r="C145" s="70"/>
      <c r="D145" s="71"/>
      <c r="E145" s="60"/>
      <c r="F145" s="50"/>
      <c r="G145" s="51"/>
    </row>
    <row r="146" spans="1:9" x14ac:dyDescent="0.2">
      <c r="A146" s="69"/>
      <c r="B146" s="36" t="s">
        <v>119</v>
      </c>
      <c r="C146" s="72"/>
      <c r="D146" s="73"/>
      <c r="E146" s="61"/>
      <c r="F146" s="56"/>
      <c r="G146" s="95"/>
    </row>
    <row r="147" spans="1:9" x14ac:dyDescent="0.2">
      <c r="A147" s="280"/>
      <c r="B147" s="250"/>
      <c r="C147" s="256"/>
      <c r="D147" s="135"/>
      <c r="E147" s="198"/>
      <c r="F147" s="137"/>
      <c r="G147" s="263"/>
    </row>
    <row r="148" spans="1:9" x14ac:dyDescent="0.2">
      <c r="A148" s="199"/>
      <c r="B148" s="264" t="s">
        <v>258</v>
      </c>
      <c r="C148" s="201"/>
      <c r="D148" s="190"/>
      <c r="E148" s="149"/>
      <c r="F148" s="144"/>
      <c r="G148" s="145"/>
    </row>
    <row r="149" spans="1:9" x14ac:dyDescent="0.2">
      <c r="A149" s="199"/>
      <c r="B149" s="200" t="s">
        <v>100</v>
      </c>
      <c r="C149" s="201"/>
      <c r="D149" s="190"/>
      <c r="E149" s="149"/>
      <c r="F149" s="144"/>
      <c r="G149" s="145"/>
    </row>
    <row r="150" spans="1:9" x14ac:dyDescent="0.2">
      <c r="A150" s="146" t="s">
        <v>63</v>
      </c>
      <c r="B150" s="241" t="s">
        <v>32</v>
      </c>
      <c r="C150" s="201"/>
      <c r="D150" s="190"/>
      <c r="E150" s="149"/>
      <c r="F150" s="144"/>
      <c r="G150" s="145"/>
    </row>
    <row r="151" spans="1:9" ht="42.75" customHeight="1" x14ac:dyDescent="0.2">
      <c r="A151" s="146"/>
      <c r="B151" s="401" t="s">
        <v>148</v>
      </c>
      <c r="C151" s="401"/>
      <c r="D151" s="401"/>
      <c r="E151" s="401"/>
      <c r="F151" s="281"/>
      <c r="G151" s="282"/>
    </row>
    <row r="152" spans="1:9" ht="31.5" customHeight="1" x14ac:dyDescent="0.2">
      <c r="A152" s="146"/>
      <c r="B152" s="402" t="s">
        <v>71</v>
      </c>
      <c r="C152" s="402"/>
      <c r="D152" s="402"/>
      <c r="E152" s="402"/>
      <c r="F152" s="283"/>
      <c r="G152" s="284"/>
      <c r="I152" s="47"/>
    </row>
    <row r="153" spans="1:9" ht="24" customHeight="1" x14ac:dyDescent="0.2">
      <c r="A153" s="199"/>
      <c r="B153" s="403" t="s">
        <v>223</v>
      </c>
      <c r="C153" s="403"/>
      <c r="D153" s="403"/>
      <c r="E153" s="403"/>
      <c r="F153" s="285"/>
      <c r="G153" s="286"/>
    </row>
    <row r="154" spans="1:9" x14ac:dyDescent="0.2">
      <c r="A154" s="224" t="s">
        <v>88</v>
      </c>
      <c r="B154" s="287" t="s">
        <v>52</v>
      </c>
      <c r="C154" s="182"/>
      <c r="D154" s="183"/>
      <c r="E154" s="184"/>
      <c r="F154" s="183"/>
      <c r="G154" s="226"/>
    </row>
    <row r="155" spans="1:9" x14ac:dyDescent="0.2">
      <c r="A155" s="265" t="s">
        <v>91</v>
      </c>
      <c r="B155" s="266" t="s">
        <v>166</v>
      </c>
      <c r="C155" s="288"/>
      <c r="D155" s="289"/>
      <c r="E155" s="290"/>
      <c r="F155" s="166"/>
      <c r="G155" s="167"/>
    </row>
    <row r="156" spans="1:9" ht="24" x14ac:dyDescent="0.2">
      <c r="A156" s="199" t="s">
        <v>101</v>
      </c>
      <c r="B156" s="291" t="s">
        <v>224</v>
      </c>
      <c r="C156" s="292" t="s">
        <v>86</v>
      </c>
      <c r="D156" s="190">
        <f>178.7*0.95</f>
        <v>169.76499999999999</v>
      </c>
      <c r="E156" s="149"/>
      <c r="F156" s="144"/>
      <c r="G156" s="145"/>
    </row>
    <row r="157" spans="1:9" ht="28.5" customHeight="1" x14ac:dyDescent="0.2">
      <c r="A157" s="199" t="s">
        <v>102</v>
      </c>
      <c r="B157" s="291" t="s">
        <v>225</v>
      </c>
      <c r="C157" s="292" t="s">
        <v>86</v>
      </c>
      <c r="D157" s="190">
        <f>62.15*0.1</f>
        <v>6.2149999999999999</v>
      </c>
      <c r="E157" s="149"/>
      <c r="F157" s="144"/>
      <c r="G157" s="145"/>
    </row>
    <row r="158" spans="1:9" x14ac:dyDescent="0.2">
      <c r="A158" s="146"/>
      <c r="B158" s="291"/>
      <c r="C158" s="292"/>
      <c r="D158" s="190"/>
      <c r="E158" s="149"/>
      <c r="F158" s="144"/>
      <c r="G158" s="145"/>
    </row>
    <row r="159" spans="1:9" x14ac:dyDescent="0.2">
      <c r="A159" s="224" t="s">
        <v>89</v>
      </c>
      <c r="B159" s="287" t="s">
        <v>226</v>
      </c>
      <c r="C159" s="182"/>
      <c r="D159" s="183"/>
      <c r="E159" s="184"/>
      <c r="F159" s="183"/>
      <c r="G159" s="226"/>
    </row>
    <row r="160" spans="1:9" ht="24" x14ac:dyDescent="0.2">
      <c r="A160" s="146"/>
      <c r="B160" s="291" t="s">
        <v>227</v>
      </c>
      <c r="C160" s="292" t="s">
        <v>67</v>
      </c>
      <c r="D160" s="190">
        <v>1</v>
      </c>
      <c r="E160" s="149"/>
      <c r="F160" s="144"/>
      <c r="G160" s="145"/>
    </row>
    <row r="161" spans="1:11" x14ac:dyDescent="0.2">
      <c r="A161" s="146"/>
      <c r="B161" s="291"/>
      <c r="C161" s="292"/>
      <c r="D161" s="190"/>
      <c r="E161" s="149"/>
      <c r="F161" s="144"/>
      <c r="G161" s="145"/>
    </row>
    <row r="162" spans="1:11" x14ac:dyDescent="0.2">
      <c r="A162" s="146"/>
      <c r="B162" s="291"/>
      <c r="C162" s="292"/>
      <c r="D162" s="190"/>
      <c r="E162" s="149"/>
      <c r="F162" s="144"/>
      <c r="G162" s="145"/>
    </row>
    <row r="163" spans="1:11" x14ac:dyDescent="0.2">
      <c r="A163" s="146"/>
      <c r="B163" s="291"/>
      <c r="C163" s="292"/>
      <c r="D163" s="190"/>
      <c r="E163" s="149"/>
      <c r="F163" s="144"/>
      <c r="G163" s="145"/>
    </row>
    <row r="164" spans="1:11" x14ac:dyDescent="0.2">
      <c r="A164" s="146"/>
      <c r="B164" s="291"/>
      <c r="C164" s="292"/>
      <c r="D164" s="190"/>
      <c r="E164" s="149"/>
      <c r="F164" s="144"/>
      <c r="G164" s="145"/>
    </row>
    <row r="165" spans="1:11" x14ac:dyDescent="0.2">
      <c r="A165" s="146"/>
      <c r="B165" s="291"/>
      <c r="C165" s="292"/>
      <c r="D165" s="190"/>
      <c r="E165" s="149"/>
      <c r="F165" s="144"/>
      <c r="G165" s="145"/>
    </row>
    <row r="166" spans="1:11" x14ac:dyDescent="0.2">
      <c r="A166" s="32"/>
      <c r="B166" s="33" t="s">
        <v>259</v>
      </c>
      <c r="C166" s="41"/>
      <c r="D166" s="34"/>
      <c r="E166" s="60"/>
      <c r="F166" s="50"/>
      <c r="G166" s="51"/>
    </row>
    <row r="167" spans="1:11" x14ac:dyDescent="0.2">
      <c r="A167" s="35"/>
      <c r="B167" s="36" t="s">
        <v>90</v>
      </c>
      <c r="C167" s="42"/>
      <c r="D167" s="37"/>
      <c r="E167" s="61"/>
      <c r="F167" s="56"/>
      <c r="G167" s="95"/>
    </row>
    <row r="168" spans="1:11" x14ac:dyDescent="0.2">
      <c r="A168" s="194"/>
      <c r="B168" s="195" t="s">
        <v>260</v>
      </c>
      <c r="C168" s="196"/>
      <c r="D168" s="197"/>
      <c r="E168" s="198"/>
      <c r="F168" s="137"/>
      <c r="G168" s="138"/>
    </row>
    <row r="169" spans="1:11" x14ac:dyDescent="0.2">
      <c r="A169" s="199"/>
      <c r="B169" s="200" t="s">
        <v>54</v>
      </c>
      <c r="C169" s="201"/>
      <c r="D169" s="190"/>
      <c r="E169" s="149"/>
      <c r="F169" s="144"/>
      <c r="G169" s="145"/>
    </row>
    <row r="170" spans="1:11" x14ac:dyDescent="0.2">
      <c r="A170" s="146" t="s">
        <v>103</v>
      </c>
      <c r="B170" s="241" t="s">
        <v>32</v>
      </c>
      <c r="C170" s="201" t="s">
        <v>35</v>
      </c>
      <c r="D170" s="190"/>
      <c r="E170" s="149"/>
      <c r="F170" s="144"/>
      <c r="G170" s="145"/>
      <c r="I170" s="49"/>
      <c r="J170" s="44"/>
      <c r="K170" s="44"/>
    </row>
    <row r="171" spans="1:11" s="54" customFormat="1" ht="52.5" customHeight="1" x14ac:dyDescent="0.2">
      <c r="A171" s="240"/>
      <c r="B171" s="404" t="s">
        <v>161</v>
      </c>
      <c r="C171" s="405"/>
      <c r="D171" s="405"/>
      <c r="E171" s="406"/>
      <c r="F171" s="253"/>
      <c r="G171" s="296"/>
      <c r="I171" s="49"/>
      <c r="J171" s="83"/>
      <c r="K171" s="44"/>
    </row>
    <row r="172" spans="1:11" s="54" customFormat="1" ht="14.25" customHeight="1" x14ac:dyDescent="0.2">
      <c r="A172" s="240"/>
      <c r="B172" s="404" t="s">
        <v>228</v>
      </c>
      <c r="C172" s="405"/>
      <c r="D172" s="405"/>
      <c r="E172" s="406"/>
      <c r="F172" s="253"/>
      <c r="G172" s="296"/>
      <c r="I172" s="49"/>
      <c r="J172" s="44"/>
      <c r="K172" s="44"/>
    </row>
    <row r="173" spans="1:11" s="54" customFormat="1" ht="41.25" customHeight="1" x14ac:dyDescent="0.2">
      <c r="A173" s="240"/>
      <c r="B173" s="404" t="s">
        <v>207</v>
      </c>
      <c r="C173" s="405"/>
      <c r="D173" s="405"/>
      <c r="E173" s="406"/>
      <c r="F173" s="253"/>
      <c r="G173" s="296"/>
      <c r="I173" s="49"/>
      <c r="J173" s="83"/>
      <c r="K173" s="44"/>
    </row>
    <row r="174" spans="1:11" s="54" customFormat="1" ht="50.25" customHeight="1" x14ac:dyDescent="0.2">
      <c r="A174" s="240"/>
      <c r="B174" s="404" t="s">
        <v>208</v>
      </c>
      <c r="C174" s="405"/>
      <c r="D174" s="405"/>
      <c r="E174" s="406"/>
      <c r="F174" s="253"/>
      <c r="G174" s="296"/>
      <c r="I174" s="74"/>
      <c r="J174" s="44"/>
      <c r="K174" s="75"/>
    </row>
    <row r="175" spans="1:11" x14ac:dyDescent="0.2">
      <c r="A175" s="265" t="s">
        <v>91</v>
      </c>
      <c r="B175" s="266" t="s">
        <v>36</v>
      </c>
      <c r="C175" s="267"/>
      <c r="D175" s="268"/>
      <c r="E175" s="173"/>
      <c r="F175" s="166"/>
      <c r="G175" s="167"/>
      <c r="I175" s="44"/>
      <c r="J175" s="75"/>
      <c r="K175" s="44"/>
    </row>
    <row r="176" spans="1:11" ht="36" x14ac:dyDescent="0.2">
      <c r="A176" s="199" t="s">
        <v>101</v>
      </c>
      <c r="B176" s="297" t="s">
        <v>204</v>
      </c>
      <c r="C176" s="298" t="s">
        <v>86</v>
      </c>
      <c r="D176" s="190">
        <v>218.1</v>
      </c>
      <c r="E176" s="149"/>
      <c r="F176" s="144"/>
      <c r="G176" s="145"/>
      <c r="I176" s="44"/>
      <c r="J176" s="83"/>
      <c r="K176" s="44"/>
    </row>
    <row r="177" spans="1:11" ht="28.5" customHeight="1" x14ac:dyDescent="0.2">
      <c r="A177" s="199" t="s">
        <v>102</v>
      </c>
      <c r="B177" s="297" t="s">
        <v>205</v>
      </c>
      <c r="C177" s="298" t="s">
        <v>86</v>
      </c>
      <c r="D177" s="190">
        <v>407.05</v>
      </c>
      <c r="E177" s="149"/>
      <c r="F177" s="144"/>
      <c r="G177" s="145"/>
      <c r="I177" s="44"/>
      <c r="J177" s="44"/>
      <c r="K177" s="44"/>
    </row>
    <row r="178" spans="1:11" ht="22.5" customHeight="1" x14ac:dyDescent="0.2">
      <c r="A178" s="199" t="s">
        <v>106</v>
      </c>
      <c r="B178" s="297" t="s">
        <v>206</v>
      </c>
      <c r="C178" s="298" t="s">
        <v>86</v>
      </c>
      <c r="D178" s="190">
        <v>62.15</v>
      </c>
      <c r="E178" s="149"/>
      <c r="F178" s="144"/>
      <c r="G178" s="145"/>
      <c r="I178" s="44"/>
      <c r="J178" s="83"/>
      <c r="K178" s="44"/>
    </row>
    <row r="179" spans="1:11" x14ac:dyDescent="0.2">
      <c r="A179" s="199"/>
      <c r="B179" s="297"/>
      <c r="C179" s="298"/>
      <c r="D179" s="190"/>
      <c r="E179" s="149"/>
      <c r="F179" s="144"/>
      <c r="G179" s="145"/>
      <c r="J179" s="107"/>
    </row>
    <row r="180" spans="1:11" x14ac:dyDescent="0.2">
      <c r="A180" s="265" t="s">
        <v>92</v>
      </c>
      <c r="B180" s="266" t="s">
        <v>153</v>
      </c>
      <c r="C180" s="267"/>
      <c r="D180" s="268"/>
      <c r="E180" s="173"/>
      <c r="F180" s="166"/>
      <c r="G180" s="167"/>
      <c r="J180" s="107"/>
    </row>
    <row r="181" spans="1:11" ht="36" x14ac:dyDescent="0.2">
      <c r="A181" s="199" t="s">
        <v>101</v>
      </c>
      <c r="B181" s="297" t="s">
        <v>204</v>
      </c>
      <c r="C181" s="298" t="s">
        <v>86</v>
      </c>
      <c r="D181" s="190">
        <v>18.899999999999999</v>
      </c>
      <c r="E181" s="149"/>
      <c r="F181" s="144"/>
      <c r="G181" s="145"/>
      <c r="J181" s="107"/>
    </row>
    <row r="182" spans="1:11" ht="24" x14ac:dyDescent="0.2">
      <c r="A182" s="199" t="s">
        <v>102</v>
      </c>
      <c r="B182" s="297" t="s">
        <v>212</v>
      </c>
      <c r="C182" s="298" t="s">
        <v>86</v>
      </c>
      <c r="D182" s="190">
        <v>18.899999999999999</v>
      </c>
      <c r="E182" s="149"/>
      <c r="F182" s="144"/>
      <c r="G182" s="145"/>
      <c r="J182" s="107"/>
    </row>
    <row r="183" spans="1:11" x14ac:dyDescent="0.2">
      <c r="A183" s="199"/>
      <c r="B183" s="297"/>
      <c r="C183" s="298"/>
      <c r="D183" s="190"/>
      <c r="E183" s="149"/>
      <c r="F183" s="144"/>
      <c r="G183" s="145"/>
      <c r="J183" s="107"/>
    </row>
    <row r="184" spans="1:11" x14ac:dyDescent="0.2">
      <c r="A184" s="199"/>
      <c r="B184" s="297"/>
      <c r="C184" s="298"/>
      <c r="D184" s="190"/>
      <c r="E184" s="149"/>
      <c r="F184" s="144"/>
      <c r="G184" s="145"/>
      <c r="J184" s="107"/>
    </row>
    <row r="185" spans="1:11" x14ac:dyDescent="0.2">
      <c r="A185" s="199"/>
      <c r="B185" s="297"/>
      <c r="C185" s="298"/>
      <c r="D185" s="190"/>
      <c r="E185" s="149"/>
      <c r="F185" s="144"/>
      <c r="G185" s="145"/>
      <c r="J185" s="107"/>
    </row>
    <row r="186" spans="1:11" x14ac:dyDescent="0.2">
      <c r="A186" s="199"/>
      <c r="B186" s="297"/>
      <c r="C186" s="298"/>
      <c r="D186" s="190"/>
      <c r="E186" s="149"/>
      <c r="F186" s="144"/>
      <c r="G186" s="145"/>
      <c r="J186" s="107"/>
    </row>
    <row r="187" spans="1:11" x14ac:dyDescent="0.2">
      <c r="A187" s="199"/>
      <c r="B187" s="297"/>
      <c r="C187" s="298"/>
      <c r="D187" s="190"/>
      <c r="E187" s="149"/>
      <c r="F187" s="144"/>
      <c r="G187" s="145"/>
      <c r="J187" s="107"/>
    </row>
    <row r="188" spans="1:11" x14ac:dyDescent="0.2">
      <c r="A188" s="199"/>
      <c r="B188" s="297"/>
      <c r="C188" s="298"/>
      <c r="D188" s="190"/>
      <c r="E188" s="149"/>
      <c r="F188" s="144"/>
      <c r="G188" s="145"/>
      <c r="J188" s="107"/>
    </row>
    <row r="189" spans="1:11" x14ac:dyDescent="0.2">
      <c r="A189" s="199"/>
      <c r="B189" s="297"/>
      <c r="C189" s="298"/>
      <c r="D189" s="190"/>
      <c r="E189" s="149"/>
      <c r="F189" s="144"/>
      <c r="G189" s="145"/>
      <c r="J189" s="107"/>
    </row>
    <row r="190" spans="1:11" x14ac:dyDescent="0.2">
      <c r="A190" s="199"/>
      <c r="B190" s="297"/>
      <c r="C190" s="298"/>
      <c r="D190" s="190"/>
      <c r="E190" s="149"/>
      <c r="F190" s="144"/>
      <c r="G190" s="145"/>
      <c r="J190" s="107"/>
    </row>
    <row r="191" spans="1:11" x14ac:dyDescent="0.2">
      <c r="A191" s="199"/>
      <c r="B191" s="297"/>
      <c r="C191" s="298"/>
      <c r="D191" s="190"/>
      <c r="E191" s="149"/>
      <c r="F191" s="144"/>
      <c r="G191" s="145"/>
      <c r="J191" s="107"/>
    </row>
    <row r="192" spans="1:11" x14ac:dyDescent="0.2">
      <c r="A192" s="199"/>
      <c r="B192" s="297"/>
      <c r="C192" s="298"/>
      <c r="D192" s="190"/>
      <c r="E192" s="149"/>
      <c r="F192" s="144"/>
      <c r="G192" s="145"/>
      <c r="J192" s="107"/>
    </row>
    <row r="193" spans="1:10" x14ac:dyDescent="0.2">
      <c r="A193" s="199"/>
      <c r="B193" s="297"/>
      <c r="C193" s="298"/>
      <c r="D193" s="190"/>
      <c r="E193" s="149"/>
      <c r="F193" s="144"/>
      <c r="G193" s="145"/>
      <c r="J193" s="107"/>
    </row>
    <row r="194" spans="1:10" x14ac:dyDescent="0.2">
      <c r="A194" s="199"/>
      <c r="B194" s="297"/>
      <c r="C194" s="298"/>
      <c r="D194" s="190"/>
      <c r="E194" s="149"/>
      <c r="F194" s="144"/>
      <c r="G194" s="145"/>
      <c r="J194" s="107"/>
    </row>
    <row r="195" spans="1:10" x14ac:dyDescent="0.2">
      <c r="A195" s="199"/>
      <c r="B195" s="297"/>
      <c r="C195" s="298"/>
      <c r="D195" s="190"/>
      <c r="E195" s="149"/>
      <c r="F195" s="144"/>
      <c r="G195" s="145"/>
      <c r="J195" s="107"/>
    </row>
    <row r="196" spans="1:10" x14ac:dyDescent="0.2">
      <c r="A196" s="199"/>
      <c r="B196" s="297"/>
      <c r="C196" s="298"/>
      <c r="D196" s="190"/>
      <c r="E196" s="149"/>
      <c r="F196" s="144"/>
      <c r="G196" s="145"/>
      <c r="J196" s="107"/>
    </row>
    <row r="197" spans="1:10" x14ac:dyDescent="0.2">
      <c r="A197" s="199"/>
      <c r="B197" s="297"/>
      <c r="C197" s="298"/>
      <c r="D197" s="190"/>
      <c r="E197" s="149"/>
      <c r="F197" s="144"/>
      <c r="G197" s="145"/>
      <c r="J197" s="107"/>
    </row>
    <row r="198" spans="1:10" x14ac:dyDescent="0.2">
      <c r="A198" s="199"/>
      <c r="B198" s="297"/>
      <c r="C198" s="298"/>
      <c r="D198" s="190"/>
      <c r="E198" s="149"/>
      <c r="F198" s="144"/>
      <c r="G198" s="145"/>
      <c r="J198" s="107"/>
    </row>
    <row r="199" spans="1:10" x14ac:dyDescent="0.2">
      <c r="A199" s="199"/>
      <c r="B199" s="297"/>
      <c r="C199" s="298"/>
      <c r="D199" s="190"/>
      <c r="E199" s="149"/>
      <c r="F199" s="144"/>
      <c r="G199" s="145"/>
      <c r="J199" s="107"/>
    </row>
    <row r="200" spans="1:10" x14ac:dyDescent="0.2">
      <c r="A200" s="199"/>
      <c r="B200" s="297"/>
      <c r="C200" s="298"/>
      <c r="D200" s="190"/>
      <c r="E200" s="149"/>
      <c r="F200" s="144"/>
      <c r="G200" s="145"/>
      <c r="J200" s="107"/>
    </row>
    <row r="201" spans="1:10" x14ac:dyDescent="0.2">
      <c r="A201" s="199"/>
      <c r="B201" s="297"/>
      <c r="C201" s="298"/>
      <c r="D201" s="190"/>
      <c r="E201" s="149"/>
      <c r="F201" s="144"/>
      <c r="G201" s="145"/>
      <c r="J201" s="107"/>
    </row>
    <row r="202" spans="1:10" x14ac:dyDescent="0.2">
      <c r="A202" s="199"/>
      <c r="B202" s="297"/>
      <c r="C202" s="298"/>
      <c r="D202" s="190"/>
      <c r="E202" s="149"/>
      <c r="F202" s="144"/>
      <c r="G202" s="145"/>
      <c r="J202" s="107"/>
    </row>
    <row r="203" spans="1:10" x14ac:dyDescent="0.2">
      <c r="A203" s="199"/>
      <c r="B203" s="297"/>
      <c r="C203" s="298"/>
      <c r="D203" s="190"/>
      <c r="E203" s="149"/>
      <c r="F203" s="144"/>
      <c r="G203" s="145"/>
      <c r="J203" s="107"/>
    </row>
    <row r="204" spans="1:10" x14ac:dyDescent="0.2">
      <c r="A204" s="199"/>
      <c r="B204" s="297"/>
      <c r="C204" s="298"/>
      <c r="D204" s="190"/>
      <c r="E204" s="149"/>
      <c r="F204" s="144"/>
      <c r="G204" s="145"/>
      <c r="J204" s="107"/>
    </row>
    <row r="205" spans="1:10" x14ac:dyDescent="0.2">
      <c r="A205" s="199"/>
      <c r="B205" s="297"/>
      <c r="C205" s="298"/>
      <c r="D205" s="190"/>
      <c r="E205" s="149"/>
      <c r="F205" s="144"/>
      <c r="G205" s="145"/>
      <c r="J205" s="107"/>
    </row>
    <row r="206" spans="1:10" x14ac:dyDescent="0.2">
      <c r="A206" s="199"/>
      <c r="B206" s="297"/>
      <c r="C206" s="298"/>
      <c r="D206" s="190"/>
      <c r="E206" s="149"/>
      <c r="F206" s="144"/>
      <c r="G206" s="145"/>
      <c r="J206" s="107"/>
    </row>
    <row r="207" spans="1:10" x14ac:dyDescent="0.2">
      <c r="A207" s="199"/>
      <c r="B207" s="297"/>
      <c r="C207" s="298"/>
      <c r="D207" s="190"/>
      <c r="E207" s="149"/>
      <c r="F207" s="144"/>
      <c r="G207" s="145"/>
      <c r="J207" s="107"/>
    </row>
    <row r="208" spans="1:10" x14ac:dyDescent="0.2">
      <c r="A208" s="199"/>
      <c r="B208" s="297"/>
      <c r="C208" s="298"/>
      <c r="D208" s="190"/>
      <c r="E208" s="149"/>
      <c r="F208" s="144"/>
      <c r="G208" s="145"/>
      <c r="J208" s="107"/>
    </row>
    <row r="209" spans="1:10" x14ac:dyDescent="0.2">
      <c r="A209" s="199"/>
      <c r="B209" s="297"/>
      <c r="C209" s="298"/>
      <c r="D209" s="190"/>
      <c r="E209" s="149"/>
      <c r="F209" s="144"/>
      <c r="G209" s="145"/>
      <c r="J209" s="107"/>
    </row>
    <row r="210" spans="1:10" x14ac:dyDescent="0.2">
      <c r="A210" s="199"/>
      <c r="B210" s="297"/>
      <c r="C210" s="298"/>
      <c r="D210" s="190"/>
      <c r="E210" s="149"/>
      <c r="F210" s="144"/>
      <c r="G210" s="145"/>
      <c r="J210" s="107"/>
    </row>
    <row r="211" spans="1:10" x14ac:dyDescent="0.2">
      <c r="A211" s="199"/>
      <c r="B211" s="297"/>
      <c r="C211" s="298"/>
      <c r="D211" s="190"/>
      <c r="E211" s="149"/>
      <c r="F211" s="144"/>
      <c r="G211" s="145"/>
      <c r="J211" s="107"/>
    </row>
    <row r="212" spans="1:10" x14ac:dyDescent="0.2">
      <c r="A212" s="32"/>
      <c r="B212" s="33" t="s">
        <v>261</v>
      </c>
      <c r="C212" s="41"/>
      <c r="D212" s="34"/>
      <c r="E212" s="60"/>
      <c r="F212" s="50"/>
      <c r="G212" s="51"/>
    </row>
    <row r="213" spans="1:10" x14ac:dyDescent="0.2">
      <c r="A213" s="35"/>
      <c r="B213" s="36" t="s">
        <v>116</v>
      </c>
      <c r="C213" s="42"/>
      <c r="D213" s="37"/>
      <c r="E213" s="61"/>
      <c r="F213" s="56"/>
      <c r="G213" s="95"/>
    </row>
    <row r="214" spans="1:10" x14ac:dyDescent="0.2">
      <c r="A214" s="194"/>
      <c r="B214" s="250"/>
      <c r="C214" s="196"/>
      <c r="D214" s="197"/>
      <c r="E214" s="198"/>
      <c r="F214" s="137"/>
      <c r="G214" s="138"/>
    </row>
    <row r="215" spans="1:10" x14ac:dyDescent="0.2">
      <c r="A215" s="293"/>
      <c r="B215" s="279"/>
      <c r="C215" s="301"/>
      <c r="D215" s="191"/>
      <c r="E215" s="255"/>
      <c r="F215" s="236"/>
      <c r="G215" s="237"/>
    </row>
    <row r="216" spans="1:10" x14ac:dyDescent="0.2">
      <c r="A216" s="280"/>
      <c r="B216" s="250"/>
      <c r="C216" s="196"/>
      <c r="D216" s="197"/>
      <c r="E216" s="198"/>
      <c r="F216" s="137"/>
      <c r="G216" s="138"/>
    </row>
    <row r="217" spans="1:10" x14ac:dyDescent="0.2">
      <c r="A217" s="199"/>
      <c r="B217" s="264" t="s">
        <v>117</v>
      </c>
      <c r="C217" s="201"/>
      <c r="D217" s="190"/>
      <c r="E217" s="149"/>
      <c r="F217" s="144"/>
      <c r="G217" s="145"/>
    </row>
    <row r="218" spans="1:10" x14ac:dyDescent="0.2">
      <c r="A218" s="199"/>
      <c r="B218" s="200" t="s">
        <v>79</v>
      </c>
      <c r="C218" s="201"/>
      <c r="D218" s="190"/>
      <c r="E218" s="149"/>
      <c r="F218" s="144"/>
      <c r="G218" s="145"/>
    </row>
    <row r="219" spans="1:10" x14ac:dyDescent="0.2">
      <c r="A219" s="146" t="s">
        <v>65</v>
      </c>
      <c r="B219" s="241" t="s">
        <v>32</v>
      </c>
      <c r="C219" s="201"/>
      <c r="D219" s="190"/>
      <c r="E219" s="149"/>
      <c r="F219" s="144"/>
      <c r="G219" s="145"/>
    </row>
    <row r="220" spans="1:10" ht="51" customHeight="1" x14ac:dyDescent="0.2">
      <c r="A220" s="199"/>
      <c r="B220" s="150" t="s">
        <v>98</v>
      </c>
      <c r="C220" s="203"/>
      <c r="D220" s="203"/>
      <c r="E220" s="203"/>
      <c r="F220" s="203"/>
      <c r="G220" s="204"/>
    </row>
    <row r="221" spans="1:10" ht="51" customHeight="1" x14ac:dyDescent="0.2">
      <c r="A221" s="245"/>
      <c r="B221" s="150" t="s">
        <v>97</v>
      </c>
      <c r="C221" s="203"/>
      <c r="D221" s="203"/>
      <c r="E221" s="203"/>
      <c r="F221" s="203"/>
      <c r="G221" s="204"/>
    </row>
    <row r="222" spans="1:10" ht="25.5" customHeight="1" x14ac:dyDescent="0.2">
      <c r="A222" s="199"/>
      <c r="B222" s="150" t="s">
        <v>150</v>
      </c>
      <c r="C222" s="203"/>
      <c r="D222" s="203"/>
      <c r="E222" s="203"/>
      <c r="F222" s="203"/>
      <c r="G222" s="204"/>
    </row>
    <row r="223" spans="1:10" ht="36.75" customHeight="1" x14ac:dyDescent="0.2">
      <c r="A223" s="199"/>
      <c r="B223" s="150" t="s">
        <v>96</v>
      </c>
      <c r="C223" s="203"/>
      <c r="D223" s="203"/>
      <c r="E223" s="203"/>
      <c r="F223" s="203"/>
      <c r="G223" s="204"/>
    </row>
    <row r="224" spans="1:10" ht="29.25" customHeight="1" x14ac:dyDescent="0.2">
      <c r="A224" s="199"/>
      <c r="B224" s="150" t="s">
        <v>151</v>
      </c>
      <c r="C224" s="203"/>
      <c r="D224" s="203"/>
      <c r="E224" s="203"/>
      <c r="F224" s="203"/>
      <c r="G224" s="204"/>
    </row>
    <row r="225" spans="1:7" x14ac:dyDescent="0.2">
      <c r="A225" s="329" t="s">
        <v>91</v>
      </c>
      <c r="B225" s="330" t="s">
        <v>36</v>
      </c>
      <c r="C225" s="331"/>
      <c r="D225" s="332"/>
      <c r="E225" s="290"/>
      <c r="F225" s="166"/>
      <c r="G225" s="167">
        <v>0</v>
      </c>
    </row>
    <row r="226" spans="1:7" x14ac:dyDescent="0.2">
      <c r="A226" s="333" t="s">
        <v>101</v>
      </c>
      <c r="B226" s="334" t="s">
        <v>80</v>
      </c>
      <c r="C226" s="170"/>
      <c r="D226" s="335"/>
      <c r="E226" s="154"/>
      <c r="F226" s="171"/>
      <c r="G226" s="336"/>
    </row>
    <row r="227" spans="1:7" ht="15" customHeight="1" x14ac:dyDescent="0.2">
      <c r="A227" s="337" t="s">
        <v>114</v>
      </c>
      <c r="B227" s="248" t="s">
        <v>120</v>
      </c>
      <c r="C227" s="292" t="s">
        <v>10</v>
      </c>
      <c r="D227" s="249">
        <v>1</v>
      </c>
      <c r="E227" s="149"/>
      <c r="F227" s="144"/>
      <c r="G227" s="145"/>
    </row>
    <row r="228" spans="1:7" ht="24" x14ac:dyDescent="0.2">
      <c r="A228" s="337" t="s">
        <v>115</v>
      </c>
      <c r="B228" s="248" t="s">
        <v>121</v>
      </c>
      <c r="C228" s="292" t="s">
        <v>10</v>
      </c>
      <c r="D228" s="249">
        <v>1</v>
      </c>
      <c r="E228" s="149"/>
      <c r="F228" s="144"/>
      <c r="G228" s="145"/>
    </row>
    <row r="229" spans="1:7" ht="12" customHeight="1" x14ac:dyDescent="0.2">
      <c r="A229" s="337"/>
      <c r="B229" s="248"/>
      <c r="C229" s="292"/>
      <c r="D229" s="249"/>
      <c r="E229" s="149"/>
      <c r="F229" s="144"/>
      <c r="G229" s="145"/>
    </row>
    <row r="230" spans="1:7" ht="13.5" customHeight="1" x14ac:dyDescent="0.2">
      <c r="A230" s="333" t="s">
        <v>102</v>
      </c>
      <c r="B230" s="338" t="s">
        <v>81</v>
      </c>
      <c r="C230" s="170"/>
      <c r="D230" s="335"/>
      <c r="E230" s="154"/>
      <c r="F230" s="155"/>
      <c r="G230" s="156"/>
    </row>
    <row r="231" spans="1:7" x14ac:dyDescent="0.2">
      <c r="A231" s="337" t="s">
        <v>101</v>
      </c>
      <c r="B231" s="248" t="s">
        <v>229</v>
      </c>
      <c r="C231" s="292" t="s">
        <v>67</v>
      </c>
      <c r="D231" s="249">
        <v>10</v>
      </c>
      <c r="E231" s="149"/>
      <c r="F231" s="144"/>
      <c r="G231" s="145"/>
    </row>
    <row r="232" spans="1:7" x14ac:dyDescent="0.2">
      <c r="A232" s="337" t="s">
        <v>106</v>
      </c>
      <c r="B232" s="248" t="s">
        <v>230</v>
      </c>
      <c r="C232" s="292" t="s">
        <v>67</v>
      </c>
      <c r="D232" s="249">
        <v>10</v>
      </c>
      <c r="E232" s="149"/>
      <c r="F232" s="144"/>
      <c r="G232" s="145"/>
    </row>
    <row r="233" spans="1:7" x14ac:dyDescent="0.2">
      <c r="A233" s="337" t="s">
        <v>110</v>
      </c>
      <c r="B233" s="248" t="s">
        <v>113</v>
      </c>
      <c r="C233" s="292" t="s">
        <v>67</v>
      </c>
      <c r="D233" s="249">
        <v>4</v>
      </c>
      <c r="E233" s="149"/>
      <c r="F233" s="144"/>
      <c r="G233" s="145"/>
    </row>
    <row r="234" spans="1:7" x14ac:dyDescent="0.2">
      <c r="A234" s="337" t="s">
        <v>112</v>
      </c>
      <c r="B234" s="248" t="s">
        <v>149</v>
      </c>
      <c r="C234" s="292" t="s">
        <v>67</v>
      </c>
      <c r="D234" s="249">
        <v>3</v>
      </c>
      <c r="E234" s="149"/>
      <c r="F234" s="144"/>
      <c r="G234" s="145"/>
    </row>
    <row r="235" spans="1:7" x14ac:dyDescent="0.2">
      <c r="A235" s="333" t="s">
        <v>106</v>
      </c>
      <c r="B235" s="339" t="s">
        <v>122</v>
      </c>
      <c r="C235" s="340"/>
      <c r="D235" s="335"/>
      <c r="E235" s="154"/>
      <c r="F235" s="155"/>
      <c r="G235" s="156"/>
    </row>
    <row r="236" spans="1:7" ht="40.5" customHeight="1" x14ac:dyDescent="0.2">
      <c r="A236" s="337" t="s">
        <v>101</v>
      </c>
      <c r="B236" s="248" t="s">
        <v>231</v>
      </c>
      <c r="C236" s="292" t="s">
        <v>10</v>
      </c>
      <c r="D236" s="249">
        <v>1</v>
      </c>
      <c r="E236" s="149"/>
      <c r="F236" s="144"/>
      <c r="G236" s="145"/>
    </row>
    <row r="237" spans="1:7" x14ac:dyDescent="0.2">
      <c r="A237" s="199"/>
      <c r="B237" s="276"/>
      <c r="C237" s="298"/>
      <c r="D237" s="190"/>
      <c r="E237" s="149"/>
      <c r="F237" s="144"/>
      <c r="G237" s="145"/>
    </row>
    <row r="238" spans="1:7" x14ac:dyDescent="0.2">
      <c r="A238" s="199"/>
      <c r="B238" s="276"/>
      <c r="C238" s="298"/>
      <c r="D238" s="190"/>
      <c r="E238" s="149"/>
      <c r="F238" s="144"/>
      <c r="G238" s="145"/>
    </row>
    <row r="239" spans="1:7" x14ac:dyDescent="0.2">
      <c r="A239" s="199"/>
      <c r="B239" s="276"/>
      <c r="C239" s="298"/>
      <c r="D239" s="190"/>
      <c r="E239" s="149"/>
      <c r="F239" s="144"/>
      <c r="G239" s="145"/>
    </row>
    <row r="240" spans="1:7" x14ac:dyDescent="0.2">
      <c r="A240" s="199"/>
      <c r="B240" s="276"/>
      <c r="C240" s="298"/>
      <c r="D240" s="190"/>
      <c r="E240" s="149"/>
      <c r="F240" s="144"/>
      <c r="G240" s="145"/>
    </row>
    <row r="241" spans="1:7" x14ac:dyDescent="0.2">
      <c r="A241" s="199"/>
      <c r="B241" s="276"/>
      <c r="C241" s="298"/>
      <c r="D241" s="190"/>
      <c r="E241" s="149"/>
      <c r="F241" s="144"/>
      <c r="G241" s="145"/>
    </row>
    <row r="242" spans="1:7" x14ac:dyDescent="0.2">
      <c r="A242" s="199"/>
      <c r="B242" s="276"/>
      <c r="C242" s="298"/>
      <c r="D242" s="190"/>
      <c r="E242" s="149"/>
      <c r="F242" s="144"/>
      <c r="G242" s="145"/>
    </row>
    <row r="243" spans="1:7" x14ac:dyDescent="0.2">
      <c r="A243" s="199"/>
      <c r="B243" s="276"/>
      <c r="C243" s="298"/>
      <c r="D243" s="190"/>
      <c r="E243" s="149"/>
      <c r="F243" s="144"/>
      <c r="G243" s="145"/>
    </row>
    <row r="244" spans="1:7" x14ac:dyDescent="0.2">
      <c r="A244" s="199"/>
      <c r="B244" s="276"/>
      <c r="C244" s="298"/>
      <c r="D244" s="190"/>
      <c r="E244" s="149"/>
      <c r="F244" s="144"/>
      <c r="G244" s="145"/>
    </row>
    <row r="245" spans="1:7" x14ac:dyDescent="0.2">
      <c r="A245" s="199"/>
      <c r="B245" s="276"/>
      <c r="C245" s="298"/>
      <c r="D245" s="190"/>
      <c r="E245" s="149"/>
      <c r="F245" s="144"/>
      <c r="G245" s="145"/>
    </row>
    <row r="246" spans="1:7" x14ac:dyDescent="0.2">
      <c r="A246" s="199"/>
      <c r="B246" s="276"/>
      <c r="C246" s="298"/>
      <c r="D246" s="190"/>
      <c r="E246" s="149"/>
      <c r="F246" s="144"/>
      <c r="G246" s="145"/>
    </row>
    <row r="247" spans="1:7" x14ac:dyDescent="0.2">
      <c r="A247" s="199"/>
      <c r="B247" s="276"/>
      <c r="C247" s="298"/>
      <c r="D247" s="190"/>
      <c r="E247" s="149"/>
      <c r="F247" s="144"/>
      <c r="G247" s="145"/>
    </row>
    <row r="248" spans="1:7" x14ac:dyDescent="0.2">
      <c r="A248" s="199"/>
      <c r="B248" s="276"/>
      <c r="C248" s="298"/>
      <c r="D248" s="190"/>
      <c r="E248" s="149"/>
      <c r="F248" s="144"/>
      <c r="G248" s="145"/>
    </row>
    <row r="249" spans="1:7" x14ac:dyDescent="0.2">
      <c r="A249" s="199"/>
      <c r="B249" s="276"/>
      <c r="C249" s="298"/>
      <c r="D249" s="190"/>
      <c r="E249" s="149"/>
      <c r="F249" s="144"/>
      <c r="G249" s="145"/>
    </row>
    <row r="250" spans="1:7" x14ac:dyDescent="0.2">
      <c r="A250" s="199"/>
      <c r="B250" s="276"/>
      <c r="C250" s="298"/>
      <c r="D250" s="190"/>
      <c r="E250" s="149"/>
      <c r="F250" s="144"/>
      <c r="G250" s="145"/>
    </row>
    <row r="251" spans="1:7" x14ac:dyDescent="0.2">
      <c r="A251" s="199"/>
      <c r="B251" s="276"/>
      <c r="C251" s="298"/>
      <c r="D251" s="190"/>
      <c r="E251" s="149"/>
      <c r="F251" s="144"/>
      <c r="G251" s="145"/>
    </row>
    <row r="252" spans="1:7" x14ac:dyDescent="0.2">
      <c r="A252" s="199"/>
      <c r="B252" s="276"/>
      <c r="C252" s="298"/>
      <c r="D252" s="190"/>
      <c r="E252" s="149"/>
      <c r="F252" s="144"/>
      <c r="G252" s="145"/>
    </row>
    <row r="253" spans="1:7" x14ac:dyDescent="0.2">
      <c r="A253" s="199"/>
      <c r="B253" s="276"/>
      <c r="C253" s="298"/>
      <c r="D253" s="190"/>
      <c r="E253" s="149"/>
      <c r="F253" s="144"/>
      <c r="G253" s="145"/>
    </row>
    <row r="254" spans="1:7" x14ac:dyDescent="0.2">
      <c r="A254" s="199"/>
      <c r="B254" s="276"/>
      <c r="C254" s="298"/>
      <c r="D254" s="190"/>
      <c r="E254" s="149"/>
      <c r="F254" s="144"/>
      <c r="G254" s="145"/>
    </row>
    <row r="255" spans="1:7" x14ac:dyDescent="0.2">
      <c r="A255" s="199"/>
      <c r="B255" s="276"/>
      <c r="C255" s="298"/>
      <c r="D255" s="190"/>
      <c r="E255" s="149"/>
      <c r="F255" s="144"/>
      <c r="G255" s="145"/>
    </row>
    <row r="256" spans="1:7" x14ac:dyDescent="0.2">
      <c r="A256" s="199"/>
      <c r="B256" s="276"/>
      <c r="C256" s="298"/>
      <c r="D256" s="190"/>
      <c r="E256" s="149"/>
      <c r="F256" s="144"/>
      <c r="G256" s="145"/>
    </row>
    <row r="257" spans="1:7" x14ac:dyDescent="0.2">
      <c r="A257" s="199"/>
      <c r="B257" s="276"/>
      <c r="C257" s="298"/>
      <c r="D257" s="190"/>
      <c r="E257" s="149"/>
      <c r="F257" s="144"/>
      <c r="G257" s="145"/>
    </row>
    <row r="258" spans="1:7" x14ac:dyDescent="0.2">
      <c r="A258" s="199"/>
      <c r="B258" s="276"/>
      <c r="C258" s="298"/>
      <c r="D258" s="190"/>
      <c r="E258" s="149"/>
      <c r="F258" s="144"/>
      <c r="G258" s="145"/>
    </row>
    <row r="259" spans="1:7" x14ac:dyDescent="0.2">
      <c r="A259" s="199"/>
      <c r="B259" s="276"/>
      <c r="C259" s="298"/>
      <c r="D259" s="190"/>
      <c r="E259" s="149"/>
      <c r="F259" s="144"/>
      <c r="G259" s="145"/>
    </row>
    <row r="260" spans="1:7" x14ac:dyDescent="0.2">
      <c r="A260" s="199"/>
      <c r="B260" s="276"/>
      <c r="C260" s="298"/>
      <c r="D260" s="190"/>
      <c r="E260" s="149"/>
      <c r="F260" s="144"/>
      <c r="G260" s="145"/>
    </row>
    <row r="261" spans="1:7" x14ac:dyDescent="0.2">
      <c r="A261" s="199"/>
      <c r="B261" s="276"/>
      <c r="C261" s="298"/>
      <c r="D261" s="190"/>
      <c r="E261" s="149"/>
      <c r="F261" s="144"/>
      <c r="G261" s="145"/>
    </row>
    <row r="262" spans="1:7" x14ac:dyDescent="0.2">
      <c r="A262" s="32"/>
      <c r="B262" s="33" t="s">
        <v>262</v>
      </c>
      <c r="C262" s="41"/>
      <c r="D262" s="34"/>
      <c r="E262" s="60"/>
      <c r="F262" s="50"/>
      <c r="G262" s="51"/>
    </row>
    <row r="263" spans="1:7" x14ac:dyDescent="0.2">
      <c r="A263" s="35"/>
      <c r="B263" s="36" t="s">
        <v>68</v>
      </c>
      <c r="C263" s="42"/>
      <c r="D263" s="37"/>
      <c r="E263" s="61"/>
      <c r="F263" s="56"/>
      <c r="G263" s="95"/>
    </row>
    <row r="264" spans="1:7" x14ac:dyDescent="0.2">
      <c r="A264" s="302"/>
      <c r="B264" s="303"/>
      <c r="C264" s="304"/>
      <c r="D264" s="305"/>
      <c r="E264" s="306"/>
      <c r="F264" s="295"/>
      <c r="G264" s="307"/>
    </row>
    <row r="265" spans="1:7" x14ac:dyDescent="0.2">
      <c r="A265" s="199"/>
      <c r="B265" s="264" t="s">
        <v>69</v>
      </c>
      <c r="C265" s="201"/>
      <c r="D265" s="190"/>
      <c r="E265" s="149"/>
      <c r="F265" s="144"/>
      <c r="G265" s="145"/>
    </row>
    <row r="266" spans="1:7" x14ac:dyDescent="0.2">
      <c r="A266" s="199"/>
      <c r="B266" s="200" t="s">
        <v>58</v>
      </c>
      <c r="C266" s="201"/>
      <c r="D266" s="190"/>
      <c r="E266" s="149"/>
      <c r="F266" s="144"/>
      <c r="G266" s="145"/>
    </row>
    <row r="267" spans="1:7" x14ac:dyDescent="0.2">
      <c r="A267" s="308" t="s">
        <v>70</v>
      </c>
      <c r="B267" s="241" t="s">
        <v>32</v>
      </c>
      <c r="C267" s="201"/>
      <c r="D267" s="190"/>
      <c r="E267" s="309"/>
      <c r="F267" s="144"/>
      <c r="G267" s="145"/>
    </row>
    <row r="268" spans="1:7" ht="27" customHeight="1" x14ac:dyDescent="0.2">
      <c r="A268" s="310"/>
      <c r="B268" s="398" t="s">
        <v>159</v>
      </c>
      <c r="C268" s="399"/>
      <c r="D268" s="399"/>
      <c r="E268" s="400"/>
      <c r="F268" s="203"/>
      <c r="G268" s="204"/>
    </row>
    <row r="269" spans="1:7" ht="41.25" customHeight="1" x14ac:dyDescent="0.2">
      <c r="A269" s="310"/>
      <c r="B269" s="398" t="s">
        <v>160</v>
      </c>
      <c r="C269" s="399"/>
      <c r="D269" s="399"/>
      <c r="E269" s="400"/>
      <c r="F269" s="203"/>
      <c r="G269" s="204"/>
    </row>
    <row r="270" spans="1:7" ht="39.75" customHeight="1" x14ac:dyDescent="0.2">
      <c r="A270" s="310"/>
      <c r="B270" s="398" t="s">
        <v>158</v>
      </c>
      <c r="C270" s="399"/>
      <c r="D270" s="399"/>
      <c r="E270" s="400"/>
      <c r="F270" s="203"/>
      <c r="G270" s="204"/>
    </row>
    <row r="271" spans="1:7" ht="26.25" customHeight="1" x14ac:dyDescent="0.2">
      <c r="A271" s="311"/>
      <c r="B271" s="398" t="s">
        <v>210</v>
      </c>
      <c r="C271" s="399"/>
      <c r="D271" s="399"/>
      <c r="E271" s="400"/>
      <c r="F271" s="203"/>
      <c r="G271" s="204"/>
    </row>
    <row r="272" spans="1:7" ht="27" customHeight="1" x14ac:dyDescent="0.2">
      <c r="A272" s="310"/>
      <c r="B272" s="398" t="s">
        <v>157</v>
      </c>
      <c r="C272" s="399"/>
      <c r="D272" s="399"/>
      <c r="E272" s="400"/>
      <c r="F272" s="203"/>
      <c r="G272" s="204"/>
    </row>
    <row r="273" spans="1:7" ht="24.75" customHeight="1" x14ac:dyDescent="0.2">
      <c r="A273" s="310"/>
      <c r="B273" s="407" t="s">
        <v>213</v>
      </c>
      <c r="C273" s="408"/>
      <c r="D273" s="408"/>
      <c r="E273" s="409"/>
      <c r="F273" s="260"/>
      <c r="G273" s="312"/>
    </row>
    <row r="274" spans="1:7" x14ac:dyDescent="0.2">
      <c r="A274" s="313" t="s">
        <v>91</v>
      </c>
      <c r="B274" s="314" t="s">
        <v>36</v>
      </c>
      <c r="C274" s="315"/>
      <c r="D274" s="316"/>
      <c r="E274" s="317"/>
      <c r="F274" s="318"/>
      <c r="G274" s="319"/>
    </row>
    <row r="275" spans="1:7" ht="12.75" x14ac:dyDescent="0.2">
      <c r="A275" s="320" t="s">
        <v>101</v>
      </c>
      <c r="B275" s="321" t="s">
        <v>126</v>
      </c>
      <c r="C275" s="158"/>
      <c r="D275" s="159"/>
      <c r="E275" s="143"/>
      <c r="F275" s="160"/>
      <c r="G275" s="161">
        <v>0</v>
      </c>
    </row>
    <row r="276" spans="1:7" ht="24.75" customHeight="1" x14ac:dyDescent="0.2">
      <c r="A276" s="175" t="s">
        <v>114</v>
      </c>
      <c r="B276" s="341" t="s">
        <v>232</v>
      </c>
      <c r="C276" s="176" t="s">
        <v>67</v>
      </c>
      <c r="D276" s="177">
        <v>1</v>
      </c>
      <c r="E276" s="143"/>
      <c r="F276" s="323"/>
      <c r="G276" s="324"/>
    </row>
    <row r="277" spans="1:7" ht="12.75" x14ac:dyDescent="0.2">
      <c r="A277" s="175"/>
      <c r="B277" s="322"/>
      <c r="C277" s="176"/>
      <c r="D277" s="177"/>
      <c r="E277" s="143"/>
      <c r="F277" s="323"/>
      <c r="G277" s="324"/>
    </row>
    <row r="278" spans="1:7" ht="12.75" x14ac:dyDescent="0.2">
      <c r="A278" s="320" t="s">
        <v>102</v>
      </c>
      <c r="B278" s="321" t="s">
        <v>127</v>
      </c>
      <c r="C278" s="325"/>
      <c r="D278" s="326"/>
      <c r="E278" s="143"/>
      <c r="F278" s="323"/>
      <c r="G278" s="247"/>
    </row>
    <row r="279" spans="1:7" ht="12.75" x14ac:dyDescent="0.2">
      <c r="A279" s="175"/>
      <c r="B279" s="322" t="s">
        <v>168</v>
      </c>
      <c r="C279" s="158" t="s">
        <v>8</v>
      </c>
      <c r="D279" s="159">
        <v>25</v>
      </c>
      <c r="E279" s="143"/>
      <c r="F279" s="323"/>
      <c r="G279" s="247"/>
    </row>
    <row r="280" spans="1:7" ht="12.75" x14ac:dyDescent="0.2">
      <c r="A280" s="175"/>
      <c r="B280" s="322" t="s">
        <v>169</v>
      </c>
      <c r="C280" s="158" t="s">
        <v>8</v>
      </c>
      <c r="D280" s="159">
        <v>7</v>
      </c>
      <c r="E280" s="143"/>
      <c r="F280" s="323"/>
      <c r="G280" s="247"/>
    </row>
    <row r="281" spans="1:7" ht="12.75" x14ac:dyDescent="0.2">
      <c r="A281" s="175"/>
      <c r="B281" s="322" t="s">
        <v>170</v>
      </c>
      <c r="C281" s="158" t="s">
        <v>8</v>
      </c>
      <c r="D281" s="159">
        <v>8</v>
      </c>
      <c r="E281" s="143"/>
      <c r="F281" s="323"/>
      <c r="G281" s="247"/>
    </row>
    <row r="282" spans="1:7" ht="12.75" x14ac:dyDescent="0.2">
      <c r="A282" s="175"/>
      <c r="B282" s="322" t="s">
        <v>173</v>
      </c>
      <c r="C282" s="158" t="s">
        <v>8</v>
      </c>
      <c r="D282" s="159">
        <v>13</v>
      </c>
      <c r="E282" s="143"/>
      <c r="F282" s="323"/>
      <c r="G282" s="247"/>
    </row>
    <row r="283" spans="1:7" ht="12.75" x14ac:dyDescent="0.2">
      <c r="A283" s="175"/>
      <c r="B283" s="322" t="s">
        <v>199</v>
      </c>
      <c r="C283" s="158" t="s">
        <v>8</v>
      </c>
      <c r="D283" s="159">
        <v>6</v>
      </c>
      <c r="E283" s="143"/>
      <c r="F283" s="323"/>
      <c r="G283" s="247"/>
    </row>
    <row r="284" spans="1:7" ht="12.75" x14ac:dyDescent="0.2">
      <c r="A284" s="175"/>
      <c r="B284" s="322" t="s">
        <v>209</v>
      </c>
      <c r="C284" s="176" t="s">
        <v>8</v>
      </c>
      <c r="D284" s="177">
        <v>3</v>
      </c>
      <c r="E284" s="143"/>
      <c r="F284" s="323"/>
      <c r="G284" s="247"/>
    </row>
    <row r="285" spans="1:7" ht="12.75" x14ac:dyDescent="0.2">
      <c r="A285" s="175"/>
      <c r="B285" s="322" t="s">
        <v>171</v>
      </c>
      <c r="C285" s="176" t="s">
        <v>8</v>
      </c>
      <c r="D285" s="177">
        <v>19</v>
      </c>
      <c r="E285" s="143"/>
      <c r="F285" s="323"/>
      <c r="G285" s="247"/>
    </row>
    <row r="286" spans="1:7" ht="12.75" x14ac:dyDescent="0.2">
      <c r="A286" s="175"/>
      <c r="B286" s="322" t="s">
        <v>172</v>
      </c>
      <c r="C286" s="176" t="s">
        <v>8</v>
      </c>
      <c r="D286" s="177">
        <v>8</v>
      </c>
      <c r="E286" s="143"/>
      <c r="F286" s="323"/>
      <c r="G286" s="247"/>
    </row>
    <row r="287" spans="1:7" ht="12.75" x14ac:dyDescent="0.2">
      <c r="A287" s="175"/>
      <c r="B287" s="322" t="s">
        <v>233</v>
      </c>
      <c r="C287" s="158" t="s">
        <v>8</v>
      </c>
      <c r="D287" s="159">
        <v>1</v>
      </c>
      <c r="E287" s="143"/>
      <c r="F287" s="323"/>
      <c r="G287" s="247"/>
    </row>
    <row r="288" spans="1:7" ht="12.75" x14ac:dyDescent="0.2">
      <c r="A288" s="175"/>
      <c r="B288" s="322" t="s">
        <v>234</v>
      </c>
      <c r="C288" s="158" t="s">
        <v>8</v>
      </c>
      <c r="D288" s="159">
        <v>1</v>
      </c>
      <c r="E288" s="143"/>
      <c r="F288" s="323"/>
      <c r="G288" s="247"/>
    </row>
    <row r="289" spans="1:7" ht="12.75" x14ac:dyDescent="0.2">
      <c r="A289" s="175"/>
      <c r="B289" s="322" t="s">
        <v>235</v>
      </c>
      <c r="C289" s="158" t="s">
        <v>8</v>
      </c>
      <c r="D289" s="159">
        <v>3</v>
      </c>
      <c r="E289" s="143"/>
      <c r="F289" s="323"/>
      <c r="G289" s="247"/>
    </row>
    <row r="290" spans="1:7" ht="12.75" x14ac:dyDescent="0.2">
      <c r="A290" s="175"/>
      <c r="B290" s="322" t="s">
        <v>236</v>
      </c>
      <c r="C290" s="158" t="s">
        <v>8</v>
      </c>
      <c r="D290" s="159">
        <v>7</v>
      </c>
      <c r="E290" s="143"/>
      <c r="F290" s="323"/>
      <c r="G290" s="247"/>
    </row>
    <row r="291" spans="1:7" ht="12.75" x14ac:dyDescent="0.2">
      <c r="A291" s="175"/>
      <c r="B291" s="322" t="s">
        <v>237</v>
      </c>
      <c r="C291" s="158" t="s">
        <v>8</v>
      </c>
      <c r="D291" s="159">
        <v>13</v>
      </c>
      <c r="E291" s="143"/>
      <c r="F291" s="323"/>
      <c r="G291" s="247"/>
    </row>
    <row r="292" spans="1:7" ht="12.75" x14ac:dyDescent="0.2">
      <c r="A292" s="175"/>
      <c r="B292" s="322" t="s">
        <v>240</v>
      </c>
      <c r="C292" s="158" t="s">
        <v>8</v>
      </c>
      <c r="D292" s="159">
        <v>3</v>
      </c>
      <c r="E292" s="143"/>
      <c r="F292" s="323"/>
      <c r="G292" s="247"/>
    </row>
    <row r="293" spans="1:7" ht="12.75" x14ac:dyDescent="0.2">
      <c r="A293" s="175"/>
      <c r="B293" s="322" t="s">
        <v>241</v>
      </c>
      <c r="C293" s="158" t="s">
        <v>8</v>
      </c>
      <c r="D293" s="159">
        <v>3</v>
      </c>
      <c r="E293" s="143"/>
      <c r="F293" s="323"/>
      <c r="G293" s="247"/>
    </row>
    <row r="294" spans="1:7" ht="12.75" x14ac:dyDescent="0.2">
      <c r="A294" s="175"/>
      <c r="B294" s="322" t="s">
        <v>238</v>
      </c>
      <c r="C294" s="158" t="s">
        <v>8</v>
      </c>
      <c r="D294" s="159">
        <v>6</v>
      </c>
      <c r="E294" s="143"/>
      <c r="F294" s="323"/>
      <c r="G294" s="247"/>
    </row>
    <row r="295" spans="1:7" ht="12.75" x14ac:dyDescent="0.2">
      <c r="A295" s="175"/>
      <c r="B295" s="322" t="s">
        <v>242</v>
      </c>
      <c r="C295" s="158" t="s">
        <v>8</v>
      </c>
      <c r="D295" s="159">
        <v>3</v>
      </c>
      <c r="E295" s="143"/>
      <c r="F295" s="323"/>
      <c r="G295" s="247"/>
    </row>
    <row r="296" spans="1:7" ht="12.75" x14ac:dyDescent="0.2">
      <c r="A296" s="175"/>
      <c r="B296" s="322" t="s">
        <v>239</v>
      </c>
      <c r="C296" s="158" t="s">
        <v>8</v>
      </c>
      <c r="D296" s="159">
        <v>6</v>
      </c>
      <c r="E296" s="143"/>
      <c r="F296" s="323"/>
      <c r="G296" s="247"/>
    </row>
    <row r="297" spans="1:7" ht="12.75" x14ac:dyDescent="0.2">
      <c r="A297" s="320" t="s">
        <v>106</v>
      </c>
      <c r="B297" s="321" t="s">
        <v>128</v>
      </c>
      <c r="C297" s="325"/>
      <c r="D297" s="326"/>
      <c r="E297" s="143"/>
      <c r="F297" s="323"/>
      <c r="G297" s="247"/>
    </row>
    <row r="298" spans="1:7" ht="13.5" x14ac:dyDescent="0.2">
      <c r="A298" s="199" t="s">
        <v>101</v>
      </c>
      <c r="B298" s="276" t="s">
        <v>141</v>
      </c>
      <c r="C298" s="298" t="s">
        <v>129</v>
      </c>
      <c r="D298" s="190">
        <v>53</v>
      </c>
      <c r="E298" s="149"/>
      <c r="F298" s="323"/>
      <c r="G298" s="247"/>
    </row>
    <row r="299" spans="1:7" ht="13.5" x14ac:dyDescent="0.2">
      <c r="A299" s="199" t="s">
        <v>102</v>
      </c>
      <c r="B299" s="276" t="s">
        <v>140</v>
      </c>
      <c r="C299" s="298" t="s">
        <v>129</v>
      </c>
      <c r="D299" s="190">
        <v>30</v>
      </c>
      <c r="E299" s="149"/>
      <c r="F299" s="323"/>
      <c r="G299" s="247"/>
    </row>
    <row r="300" spans="1:7" ht="13.5" x14ac:dyDescent="0.2">
      <c r="A300" s="199" t="s">
        <v>106</v>
      </c>
      <c r="B300" s="276" t="s">
        <v>142</v>
      </c>
      <c r="C300" s="298" t="s">
        <v>67</v>
      </c>
      <c r="D300" s="190">
        <v>1</v>
      </c>
      <c r="E300" s="149"/>
      <c r="F300" s="323"/>
      <c r="G300" s="247"/>
    </row>
    <row r="301" spans="1:7" x14ac:dyDescent="0.2">
      <c r="A301" s="199" t="s">
        <v>107</v>
      </c>
      <c r="B301" s="276" t="s">
        <v>243</v>
      </c>
      <c r="C301" s="298" t="s">
        <v>129</v>
      </c>
      <c r="D301" s="190">
        <v>3</v>
      </c>
      <c r="E301" s="149"/>
      <c r="F301" s="323"/>
      <c r="G301" s="247"/>
    </row>
    <row r="302" spans="1:7" x14ac:dyDescent="0.2">
      <c r="A302" s="199" t="s">
        <v>108</v>
      </c>
      <c r="B302" s="276" t="s">
        <v>246</v>
      </c>
      <c r="C302" s="298" t="s">
        <v>129</v>
      </c>
      <c r="D302" s="190">
        <v>3</v>
      </c>
      <c r="E302" s="149"/>
      <c r="F302" s="323"/>
      <c r="G302" s="247"/>
    </row>
    <row r="303" spans="1:7" x14ac:dyDescent="0.2">
      <c r="A303" s="199" t="s">
        <v>109</v>
      </c>
      <c r="B303" s="276" t="s">
        <v>174</v>
      </c>
      <c r="C303" s="298" t="s">
        <v>129</v>
      </c>
      <c r="D303" s="190">
        <v>6</v>
      </c>
      <c r="E303" s="149"/>
      <c r="F303" s="323"/>
      <c r="G303" s="247"/>
    </row>
    <row r="304" spans="1:7" x14ac:dyDescent="0.2">
      <c r="A304" s="199" t="s">
        <v>110</v>
      </c>
      <c r="B304" s="276" t="s">
        <v>244</v>
      </c>
      <c r="C304" s="298" t="s">
        <v>129</v>
      </c>
      <c r="D304" s="190">
        <v>3</v>
      </c>
      <c r="E304" s="149"/>
      <c r="F304" s="323"/>
      <c r="G304" s="247"/>
    </row>
    <row r="305" spans="1:9" x14ac:dyDescent="0.2">
      <c r="A305" s="199" t="s">
        <v>111</v>
      </c>
      <c r="B305" s="276" t="s">
        <v>245</v>
      </c>
      <c r="C305" s="298" t="s">
        <v>129</v>
      </c>
      <c r="D305" s="190">
        <v>3</v>
      </c>
      <c r="E305" s="149"/>
      <c r="F305" s="323"/>
      <c r="G305" s="247"/>
    </row>
    <row r="306" spans="1:9" x14ac:dyDescent="0.2">
      <c r="A306" s="199"/>
      <c r="B306" s="276"/>
      <c r="C306" s="298"/>
      <c r="D306" s="190"/>
      <c r="E306" s="149"/>
      <c r="F306" s="323"/>
      <c r="G306" s="247"/>
    </row>
    <row r="307" spans="1:9" x14ac:dyDescent="0.2">
      <c r="A307" s="199"/>
      <c r="B307" s="276"/>
      <c r="C307" s="298"/>
      <c r="D307" s="190"/>
      <c r="E307" s="149"/>
      <c r="F307" s="323"/>
      <c r="G307" s="247"/>
    </row>
    <row r="308" spans="1:9" x14ac:dyDescent="0.2">
      <c r="A308" s="199"/>
      <c r="B308" s="276"/>
      <c r="C308" s="298"/>
      <c r="D308" s="190"/>
      <c r="E308" s="149"/>
      <c r="F308" s="323"/>
      <c r="G308" s="247"/>
    </row>
    <row r="309" spans="1:9" x14ac:dyDescent="0.2">
      <c r="A309" s="199"/>
      <c r="B309" s="276"/>
      <c r="C309" s="298"/>
      <c r="D309" s="190"/>
      <c r="E309" s="149"/>
      <c r="F309" s="323"/>
      <c r="G309" s="247"/>
    </row>
    <row r="310" spans="1:9" x14ac:dyDescent="0.2">
      <c r="A310" s="199"/>
      <c r="B310" s="276"/>
      <c r="C310" s="298"/>
      <c r="D310" s="190"/>
      <c r="E310" s="149"/>
      <c r="F310" s="323"/>
      <c r="G310" s="247"/>
    </row>
    <row r="311" spans="1:9" x14ac:dyDescent="0.2">
      <c r="A311" s="254"/>
      <c r="B311" s="279"/>
      <c r="C311" s="299"/>
      <c r="D311" s="191"/>
      <c r="E311" s="255"/>
      <c r="F311" s="327"/>
      <c r="G311" s="328"/>
    </row>
    <row r="312" spans="1:9" x14ac:dyDescent="0.2">
      <c r="A312" s="32"/>
      <c r="B312" s="33" t="s">
        <v>263</v>
      </c>
      <c r="C312" s="89"/>
      <c r="D312" s="90"/>
      <c r="E312" s="91"/>
      <c r="F312" s="50"/>
      <c r="G312" s="51"/>
    </row>
    <row r="313" spans="1:9" ht="12.75" thickBot="1" x14ac:dyDescent="0.25">
      <c r="A313" s="35"/>
      <c r="B313" s="36" t="s">
        <v>72</v>
      </c>
      <c r="C313" s="92"/>
      <c r="D313" s="93"/>
      <c r="E313" s="94"/>
      <c r="F313" s="56"/>
      <c r="G313" s="95"/>
      <c r="I313" s="97"/>
    </row>
    <row r="314" spans="1:9" x14ac:dyDescent="0.2">
      <c r="A314" s="108"/>
      <c r="B314" s="109" t="s">
        <v>73</v>
      </c>
      <c r="C314" s="110"/>
      <c r="D314" s="111"/>
      <c r="E314" s="112"/>
      <c r="F314" s="113"/>
      <c r="G314" s="114"/>
    </row>
    <row r="315" spans="1:9" x14ac:dyDescent="0.2">
      <c r="A315" s="115"/>
      <c r="B315" s="29" t="s">
        <v>180</v>
      </c>
      <c r="C315" s="30"/>
      <c r="D315" s="101"/>
      <c r="E315" s="59"/>
      <c r="F315" s="45"/>
      <c r="G315" s="46"/>
    </row>
    <row r="316" spans="1:9" x14ac:dyDescent="0.2">
      <c r="A316" s="116">
        <v>9.1</v>
      </c>
      <c r="B316" s="53" t="s">
        <v>181</v>
      </c>
      <c r="C316" s="117"/>
      <c r="D316" s="118"/>
      <c r="E316" s="62"/>
      <c r="F316" s="65"/>
      <c r="G316" s="66"/>
    </row>
    <row r="317" spans="1:9" ht="72" x14ac:dyDescent="0.2">
      <c r="A317" s="115"/>
      <c r="B317" s="52" t="s">
        <v>182</v>
      </c>
      <c r="C317" s="55"/>
      <c r="D317" s="101"/>
      <c r="E317" s="59"/>
      <c r="F317" s="45"/>
      <c r="G317" s="46"/>
    </row>
    <row r="318" spans="1:9" ht="36" x14ac:dyDescent="0.2">
      <c r="A318" s="115"/>
      <c r="B318" s="52" t="s">
        <v>183</v>
      </c>
      <c r="C318" s="55"/>
      <c r="D318" s="101"/>
      <c r="E318" s="59"/>
      <c r="F318" s="45"/>
      <c r="G318" s="46"/>
    </row>
    <row r="319" spans="1:9" ht="24" x14ac:dyDescent="0.2">
      <c r="A319" s="115"/>
      <c r="B319" s="52" t="s">
        <v>184</v>
      </c>
      <c r="C319" s="55"/>
      <c r="D319" s="101"/>
      <c r="E319" s="59"/>
      <c r="F319" s="45"/>
      <c r="G319" s="46"/>
    </row>
    <row r="320" spans="1:9" ht="87" customHeight="1" x14ac:dyDescent="0.2">
      <c r="A320" s="115"/>
      <c r="B320" s="52" t="s">
        <v>211</v>
      </c>
      <c r="C320" s="55"/>
      <c r="D320" s="101"/>
      <c r="E320" s="59"/>
      <c r="F320" s="45"/>
      <c r="G320" s="46"/>
    </row>
    <row r="321" spans="1:7" x14ac:dyDescent="0.2">
      <c r="A321" s="342">
        <v>9.1999999999999993</v>
      </c>
      <c r="B321" s="343" t="s">
        <v>185</v>
      </c>
      <c r="C321" s="344"/>
      <c r="D321" s="345"/>
      <c r="E321" s="346"/>
      <c r="F321" s="347"/>
      <c r="G321" s="106"/>
    </row>
    <row r="322" spans="1:7" ht="24" x14ac:dyDescent="0.2">
      <c r="A322" s="348"/>
      <c r="B322" s="276" t="s">
        <v>186</v>
      </c>
      <c r="C322" s="298"/>
      <c r="D322" s="249"/>
      <c r="E322" s="149"/>
      <c r="F322" s="144"/>
      <c r="G322" s="145"/>
    </row>
    <row r="323" spans="1:7" x14ac:dyDescent="0.2">
      <c r="A323" s="349">
        <v>1</v>
      </c>
      <c r="B323" s="350" t="s">
        <v>36</v>
      </c>
      <c r="C323" s="351"/>
      <c r="D323" s="352"/>
      <c r="E323" s="353"/>
      <c r="F323" s="354"/>
      <c r="G323" s="355"/>
    </row>
    <row r="324" spans="1:7" x14ac:dyDescent="0.2">
      <c r="A324" s="356" t="s">
        <v>114</v>
      </c>
      <c r="B324" s="357" t="s">
        <v>185</v>
      </c>
      <c r="C324" s="358"/>
      <c r="D324" s="359"/>
      <c r="E324" s="300"/>
      <c r="F324" s="228"/>
      <c r="G324" s="247"/>
    </row>
    <row r="325" spans="1:7" x14ac:dyDescent="0.2">
      <c r="A325" s="348" t="s">
        <v>101</v>
      </c>
      <c r="B325" s="276" t="s">
        <v>187</v>
      </c>
      <c r="C325" s="298" t="s">
        <v>67</v>
      </c>
      <c r="D325" s="249">
        <v>1</v>
      </c>
      <c r="E325" s="149"/>
      <c r="F325" s="144"/>
      <c r="G325" s="247"/>
    </row>
    <row r="326" spans="1:7" x14ac:dyDescent="0.2">
      <c r="A326" s="348" t="s">
        <v>102</v>
      </c>
      <c r="B326" s="276" t="s">
        <v>189</v>
      </c>
      <c r="C326" s="298" t="s">
        <v>67</v>
      </c>
      <c r="D326" s="249">
        <v>7</v>
      </c>
      <c r="E326" s="149"/>
      <c r="F326" s="144"/>
      <c r="G326" s="247"/>
    </row>
    <row r="327" spans="1:7" ht="24" x14ac:dyDescent="0.2">
      <c r="A327" s="348" t="s">
        <v>106</v>
      </c>
      <c r="B327" s="276" t="s">
        <v>191</v>
      </c>
      <c r="C327" s="298" t="s">
        <v>67</v>
      </c>
      <c r="D327" s="249">
        <v>1</v>
      </c>
      <c r="E327" s="149"/>
      <c r="F327" s="144"/>
      <c r="G327" s="247"/>
    </row>
    <row r="328" spans="1:7" x14ac:dyDescent="0.2">
      <c r="A328" s="348" t="s">
        <v>107</v>
      </c>
      <c r="B328" s="276" t="s">
        <v>190</v>
      </c>
      <c r="C328" s="298" t="s">
        <v>67</v>
      </c>
      <c r="D328" s="249">
        <v>1</v>
      </c>
      <c r="E328" s="149"/>
      <c r="F328" s="144"/>
      <c r="G328" s="247"/>
    </row>
    <row r="329" spans="1:7" x14ac:dyDescent="0.2">
      <c r="A329" s="348" t="s">
        <v>108</v>
      </c>
      <c r="B329" s="276" t="s">
        <v>188</v>
      </c>
      <c r="C329" s="298" t="s">
        <v>67</v>
      </c>
      <c r="D329" s="249">
        <v>8</v>
      </c>
      <c r="E329" s="149"/>
      <c r="F329" s="144"/>
      <c r="G329" s="247"/>
    </row>
    <row r="330" spans="1:7" x14ac:dyDescent="0.2">
      <c r="A330" s="348" t="s">
        <v>109</v>
      </c>
      <c r="B330" s="276" t="s">
        <v>248</v>
      </c>
      <c r="C330" s="298" t="s">
        <v>67</v>
      </c>
      <c r="D330" s="249">
        <v>2</v>
      </c>
      <c r="E330" s="149"/>
      <c r="F330" s="144"/>
      <c r="G330" s="247"/>
    </row>
    <row r="331" spans="1:7" x14ac:dyDescent="0.2">
      <c r="A331" s="348" t="s">
        <v>110</v>
      </c>
      <c r="B331" s="276" t="s">
        <v>249</v>
      </c>
      <c r="C331" s="298" t="s">
        <v>67</v>
      </c>
      <c r="D331" s="249">
        <v>2</v>
      </c>
      <c r="E331" s="149"/>
      <c r="F331" s="144"/>
      <c r="G331" s="247"/>
    </row>
    <row r="332" spans="1:7" s="64" customFormat="1" ht="12" customHeight="1" x14ac:dyDescent="0.2">
      <c r="A332" s="348" t="s">
        <v>111</v>
      </c>
      <c r="B332" s="276" t="s">
        <v>247</v>
      </c>
      <c r="C332" s="298" t="s">
        <v>67</v>
      </c>
      <c r="D332" s="249">
        <v>1</v>
      </c>
      <c r="E332" s="149"/>
      <c r="F332" s="144"/>
      <c r="G332" s="247"/>
    </row>
    <row r="333" spans="1:7" s="64" customFormat="1" x14ac:dyDescent="0.2">
      <c r="A333" s="364"/>
      <c r="B333" s="365"/>
      <c r="C333" s="362"/>
      <c r="D333" s="359"/>
      <c r="E333" s="363"/>
      <c r="F333" s="366"/>
      <c r="G333" s="324"/>
    </row>
    <row r="334" spans="1:7" s="64" customFormat="1" x14ac:dyDescent="0.2">
      <c r="A334" s="367"/>
      <c r="B334" s="248"/>
      <c r="C334" s="292"/>
      <c r="D334" s="249"/>
      <c r="E334" s="143"/>
      <c r="F334" s="160"/>
      <c r="G334" s="161"/>
    </row>
    <row r="335" spans="1:7" s="64" customFormat="1" x14ac:dyDescent="0.2">
      <c r="A335" s="367"/>
      <c r="B335" s="248"/>
      <c r="C335" s="292"/>
      <c r="D335" s="249"/>
      <c r="E335" s="143"/>
      <c r="F335" s="160"/>
      <c r="G335" s="161"/>
    </row>
    <row r="336" spans="1:7" s="64" customFormat="1" x14ac:dyDescent="0.2">
      <c r="A336" s="367"/>
      <c r="B336" s="248"/>
      <c r="C336" s="292"/>
      <c r="D336" s="249"/>
      <c r="E336" s="143"/>
      <c r="F336" s="160"/>
      <c r="G336" s="161"/>
    </row>
    <row r="337" spans="1:7" s="64" customFormat="1" x14ac:dyDescent="0.2">
      <c r="A337" s="367"/>
      <c r="B337" s="248"/>
      <c r="C337" s="292"/>
      <c r="D337" s="249"/>
      <c r="E337" s="143"/>
      <c r="F337" s="160"/>
      <c r="G337" s="161"/>
    </row>
    <row r="338" spans="1:7" s="64" customFormat="1" x14ac:dyDescent="0.2">
      <c r="A338" s="367"/>
      <c r="B338" s="248"/>
      <c r="C338" s="292"/>
      <c r="D338" s="249"/>
      <c r="E338" s="143"/>
      <c r="F338" s="160"/>
      <c r="G338" s="161"/>
    </row>
    <row r="339" spans="1:7" s="64" customFormat="1" x14ac:dyDescent="0.2">
      <c r="A339" s="367"/>
      <c r="B339" s="248"/>
      <c r="C339" s="292"/>
      <c r="D339" s="249"/>
      <c r="E339" s="143"/>
      <c r="F339" s="160"/>
      <c r="G339" s="161"/>
    </row>
    <row r="340" spans="1:7" s="64" customFormat="1" x14ac:dyDescent="0.2">
      <c r="A340" s="360"/>
      <c r="B340" s="361"/>
      <c r="C340" s="362"/>
      <c r="D340" s="359"/>
      <c r="E340" s="363"/>
      <c r="F340" s="246"/>
      <c r="G340" s="247"/>
    </row>
    <row r="341" spans="1:7" s="64" customFormat="1" x14ac:dyDescent="0.2">
      <c r="A341" s="364"/>
      <c r="B341" s="365"/>
      <c r="C341" s="362"/>
      <c r="D341" s="359"/>
      <c r="E341" s="363"/>
      <c r="F341" s="366"/>
      <c r="G341" s="324"/>
    </row>
    <row r="342" spans="1:7" s="64" customFormat="1" x14ac:dyDescent="0.2">
      <c r="A342" s="367"/>
      <c r="B342" s="248"/>
      <c r="C342" s="292"/>
      <c r="D342" s="249"/>
      <c r="E342" s="143"/>
      <c r="F342" s="160"/>
      <c r="G342" s="161"/>
    </row>
    <row r="343" spans="1:7" s="64" customFormat="1" x14ac:dyDescent="0.2">
      <c r="A343" s="367"/>
      <c r="B343" s="248"/>
      <c r="C343" s="292"/>
      <c r="D343" s="249"/>
      <c r="E343" s="143"/>
      <c r="F343" s="160"/>
      <c r="G343" s="161"/>
    </row>
    <row r="344" spans="1:7" s="64" customFormat="1" x14ac:dyDescent="0.2">
      <c r="A344" s="367"/>
      <c r="B344" s="248"/>
      <c r="C344" s="292"/>
      <c r="D344" s="249"/>
      <c r="E344" s="143"/>
      <c r="F344" s="160"/>
      <c r="G344" s="161"/>
    </row>
    <row r="345" spans="1:7" s="64" customFormat="1" x14ac:dyDescent="0.2">
      <c r="A345" s="367"/>
      <c r="B345" s="248"/>
      <c r="C345" s="292"/>
      <c r="D345" s="249"/>
      <c r="E345" s="143"/>
      <c r="F345" s="160"/>
      <c r="G345" s="161"/>
    </row>
    <row r="346" spans="1:7" s="64" customFormat="1" x14ac:dyDescent="0.2">
      <c r="A346" s="367"/>
      <c r="B346" s="248"/>
      <c r="C346" s="292"/>
      <c r="D346" s="249"/>
      <c r="E346" s="143"/>
      <c r="F346" s="160"/>
      <c r="G346" s="161"/>
    </row>
    <row r="347" spans="1:7" s="64" customFormat="1" x14ac:dyDescent="0.2">
      <c r="A347" s="367"/>
      <c r="B347" s="248"/>
      <c r="C347" s="292"/>
      <c r="D347" s="249"/>
      <c r="E347" s="143"/>
      <c r="F347" s="160"/>
      <c r="G347" s="161"/>
    </row>
    <row r="348" spans="1:7" s="64" customFormat="1" x14ac:dyDescent="0.2">
      <c r="A348" s="367"/>
      <c r="B348" s="248"/>
      <c r="C348" s="292"/>
      <c r="D348" s="249"/>
      <c r="E348" s="143"/>
      <c r="F348" s="160"/>
      <c r="G348" s="161"/>
    </row>
    <row r="349" spans="1:7" s="64" customFormat="1" x14ac:dyDescent="0.2">
      <c r="A349" s="367"/>
      <c r="B349" s="248"/>
      <c r="C349" s="292"/>
      <c r="D349" s="249"/>
      <c r="E349" s="143"/>
      <c r="F349" s="160"/>
      <c r="G349" s="161"/>
    </row>
    <row r="350" spans="1:7" s="64" customFormat="1" x14ac:dyDescent="0.2">
      <c r="A350" s="367"/>
      <c r="B350" s="248"/>
      <c r="C350" s="292"/>
      <c r="D350" s="249"/>
      <c r="E350" s="143"/>
      <c r="F350" s="160"/>
      <c r="G350" s="161"/>
    </row>
    <row r="351" spans="1:7" s="64" customFormat="1" x14ac:dyDescent="0.2">
      <c r="A351" s="367"/>
      <c r="B351" s="248"/>
      <c r="C351" s="292"/>
      <c r="D351" s="249"/>
      <c r="E351" s="143"/>
      <c r="F351" s="160"/>
      <c r="G351" s="161"/>
    </row>
    <row r="352" spans="1:7" s="64" customFormat="1" x14ac:dyDescent="0.2">
      <c r="A352" s="367"/>
      <c r="B352" s="248"/>
      <c r="C352" s="292"/>
      <c r="D352" s="249"/>
      <c r="E352" s="143"/>
      <c r="F352" s="160"/>
      <c r="G352" s="161"/>
    </row>
    <row r="353" spans="1:7" s="64" customFormat="1" x14ac:dyDescent="0.2">
      <c r="A353" s="360"/>
      <c r="B353" s="361"/>
      <c r="C353" s="362"/>
      <c r="D353" s="359"/>
      <c r="E353" s="363"/>
      <c r="F353" s="246"/>
      <c r="G353" s="247"/>
    </row>
    <row r="354" spans="1:7" s="64" customFormat="1" x14ac:dyDescent="0.2">
      <c r="A354" s="360"/>
      <c r="B354" s="361"/>
      <c r="C354" s="362"/>
      <c r="D354" s="359"/>
      <c r="E354" s="363"/>
      <c r="F354" s="246"/>
      <c r="G354" s="247"/>
    </row>
    <row r="355" spans="1:7" s="64" customFormat="1" x14ac:dyDescent="0.2">
      <c r="A355" s="360"/>
      <c r="B355" s="361"/>
      <c r="C355" s="362"/>
      <c r="D355" s="359"/>
      <c r="E355" s="363"/>
      <c r="F355" s="246"/>
      <c r="G355" s="247"/>
    </row>
    <row r="356" spans="1:7" s="64" customFormat="1" x14ac:dyDescent="0.2">
      <c r="A356" s="360"/>
      <c r="B356" s="361"/>
      <c r="C356" s="362"/>
      <c r="D356" s="359"/>
      <c r="E356" s="363"/>
      <c r="F356" s="246"/>
      <c r="G356" s="247"/>
    </row>
    <row r="357" spans="1:7" s="64" customFormat="1" x14ac:dyDescent="0.2">
      <c r="A357" s="360"/>
      <c r="B357" s="361"/>
      <c r="C357" s="362"/>
      <c r="D357" s="359"/>
      <c r="E357" s="363"/>
      <c r="F357" s="246"/>
      <c r="G357" s="247"/>
    </row>
    <row r="358" spans="1:7" s="64" customFormat="1" x14ac:dyDescent="0.2">
      <c r="A358" s="368"/>
      <c r="B358" s="369"/>
      <c r="C358" s="294"/>
      <c r="D358" s="370"/>
      <c r="E358" s="371"/>
      <c r="F358" s="192"/>
      <c r="G358" s="193"/>
    </row>
    <row r="359" spans="1:7" x14ac:dyDescent="0.2">
      <c r="A359" s="119"/>
      <c r="B359" s="33" t="s">
        <v>264</v>
      </c>
      <c r="C359" s="89"/>
      <c r="D359" s="50"/>
      <c r="E359" s="91"/>
      <c r="F359" s="50"/>
      <c r="G359" s="51"/>
    </row>
    <row r="360" spans="1:7" ht="12.75" thickBot="1" x14ac:dyDescent="0.25">
      <c r="A360" s="120"/>
      <c r="B360" s="121" t="s">
        <v>74</v>
      </c>
      <c r="C360" s="122"/>
      <c r="D360" s="123"/>
      <c r="E360" s="124"/>
      <c r="F360" s="123"/>
      <c r="G360" s="125"/>
    </row>
    <row r="361" spans="1:7" x14ac:dyDescent="0.2">
      <c r="A361" s="372"/>
      <c r="B361" s="373" t="s">
        <v>75</v>
      </c>
      <c r="C361" s="374"/>
      <c r="D361" s="375"/>
      <c r="E361" s="376"/>
      <c r="F361" s="377"/>
      <c r="G361" s="378"/>
    </row>
    <row r="362" spans="1:7" x14ac:dyDescent="0.2">
      <c r="A362" s="348"/>
      <c r="B362" s="200" t="s">
        <v>195</v>
      </c>
      <c r="C362" s="201"/>
      <c r="D362" s="249"/>
      <c r="E362" s="149"/>
      <c r="F362" s="144"/>
      <c r="G362" s="145"/>
    </row>
    <row r="363" spans="1:7" x14ac:dyDescent="0.2">
      <c r="A363" s="379">
        <v>10.1</v>
      </c>
      <c r="B363" s="287" t="s">
        <v>32</v>
      </c>
      <c r="C363" s="380"/>
      <c r="D363" s="381"/>
      <c r="E363" s="184"/>
      <c r="F363" s="185"/>
      <c r="G363" s="186"/>
    </row>
    <row r="364" spans="1:7" x14ac:dyDescent="0.2">
      <c r="A364" s="382"/>
      <c r="B364" s="287" t="s">
        <v>196</v>
      </c>
      <c r="C364" s="380"/>
      <c r="D364" s="381"/>
      <c r="E364" s="184"/>
      <c r="F364" s="185"/>
      <c r="G364" s="186"/>
    </row>
    <row r="365" spans="1:7" x14ac:dyDescent="0.2">
      <c r="A365" s="348"/>
      <c r="B365" s="276"/>
      <c r="C365" s="298"/>
      <c r="D365" s="249"/>
      <c r="E365" s="149"/>
      <c r="F365" s="144"/>
      <c r="G365" s="145"/>
    </row>
    <row r="366" spans="1:7" x14ac:dyDescent="0.2">
      <c r="A366" s="348"/>
      <c r="B366" s="276"/>
      <c r="C366" s="298"/>
      <c r="D366" s="249"/>
      <c r="E366" s="149"/>
      <c r="F366" s="144"/>
      <c r="G366" s="145"/>
    </row>
    <row r="367" spans="1:7" x14ac:dyDescent="0.2">
      <c r="A367" s="348"/>
      <c r="B367" s="276"/>
      <c r="C367" s="298"/>
      <c r="D367" s="249"/>
      <c r="E367" s="149"/>
      <c r="F367" s="144"/>
      <c r="G367" s="145"/>
    </row>
    <row r="368" spans="1:7" x14ac:dyDescent="0.2">
      <c r="A368" s="348"/>
      <c r="B368" s="276"/>
      <c r="C368" s="298"/>
      <c r="D368" s="249"/>
      <c r="E368" s="149"/>
      <c r="F368" s="144"/>
      <c r="G368" s="145"/>
    </row>
    <row r="369" spans="1:7" x14ac:dyDescent="0.2">
      <c r="A369" s="348"/>
      <c r="B369" s="276"/>
      <c r="C369" s="298"/>
      <c r="D369" s="249"/>
      <c r="E369" s="149"/>
      <c r="F369" s="144"/>
      <c r="G369" s="145"/>
    </row>
    <row r="370" spans="1:7" x14ac:dyDescent="0.2">
      <c r="A370" s="348"/>
      <c r="B370" s="276"/>
      <c r="C370" s="298"/>
      <c r="D370" s="249"/>
      <c r="E370" s="149"/>
      <c r="F370" s="144"/>
      <c r="G370" s="145"/>
    </row>
    <row r="371" spans="1:7" x14ac:dyDescent="0.2">
      <c r="A371" s="348"/>
      <c r="B371" s="276"/>
      <c r="C371" s="298"/>
      <c r="D371" s="249"/>
      <c r="E371" s="149"/>
      <c r="F371" s="144"/>
      <c r="G371" s="145"/>
    </row>
    <row r="372" spans="1:7" x14ac:dyDescent="0.2">
      <c r="A372" s="348"/>
      <c r="B372" s="276"/>
      <c r="C372" s="298"/>
      <c r="D372" s="249"/>
      <c r="E372" s="149"/>
      <c r="F372" s="144"/>
      <c r="G372" s="145"/>
    </row>
    <row r="373" spans="1:7" x14ac:dyDescent="0.2">
      <c r="A373" s="348"/>
      <c r="B373" s="276"/>
      <c r="C373" s="298"/>
      <c r="D373" s="249"/>
      <c r="E373" s="149"/>
      <c r="F373" s="144"/>
      <c r="G373" s="145"/>
    </row>
    <row r="374" spans="1:7" x14ac:dyDescent="0.2">
      <c r="A374" s="348"/>
      <c r="B374" s="276"/>
      <c r="C374" s="298"/>
      <c r="D374" s="249"/>
      <c r="E374" s="149"/>
      <c r="F374" s="144"/>
      <c r="G374" s="145"/>
    </row>
    <row r="375" spans="1:7" x14ac:dyDescent="0.2">
      <c r="A375" s="348"/>
      <c r="B375" s="276"/>
      <c r="C375" s="298"/>
      <c r="D375" s="249"/>
      <c r="E375" s="149"/>
      <c r="F375" s="144"/>
      <c r="G375" s="145"/>
    </row>
    <row r="376" spans="1:7" x14ac:dyDescent="0.2">
      <c r="A376" s="348"/>
      <c r="B376" s="276"/>
      <c r="C376" s="298"/>
      <c r="D376" s="249"/>
      <c r="E376" s="149"/>
      <c r="F376" s="144"/>
      <c r="G376" s="145"/>
    </row>
    <row r="377" spans="1:7" x14ac:dyDescent="0.2">
      <c r="A377" s="348"/>
      <c r="B377" s="276"/>
      <c r="C377" s="298"/>
      <c r="D377" s="249"/>
      <c r="E377" s="149"/>
      <c r="F377" s="144"/>
      <c r="G377" s="145"/>
    </row>
    <row r="378" spans="1:7" x14ac:dyDescent="0.2">
      <c r="A378" s="348"/>
      <c r="B378" s="276"/>
      <c r="C378" s="298"/>
      <c r="D378" s="249"/>
      <c r="E378" s="149"/>
      <c r="F378" s="144"/>
      <c r="G378" s="145"/>
    </row>
    <row r="379" spans="1:7" x14ac:dyDescent="0.2">
      <c r="A379" s="348"/>
      <c r="B379" s="276"/>
      <c r="C379" s="298"/>
      <c r="D379" s="249"/>
      <c r="E379" s="149"/>
      <c r="F379" s="144"/>
      <c r="G379" s="145"/>
    </row>
    <row r="380" spans="1:7" x14ac:dyDescent="0.2">
      <c r="A380" s="348"/>
      <c r="B380" s="276"/>
      <c r="C380" s="298"/>
      <c r="D380" s="249"/>
      <c r="E380" s="149"/>
      <c r="F380" s="144"/>
      <c r="G380" s="145"/>
    </row>
    <row r="381" spans="1:7" x14ac:dyDescent="0.2">
      <c r="A381" s="348"/>
      <c r="B381" s="276"/>
      <c r="C381" s="298"/>
      <c r="D381" s="249"/>
      <c r="E381" s="149"/>
      <c r="F381" s="144"/>
      <c r="G381" s="145"/>
    </row>
    <row r="382" spans="1:7" x14ac:dyDescent="0.2">
      <c r="A382" s="348"/>
      <c r="B382" s="276"/>
      <c r="C382" s="298"/>
      <c r="D382" s="249"/>
      <c r="E382" s="149"/>
      <c r="F382" s="144"/>
      <c r="G382" s="145"/>
    </row>
    <row r="383" spans="1:7" x14ac:dyDescent="0.2">
      <c r="A383" s="348"/>
      <c r="B383" s="276"/>
      <c r="C383" s="298"/>
      <c r="D383" s="249"/>
      <c r="E383" s="149"/>
      <c r="F383" s="144"/>
      <c r="G383" s="145"/>
    </row>
    <row r="384" spans="1:7" x14ac:dyDescent="0.2">
      <c r="A384" s="348"/>
      <c r="B384" s="276"/>
      <c r="C384" s="298"/>
      <c r="D384" s="249"/>
      <c r="E384" s="149"/>
      <c r="F384" s="144"/>
      <c r="G384" s="145"/>
    </row>
    <row r="385" spans="1:7" x14ac:dyDescent="0.2">
      <c r="A385" s="348"/>
      <c r="B385" s="276"/>
      <c r="C385" s="298"/>
      <c r="D385" s="249"/>
      <c r="E385" s="149"/>
      <c r="F385" s="144"/>
      <c r="G385" s="145"/>
    </row>
    <row r="386" spans="1:7" x14ac:dyDescent="0.2">
      <c r="A386" s="348"/>
      <c r="B386" s="276"/>
      <c r="C386" s="298"/>
      <c r="D386" s="249"/>
      <c r="E386" s="149"/>
      <c r="F386" s="144"/>
      <c r="G386" s="145"/>
    </row>
    <row r="387" spans="1:7" x14ac:dyDescent="0.2">
      <c r="A387" s="348"/>
      <c r="B387" s="276"/>
      <c r="C387" s="298"/>
      <c r="D387" s="249"/>
      <c r="E387" s="149"/>
      <c r="F387" s="144"/>
      <c r="G387" s="145"/>
    </row>
    <row r="388" spans="1:7" x14ac:dyDescent="0.2">
      <c r="A388" s="348"/>
      <c r="B388" s="276"/>
      <c r="C388" s="298"/>
      <c r="D388" s="249"/>
      <c r="E388" s="149"/>
      <c r="F388" s="144"/>
      <c r="G388" s="145"/>
    </row>
    <row r="389" spans="1:7" x14ac:dyDescent="0.2">
      <c r="A389" s="348"/>
      <c r="B389" s="276"/>
      <c r="C389" s="298"/>
      <c r="D389" s="249"/>
      <c r="E389" s="149"/>
      <c r="F389" s="144"/>
      <c r="G389" s="145"/>
    </row>
    <row r="390" spans="1:7" x14ac:dyDescent="0.2">
      <c r="A390" s="348"/>
      <c r="B390" s="276"/>
      <c r="C390" s="298"/>
      <c r="D390" s="249"/>
      <c r="E390" s="149"/>
      <c r="F390" s="144"/>
      <c r="G390" s="145"/>
    </row>
    <row r="391" spans="1:7" x14ac:dyDescent="0.2">
      <c r="A391" s="348"/>
      <c r="B391" s="276"/>
      <c r="C391" s="298"/>
      <c r="D391" s="249"/>
      <c r="E391" s="149"/>
      <c r="F391" s="144"/>
      <c r="G391" s="145"/>
    </row>
    <row r="392" spans="1:7" x14ac:dyDescent="0.2">
      <c r="A392" s="348"/>
      <c r="B392" s="276"/>
      <c r="C392" s="298"/>
      <c r="D392" s="249"/>
      <c r="E392" s="149"/>
      <c r="F392" s="144"/>
      <c r="G392" s="145"/>
    </row>
    <row r="393" spans="1:7" x14ac:dyDescent="0.2">
      <c r="A393" s="348"/>
      <c r="B393" s="276"/>
      <c r="C393" s="298"/>
      <c r="D393" s="249"/>
      <c r="E393" s="149"/>
      <c r="F393" s="144"/>
      <c r="G393" s="145"/>
    </row>
    <row r="394" spans="1:7" x14ac:dyDescent="0.2">
      <c r="A394" s="348"/>
      <c r="B394" s="276"/>
      <c r="C394" s="298"/>
      <c r="D394" s="249"/>
      <c r="E394" s="149"/>
      <c r="F394" s="144"/>
      <c r="G394" s="145"/>
    </row>
    <row r="395" spans="1:7" x14ac:dyDescent="0.2">
      <c r="A395" s="348"/>
      <c r="B395" s="276"/>
      <c r="C395" s="298"/>
      <c r="D395" s="249"/>
      <c r="E395" s="149"/>
      <c r="F395" s="144"/>
      <c r="G395" s="145"/>
    </row>
    <row r="396" spans="1:7" x14ac:dyDescent="0.2">
      <c r="A396" s="348"/>
      <c r="B396" s="276"/>
      <c r="C396" s="298"/>
      <c r="D396" s="249"/>
      <c r="E396" s="149"/>
      <c r="F396" s="144"/>
      <c r="G396" s="145"/>
    </row>
    <row r="397" spans="1:7" x14ac:dyDescent="0.2">
      <c r="A397" s="348"/>
      <c r="B397" s="276"/>
      <c r="C397" s="298"/>
      <c r="D397" s="249"/>
      <c r="E397" s="149"/>
      <c r="F397" s="144"/>
      <c r="G397" s="145"/>
    </row>
    <row r="398" spans="1:7" x14ac:dyDescent="0.2">
      <c r="A398" s="348"/>
      <c r="B398" s="276"/>
      <c r="C398" s="298"/>
      <c r="D398" s="249"/>
      <c r="E398" s="149"/>
      <c r="F398" s="144"/>
      <c r="G398" s="145"/>
    </row>
    <row r="399" spans="1:7" x14ac:dyDescent="0.2">
      <c r="A399" s="348"/>
      <c r="B399" s="276"/>
      <c r="C399" s="298"/>
      <c r="D399" s="249"/>
      <c r="E399" s="149"/>
      <c r="F399" s="144"/>
      <c r="G399" s="145"/>
    </row>
    <row r="400" spans="1:7" x14ac:dyDescent="0.2">
      <c r="A400" s="348"/>
      <c r="B400" s="276"/>
      <c r="C400" s="298"/>
      <c r="D400" s="249"/>
      <c r="E400" s="149"/>
      <c r="F400" s="144"/>
      <c r="G400" s="145"/>
    </row>
    <row r="401" spans="1:7" x14ac:dyDescent="0.2">
      <c r="A401" s="348"/>
      <c r="B401" s="276"/>
      <c r="C401" s="298"/>
      <c r="D401" s="249"/>
      <c r="E401" s="149"/>
      <c r="F401" s="144"/>
      <c r="G401" s="145"/>
    </row>
    <row r="402" spans="1:7" x14ac:dyDescent="0.2">
      <c r="A402" s="348"/>
      <c r="B402" s="276"/>
      <c r="C402" s="298"/>
      <c r="D402" s="249"/>
      <c r="E402" s="149"/>
      <c r="F402" s="144"/>
      <c r="G402" s="145"/>
    </row>
    <row r="403" spans="1:7" x14ac:dyDescent="0.2">
      <c r="A403" s="348"/>
      <c r="B403" s="276"/>
      <c r="C403" s="298"/>
      <c r="D403" s="249"/>
      <c r="E403" s="149"/>
      <c r="F403" s="144"/>
      <c r="G403" s="145"/>
    </row>
    <row r="404" spans="1:7" x14ac:dyDescent="0.2">
      <c r="A404" s="348"/>
      <c r="B404" s="276"/>
      <c r="C404" s="298"/>
      <c r="D404" s="249"/>
      <c r="E404" s="149"/>
      <c r="F404" s="144"/>
      <c r="G404" s="145"/>
    </row>
    <row r="405" spans="1:7" x14ac:dyDescent="0.2">
      <c r="A405" s="348"/>
      <c r="B405" s="276"/>
      <c r="C405" s="298"/>
      <c r="D405" s="249"/>
      <c r="E405" s="149"/>
      <c r="F405" s="144"/>
      <c r="G405" s="145"/>
    </row>
    <row r="406" spans="1:7" x14ac:dyDescent="0.2">
      <c r="A406" s="348"/>
      <c r="B406" s="276"/>
      <c r="C406" s="298"/>
      <c r="D406" s="249"/>
      <c r="E406" s="149"/>
      <c r="F406" s="144"/>
      <c r="G406" s="145"/>
    </row>
    <row r="407" spans="1:7" x14ac:dyDescent="0.2">
      <c r="A407" s="348"/>
      <c r="B407" s="276"/>
      <c r="C407" s="298"/>
      <c r="D407" s="249"/>
      <c r="E407" s="149"/>
      <c r="F407" s="144"/>
      <c r="G407" s="145"/>
    </row>
    <row r="408" spans="1:7" x14ac:dyDescent="0.2">
      <c r="A408" s="348"/>
      <c r="B408" s="276"/>
      <c r="C408" s="298"/>
      <c r="D408" s="249"/>
      <c r="E408" s="149"/>
      <c r="F408" s="144"/>
      <c r="G408" s="145"/>
    </row>
    <row r="409" spans="1:7" x14ac:dyDescent="0.2">
      <c r="A409" s="348"/>
      <c r="B409" s="276"/>
      <c r="C409" s="298"/>
      <c r="D409" s="249"/>
      <c r="E409" s="149"/>
      <c r="F409" s="144"/>
      <c r="G409" s="145"/>
    </row>
    <row r="410" spans="1:7" x14ac:dyDescent="0.2">
      <c r="A410" s="348"/>
      <c r="B410" s="276"/>
      <c r="C410" s="298"/>
      <c r="D410" s="249"/>
      <c r="E410" s="149"/>
      <c r="F410" s="144"/>
      <c r="G410" s="145"/>
    </row>
    <row r="411" spans="1:7" x14ac:dyDescent="0.2">
      <c r="A411" s="348"/>
      <c r="B411" s="276"/>
      <c r="C411" s="298"/>
      <c r="D411" s="249"/>
      <c r="E411" s="149"/>
      <c r="F411" s="144"/>
      <c r="G411" s="145"/>
    </row>
    <row r="412" spans="1:7" x14ac:dyDescent="0.2">
      <c r="A412" s="348"/>
      <c r="B412" s="276"/>
      <c r="C412" s="298"/>
      <c r="D412" s="249"/>
      <c r="E412" s="149"/>
      <c r="F412" s="144"/>
      <c r="G412" s="145"/>
    </row>
    <row r="413" spans="1:7" x14ac:dyDescent="0.2">
      <c r="A413" s="348"/>
      <c r="B413" s="276"/>
      <c r="C413" s="298"/>
      <c r="D413" s="249"/>
      <c r="E413" s="149"/>
      <c r="F413" s="144"/>
      <c r="G413" s="145"/>
    </row>
    <row r="414" spans="1:7" x14ac:dyDescent="0.2">
      <c r="A414" s="348"/>
      <c r="B414" s="276"/>
      <c r="C414" s="298"/>
      <c r="D414" s="249"/>
      <c r="E414" s="149"/>
      <c r="F414" s="144"/>
      <c r="G414" s="145"/>
    </row>
    <row r="415" spans="1:7" x14ac:dyDescent="0.2">
      <c r="A415" s="348"/>
      <c r="B415" s="276"/>
      <c r="C415" s="298"/>
      <c r="D415" s="249"/>
      <c r="E415" s="149"/>
      <c r="F415" s="144"/>
      <c r="G415" s="145"/>
    </row>
    <row r="416" spans="1:7" x14ac:dyDescent="0.2">
      <c r="A416" s="348"/>
      <c r="B416" s="276"/>
      <c r="C416" s="298"/>
      <c r="D416" s="249"/>
      <c r="E416" s="149"/>
      <c r="F416" s="144"/>
      <c r="G416" s="145"/>
    </row>
    <row r="417" spans="1:7" x14ac:dyDescent="0.2">
      <c r="A417" s="348"/>
      <c r="B417" s="276"/>
      <c r="C417" s="298"/>
      <c r="D417" s="249"/>
      <c r="E417" s="149"/>
      <c r="F417" s="144"/>
      <c r="G417" s="145"/>
    </row>
    <row r="418" spans="1:7" x14ac:dyDescent="0.2">
      <c r="A418" s="348"/>
      <c r="B418" s="276"/>
      <c r="C418" s="298"/>
      <c r="D418" s="249"/>
      <c r="E418" s="149"/>
      <c r="F418" s="144"/>
      <c r="G418" s="145"/>
    </row>
    <row r="419" spans="1:7" x14ac:dyDescent="0.2">
      <c r="A419" s="348"/>
      <c r="B419" s="276"/>
      <c r="C419" s="298"/>
      <c r="D419" s="249"/>
      <c r="E419" s="149"/>
      <c r="F419" s="144"/>
      <c r="G419" s="145"/>
    </row>
    <row r="420" spans="1:7" x14ac:dyDescent="0.2">
      <c r="A420" s="348"/>
      <c r="B420" s="276"/>
      <c r="C420" s="298"/>
      <c r="D420" s="249"/>
      <c r="E420" s="149"/>
      <c r="F420" s="144"/>
      <c r="G420" s="145"/>
    </row>
    <row r="421" spans="1:7" x14ac:dyDescent="0.2">
      <c r="A421" s="383"/>
      <c r="B421" s="279"/>
      <c r="C421" s="299"/>
      <c r="D421" s="370"/>
      <c r="E421" s="255"/>
      <c r="F421" s="236"/>
      <c r="G421" s="237"/>
    </row>
    <row r="422" spans="1:7" x14ac:dyDescent="0.2">
      <c r="A422" s="119"/>
      <c r="B422" s="33" t="s">
        <v>265</v>
      </c>
      <c r="C422" s="89"/>
      <c r="D422" s="50"/>
      <c r="E422" s="91"/>
      <c r="F422" s="50"/>
      <c r="G422" s="51"/>
    </row>
    <row r="423" spans="1:7" ht="12.75" thickBot="1" x14ac:dyDescent="0.25">
      <c r="A423" s="120"/>
      <c r="B423" s="121" t="s">
        <v>77</v>
      </c>
      <c r="C423" s="122"/>
      <c r="D423" s="123"/>
      <c r="E423" s="124"/>
      <c r="F423" s="123"/>
      <c r="G423" s="125"/>
    </row>
    <row r="424" spans="1:7" x14ac:dyDescent="0.2">
      <c r="A424" s="372"/>
      <c r="B424" s="373" t="s">
        <v>78</v>
      </c>
      <c r="C424" s="374"/>
      <c r="D424" s="375"/>
      <c r="E424" s="376"/>
      <c r="F424" s="377"/>
      <c r="G424" s="378"/>
    </row>
    <row r="425" spans="1:7" x14ac:dyDescent="0.2">
      <c r="A425" s="348"/>
      <c r="B425" s="200" t="s">
        <v>197</v>
      </c>
      <c r="C425" s="201"/>
      <c r="D425" s="249"/>
      <c r="E425" s="149"/>
      <c r="F425" s="144"/>
      <c r="G425" s="145"/>
    </row>
    <row r="426" spans="1:7" x14ac:dyDescent="0.2">
      <c r="A426" s="379">
        <v>11.1</v>
      </c>
      <c r="B426" s="287" t="s">
        <v>32</v>
      </c>
      <c r="C426" s="380"/>
      <c r="D426" s="381"/>
      <c r="E426" s="184"/>
      <c r="F426" s="185"/>
      <c r="G426" s="186"/>
    </row>
    <row r="427" spans="1:7" x14ac:dyDescent="0.2">
      <c r="A427" s="367"/>
      <c r="B427" s="384" t="s">
        <v>198</v>
      </c>
      <c r="C427" s="292"/>
      <c r="D427" s="249"/>
      <c r="E427" s="143"/>
      <c r="F427" s="160"/>
      <c r="G427" s="161"/>
    </row>
    <row r="428" spans="1:7" x14ac:dyDescent="0.2">
      <c r="A428" s="348"/>
      <c r="B428" s="276"/>
      <c r="C428" s="298"/>
      <c r="D428" s="249"/>
      <c r="E428" s="149"/>
      <c r="F428" s="144"/>
      <c r="G428" s="145"/>
    </row>
    <row r="429" spans="1:7" x14ac:dyDescent="0.2">
      <c r="A429" s="348"/>
      <c r="B429" s="276"/>
      <c r="C429" s="298"/>
      <c r="D429" s="249"/>
      <c r="E429" s="149"/>
      <c r="F429" s="144"/>
      <c r="G429" s="145"/>
    </row>
    <row r="430" spans="1:7" x14ac:dyDescent="0.2">
      <c r="A430" s="348"/>
      <c r="B430" s="276"/>
      <c r="C430" s="298"/>
      <c r="D430" s="249"/>
      <c r="E430" s="149"/>
      <c r="F430" s="144"/>
      <c r="G430" s="145"/>
    </row>
    <row r="431" spans="1:7" x14ac:dyDescent="0.2">
      <c r="A431" s="348"/>
      <c r="B431" s="276"/>
      <c r="C431" s="298"/>
      <c r="D431" s="249"/>
      <c r="E431" s="149"/>
      <c r="F431" s="144"/>
      <c r="G431" s="145"/>
    </row>
    <row r="432" spans="1:7" x14ac:dyDescent="0.2">
      <c r="A432" s="348"/>
      <c r="B432" s="276"/>
      <c r="C432" s="298"/>
      <c r="D432" s="249"/>
      <c r="E432" s="149"/>
      <c r="F432" s="144"/>
      <c r="G432" s="145"/>
    </row>
    <row r="433" spans="1:7" x14ac:dyDescent="0.2">
      <c r="A433" s="348"/>
      <c r="B433" s="276"/>
      <c r="C433" s="298"/>
      <c r="D433" s="249"/>
      <c r="E433" s="149"/>
      <c r="F433" s="144"/>
      <c r="G433" s="145"/>
    </row>
    <row r="434" spans="1:7" x14ac:dyDescent="0.2">
      <c r="A434" s="348"/>
      <c r="B434" s="276"/>
      <c r="C434" s="298"/>
      <c r="D434" s="249"/>
      <c r="E434" s="149"/>
      <c r="F434" s="144"/>
      <c r="G434" s="145"/>
    </row>
    <row r="435" spans="1:7" x14ac:dyDescent="0.2">
      <c r="A435" s="348"/>
      <c r="B435" s="276"/>
      <c r="C435" s="298"/>
      <c r="D435" s="249"/>
      <c r="E435" s="149"/>
      <c r="F435" s="144"/>
      <c r="G435" s="145"/>
    </row>
    <row r="436" spans="1:7" x14ac:dyDescent="0.2">
      <c r="A436" s="348"/>
      <c r="B436" s="276"/>
      <c r="C436" s="298"/>
      <c r="D436" s="249"/>
      <c r="E436" s="149"/>
      <c r="F436" s="144"/>
      <c r="G436" s="145"/>
    </row>
    <row r="437" spans="1:7" x14ac:dyDescent="0.2">
      <c r="A437" s="348"/>
      <c r="B437" s="276"/>
      <c r="C437" s="298"/>
      <c r="D437" s="249"/>
      <c r="E437" s="149"/>
      <c r="F437" s="144"/>
      <c r="G437" s="145"/>
    </row>
    <row r="438" spans="1:7" x14ac:dyDescent="0.2">
      <c r="A438" s="348"/>
      <c r="B438" s="276"/>
      <c r="C438" s="298"/>
      <c r="D438" s="249"/>
      <c r="E438" s="149"/>
      <c r="F438" s="144"/>
      <c r="G438" s="145"/>
    </row>
    <row r="439" spans="1:7" x14ac:dyDescent="0.2">
      <c r="A439" s="348"/>
      <c r="B439" s="276"/>
      <c r="C439" s="298"/>
      <c r="D439" s="249"/>
      <c r="E439" s="149"/>
      <c r="F439" s="144"/>
      <c r="G439" s="145"/>
    </row>
    <row r="440" spans="1:7" x14ac:dyDescent="0.2">
      <c r="A440" s="348"/>
      <c r="B440" s="276"/>
      <c r="C440" s="298"/>
      <c r="D440" s="249"/>
      <c r="E440" s="149"/>
      <c r="F440" s="144"/>
      <c r="G440" s="145"/>
    </row>
    <row r="441" spans="1:7" x14ac:dyDescent="0.2">
      <c r="A441" s="348"/>
      <c r="B441" s="276"/>
      <c r="C441" s="298"/>
      <c r="D441" s="249"/>
      <c r="E441" s="149"/>
      <c r="F441" s="144"/>
      <c r="G441" s="145"/>
    </row>
    <row r="442" spans="1:7" x14ac:dyDescent="0.2">
      <c r="A442" s="348"/>
      <c r="B442" s="276"/>
      <c r="C442" s="298"/>
      <c r="D442" s="249"/>
      <c r="E442" s="149"/>
      <c r="F442" s="144"/>
      <c r="G442" s="145"/>
    </row>
    <row r="443" spans="1:7" x14ac:dyDescent="0.2">
      <c r="A443" s="348"/>
      <c r="B443" s="276"/>
      <c r="C443" s="298"/>
      <c r="D443" s="249"/>
      <c r="E443" s="149"/>
      <c r="F443" s="144"/>
      <c r="G443" s="145"/>
    </row>
    <row r="444" spans="1:7" x14ac:dyDescent="0.2">
      <c r="A444" s="348"/>
      <c r="B444" s="276"/>
      <c r="C444" s="298"/>
      <c r="D444" s="249"/>
      <c r="E444" s="149"/>
      <c r="F444" s="144"/>
      <c r="G444" s="145"/>
    </row>
    <row r="445" spans="1:7" x14ac:dyDescent="0.2">
      <c r="A445" s="348"/>
      <c r="B445" s="276"/>
      <c r="C445" s="298"/>
      <c r="D445" s="249"/>
      <c r="E445" s="149"/>
      <c r="F445" s="144"/>
      <c r="G445" s="145"/>
    </row>
    <row r="446" spans="1:7" x14ac:dyDescent="0.2">
      <c r="A446" s="348"/>
      <c r="B446" s="276"/>
      <c r="C446" s="298"/>
      <c r="D446" s="249"/>
      <c r="E446" s="149"/>
      <c r="F446" s="144"/>
      <c r="G446" s="145"/>
    </row>
    <row r="447" spans="1:7" x14ac:dyDescent="0.2">
      <c r="A447" s="348"/>
      <c r="B447" s="276"/>
      <c r="C447" s="298"/>
      <c r="D447" s="249"/>
      <c r="E447" s="149"/>
      <c r="F447" s="144"/>
      <c r="G447" s="145"/>
    </row>
    <row r="448" spans="1:7" x14ac:dyDescent="0.2">
      <c r="A448" s="348"/>
      <c r="B448" s="276"/>
      <c r="C448" s="298"/>
      <c r="D448" s="249"/>
      <c r="E448" s="149"/>
      <c r="F448" s="144"/>
      <c r="G448" s="145"/>
    </row>
    <row r="449" spans="1:7" x14ac:dyDescent="0.2">
      <c r="A449" s="348"/>
      <c r="B449" s="276"/>
      <c r="C449" s="298"/>
      <c r="D449" s="249"/>
      <c r="E449" s="149"/>
      <c r="F449" s="144"/>
      <c r="G449" s="145"/>
    </row>
    <row r="450" spans="1:7" x14ac:dyDescent="0.2">
      <c r="A450" s="348"/>
      <c r="B450" s="276"/>
      <c r="C450" s="298"/>
      <c r="D450" s="249"/>
      <c r="E450" s="149"/>
      <c r="F450" s="144"/>
      <c r="G450" s="145"/>
    </row>
    <row r="451" spans="1:7" x14ac:dyDescent="0.2">
      <c r="A451" s="348"/>
      <c r="B451" s="276"/>
      <c r="C451" s="298"/>
      <c r="D451" s="249"/>
      <c r="E451" s="149"/>
      <c r="F451" s="144"/>
      <c r="G451" s="145"/>
    </row>
    <row r="452" spans="1:7" x14ac:dyDescent="0.2">
      <c r="A452" s="348"/>
      <c r="B452" s="276"/>
      <c r="C452" s="298"/>
      <c r="D452" s="249"/>
      <c r="E452" s="149"/>
      <c r="F452" s="144"/>
      <c r="G452" s="145"/>
    </row>
    <row r="453" spans="1:7" x14ac:dyDescent="0.2">
      <c r="A453" s="348"/>
      <c r="B453" s="276"/>
      <c r="C453" s="298"/>
      <c r="D453" s="249"/>
      <c r="E453" s="149"/>
      <c r="F453" s="144"/>
      <c r="G453" s="145"/>
    </row>
    <row r="454" spans="1:7" x14ac:dyDescent="0.2">
      <c r="A454" s="348"/>
      <c r="B454" s="276"/>
      <c r="C454" s="298"/>
      <c r="D454" s="249"/>
      <c r="E454" s="149"/>
      <c r="F454" s="144"/>
      <c r="G454" s="145"/>
    </row>
    <row r="455" spans="1:7" x14ac:dyDescent="0.2">
      <c r="A455" s="348"/>
      <c r="B455" s="276"/>
      <c r="C455" s="298"/>
      <c r="D455" s="249"/>
      <c r="E455" s="149"/>
      <c r="F455" s="144"/>
      <c r="G455" s="145"/>
    </row>
    <row r="456" spans="1:7" x14ac:dyDescent="0.2">
      <c r="A456" s="348"/>
      <c r="B456" s="276"/>
      <c r="C456" s="298"/>
      <c r="D456" s="249"/>
      <c r="E456" s="149"/>
      <c r="F456" s="144"/>
      <c r="G456" s="145"/>
    </row>
    <row r="457" spans="1:7" x14ac:dyDescent="0.2">
      <c r="A457" s="348"/>
      <c r="B457" s="276"/>
      <c r="C457" s="298"/>
      <c r="D457" s="249"/>
      <c r="E457" s="149"/>
      <c r="F457" s="144"/>
      <c r="G457" s="145"/>
    </row>
    <row r="458" spans="1:7" x14ac:dyDescent="0.2">
      <c r="A458" s="348"/>
      <c r="B458" s="276"/>
      <c r="C458" s="298"/>
      <c r="D458" s="249"/>
      <c r="E458" s="149"/>
      <c r="F458" s="144"/>
      <c r="G458" s="145"/>
    </row>
    <row r="459" spans="1:7" x14ac:dyDescent="0.2">
      <c r="A459" s="348"/>
      <c r="B459" s="276"/>
      <c r="C459" s="298"/>
      <c r="D459" s="249"/>
      <c r="E459" s="149"/>
      <c r="F459" s="144"/>
      <c r="G459" s="145"/>
    </row>
    <row r="460" spans="1:7" x14ac:dyDescent="0.2">
      <c r="A460" s="348"/>
      <c r="B460" s="276"/>
      <c r="C460" s="298"/>
      <c r="D460" s="249"/>
      <c r="E460" s="149"/>
      <c r="F460" s="144"/>
      <c r="G460" s="145"/>
    </row>
    <row r="461" spans="1:7" x14ac:dyDescent="0.2">
      <c r="A461" s="348"/>
      <c r="B461" s="276"/>
      <c r="C461" s="298"/>
      <c r="D461" s="249"/>
      <c r="E461" s="149"/>
      <c r="F461" s="144"/>
      <c r="G461" s="145"/>
    </row>
    <row r="462" spans="1:7" x14ac:dyDescent="0.2">
      <c r="A462" s="348"/>
      <c r="B462" s="276"/>
      <c r="C462" s="298"/>
      <c r="D462" s="249"/>
      <c r="E462" s="149"/>
      <c r="F462" s="144"/>
      <c r="G462" s="145"/>
    </row>
    <row r="463" spans="1:7" x14ac:dyDescent="0.2">
      <c r="A463" s="348"/>
      <c r="B463" s="276"/>
      <c r="C463" s="298"/>
      <c r="D463" s="249"/>
      <c r="E463" s="149"/>
      <c r="F463" s="144"/>
      <c r="G463" s="145"/>
    </row>
    <row r="464" spans="1:7" x14ac:dyDescent="0.2">
      <c r="A464" s="348"/>
      <c r="B464" s="276"/>
      <c r="C464" s="298"/>
      <c r="D464" s="249"/>
      <c r="E464" s="149"/>
      <c r="F464" s="144"/>
      <c r="G464" s="145"/>
    </row>
    <row r="465" spans="1:7" x14ac:dyDescent="0.2">
      <c r="A465" s="348"/>
      <c r="B465" s="276"/>
      <c r="C465" s="298"/>
      <c r="D465" s="249"/>
      <c r="E465" s="149"/>
      <c r="F465" s="144"/>
      <c r="G465" s="145"/>
    </row>
    <row r="466" spans="1:7" x14ac:dyDescent="0.2">
      <c r="A466" s="348"/>
      <c r="B466" s="276"/>
      <c r="C466" s="298"/>
      <c r="D466" s="249"/>
      <c r="E466" s="149"/>
      <c r="F466" s="144"/>
      <c r="G466" s="145"/>
    </row>
    <row r="467" spans="1:7" x14ac:dyDescent="0.2">
      <c r="A467" s="348"/>
      <c r="B467" s="276"/>
      <c r="C467" s="298"/>
      <c r="D467" s="249"/>
      <c r="E467" s="149"/>
      <c r="F467" s="144"/>
      <c r="G467" s="145"/>
    </row>
    <row r="468" spans="1:7" x14ac:dyDescent="0.2">
      <c r="A468" s="348"/>
      <c r="B468" s="276"/>
      <c r="C468" s="298"/>
      <c r="D468" s="249"/>
      <c r="E468" s="149"/>
      <c r="F468" s="144"/>
      <c r="G468" s="145"/>
    </row>
    <row r="469" spans="1:7" x14ac:dyDescent="0.2">
      <c r="A469" s="348"/>
      <c r="B469" s="276"/>
      <c r="C469" s="298"/>
      <c r="D469" s="249"/>
      <c r="E469" s="149"/>
      <c r="F469" s="144"/>
      <c r="G469" s="145"/>
    </row>
    <row r="470" spans="1:7" x14ac:dyDescent="0.2">
      <c r="A470" s="348"/>
      <c r="B470" s="276"/>
      <c r="C470" s="298"/>
      <c r="D470" s="249"/>
      <c r="E470" s="149"/>
      <c r="F470" s="144"/>
      <c r="G470" s="145"/>
    </row>
    <row r="471" spans="1:7" x14ac:dyDescent="0.2">
      <c r="A471" s="348"/>
      <c r="B471" s="276"/>
      <c r="C471" s="298"/>
      <c r="D471" s="249"/>
      <c r="E471" s="149"/>
      <c r="F471" s="144"/>
      <c r="G471" s="145"/>
    </row>
    <row r="472" spans="1:7" x14ac:dyDescent="0.2">
      <c r="A472" s="348"/>
      <c r="B472" s="276"/>
      <c r="C472" s="298"/>
      <c r="D472" s="249"/>
      <c r="E472" s="149"/>
      <c r="F472" s="144"/>
      <c r="G472" s="145"/>
    </row>
    <row r="473" spans="1:7" x14ac:dyDescent="0.2">
      <c r="A473" s="348"/>
      <c r="B473" s="276"/>
      <c r="C473" s="298"/>
      <c r="D473" s="249"/>
      <c r="E473" s="149"/>
      <c r="F473" s="144"/>
      <c r="G473" s="145"/>
    </row>
    <row r="474" spans="1:7" x14ac:dyDescent="0.2">
      <c r="A474" s="348"/>
      <c r="B474" s="276"/>
      <c r="C474" s="298"/>
      <c r="D474" s="249"/>
      <c r="E474" s="149"/>
      <c r="F474" s="144"/>
      <c r="G474" s="145"/>
    </row>
    <row r="475" spans="1:7" x14ac:dyDescent="0.2">
      <c r="A475" s="348"/>
      <c r="B475" s="276"/>
      <c r="C475" s="298"/>
      <c r="D475" s="249"/>
      <c r="E475" s="149"/>
      <c r="F475" s="144"/>
      <c r="G475" s="145"/>
    </row>
    <row r="476" spans="1:7" x14ac:dyDescent="0.2">
      <c r="A476" s="348"/>
      <c r="B476" s="276"/>
      <c r="C476" s="298"/>
      <c r="D476" s="249"/>
      <c r="E476" s="149"/>
      <c r="F476" s="144"/>
      <c r="G476" s="145"/>
    </row>
    <row r="477" spans="1:7" x14ac:dyDescent="0.2">
      <c r="A477" s="348"/>
      <c r="B477" s="276"/>
      <c r="C477" s="298"/>
      <c r="D477" s="249"/>
      <c r="E477" s="149"/>
      <c r="F477" s="144"/>
      <c r="G477" s="145"/>
    </row>
    <row r="478" spans="1:7" x14ac:dyDescent="0.2">
      <c r="A478" s="348"/>
      <c r="B478" s="276"/>
      <c r="C478" s="298"/>
      <c r="D478" s="249"/>
      <c r="E478" s="149"/>
      <c r="F478" s="144"/>
      <c r="G478" s="145"/>
    </row>
    <row r="479" spans="1:7" x14ac:dyDescent="0.2">
      <c r="A479" s="348"/>
      <c r="B479" s="276"/>
      <c r="C479" s="298"/>
      <c r="D479" s="249"/>
      <c r="E479" s="149"/>
      <c r="F479" s="144"/>
      <c r="G479" s="145"/>
    </row>
    <row r="480" spans="1:7" x14ac:dyDescent="0.2">
      <c r="A480" s="348"/>
      <c r="B480" s="276"/>
      <c r="C480" s="298"/>
      <c r="D480" s="249"/>
      <c r="E480" s="149"/>
      <c r="F480" s="144"/>
      <c r="G480" s="145"/>
    </row>
    <row r="481" spans="1:7" x14ac:dyDescent="0.2">
      <c r="A481" s="348"/>
      <c r="B481" s="276"/>
      <c r="C481" s="298"/>
      <c r="D481" s="249"/>
      <c r="E481" s="149"/>
      <c r="F481" s="144"/>
      <c r="G481" s="145"/>
    </row>
    <row r="482" spans="1:7" x14ac:dyDescent="0.2">
      <c r="A482" s="348"/>
      <c r="B482" s="276"/>
      <c r="C482" s="298"/>
      <c r="D482" s="249"/>
      <c r="E482" s="149"/>
      <c r="F482" s="144"/>
      <c r="G482" s="145"/>
    </row>
    <row r="483" spans="1:7" x14ac:dyDescent="0.2">
      <c r="A483" s="348"/>
      <c r="B483" s="276"/>
      <c r="C483" s="298"/>
      <c r="D483" s="249"/>
      <c r="E483" s="149"/>
      <c r="F483" s="144"/>
      <c r="G483" s="145"/>
    </row>
    <row r="484" spans="1:7" x14ac:dyDescent="0.2">
      <c r="A484" s="348"/>
      <c r="B484" s="276"/>
      <c r="C484" s="298"/>
      <c r="D484" s="249"/>
      <c r="E484" s="149"/>
      <c r="F484" s="144"/>
      <c r="G484" s="145"/>
    </row>
    <row r="485" spans="1:7" x14ac:dyDescent="0.2">
      <c r="A485" s="119"/>
      <c r="B485" s="33" t="s">
        <v>266</v>
      </c>
      <c r="C485" s="89"/>
      <c r="D485" s="50"/>
      <c r="E485" s="91"/>
      <c r="F485" s="50"/>
      <c r="G485" s="51"/>
    </row>
    <row r="486" spans="1:7" ht="12.75" thickBot="1" x14ac:dyDescent="0.25">
      <c r="A486" s="120"/>
      <c r="B486" s="121" t="s">
        <v>82</v>
      </c>
      <c r="C486" s="122"/>
      <c r="D486" s="123"/>
      <c r="E486" s="124"/>
      <c r="F486" s="123"/>
      <c r="G486" s="125"/>
    </row>
  </sheetData>
  <mergeCells count="23">
    <mergeCell ref="B271:E271"/>
    <mergeCell ref="B272:E272"/>
    <mergeCell ref="B273:E273"/>
    <mergeCell ref="B173:E173"/>
    <mergeCell ref="B174:E174"/>
    <mergeCell ref="B268:E268"/>
    <mergeCell ref="B269:E269"/>
    <mergeCell ref="B270:E270"/>
    <mergeCell ref="B151:E151"/>
    <mergeCell ref="B152:E152"/>
    <mergeCell ref="B153:E153"/>
    <mergeCell ref="B171:E171"/>
    <mergeCell ref="B172:E172"/>
    <mergeCell ref="A1:G1"/>
    <mergeCell ref="B139:G139"/>
    <mergeCell ref="B100:E100"/>
    <mergeCell ref="B101:E101"/>
    <mergeCell ref="B102:E102"/>
    <mergeCell ref="B103:E103"/>
    <mergeCell ref="B135:E135"/>
    <mergeCell ref="B136:E136"/>
    <mergeCell ref="B137:E137"/>
    <mergeCell ref="B138:E138"/>
  </mergeCells>
  <pageMargins left="0.8" right="0.3" top="0.7" bottom="0.5" header="0.23622047244094499" footer="0.15748031500000001"/>
  <pageSetup paperSize="9" orientation="portrait" verticalDpi="300" r:id="rId1"/>
  <headerFooter>
    <oddHeader>&amp;L&amp;8MURAIDHOO SCHOOL&amp;R&amp;8BILL OF QUANTITIES</oddHeader>
    <oddFooter>&amp;L&amp;8MAY, 2015&amp;C&amp;8&amp;P&amp;R&amp;8ArchEng Studio Pvt. Ltd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Cover</vt:lpstr>
      <vt:lpstr>Summary</vt:lpstr>
      <vt:lpstr>Boq</vt:lpstr>
      <vt:lpstr>Boq!Print_Area</vt:lpstr>
      <vt:lpstr>Cover!Print_Area</vt:lpstr>
      <vt:lpstr>Summary!Print_Area</vt:lpstr>
      <vt:lpstr>Boq!Print_Titles</vt:lpstr>
    </vt:vector>
  </TitlesOfParts>
  <Company>BinArch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dc:creator>
  <cp:lastModifiedBy>Ismail Shifau</cp:lastModifiedBy>
  <cp:lastPrinted>2019-08-25T07:57:04Z</cp:lastPrinted>
  <dcterms:created xsi:type="dcterms:W3CDTF">2011-03-24T06:48:27Z</dcterms:created>
  <dcterms:modified xsi:type="dcterms:W3CDTF">2019-08-25T08:19:34Z</dcterms:modified>
</cp:coreProperties>
</file>