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340" yWindow="-15" windowWidth="11595" windowHeight="12150" tabRatio="698"/>
  </bookViews>
  <sheets>
    <sheet name="Cover" sheetId="284" r:id="rId1"/>
    <sheet name="Summary" sheetId="272" r:id="rId2"/>
    <sheet name="Bill 01" sheetId="271" r:id="rId3"/>
    <sheet name="Bill 02" sheetId="273" r:id="rId4"/>
    <sheet name="Bill 03" sheetId="274" r:id="rId5"/>
    <sheet name="Bill 04" sheetId="275" r:id="rId6"/>
    <sheet name="Bill 05" sheetId="276" r:id="rId7"/>
    <sheet name="Bill 06" sheetId="277" r:id="rId8"/>
    <sheet name="Bill 07" sheetId="278" r:id="rId9"/>
    <sheet name="Bill 08" sheetId="279" r:id="rId10"/>
    <sheet name="Bill 09" sheetId="280" r:id="rId11"/>
    <sheet name="Bill 10" sheetId="281" r:id="rId12"/>
    <sheet name="Bill 11" sheetId="282" r:id="rId13"/>
    <sheet name="Bill 12" sheetId="283" r:id="rId14"/>
  </sheets>
  <definedNames>
    <definedName name="_xlnm.Print_Area" localSheetId="2">'Bill 01'!$A$1:$D$45</definedName>
    <definedName name="_xlnm.Print_Area" localSheetId="3">'Bill 02'!$A$1:$F$48</definedName>
    <definedName name="_xlnm.Print_Area" localSheetId="4">'Bill 03'!$A$1:$F$93</definedName>
    <definedName name="_xlnm.Print_Area" localSheetId="5">'Bill 04'!$A$1:$F$39</definedName>
    <definedName name="_xlnm.Print_Area" localSheetId="6">'Bill 05'!$A$1:$F$33</definedName>
    <definedName name="_xlnm.Print_Area" localSheetId="7">'Bill 06'!$A$1:$F$36</definedName>
    <definedName name="_xlnm.Print_Area" localSheetId="8">'Bill 07'!$A$1:$F$57</definedName>
    <definedName name="_xlnm.Print_Area" localSheetId="9">'Bill 08'!$A$1:$F$33</definedName>
    <definedName name="_xlnm.Print_Area" localSheetId="10">'Bill 09'!$A$1:$F$39</definedName>
    <definedName name="_xlnm.Print_Area" localSheetId="11">'Bill 10'!$A$1:$F$77</definedName>
    <definedName name="_xlnm.Print_Area" localSheetId="12">'Bill 11'!$A$1:$F$57</definedName>
    <definedName name="_xlnm.Print_Area" localSheetId="13">'Bill 12'!$A$1:$F$20</definedName>
    <definedName name="_xlnm.Print_Area" localSheetId="0">Cover!$A$1:$E$44</definedName>
    <definedName name="_xlnm.Print_Titles" localSheetId="2">'Bill 01'!$1:$13</definedName>
    <definedName name="_xlnm.Print_Titles" localSheetId="3">'Bill 02'!$1:$12</definedName>
    <definedName name="_xlnm.Print_Titles" localSheetId="4">'Bill 03'!$1:$12</definedName>
    <definedName name="_xlnm.Print_Titles" localSheetId="5">'Bill 04'!$1:$12</definedName>
    <definedName name="_xlnm.Print_Titles" localSheetId="6">'Bill 05'!$1:$13</definedName>
    <definedName name="_xlnm.Print_Titles" localSheetId="7">'Bill 06'!$1:$13</definedName>
    <definedName name="_xlnm.Print_Titles" localSheetId="8">'Bill 07'!$1:$12</definedName>
    <definedName name="_xlnm.Print_Titles" localSheetId="11">'Bill 10'!$1:$13</definedName>
    <definedName name="_xlnm.Print_Titles" localSheetId="12">'Bill 11'!$1:$13</definedName>
  </definedNames>
  <calcPr calcId="144525" fullPrecision="0"/>
</workbook>
</file>

<file path=xl/calcChain.xml><?xml version="1.0" encoding="utf-8"?>
<calcChain xmlns="http://schemas.openxmlformats.org/spreadsheetml/2006/main">
  <c r="F33" i="279" l="1"/>
  <c r="E22" i="272" s="1"/>
  <c r="F57" i="278"/>
  <c r="E21" i="272" s="1"/>
  <c r="F36" i="277"/>
  <c r="E20" i="272" s="1"/>
  <c r="F33" i="276"/>
  <c r="F39" i="275"/>
  <c r="E18" i="272"/>
  <c r="D45" i="271"/>
  <c r="E30" i="272"/>
  <c r="E19" i="272"/>
  <c r="E17" i="272"/>
  <c r="E16" i="272"/>
  <c r="E13" i="272"/>
  <c r="F93" i="274"/>
  <c r="F48" i="273"/>
  <c r="F20" i="283"/>
  <c r="F77" i="281"/>
  <c r="E26" i="272" s="1"/>
  <c r="F54" i="282"/>
  <c r="F53" i="282"/>
  <c r="F52" i="282"/>
  <c r="F50" i="282"/>
  <c r="F48" i="282"/>
  <c r="F47" i="282"/>
  <c r="F46" i="282"/>
  <c r="F43" i="282"/>
  <c r="F42" i="282"/>
  <c r="F38" i="282"/>
  <c r="F39" i="282"/>
  <c r="F37" i="282"/>
  <c r="F35" i="282"/>
  <c r="F34" i="282"/>
  <c r="F33" i="282"/>
  <c r="F30" i="282"/>
  <c r="F27" i="282"/>
  <c r="F75" i="281"/>
  <c r="F72" i="281"/>
  <c r="F70" i="281"/>
  <c r="F66" i="281"/>
  <c r="F61" i="281"/>
  <c r="F53" i="281"/>
  <c r="F51" i="281"/>
  <c r="F48" i="281"/>
  <c r="F45" i="281"/>
  <c r="F42" i="281"/>
  <c r="F40" i="281"/>
  <c r="F39" i="281"/>
  <c r="F38" i="281"/>
  <c r="F37" i="281"/>
  <c r="F36" i="281"/>
  <c r="F35" i="281"/>
  <c r="F33" i="281"/>
  <c r="F32" i="281"/>
  <c r="F30" i="281"/>
  <c r="F25" i="281"/>
  <c r="F23" i="281"/>
  <c r="F20" i="281"/>
  <c r="F36" i="280"/>
  <c r="F35" i="280"/>
  <c r="F32" i="280"/>
  <c r="F30" i="280"/>
  <c r="F27" i="280"/>
  <c r="F24" i="280"/>
  <c r="F31" i="279"/>
  <c r="F29" i="279"/>
  <c r="F27" i="279"/>
  <c r="F25" i="279"/>
  <c r="F23" i="279"/>
  <c r="F21" i="279"/>
  <c r="F53" i="278"/>
  <c r="F51" i="278"/>
  <c r="F49" i="278"/>
  <c r="F46" i="278"/>
  <c r="F43" i="278"/>
  <c r="F40" i="278"/>
  <c r="F38" i="278"/>
  <c r="F36" i="278"/>
  <c r="F34" i="278"/>
  <c r="F32" i="278"/>
  <c r="F30" i="278"/>
  <c r="F34" i="277"/>
  <c r="F31" i="277"/>
  <c r="F28" i="277"/>
  <c r="F24" i="277"/>
  <c r="F20" i="277"/>
  <c r="F31" i="276"/>
  <c r="F29" i="276"/>
  <c r="F25" i="276"/>
  <c r="F24" i="276"/>
  <c r="F23" i="276"/>
  <c r="F22" i="276"/>
  <c r="F36" i="275"/>
  <c r="F32" i="275"/>
  <c r="F24" i="275"/>
  <c r="F25" i="275"/>
  <c r="F23" i="275"/>
  <c r="F92" i="274"/>
  <c r="F88" i="274"/>
  <c r="F84" i="274"/>
  <c r="F81" i="274"/>
  <c r="F80" i="274"/>
  <c r="F77" i="274"/>
  <c r="F76" i="274"/>
  <c r="F73" i="274"/>
  <c r="F72" i="274"/>
  <c r="F69" i="274"/>
  <c r="F68" i="274"/>
  <c r="F67" i="274"/>
  <c r="F64" i="274"/>
  <c r="F63" i="274"/>
  <c r="F60" i="274"/>
  <c r="F59" i="274"/>
  <c r="F43" i="274"/>
  <c r="F44" i="274"/>
  <c r="F45" i="274"/>
  <c r="F46" i="274"/>
  <c r="F47" i="274"/>
  <c r="F42" i="274"/>
  <c r="F36" i="274"/>
  <c r="F35" i="274"/>
  <c r="F34" i="274"/>
  <c r="F33" i="274"/>
  <c r="F31" i="274"/>
  <c r="F30" i="274"/>
  <c r="F29" i="274"/>
  <c r="F24" i="274"/>
  <c r="F23" i="274"/>
  <c r="F46" i="273"/>
  <c r="F44" i="273"/>
  <c r="F38" i="273"/>
  <c r="F36" i="273"/>
  <c r="F34" i="273"/>
  <c r="F29" i="273"/>
  <c r="F28" i="273"/>
  <c r="F57" i="282" l="1"/>
  <c r="E27" i="272" s="1"/>
  <c r="F39" i="280"/>
  <c r="E23" i="272" s="1"/>
  <c r="E32" i="272" s="1"/>
  <c r="E34" i="272" s="1"/>
  <c r="C31" i="276"/>
</calcChain>
</file>

<file path=xl/sharedStrings.xml><?xml version="1.0" encoding="utf-8"?>
<sst xmlns="http://schemas.openxmlformats.org/spreadsheetml/2006/main" count="767" uniqueCount="485">
  <si>
    <t>(a) Quantity is measured to the edges of concrete foundation members. Rates shall be inclusive for any additional concrete required to place the formwork.</t>
  </si>
  <si>
    <t>(b) All tiling work in accordance with specification and finishes schedule.</t>
  </si>
  <si>
    <t>Internal walls</t>
  </si>
  <si>
    <t>External walls</t>
  </si>
  <si>
    <t xml:space="preserve"> Door Units ( Timber )</t>
  </si>
  <si>
    <t>Water Tank</t>
  </si>
  <si>
    <t>(a) Rates shall include for: the provision, erection and removal of scaffolding, preparation, rubbing down between coats and similar work, the protection and/or masking floors, fittings and similar work, removing and replacing door and window and including soffits and sides of beams.</t>
  </si>
  <si>
    <t xml:space="preserve">Pumps </t>
  </si>
  <si>
    <t>General Notes</t>
  </si>
  <si>
    <t>(1)</t>
  </si>
  <si>
    <t>Abbreviations</t>
  </si>
  <si>
    <t>incl - including</t>
  </si>
  <si>
    <t>dia - diameter</t>
  </si>
  <si>
    <t>SS - Stainless Steel</t>
  </si>
  <si>
    <t>item</t>
  </si>
  <si>
    <t>General</t>
  </si>
  <si>
    <t>m²</t>
  </si>
  <si>
    <t>Excavation</t>
  </si>
  <si>
    <t>m³</t>
  </si>
  <si>
    <t>(a) Rates shall include for: placing in position; making good after removal of formwork and casting in all required items; additional concrete required to conform to structural and excavated tolerances.</t>
  </si>
  <si>
    <t>Lean Concrete</t>
  </si>
  <si>
    <t xml:space="preserve"> </t>
  </si>
  <si>
    <t>Formwork</t>
  </si>
  <si>
    <t>m</t>
  </si>
  <si>
    <t>Reinforcement</t>
  </si>
  <si>
    <t>(b) All reinforcing bars shall be high strength bars.</t>
  </si>
  <si>
    <t>Plastering</t>
  </si>
  <si>
    <t>Ceramic tiles</t>
  </si>
  <si>
    <t>(a) Rates shall include for: all labour in framing, notching and fitting around projections, pipes, light fittings, hatches, grilles and similar and complete with cleats, packers, wedges and similar and all nails and screws.</t>
  </si>
  <si>
    <t>(a) Rates shall include for: fixing, bedding, grouting, and pointing materials; making good around pipes, sanitary fixtures, and similar; cleaning down and polishing.</t>
  </si>
  <si>
    <t>Hydraulics</t>
  </si>
  <si>
    <t>Sanitary fixtures &amp; accessories</t>
  </si>
  <si>
    <t>Drainage</t>
  </si>
  <si>
    <t>(a) Rates shall include for: excavation, maintaining faces of drain pipe trenches and pits, backfilling, disposal of surplus spoil; bends, junctions, reducers, expansion joints and all joints and other incidental materials.</t>
  </si>
  <si>
    <t>Inspection chambers</t>
  </si>
  <si>
    <t>Mains connection</t>
  </si>
  <si>
    <t>Electrical boards</t>
  </si>
  <si>
    <t>Electrical wiring</t>
  </si>
  <si>
    <t>Electrical wiring with copper conductor cable in conduits in walls and in casing on soffits of slab as specified to:</t>
  </si>
  <si>
    <t>points</t>
  </si>
  <si>
    <t>Ceiling fans</t>
  </si>
  <si>
    <t>Lighting</t>
  </si>
  <si>
    <t>Socket outlets</t>
  </si>
  <si>
    <t>Light switches</t>
  </si>
  <si>
    <t>(a) All light switches shall be "Clipsal" or equivalent.</t>
  </si>
  <si>
    <t>Cement brickwork</t>
  </si>
  <si>
    <t>Distribution board</t>
  </si>
  <si>
    <t xml:space="preserve">(a) Excavation quantities are measured to the faces of concrete members. Rates shall include for all additional excavation required to place the formwork. </t>
  </si>
  <si>
    <t>(a) Rates shall include for: all necessary boarding, supports, erecting, framing, temporary cambering, cutting, perforations for reinforcing bars, bolts, straps, ties, hangers, pipes and removal of formwork.</t>
  </si>
  <si>
    <t>Apply slurry type waterproofing to all surfaces of concrete below ground level in accordance with manufacturer's instructions.</t>
  </si>
  <si>
    <t>Roof structure</t>
  </si>
  <si>
    <t>(a) All socket outlets shall be "Clipsal" or equivalent.</t>
  </si>
  <si>
    <t>(a) Rates shall include for: cleaning, fabrication, placing, the provision for all necessary temporary fixings, and supports including tie wire and chair supports, laps, distribution bars and wastage.</t>
  </si>
  <si>
    <t>Roof Coverings</t>
  </si>
  <si>
    <t>Capping and Flashings</t>
  </si>
  <si>
    <t>Gutter</t>
  </si>
  <si>
    <t>Down Pipe</t>
  </si>
  <si>
    <t>12 mm dia. Bars</t>
  </si>
  <si>
    <t>Television and telephone points</t>
  </si>
  <si>
    <t>Allow for conduit in wall to each point</t>
  </si>
  <si>
    <t>Filling</t>
  </si>
  <si>
    <t>3.2.1</t>
  </si>
  <si>
    <t>3.3.1</t>
  </si>
  <si>
    <t>Please provide a list of any/all items Tenderer believes that should be in the BOQ, but that are not listed or list to be removed. Note that the list should be inclusive of all items.</t>
  </si>
  <si>
    <t>(f) All main distribution boards are 1 phase.</t>
  </si>
  <si>
    <t>nr - numbers</t>
  </si>
  <si>
    <t>nr</t>
  </si>
  <si>
    <t>Apply one coat of Primer and two coat of emulsion paint on interior walls . Rate to include application of putty and achieving smooth surface to  receive paint.</t>
  </si>
  <si>
    <t>Apply one coat of Primer and two coat of emulsion paint on  gypsum board ceiling.</t>
  </si>
  <si>
    <t>BILL OF QUANTITIES</t>
  </si>
  <si>
    <t>ITEM CODE</t>
  </si>
  <si>
    <t>DESCRIPTION</t>
  </si>
  <si>
    <t>AMOUNT</t>
  </si>
  <si>
    <t>Mobilization &amp; Demobilization</t>
  </si>
  <si>
    <t>Establishment of Transportation and establishing of all personnel, plants &amp; machineries, tools, equipments, materials and all other necessary items for the execution of the work.</t>
  </si>
  <si>
    <t>Contractors Site Office</t>
  </si>
  <si>
    <t>The contractor at his own cost shall provide and remove office accommodation at site comprising of office spaces as contractors site office.</t>
  </si>
  <si>
    <t>Line and Grade</t>
  </si>
  <si>
    <t>The General Contractor shall allow cost for the setting out mark and bench marks including reference elevations for works prior to commencement of any work on site. The General Contractor shall be solely responsible for the accuracy of the setting out and marks.</t>
  </si>
  <si>
    <t>Signboard</t>
  </si>
  <si>
    <t>Health and  Safety Standards</t>
  </si>
  <si>
    <t>The contractor shall ensure that Health and Safety standards are in accordance with the general conditions of contract and provide protective clothing to the workers and staff.</t>
  </si>
  <si>
    <t>Record Drawings</t>
  </si>
  <si>
    <t>The contractor shall provide all "As-built" drawings and operation and maintenance manuals as per general conditions.</t>
  </si>
  <si>
    <t>1-set Original &amp; Soft Copy for Architectural/Civil</t>
  </si>
  <si>
    <t xml:space="preserve">1-set Original &amp; Soft Copy for Structural </t>
  </si>
  <si>
    <t xml:space="preserve">1 set original &amp; Soft Copy for Services </t>
  </si>
  <si>
    <t>Electricity and Water Supply</t>
  </si>
  <si>
    <t>The contractor shall be responsible for the provision of electricity and water supply and devices including monthly bills required by the site in accordance with particular conditions of contract.</t>
  </si>
  <si>
    <t xml:space="preserve">General Clean-Up </t>
  </si>
  <si>
    <t>Daily removal of debris and unnecessary materials from the project site to the dump site area as designated by the employer. The General Contractor shall allow all costs for proper housekeeping of the project site at all times. Making good of the compacted areas during final completion.</t>
  </si>
  <si>
    <t>Project Management</t>
  </si>
  <si>
    <t>The contractor to provide technical &amp; skilled staff to manage the project, attend project weekly meetings &amp; coordination including monthly reports, weekly &amp; daily reports and all other required by the employer.</t>
  </si>
  <si>
    <t>SUB-TOTAL  (GENERALLY AND PRELIMINERIES) - TO SUMMARY</t>
  </si>
  <si>
    <t>Site Clearing</t>
  </si>
  <si>
    <t>Clearing &amp; Grubbing. Rate to include excavation and remove top soil up to 150mm thick and vegetation cover.</t>
  </si>
  <si>
    <t>2.3.1</t>
  </si>
  <si>
    <t>(c) Rate to include application of putty and achieving smooth surface to  receive paint.</t>
  </si>
  <si>
    <t>3.3.2</t>
  </si>
  <si>
    <t>3.4.1</t>
  </si>
  <si>
    <t>3.4.3</t>
  </si>
  <si>
    <t>3.5.1</t>
  </si>
  <si>
    <t>3.5.3</t>
  </si>
  <si>
    <t>(a) 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t>
  </si>
  <si>
    <t>3.7.1</t>
  </si>
  <si>
    <t xml:space="preserve"> Rates shall include for: dressing around and sealing to all penetrations.</t>
  </si>
  <si>
    <t>4.2.1</t>
  </si>
  <si>
    <t>4.2.2</t>
  </si>
  <si>
    <t>4.2.3</t>
  </si>
  <si>
    <t>4.3.1</t>
  </si>
  <si>
    <t>4.3.2</t>
  </si>
  <si>
    <t>5.2.1</t>
  </si>
  <si>
    <t>5.2.2</t>
  </si>
  <si>
    <t>5.2.3</t>
  </si>
  <si>
    <t>5.2.5</t>
  </si>
  <si>
    <t>5.3.1</t>
  </si>
  <si>
    <t>5.3.2</t>
  </si>
  <si>
    <t>6.2.1</t>
  </si>
  <si>
    <t>6.3.1</t>
  </si>
  <si>
    <t>6.5.1</t>
  </si>
  <si>
    <t>7.2.1</t>
  </si>
  <si>
    <t>7.2.2</t>
  </si>
  <si>
    <t>7.2.3</t>
  </si>
  <si>
    <t>7.3.1</t>
  </si>
  <si>
    <t>8.2.3</t>
  </si>
  <si>
    <t>8.2.1</t>
  </si>
  <si>
    <t>8.2.2</t>
  </si>
  <si>
    <t>9.2.1</t>
  </si>
  <si>
    <t>9.2.2</t>
  </si>
  <si>
    <t>9.3.1</t>
  </si>
  <si>
    <t>9.3.2</t>
  </si>
  <si>
    <t>Interior Paint</t>
  </si>
  <si>
    <t>Apply one coat of primer and two coat of Enamel paint on Facia board.</t>
  </si>
  <si>
    <t>Exterior Paint</t>
  </si>
  <si>
    <t>10.1.1</t>
  </si>
  <si>
    <t>10.2.1</t>
  </si>
  <si>
    <t>PVC Floor Gully.</t>
  </si>
  <si>
    <t>PVC Muslim showers, Water tech or equivalent.</t>
  </si>
  <si>
    <t>PVC Shower heads and faucets, Water tech or equivalent.</t>
  </si>
  <si>
    <t>(b) All painting work shall be carried in accordance with the Specifications.</t>
  </si>
  <si>
    <t xml:space="preserve">Pedestal type Wash Basin vitreous china, including faucet, drain, angle valve and all other accessories &amp; consumables to complete. </t>
  </si>
  <si>
    <t>PVC Soap holder, Water tech or equivalent.</t>
  </si>
  <si>
    <t>PVC Toilet paper holder, Water tech or equivalent.</t>
  </si>
  <si>
    <t>Allow for all pipe work required for sewerage and vent pipe.</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</si>
  <si>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</si>
  <si>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</si>
  <si>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</si>
  <si>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(d) Each Light/ light fixture and its switch is measured as one point; similarly each fan or each socket outlet is measured as one point;</t>
  </si>
  <si>
    <t>(e) Rates shall include for supply and complete installation.</t>
  </si>
  <si>
    <t>Allow for connection to electrical mains from Meter board to Road DB (Rate shall include the Meter, which shall be approved  by the local authority).</t>
  </si>
  <si>
    <t>Wiring with 1.5 mm² cable to power points.</t>
  </si>
  <si>
    <t>One way switch , 1G (10 A min., 250 VAC)</t>
  </si>
  <si>
    <t>11.2.1</t>
  </si>
  <si>
    <t>11.3.1</t>
  </si>
  <si>
    <t>11.4.1</t>
  </si>
  <si>
    <t>11.4.2</t>
  </si>
  <si>
    <t>11.5.1</t>
  </si>
  <si>
    <t>11.5.2</t>
  </si>
  <si>
    <t>11.5.3</t>
  </si>
  <si>
    <t>11.6.1</t>
  </si>
  <si>
    <t>11.6.2</t>
  </si>
  <si>
    <t>11.7.1</t>
  </si>
  <si>
    <t>11.8.1</t>
  </si>
  <si>
    <t>11.9.1</t>
  </si>
  <si>
    <t>11.9.2</t>
  </si>
  <si>
    <t>Cable TV  socket outlet</t>
  </si>
  <si>
    <t>Telephone socket outlet ( ready for connection use)</t>
  </si>
  <si>
    <t>ITEM</t>
  </si>
  <si>
    <t>UNIT</t>
  </si>
  <si>
    <t>QTY</t>
  </si>
  <si>
    <t>AMOUNT (MRF.)</t>
  </si>
  <si>
    <t>RATE (MRF.)</t>
  </si>
  <si>
    <t>GENERAL CONSTRUCTION WORKS</t>
  </si>
  <si>
    <t>SUMMARY</t>
  </si>
  <si>
    <t>General Requirements</t>
  </si>
  <si>
    <t>•</t>
  </si>
  <si>
    <t xml:space="preserve">Facility Construction </t>
  </si>
  <si>
    <t>Doors and Windows</t>
  </si>
  <si>
    <t>Facility Services</t>
  </si>
  <si>
    <t>:</t>
  </si>
  <si>
    <t>CONTRACTOR</t>
  </si>
  <si>
    <t>SIGNATURE</t>
  </si>
  <si>
    <t>AUTHORITY</t>
  </si>
  <si>
    <t>DATE</t>
  </si>
  <si>
    <t>NOTE</t>
  </si>
  <si>
    <t>BILL NO. 02 : EARTH WORKS</t>
  </si>
  <si>
    <t>TOTAL (EARTH WORKS) TO SUMMARY</t>
  </si>
  <si>
    <t>BILL NO. 03 : CONCRETE WORKS</t>
  </si>
  <si>
    <t>TOTAL (CONCRETE WORKS) TO SUMMARY</t>
  </si>
  <si>
    <t>TOTAL (MASONRY AND PLASTERING WORKS) TO SUMMARY</t>
  </si>
  <si>
    <t>BILL NO. 04 : MASONRY AND PLASTERING WORKS</t>
  </si>
  <si>
    <t>TOTAL (WOOD WORKS) TO SUMMARY</t>
  </si>
  <si>
    <t>BILL NO. 05 : WOOD WORKS</t>
  </si>
  <si>
    <t>BILL NO. 06 : ROOFING WORKS</t>
  </si>
  <si>
    <t>TOTAL (ROOFING WORKS) TO SUMMARY</t>
  </si>
  <si>
    <t>TOTAL (DOORS AND WINDOWS) TO SUMMARY</t>
  </si>
  <si>
    <t>BILL NO. 07 : DOORS AND WINDOWS</t>
  </si>
  <si>
    <t>TOTAL (FLOOR FINISHES) TO SUMMARY</t>
  </si>
  <si>
    <t>TOTAL (PAINTING WORKS) TO SUMMARY</t>
  </si>
  <si>
    <t>BILL NO. 09 : PAINTING WORKS</t>
  </si>
  <si>
    <t>TOTAL (HYDRAULICS AND DRAINAGE WORKS) TO SUMMARY</t>
  </si>
  <si>
    <t>TOTAL (ELECTRICAL INSTALLATIONS) TO SUMMARY</t>
  </si>
  <si>
    <t>BILL NO. 11 : ELECTRICAL INSTALLATIONS</t>
  </si>
  <si>
    <t>TOTAL (ADDITIONAL / OMISSIONAL ITEMS) TO SUMMARY</t>
  </si>
  <si>
    <t>BILL NO. 12 : ADDITIONAL / OMISSIONAL ITEMS</t>
  </si>
  <si>
    <t>BILL NO. 01 : PRELIMINERIES AND GENERAL ITEMS</t>
  </si>
  <si>
    <t>FACILITY CONSTRUCTIONS</t>
  </si>
  <si>
    <t>FACILITY SERVICES</t>
  </si>
  <si>
    <t>GENERAL REQUIREMENTS</t>
  </si>
  <si>
    <t>Earth Works</t>
  </si>
  <si>
    <t>Concrete Works</t>
  </si>
  <si>
    <t>Masonry and Plastering Works</t>
  </si>
  <si>
    <t>Wood Works</t>
  </si>
  <si>
    <t>Roofing Works</t>
  </si>
  <si>
    <t>Floor Finishes</t>
  </si>
  <si>
    <t>Painting Works</t>
  </si>
  <si>
    <t>Hydraulics and Drainage Works</t>
  </si>
  <si>
    <t>Electrical Installations</t>
  </si>
  <si>
    <t>Bill No. 01</t>
  </si>
  <si>
    <t>Bill No. 12</t>
  </si>
  <si>
    <t>Bill No. 02</t>
  </si>
  <si>
    <t>Bill No. 03</t>
  </si>
  <si>
    <t>Bill No. 04</t>
  </si>
  <si>
    <t>Bill No. 05</t>
  </si>
  <si>
    <t>Bill No. 06</t>
  </si>
  <si>
    <t>Bill No. 07</t>
  </si>
  <si>
    <t>Bill No. 08</t>
  </si>
  <si>
    <t>Bill No. 09</t>
  </si>
  <si>
    <t>Bill No. 10</t>
  </si>
  <si>
    <t>Bill No. 11</t>
  </si>
  <si>
    <t>(Hydraulics &amp; Drainage and Electrical Installations)</t>
  </si>
  <si>
    <t>Additional / Omission Items</t>
  </si>
  <si>
    <t>Preliminaries and General Items</t>
  </si>
  <si>
    <t>m - meter</t>
  </si>
  <si>
    <t>m³ - cubic meter</t>
  </si>
  <si>
    <t>m² - square meter</t>
  </si>
  <si>
    <t>m - Linear meter</t>
  </si>
  <si>
    <t>t - tones</t>
  </si>
  <si>
    <t>mm - millimeter</t>
  </si>
  <si>
    <t>GI - Galvanized Iron</t>
  </si>
  <si>
    <t>Filling to make up levels with hardcore for the house built area to receive the damproof membrane and ground floor concrete. Rate to include leveling of filing and achieve appropriate degree of compaction.</t>
  </si>
  <si>
    <t>Back filling to the excavations. Rate to include leveling of filing and achieve appropriate degree of compaction.</t>
  </si>
  <si>
    <t>(a) Cement plastering on walls and concrete surfaces as specified incl. water resistant bonding agent, fiberglass/stainless steel  mesh at the joints of concrete surfaces and walls.</t>
  </si>
  <si>
    <t>(a) Rates shall include for fair edges, dressing over angle fillets, turning into grooves, all other labors, circular edges, nails, screw and other fixings and laps.</t>
  </si>
  <si>
    <t>Blanket Insulation</t>
  </si>
  <si>
    <t>Window Units (Aluminum)</t>
  </si>
  <si>
    <t>Apply two coat of Enamel paint for Down pipes.</t>
  </si>
  <si>
    <t>Close couple oval shape Water Closet vitreous china, including seat and cover, P - trap, angle valve, drain and all other accessories &amp;  consumables to complete.</t>
  </si>
  <si>
    <t>Discharge &amp; Ventilation Pipe work</t>
  </si>
  <si>
    <t>Inspection chambers complete  including all pipe connections and similar. Rate to include all excavation &amp; backfilling &amp; compaction, formworks, concrete (G25) with reinforcements and all other pipe works and all other incidentals to complete.</t>
  </si>
  <si>
    <t>Complete installation, including for all connections, earthling, painting, testing and similar of:</t>
  </si>
  <si>
    <t>2.2.1</t>
  </si>
  <si>
    <t>2.2.2</t>
  </si>
  <si>
    <t>(c) All reinforcing bars shall be provide as per the detailed drawings.</t>
  </si>
  <si>
    <t>Damproof Membrane</t>
  </si>
  <si>
    <t>3.5.4</t>
  </si>
  <si>
    <t>3.5.1.2</t>
  </si>
  <si>
    <t>3.5.3.1</t>
  </si>
  <si>
    <t>3.5.3.2</t>
  </si>
  <si>
    <t>3.5.4.1</t>
  </si>
  <si>
    <t xml:space="preserve">6 mm dia. Bars </t>
  </si>
  <si>
    <t>75mm thick ground floor concrete as per the detailed drawings.</t>
  </si>
  <si>
    <t>Main Water Connection</t>
  </si>
  <si>
    <t>Piping Works in Bath &amp; Toilets</t>
  </si>
  <si>
    <t>(b) All pipe work shall be uPVC.</t>
  </si>
  <si>
    <t>Supply and laying of uPVC pipes for well water supply system.</t>
  </si>
  <si>
    <t>Supply and laying of uPVC pipes for fresh water supply system.</t>
  </si>
  <si>
    <t>Connecting to main sewer system including connection charge.</t>
  </si>
  <si>
    <t>Ceiling</t>
  </si>
  <si>
    <t>3.5.1.1</t>
  </si>
  <si>
    <t>Ground Water Well</t>
  </si>
  <si>
    <t>Construction of Septic tank as per the detailed drawings. Rate to include all excavation &amp; backfilling &amp; compaction, concrete work including form work &amp; reinforcements, plumbing works and all other related incidentals and consumables to complete.</t>
  </si>
  <si>
    <t>Mirror set with PVC framing, minimum clear dimension  of 550mm x 300mm.</t>
  </si>
  <si>
    <t>Supply and installation of booster pump set complete including connecting to pipe work, valves, covering shed and electricity as specified and all necessary incidentals and consumables to complete to working order.</t>
  </si>
  <si>
    <t>6.6.1</t>
  </si>
  <si>
    <t>75 mm dia uPVC Rain water down pipes including pipe works up to water tanks, bends, junctions, straps, brackets, Clips and all fixing items with consumables and all excavations &amp; backfilling, compaction if necessary  as shown in drawings.</t>
  </si>
  <si>
    <t>Sanitary fixtures complete including brackets, flush pipes, overflows, plugs, washers, angle valves and all other consumables, as specified.</t>
  </si>
  <si>
    <t>Sub-total 01</t>
  </si>
  <si>
    <t>Sub-total 02</t>
  </si>
  <si>
    <t>Sub-total 03</t>
  </si>
  <si>
    <t>Sub-total 04</t>
  </si>
  <si>
    <t>2.4.1</t>
  </si>
  <si>
    <t>2.4.2</t>
  </si>
  <si>
    <t>10.1.2</t>
  </si>
  <si>
    <t>10.1.3</t>
  </si>
  <si>
    <t>10.1.3.1</t>
  </si>
  <si>
    <t>10.1.3.2</t>
  </si>
  <si>
    <t>10.1.4</t>
  </si>
  <si>
    <t>10.1.4.1</t>
  </si>
  <si>
    <t>10.1.4.2</t>
  </si>
  <si>
    <t>10.1.4.3</t>
  </si>
  <si>
    <t>10.1.4.4</t>
  </si>
  <si>
    <t>10.1.4.5</t>
  </si>
  <si>
    <t>10.1.4.6</t>
  </si>
  <si>
    <t>10.1.4.7</t>
  </si>
  <si>
    <t>10.1.4.8</t>
  </si>
  <si>
    <t>10.1.4.9</t>
  </si>
  <si>
    <t>10.1.4.10</t>
  </si>
  <si>
    <t>10.1.4.11</t>
  </si>
  <si>
    <t>10.1.5</t>
  </si>
  <si>
    <t>10.1.5.1</t>
  </si>
  <si>
    <t>10.1.2.1</t>
  </si>
  <si>
    <t>10.1.6</t>
  </si>
  <si>
    <t>10.1.6.1</t>
  </si>
  <si>
    <t>10.1.7</t>
  </si>
  <si>
    <t>10.1.7.1</t>
  </si>
  <si>
    <t>10.1.7.2</t>
  </si>
  <si>
    <t>10.2.2</t>
  </si>
  <si>
    <t>10.2.2.1</t>
  </si>
  <si>
    <t>10.2.2.2</t>
  </si>
  <si>
    <t>10.2.3</t>
  </si>
  <si>
    <t>10.2.3.1</t>
  </si>
  <si>
    <t>10.2.4</t>
  </si>
  <si>
    <t>10.2.4.1</t>
  </si>
  <si>
    <t>10.2.4.2</t>
  </si>
  <si>
    <t>TOTAL  AMOUNT IN MRF. PER ONE HOUSE</t>
  </si>
  <si>
    <t>NOS OF HOUSES</t>
  </si>
  <si>
    <t xml:space="preserve">TOTAL  AMOUNT IN MRF. </t>
  </si>
  <si>
    <t>PVC bib Taps in toilets and for washing machine, Water tech or equivalent.</t>
  </si>
  <si>
    <t>(C )concrete test results shall be submitted by the contractor. All structural concrete shall be Grade 25.</t>
  </si>
  <si>
    <t>10.2.5</t>
  </si>
  <si>
    <t xml:space="preserve"> Door Units ( PVC )</t>
  </si>
  <si>
    <t>7.4.1</t>
  </si>
  <si>
    <t>7.4.2</t>
  </si>
  <si>
    <t>7.4.3</t>
  </si>
  <si>
    <t>3.4.5</t>
  </si>
  <si>
    <t>3.5.4.2</t>
  </si>
  <si>
    <t>3.5.5</t>
  </si>
  <si>
    <t>3.5.5.1</t>
  </si>
  <si>
    <t>3.5.5.2</t>
  </si>
  <si>
    <t>3.5.6</t>
  </si>
  <si>
    <t>3.5.6.1</t>
  </si>
  <si>
    <t>13A socket outlet with weather proof cover. ( SGL GNG )</t>
  </si>
  <si>
    <t>3.4.4</t>
  </si>
  <si>
    <t>(b) Rates shall include for: applying of wood preservatives on wooden members. And all exposed timbers to be coated with approved primer and painted.</t>
  </si>
  <si>
    <t>9.50mm thick Suspended Gypsum board ceiling as per the detailed drawings, fixed to the rafters. Rate to include supply and fixing 50mm x 40mm timber frame according to the detailed drawings, where necessary to make the ceiling frame complete and system with ceiling man holes in kitchen, living &amp; dining, store and bedrooms.</t>
  </si>
  <si>
    <t>25 x 200 mm Timber fascia board.</t>
  </si>
  <si>
    <t>Damp proof membrane (gauge 500 plastic sheet lining) beneath concrete slab.</t>
  </si>
  <si>
    <t>300 x 150 x150 mm wide  hollow blocks made with local sand, laid on and including 1:5 cement sand mortar  tie rods, compression joint gap filler, plasticizing bonding admixture, fiberglass mesh, masonry ties, as specified (external and internal walls)</t>
  </si>
  <si>
    <t>9.5mm thick Suspended, Moisture Resistant Gypsum board ceiling as per the detailed drawings, fixed to the rafters rate to include supply and fixing 50mm x 40mm timber frame where necessary to make the ceiling frame complete in toilets.</t>
  </si>
  <si>
    <t>Stainless Steel Kitchen Sink (304), single bowl, with drain &amp; overflow including PVC kitchen faucet for fresh &amp; well water supply (goose type), p-trap, angle valves and all other accessories &amp;  consumables to complete. Minimum dimension : 1200mm L x 400mm W.</t>
  </si>
  <si>
    <t>BILL NO. 08 : FINISHES</t>
  </si>
  <si>
    <t>Apply one coat of Primer and two coat of weatherproof paint on  gypsum board ceiling in bath rooms.</t>
  </si>
  <si>
    <t>Supply and installation of up 2500 liters PVC water tank including placing in position and all pipe work connections and all valves &amp; taps with all other consumables to complete.</t>
  </si>
  <si>
    <t>50mm thick Glass Wool Insulation with Aluminum foil on both sides, including Plastic insulated wire mesh.</t>
  </si>
  <si>
    <t>BILL NO. 10 : HYDRAULICS AND DRAINAGE WORKS</t>
  </si>
  <si>
    <t>PVC Towel bar minimum length 600mm, Water tech or equivalent.</t>
  </si>
  <si>
    <t>Color bond Zincalum Roofing sheet including fixing accordance to the manufactures standards and instructions.</t>
  </si>
  <si>
    <t>Color bond Zincalume Flashing on roof according to the detailed drawings.</t>
  </si>
  <si>
    <t>Color bond Zincalumn flat sheet 150mm gutter including framing, and supports, straps, brackets,clips,top ends, overflow, downpipe outlets, mesh flashings and all fixing and fastenings.</t>
  </si>
  <si>
    <t>All Color bond materials thickness shall be 0.47mm.</t>
  </si>
  <si>
    <t>Internal Walls</t>
  </si>
  <si>
    <t>(b) Sand for all Mortar shall be river sand.</t>
  </si>
  <si>
    <t>(c) Sand use for Block making shall be Coral sand, free from salt, debris and organic materials.</t>
  </si>
  <si>
    <t>(c) All tibmers using for Constructions shall be treated high quality levels.</t>
  </si>
  <si>
    <t>(b) All glazing  to be with 25micron anodized aluminum in natural color finish with 6mm clear glass or as specified in the drawing.</t>
  </si>
  <si>
    <t>(c) Rates shall include for door and window jamb or as specified in the drawing.</t>
  </si>
  <si>
    <t>(d) All doors and windows shall be as specified in the drawing.</t>
  </si>
  <si>
    <t>(e) Rates shall include for all painting as specified.</t>
  </si>
  <si>
    <t>(f) The windows are to have louvers fitted above the doors and windows (see drawings). The lovers are to be included in the unit costs of the doors and windows.</t>
  </si>
  <si>
    <t>(g) All dimensions for doors and widows shall be as per the detailed drawings.</t>
  </si>
  <si>
    <t>2.3.2</t>
  </si>
  <si>
    <t>3.6.1</t>
  </si>
  <si>
    <t xml:space="preserve">10 mm dia. Bars </t>
  </si>
  <si>
    <t>Provide and fix where directed by the employer a signboard with the names and logos of the Owner, Consultants, General Contractor and Nominated Sub/General Contractors and other Specialists. All work shall be executed to the Architect's detail and approval all to the best quality desired. Rate shall include print on a Canvas and fixed to a 2" x 2" timber frame. (Sign board size as 6' X 3')</t>
  </si>
  <si>
    <t>(b) Mix ratio for  reinforced concrete shall be 1:2:3 (20mm crushed aggregates) and lean concrete shall be 1:2:4 (20mm Crushed aggregates)by volume.</t>
  </si>
  <si>
    <r>
      <t xml:space="preserve">(d) All painting materials shall be </t>
    </r>
    <r>
      <rPr>
        <b/>
        <sz val="11"/>
        <rFont val="Calibre"/>
      </rPr>
      <t>"Nipon"</t>
    </r>
    <r>
      <rPr>
        <sz val="11"/>
        <rFont val="Calibre"/>
      </rPr>
      <t xml:space="preserve"> or equivalent.</t>
    </r>
  </si>
  <si>
    <t>Rate to include all testing's to be done all plumbing systems and all other fittings and accessories to complete.</t>
  </si>
  <si>
    <t>(a) Rates shall include for: sockets, running joints, connectors, elbows, junctions, reducers, expansion joints; back nuts and similar; incidental fittings, clips, saddles, brackets, s-traps, hangers, screws, nails and fixing complete, including cutting and forming holes; excavating, laying pipes and backfilling trenches &amp; compacting up to appropriate degree  and all other incidentals and consumables to complete the work.</t>
  </si>
  <si>
    <t>Connection to the main water supply grid. Rate to include excavation, backfilling &amp; compaction up to appropriate degree of compaction, all valves with connection charges and water meter  and all other necessary consumables to complete.</t>
  </si>
  <si>
    <t>1200mm Ø clear inside, 100mm thick Reinforced Concrete Ground water well including excavations &amp; backfilling, dewatering, rebar reinforcement, gravel bedding &amp; formworks, pipe work, manhole cover &amp; etc. as shown on the detailed drawings to complete.</t>
  </si>
  <si>
    <t>Construction of Reinforced concrete bench for rain water storage tank as per the detailed drawings. Rate shall include all excavation works &amp; backfill, compaction, form works, reinforcements and all related incidentals to complete.</t>
  </si>
  <si>
    <t>Septic Tank and Soakage Pit</t>
  </si>
  <si>
    <t>Construction of soakage pit as per the detailed drawings. Rate to include all excavation &amp; backfilling &amp; compaction, concrete work including form work &amp; reinforcements, plumbing works and all other related incidentals and consumables to complete.</t>
  </si>
  <si>
    <t>Testings and Commissioning</t>
  </si>
  <si>
    <t>It is the Bidder's responsibility to ensure that there is no page missing and /</t>
  </si>
  <si>
    <t>or in duplicate  from these specified Bill of Quantities.</t>
  </si>
  <si>
    <t>Male', Republic of Maldives</t>
  </si>
  <si>
    <t>Ceiling mounted light , single (40W)</t>
  </si>
  <si>
    <t xml:space="preserve"> Door Units ( Sliding Door Aluminium )</t>
  </si>
  <si>
    <t>8.2.4</t>
  </si>
  <si>
    <t>300 x 300 mm x 6mm thick  Glass finished Ceramic wall tiles kitchen. 800mm above floor level (above countertop) (Tile height = 600mm)</t>
  </si>
  <si>
    <t>300 x 300 mm x 6mm thick  Glass finished Ceramic wall tiles laundry area.  (Tile height = 1000mm)</t>
  </si>
  <si>
    <t>Tube light, wall mounted</t>
  </si>
  <si>
    <t>Bed lamp</t>
  </si>
  <si>
    <t xml:space="preserve">13A socket outlet </t>
  </si>
  <si>
    <t>Ceilling fan regulator</t>
  </si>
  <si>
    <t>Foundation beams</t>
  </si>
  <si>
    <t>3.3.1.1</t>
  </si>
  <si>
    <t>3.3.1.2</t>
  </si>
  <si>
    <t>FB1 (300mm x 250mm)</t>
  </si>
  <si>
    <t>FB2 (200mm x 250mm)</t>
  </si>
  <si>
    <t xml:space="preserve">Foundation beams </t>
  </si>
  <si>
    <t>Lintel beams ( 150mm x 150mm ).</t>
  </si>
  <si>
    <t>FB1 (300mm x 250mm ) as per the detailed drawings.</t>
  </si>
  <si>
    <t>kg</t>
  </si>
  <si>
    <t>3.3.3</t>
  </si>
  <si>
    <t>Reinforced Columns</t>
  </si>
  <si>
    <t>3.3.3.1</t>
  </si>
  <si>
    <t>3.4.2</t>
  </si>
  <si>
    <t>Boundary walls</t>
  </si>
  <si>
    <t>4.2.4</t>
  </si>
  <si>
    <t>External &amp; Boundary Walls</t>
  </si>
  <si>
    <t>Lintel beams ( 150mm x 150mm )</t>
  </si>
  <si>
    <t>50 x 50 mm Timber battens @ 600mm c/c.</t>
  </si>
  <si>
    <t>140 x 50mm timber rafters @ 750mm c/c.</t>
  </si>
  <si>
    <t>Excavation for Foundation beams commencing from ground level. Rate to include leveling and achieve appropriate compaction bottom of foundation before laying concrete.</t>
  </si>
  <si>
    <t>Excavation for Boundary column footings  commencing from ground level. Rate to include leveling and achieve appropriate compaction bottom of foundation before laying concrete.</t>
  </si>
  <si>
    <t>FB1 (300mm x 250mm, 1:2:3)</t>
  </si>
  <si>
    <t>FB2 (200mm x 250mm, 1:2:3)</t>
  </si>
  <si>
    <t>Roof beams ( 200mm x 300mm, 1:2:3)</t>
  </si>
  <si>
    <t>Insitu Concrete (1:2:3)</t>
  </si>
  <si>
    <t>20mm thick cement plaster using 1:5 cement sand mortar on exterior block walls and concrete surfaces as specified. Layer of 10mm doubled after the first 10mm layer (total 20mm thick plastering). Rate to include additive of approved quality waterproofing material to the mortar.</t>
  </si>
  <si>
    <t>175X75mm Wall Plate fixed to the beam, with 10mm Anchor Bolt, and fixed to truss with 5 nos Hex Screws.</t>
  </si>
  <si>
    <t xml:space="preserve">50mm thick lean concrete to bottom of  foundation beams. </t>
  </si>
  <si>
    <t>12mm thick cement plaster using 1:5 cement sand mortar on internal block walls and concrete surfaces as specified.</t>
  </si>
  <si>
    <t>3.5.2</t>
  </si>
  <si>
    <t>3.5.2.1</t>
  </si>
  <si>
    <t>3.5.2.2</t>
  </si>
  <si>
    <t>3.5.6.2</t>
  </si>
  <si>
    <t>8.2.5</t>
  </si>
  <si>
    <t>8.2.7</t>
  </si>
  <si>
    <t>9.2.4</t>
  </si>
  <si>
    <t>9.2.5</t>
  </si>
  <si>
    <t>4.3.2.1</t>
  </si>
  <si>
    <t>4.3.1.1</t>
  </si>
  <si>
    <t>Removing of trees and stumps. Contractor is advised to visit the site before quoting for this item.</t>
  </si>
  <si>
    <t>2.3.3</t>
  </si>
  <si>
    <t>D1</t>
  </si>
  <si>
    <t>D2</t>
  </si>
  <si>
    <t>D3</t>
  </si>
  <si>
    <t>D4</t>
  </si>
  <si>
    <t>D5</t>
  </si>
  <si>
    <t>D6</t>
  </si>
  <si>
    <t>W2</t>
  </si>
  <si>
    <t>W3</t>
  </si>
  <si>
    <t>SD1</t>
  </si>
  <si>
    <t>3.2.2</t>
  </si>
  <si>
    <t>Roof beams ( 200mm x 350mm ).</t>
  </si>
  <si>
    <t>Roof beams ( 200mm x 350mm )</t>
  </si>
  <si>
    <t>3.5.3.3</t>
  </si>
  <si>
    <t>16 mm dia. Bars</t>
  </si>
  <si>
    <t>Boundary Coumns C2</t>
  </si>
  <si>
    <t>Reinforced Columns C1 200mm x 200mm, 1:2:3)</t>
  </si>
  <si>
    <t>FB2 (200mm x 250mm ) as per the detailed drawings.</t>
  </si>
  <si>
    <t>Reinforced Columns C1 (200mm x 200mm)</t>
  </si>
  <si>
    <t>Boundary Columns C2 (150mm x 150mm)</t>
  </si>
  <si>
    <t xml:space="preserve">*NO TILING PLAN </t>
  </si>
  <si>
    <t>11.7.2</t>
  </si>
  <si>
    <t>11.7.3</t>
  </si>
  <si>
    <t xml:space="preserve">nos </t>
  </si>
  <si>
    <t>Skirting 6mm thick semi gloss finished Ceramic floor tiles. (All bedrooms, sitting and dining room, storage and kitchen).</t>
  </si>
  <si>
    <t xml:space="preserve">75mm thick lean concrete for rainwater storage tanks </t>
  </si>
  <si>
    <t xml:space="preserve">200 x 200 mm x 6mm thick Non-slip ceramic floor tiles for bath, laundry  &amp; toilet floors. </t>
  </si>
  <si>
    <t>Wiring with 1.5 mm² cable to lighting fixtures and fans</t>
  </si>
  <si>
    <r>
      <t>300 x 300 mm x 6mm thick semi gloss finished Ceramic floor tiles. (All bedrooms, sitting and dining room,</t>
    </r>
    <r>
      <rPr>
        <sz val="11"/>
        <color indexed="10"/>
        <rFont val="Calibre"/>
      </rPr>
      <t xml:space="preserve"> </t>
    </r>
    <r>
      <rPr>
        <sz val="11"/>
        <rFont val="Calibre"/>
      </rPr>
      <t>storage area, and kitchen).</t>
    </r>
  </si>
  <si>
    <t xml:space="preserve">Nos </t>
  </si>
  <si>
    <t xml:space="preserve">Excavation for Rainwater Storage Tank </t>
  </si>
  <si>
    <t>6.4.1</t>
  </si>
  <si>
    <t xml:space="preserve">Wiring with 1.5 mm² cable to Distribution board </t>
  </si>
  <si>
    <t>1200mm dia Ceiling fans, complete ,including regulator. All fans shall be "KDK" or equivalent.</t>
  </si>
  <si>
    <t>2 Gang switch ,2G (10 A min., 250 VAC)</t>
  </si>
  <si>
    <t>2019</t>
  </si>
  <si>
    <t>Apply one coat of Primer and two coat of weatherproof paint on exterior walls and Boundary Walls</t>
  </si>
  <si>
    <t xml:space="preserve">Item </t>
  </si>
  <si>
    <t>Waterproofing</t>
  </si>
  <si>
    <t>D7</t>
  </si>
  <si>
    <t>7.2.4</t>
  </si>
  <si>
    <t>7.2.5</t>
  </si>
  <si>
    <t>7.2.6</t>
  </si>
  <si>
    <t xml:space="preserve">W1 </t>
  </si>
  <si>
    <t>(a) Rates shall include for door frames and window frames, mullions, transoms, trims, glazing, tinting, timber panels, boarding's, framing, lining, fastenings, rubber sealing and all fixings and installation as per the detailed drawings.</t>
  </si>
  <si>
    <t>3.3.3.2</t>
  </si>
  <si>
    <t>3.3.4</t>
  </si>
  <si>
    <t>3.4.1.1</t>
  </si>
  <si>
    <t>3.4.1.2</t>
  </si>
  <si>
    <t>3.5.7</t>
  </si>
  <si>
    <t>3.5.7.1</t>
  </si>
  <si>
    <r>
      <t>200 x 200 mm x 6mm thick  Glass finished Ceramic wall tiles for bath &amp; toilet walls. (Tile height =</t>
    </r>
    <r>
      <rPr>
        <sz val="11"/>
        <color rgb="FFFF0000"/>
        <rFont val="Calibre"/>
      </rPr>
      <t xml:space="preserve"> </t>
    </r>
    <r>
      <rPr>
        <sz val="11"/>
        <rFont val="Calibre"/>
      </rPr>
      <t>2.75m)</t>
    </r>
  </si>
  <si>
    <t>3.3.5</t>
  </si>
  <si>
    <t xml:space="preserve">75mm thick concrete slab including steps to FFL. (finishing shall be prepared to receive the tiles)  (Ratio 1:2:3), </t>
  </si>
  <si>
    <t>Ministry of Housing and Urban Development</t>
  </si>
  <si>
    <t>Male’, Republic of Maldives</t>
  </si>
  <si>
    <t xml:space="preserve">CONSTRUCTION OF SINGLE STOREY HOUSE AT LH.NAIFARU </t>
  </si>
  <si>
    <t>CONSTRUCTION OF SINGLE STOREY HOUSE (1 UNIT) AT LH.NAIFARU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</si>
</sst>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 #,##0.00_-;_-* &quot;-&quot;??_-;_-@_-"/>
    <numFmt numFmtId="165" formatCode="_(* #,##0.0_);_(* \(#,##0.0\);_(* &quot;-&quot;??_);_(@_)"/>
    <numFmt numFmtId="166" formatCode="0.0"/>
    <numFmt numFmtId="167" formatCode="\(0\)"/>
    <numFmt numFmtId="168" formatCode="0.00;[Red]0.00"/>
  </numFmts>
  <fonts count="24">
    <font>
      <sz val="10"/>
      <name val="Arial"/>
    </font>
    <font>
      <sz val="10"/>
      <name val="Arial"/>
      <family val="2"/>
    </font>
    <font>
      <sz val="11"/>
      <name val="Arial"/>
      <family val="2"/>
    </font>
    <font>
      <b/>
      <sz val="14"/>
      <name val="Calibre"/>
    </font>
    <font>
      <sz val="14"/>
      <name val="Calibre"/>
    </font>
    <font>
      <sz val="12"/>
      <name val="Calibre"/>
    </font>
    <font>
      <sz val="10"/>
      <name val="Calibre"/>
    </font>
    <font>
      <b/>
      <u/>
      <sz val="12"/>
      <name val="Calibre"/>
    </font>
    <font>
      <sz val="11"/>
      <name val="Calibre"/>
    </font>
    <font>
      <b/>
      <sz val="11"/>
      <name val="Calibre"/>
    </font>
    <font>
      <b/>
      <sz val="10"/>
      <name val="Calibre"/>
    </font>
    <font>
      <b/>
      <u/>
      <sz val="11"/>
      <name val="Calibre"/>
    </font>
    <font>
      <b/>
      <sz val="16"/>
      <name val="Calibre"/>
    </font>
    <font>
      <sz val="16"/>
      <name val="Calibre"/>
    </font>
    <font>
      <b/>
      <u/>
      <sz val="14"/>
      <name val="Calibre"/>
    </font>
    <font>
      <b/>
      <sz val="12"/>
      <name val="Calibre"/>
    </font>
    <font>
      <u/>
      <sz val="11"/>
      <name val="Calibre"/>
    </font>
    <font>
      <b/>
      <u/>
      <sz val="16"/>
      <name val="Calibre"/>
    </font>
    <font>
      <b/>
      <u/>
      <sz val="20"/>
      <name val="Calibre"/>
    </font>
    <font>
      <sz val="11"/>
      <name val="."/>
    </font>
    <font>
      <sz val="11"/>
      <color indexed="10"/>
      <name val="Calibre"/>
    </font>
    <font>
      <sz val="11"/>
      <color theme="1"/>
      <name val="Calibri"/>
      <family val="2"/>
      <scheme val="minor"/>
    </font>
    <font>
      <sz val="11"/>
      <color rgb="FFFF0000"/>
      <name val="Calibre"/>
    </font>
    <font>
      <sz val="11"/>
      <color theme="1"/>
      <name val="Calibre"/>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1">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s>
  <cellStyleXfs count="10">
    <xf numFmtId="0" fontId="0"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0" borderId="0"/>
    <xf numFmtId="0" fontId="1" fillId="0" borderId="0"/>
    <xf numFmtId="0" fontId="2" fillId="0" borderId="0"/>
    <xf numFmtId="0" fontId="1" fillId="0" borderId="0"/>
  </cellStyleXfs>
  <cellXfs count="351">
    <xf numFmtId="0" fontId="0" fillId="0" borderId="0" xfId="0"/>
    <xf numFmtId="43" fontId="4" fillId="2" borderId="0" xfId="1" applyFont="1" applyFill="1" applyAlignment="1">
      <alignment horizontal="center"/>
    </xf>
    <xf numFmtId="43" fontId="5" fillId="2" borderId="0" xfId="1" applyFont="1" applyFill="1" applyAlignment="1">
      <alignment horizontal="center"/>
    </xf>
    <xf numFmtId="43" fontId="6" fillId="2" borderId="0" xfId="1" applyFont="1" applyFill="1" applyAlignment="1">
      <alignment horizontal="center"/>
    </xf>
    <xf numFmtId="166" fontId="6" fillId="2" borderId="0" xfId="1" applyNumberFormat="1" applyFont="1" applyFill="1" applyBorder="1" applyAlignment="1">
      <alignment horizontal="right" vertical="justify"/>
    </xf>
    <xf numFmtId="43" fontId="6" fillId="2" borderId="0" xfId="1" applyFont="1" applyFill="1" applyBorder="1" applyAlignment="1">
      <alignment horizontal="justify" vertical="justify"/>
    </xf>
    <xf numFmtId="43" fontId="6" fillId="2" borderId="0" xfId="1" applyFont="1" applyFill="1" applyBorder="1" applyAlignment="1">
      <alignment horizontal="center"/>
    </xf>
    <xf numFmtId="43" fontId="6" fillId="2" borderId="0" xfId="1" applyNumberFormat="1" applyFont="1" applyFill="1" applyBorder="1" applyAlignment="1">
      <alignment horizontal="right"/>
    </xf>
    <xf numFmtId="0" fontId="6" fillId="2" borderId="0" xfId="0" applyFont="1" applyFill="1"/>
    <xf numFmtId="43" fontId="6" fillId="2" borderId="0" xfId="1" applyFont="1" applyFill="1"/>
    <xf numFmtId="43" fontId="8" fillId="2" borderId="0" xfId="1" applyFont="1" applyFill="1" applyAlignment="1">
      <alignment horizontal="center" vertical="top"/>
    </xf>
    <xf numFmtId="43" fontId="9" fillId="2" borderId="0" xfId="1" applyFont="1" applyFill="1" applyAlignment="1">
      <alignment horizontal="left" vertical="top"/>
    </xf>
    <xf numFmtId="43" fontId="9" fillId="2" borderId="0" xfId="1" quotePrefix="1" applyFont="1" applyFill="1" applyAlignment="1">
      <alignment horizontal="left" vertical="top"/>
    </xf>
    <xf numFmtId="43" fontId="9" fillId="2" borderId="0" xfId="1" applyFont="1" applyFill="1" applyAlignment="1">
      <alignment horizontal="centerContinuous" vertical="top"/>
    </xf>
    <xf numFmtId="43" fontId="9" fillId="2" borderId="0" xfId="1" applyFont="1" applyFill="1" applyAlignment="1">
      <alignment vertical="top"/>
    </xf>
    <xf numFmtId="43" fontId="8" fillId="2" borderId="0" xfId="1" applyFont="1" applyFill="1"/>
    <xf numFmtId="0" fontId="6" fillId="2" borderId="0" xfId="0" applyFont="1" applyFill="1" applyBorder="1"/>
    <xf numFmtId="0" fontId="9" fillId="3" borderId="1" xfId="0" applyFont="1" applyFill="1" applyBorder="1" applyAlignment="1">
      <alignment vertical="center"/>
    </xf>
    <xf numFmtId="43" fontId="9" fillId="3" borderId="1" xfId="1" applyFont="1" applyFill="1" applyBorder="1" applyAlignment="1">
      <alignment vertical="center"/>
    </xf>
    <xf numFmtId="0" fontId="8" fillId="2" borderId="0" xfId="0" applyFont="1" applyFill="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pplyProtection="1">
      <alignment horizontal="center" vertical="center" wrapText="1"/>
    </xf>
    <xf numFmtId="43" fontId="9" fillId="2" borderId="2" xfId="1" applyFont="1" applyFill="1" applyBorder="1" applyAlignment="1">
      <alignment horizontal="center" vertical="center"/>
    </xf>
    <xf numFmtId="166" fontId="9" fillId="2" borderId="3" xfId="0" applyNumberFormat="1" applyFont="1" applyFill="1" applyBorder="1" applyAlignment="1">
      <alignment horizontal="center"/>
    </xf>
    <xf numFmtId="0" fontId="9" fillId="2" borderId="0" xfId="0" applyFont="1" applyFill="1"/>
    <xf numFmtId="0" fontId="11" fillId="2" borderId="0" xfId="0" applyFont="1" applyFill="1"/>
    <xf numFmtId="43" fontId="9" fillId="2" borderId="3" xfId="1" applyFont="1" applyFill="1" applyBorder="1"/>
    <xf numFmtId="0" fontId="8" fillId="2" borderId="3" xfId="0" applyFont="1" applyFill="1" applyBorder="1" applyAlignment="1">
      <alignment horizontal="center" vertical="top"/>
    </xf>
    <xf numFmtId="0" fontId="8" fillId="2" borderId="0" xfId="0" applyFont="1" applyFill="1"/>
    <xf numFmtId="0" fontId="8" fillId="2" borderId="0" xfId="0" applyFont="1" applyFill="1" applyAlignment="1" applyProtection="1">
      <alignment horizontal="left" vertical="top" wrapText="1"/>
    </xf>
    <xf numFmtId="43" fontId="8" fillId="2" borderId="3" xfId="1" applyFont="1" applyFill="1" applyBorder="1"/>
    <xf numFmtId="0" fontId="8" fillId="2" borderId="0" xfId="0" quotePrefix="1" applyFont="1" applyFill="1" applyAlignment="1" applyProtection="1">
      <alignment horizontal="left"/>
    </xf>
    <xf numFmtId="166" fontId="9" fillId="2" borderId="3" xfId="0" applyNumberFormat="1" applyFont="1" applyFill="1" applyBorder="1" applyAlignment="1">
      <alignment horizontal="center" vertical="top"/>
    </xf>
    <xf numFmtId="0" fontId="11" fillId="2" borderId="0" xfId="0" applyFont="1" applyFill="1" applyAlignment="1" applyProtection="1">
      <alignment horizontal="left"/>
    </xf>
    <xf numFmtId="43" fontId="8" fillId="2" borderId="2" xfId="1" applyFont="1" applyFill="1" applyBorder="1"/>
    <xf numFmtId="0" fontId="8" fillId="2" borderId="0" xfId="0" quotePrefix="1" applyFont="1" applyFill="1" applyAlignment="1" applyProtection="1">
      <alignment horizontal="left" vertical="top" wrapText="1"/>
    </xf>
    <xf numFmtId="43" fontId="9" fillId="2" borderId="2" xfId="1" applyFont="1" applyFill="1" applyBorder="1"/>
    <xf numFmtId="0" fontId="8" fillId="2" borderId="0" xfId="0" applyFont="1" applyFill="1" applyAlignment="1">
      <alignment horizontal="left" vertical="top" wrapText="1"/>
    </xf>
    <xf numFmtId="166" fontId="9" fillId="2" borderId="3" xfId="0" quotePrefix="1" applyNumberFormat="1" applyFont="1" applyFill="1" applyBorder="1" applyAlignment="1">
      <alignment horizontal="center" vertical="top"/>
    </xf>
    <xf numFmtId="0" fontId="8" fillId="2" borderId="0" xfId="0" quotePrefix="1" applyFont="1" applyFill="1" applyAlignment="1">
      <alignment horizontal="left"/>
    </xf>
    <xf numFmtId="0" fontId="8" fillId="2" borderId="3" xfId="0" quotePrefix="1" applyFont="1" applyFill="1" applyBorder="1" applyAlignment="1" applyProtection="1">
      <alignment horizontal="center" vertical="top"/>
    </xf>
    <xf numFmtId="0" fontId="8" fillId="2" borderId="0" xfId="0" applyFont="1" applyFill="1" applyBorder="1"/>
    <xf numFmtId="0" fontId="8" fillId="2" borderId="0" xfId="0" applyFont="1" applyFill="1" applyBorder="1" applyAlignment="1">
      <alignment horizontal="left" vertical="top" wrapText="1"/>
    </xf>
    <xf numFmtId="0" fontId="8" fillId="2" borderId="2" xfId="0" applyFont="1" applyFill="1" applyBorder="1" applyAlignment="1">
      <alignment horizontal="center" vertical="top"/>
    </xf>
    <xf numFmtId="0" fontId="8" fillId="2" borderId="0" xfId="0" quotePrefix="1"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quotePrefix="1" applyFont="1" applyFill="1" applyBorder="1" applyAlignment="1">
      <alignment horizontal="left"/>
    </xf>
    <xf numFmtId="0" fontId="11" fillId="2" borderId="0" xfId="0" applyFont="1" applyFill="1" applyAlignment="1">
      <alignment horizontal="left"/>
    </xf>
    <xf numFmtId="0" fontId="8" fillId="2" borderId="4" xfId="0" applyFont="1" applyFill="1" applyBorder="1" applyAlignment="1">
      <alignment horizontal="center" vertical="top"/>
    </xf>
    <xf numFmtId="0" fontId="8" fillId="2" borderId="5" xfId="0" applyFont="1" applyFill="1" applyBorder="1"/>
    <xf numFmtId="43" fontId="8" fillId="2" borderId="6" xfId="1" applyFont="1" applyFill="1" applyBorder="1"/>
    <xf numFmtId="0" fontId="9" fillId="2" borderId="4" xfId="0" applyFont="1" applyFill="1" applyBorder="1" applyAlignment="1">
      <alignment horizontal="center"/>
    </xf>
    <xf numFmtId="43" fontId="9" fillId="2" borderId="4" xfId="1" applyFont="1" applyFill="1" applyBorder="1" applyAlignment="1"/>
    <xf numFmtId="43" fontId="13" fillId="2" borderId="0" xfId="1" applyFont="1" applyFill="1" applyAlignment="1">
      <alignment horizontal="center"/>
    </xf>
    <xf numFmtId="43" fontId="5" fillId="2" borderId="0" xfId="1" applyFont="1" applyFill="1"/>
    <xf numFmtId="43" fontId="6" fillId="2" borderId="0" xfId="1" applyNumberFormat="1" applyFont="1" applyFill="1" applyBorder="1" applyProtection="1">
      <protection locked="0"/>
    </xf>
    <xf numFmtId="166" fontId="15" fillId="2" borderId="5" xfId="1" applyNumberFormat="1" applyFont="1" applyFill="1" applyBorder="1" applyAlignment="1">
      <alignment horizontal="center" vertical="justify"/>
    </xf>
    <xf numFmtId="166" fontId="9" fillId="3" borderId="7" xfId="1" applyNumberFormat="1" applyFont="1" applyFill="1" applyBorder="1" applyAlignment="1">
      <alignment horizontal="center" vertical="center" wrapText="1"/>
    </xf>
    <xf numFmtId="43" fontId="9" fillId="3" borderId="7" xfId="1" applyFont="1" applyFill="1" applyBorder="1" applyAlignment="1">
      <alignment horizontal="center" vertical="center" wrapText="1"/>
    </xf>
    <xf numFmtId="43" fontId="9" fillId="3" borderId="7" xfId="1" applyNumberFormat="1" applyFont="1" applyFill="1" applyBorder="1" applyAlignment="1">
      <alignment horizontal="center" vertical="center" wrapText="1"/>
    </xf>
    <xf numFmtId="43" fontId="9" fillId="3" borderId="7" xfId="1" applyNumberFormat="1" applyFont="1" applyFill="1" applyBorder="1" applyAlignment="1" applyProtection="1">
      <alignment horizontal="center" vertical="center" wrapText="1"/>
      <protection locked="0"/>
    </xf>
    <xf numFmtId="0" fontId="8" fillId="2" borderId="0" xfId="0" applyFont="1" applyFill="1" applyAlignment="1">
      <alignment vertical="center" wrapText="1"/>
    </xf>
    <xf numFmtId="166" fontId="9" fillId="2" borderId="2" xfId="1" applyNumberFormat="1" applyFont="1" applyFill="1" applyBorder="1" applyAlignment="1">
      <alignment horizontal="right" vertical="justify"/>
    </xf>
    <xf numFmtId="43" fontId="9" fillId="2" borderId="2" xfId="1" applyFont="1" applyFill="1" applyBorder="1" applyAlignment="1">
      <alignment horizontal="justify" vertical="justify"/>
    </xf>
    <xf numFmtId="43" fontId="9" fillId="2" borderId="2" xfId="1" applyFont="1" applyFill="1" applyBorder="1" applyAlignment="1">
      <alignment horizontal="center"/>
    </xf>
    <xf numFmtId="43" fontId="9" fillId="2" borderId="2" xfId="1" applyNumberFormat="1" applyFont="1" applyFill="1" applyBorder="1" applyAlignment="1">
      <alignment horizontal="right"/>
    </xf>
    <xf numFmtId="43" fontId="9" fillId="2" borderId="2" xfId="1" applyNumberFormat="1" applyFont="1" applyFill="1" applyBorder="1" applyAlignment="1" applyProtection="1">
      <alignment horizontal="center"/>
      <protection locked="0"/>
    </xf>
    <xf numFmtId="166" fontId="9" fillId="2" borderId="2" xfId="1" applyNumberFormat="1" applyFont="1" applyFill="1" applyBorder="1" applyAlignment="1">
      <alignment horizontal="right" vertical="center"/>
    </xf>
    <xf numFmtId="0" fontId="11" fillId="2" borderId="2" xfId="1" applyNumberFormat="1" applyFont="1" applyFill="1" applyBorder="1" applyAlignment="1">
      <alignment horizontal="justify" vertical="center"/>
    </xf>
    <xf numFmtId="43" fontId="9" fillId="2" borderId="2" xfId="1" applyNumberFormat="1" applyFont="1" applyFill="1" applyBorder="1" applyAlignment="1">
      <alignment horizontal="right" vertical="center"/>
    </xf>
    <xf numFmtId="43" fontId="9" fillId="2" borderId="2" xfId="1" applyNumberFormat="1" applyFont="1" applyFill="1" applyBorder="1" applyAlignment="1" applyProtection="1">
      <alignment horizontal="center" vertical="center"/>
      <protection locked="0"/>
    </xf>
    <xf numFmtId="0" fontId="8" fillId="2" borderId="0" xfId="0" applyFont="1" applyFill="1" applyAlignment="1">
      <alignment vertical="center"/>
    </xf>
    <xf numFmtId="166" fontId="8" fillId="2" borderId="2" xfId="1" quotePrefix="1" applyNumberFormat="1" applyFont="1" applyFill="1" applyBorder="1" applyAlignment="1">
      <alignment horizontal="right" vertical="center"/>
    </xf>
    <xf numFmtId="0" fontId="16" fillId="2" borderId="2" xfId="1" applyNumberFormat="1" applyFont="1" applyFill="1" applyBorder="1" applyAlignment="1">
      <alignment horizontal="justify" vertical="center"/>
    </xf>
    <xf numFmtId="166" fontId="8" fillId="2" borderId="2" xfId="1" applyNumberFormat="1" applyFont="1" applyFill="1" applyBorder="1" applyAlignment="1">
      <alignment horizontal="right" vertical="center"/>
    </xf>
    <xf numFmtId="0" fontId="8" fillId="2" borderId="2" xfId="1" applyNumberFormat="1" applyFont="1" applyFill="1" applyBorder="1" applyAlignment="1">
      <alignment horizontal="justify" vertical="center"/>
    </xf>
    <xf numFmtId="166" fontId="8" fillId="2" borderId="2" xfId="1" applyNumberFormat="1" applyFont="1" applyFill="1" applyBorder="1" applyAlignment="1">
      <alignment horizontal="right" vertical="justify"/>
    </xf>
    <xf numFmtId="0" fontId="8" fillId="2" borderId="2" xfId="1" applyNumberFormat="1" applyFont="1" applyFill="1" applyBorder="1" applyAlignment="1">
      <alignment horizontal="justify" vertical="justify"/>
    </xf>
    <xf numFmtId="43" fontId="11" fillId="2" borderId="2" xfId="1" applyFont="1" applyFill="1" applyBorder="1" applyAlignment="1">
      <alignment horizontal="justify" vertical="justify"/>
    </xf>
    <xf numFmtId="43" fontId="8" fillId="2" borderId="2" xfId="1" applyFont="1" applyFill="1" applyBorder="1" applyAlignment="1">
      <alignment horizontal="center"/>
    </xf>
    <xf numFmtId="43" fontId="8" fillId="2" borderId="2" xfId="1" applyNumberFormat="1" applyFont="1" applyFill="1" applyBorder="1" applyAlignment="1">
      <alignment horizontal="right"/>
    </xf>
    <xf numFmtId="43" fontId="8" fillId="2" borderId="2" xfId="1" applyNumberFormat="1" applyFont="1" applyFill="1" applyBorder="1" applyProtection="1">
      <protection locked="0"/>
    </xf>
    <xf numFmtId="166" fontId="8" fillId="2" borderId="2" xfId="1" applyNumberFormat="1" applyFont="1" applyFill="1" applyBorder="1" applyAlignment="1">
      <alignment horizontal="right" vertical="top"/>
    </xf>
    <xf numFmtId="0" fontId="8" fillId="2" borderId="2" xfId="1" quotePrefix="1" applyNumberFormat="1" applyFont="1" applyFill="1" applyBorder="1" applyAlignment="1">
      <alignment horizontal="justify" vertical="top"/>
    </xf>
    <xf numFmtId="0" fontId="8" fillId="2" borderId="2" xfId="1" quotePrefix="1" applyNumberFormat="1" applyFont="1" applyFill="1" applyBorder="1" applyAlignment="1">
      <alignment horizontal="justify"/>
    </xf>
    <xf numFmtId="0" fontId="8" fillId="2" borderId="2" xfId="1" quotePrefix="1" applyNumberFormat="1" applyFont="1" applyFill="1" applyBorder="1" applyAlignment="1">
      <alignment horizontal="justify" vertical="justify"/>
    </xf>
    <xf numFmtId="43" fontId="8" fillId="2" borderId="2" xfId="1" applyNumberFormat="1" applyFont="1" applyFill="1" applyBorder="1" applyAlignment="1" applyProtection="1">
      <alignment horizontal="center"/>
      <protection locked="0"/>
    </xf>
    <xf numFmtId="43" fontId="11" fillId="2" borderId="2" xfId="1" applyFont="1" applyFill="1" applyBorder="1" applyAlignment="1">
      <alignment horizontal="justify" vertical="center"/>
    </xf>
    <xf numFmtId="43" fontId="8" fillId="2" borderId="2" xfId="1" applyFont="1" applyFill="1" applyBorder="1" applyAlignment="1">
      <alignment horizontal="center" vertical="center"/>
    </xf>
    <xf numFmtId="43" fontId="8" fillId="2" borderId="2" xfId="1" applyNumberFormat="1" applyFont="1" applyFill="1" applyBorder="1" applyAlignment="1">
      <alignment horizontal="right" vertical="center"/>
    </xf>
    <xf numFmtId="43" fontId="8" fillId="2" borderId="2" xfId="1" applyNumberFormat="1" applyFont="1" applyFill="1" applyBorder="1" applyAlignment="1" applyProtection="1">
      <alignment vertical="center"/>
      <protection locked="0"/>
    </xf>
    <xf numFmtId="167" fontId="8" fillId="2" borderId="2" xfId="1" applyNumberFormat="1" applyFont="1" applyFill="1" applyBorder="1" applyAlignment="1">
      <alignment horizontal="right" vertical="justify"/>
    </xf>
    <xf numFmtId="43" fontId="8" fillId="2" borderId="2" xfId="1" applyFont="1" applyFill="1" applyBorder="1" applyAlignment="1">
      <alignment horizontal="justify" vertical="justify"/>
    </xf>
    <xf numFmtId="0" fontId="8" fillId="2" borderId="2" xfId="1" applyNumberFormat="1" applyFont="1" applyFill="1" applyBorder="1" applyAlignment="1">
      <alignment horizontal="center"/>
    </xf>
    <xf numFmtId="43" fontId="9" fillId="2" borderId="8" xfId="1" applyNumberFormat="1" applyFont="1" applyFill="1" applyBorder="1" applyAlignment="1" applyProtection="1">
      <protection locked="0"/>
    </xf>
    <xf numFmtId="43" fontId="9" fillId="2" borderId="9" xfId="1" applyNumberFormat="1" applyFont="1" applyFill="1" applyBorder="1" applyAlignment="1" applyProtection="1">
      <protection locked="0"/>
    </xf>
    <xf numFmtId="0" fontId="8" fillId="2" borderId="0" xfId="0" applyFont="1" applyFill="1" applyAlignment="1"/>
    <xf numFmtId="43" fontId="8" fillId="2" borderId="2" xfId="1" applyNumberFormat="1" applyFont="1" applyFill="1" applyBorder="1" applyAlignment="1" applyProtection="1">
      <alignment horizontal="center" vertical="center"/>
      <protection locked="0"/>
    </xf>
    <xf numFmtId="167" fontId="8" fillId="2" borderId="2" xfId="1" quotePrefix="1" applyNumberFormat="1" applyFont="1" applyFill="1" applyBorder="1" applyAlignment="1">
      <alignment horizontal="right" vertical="justify"/>
    </xf>
    <xf numFmtId="43" fontId="8" fillId="2" borderId="2" xfId="1" applyNumberFormat="1" applyFont="1" applyFill="1" applyBorder="1" applyAlignment="1">
      <alignment horizontal="center" vertical="center"/>
    </xf>
    <xf numFmtId="165" fontId="8" fillId="2" borderId="2" xfId="1" applyNumberFormat="1" applyFont="1" applyFill="1" applyBorder="1" applyAlignment="1">
      <alignment horizontal="center"/>
    </xf>
    <xf numFmtId="0" fontId="9" fillId="2" borderId="2" xfId="1" applyNumberFormat="1" applyFont="1" applyFill="1" applyBorder="1" applyAlignment="1">
      <alignment horizontal="center" vertical="justify"/>
    </xf>
    <xf numFmtId="166" fontId="9" fillId="2" borderId="2" xfId="1" quotePrefix="1" applyNumberFormat="1" applyFont="1" applyFill="1" applyBorder="1" applyAlignment="1">
      <alignment horizontal="right" vertical="center"/>
    </xf>
    <xf numFmtId="0" fontId="8" fillId="2" borderId="2" xfId="0" applyFont="1" applyFill="1" applyBorder="1" applyAlignment="1">
      <alignment horizontal="center"/>
    </xf>
    <xf numFmtId="167" fontId="8" fillId="2" borderId="2" xfId="1" applyNumberFormat="1" applyFont="1" applyFill="1" applyBorder="1" applyAlignment="1">
      <alignment horizontal="right" vertical="center"/>
    </xf>
    <xf numFmtId="167" fontId="8" fillId="2" borderId="2" xfId="1" applyNumberFormat="1" applyFont="1" applyFill="1" applyBorder="1" applyAlignment="1">
      <alignment horizontal="right" vertical="top"/>
    </xf>
    <xf numFmtId="0" fontId="8" fillId="2" borderId="2" xfId="1" applyNumberFormat="1" applyFont="1" applyFill="1" applyBorder="1" applyAlignment="1">
      <alignment horizontal="justify" vertical="top"/>
    </xf>
    <xf numFmtId="43" fontId="8" fillId="2" borderId="2" xfId="1" applyNumberFormat="1" applyFont="1" applyFill="1" applyBorder="1" applyAlignment="1" applyProtection="1">
      <protection locked="0"/>
    </xf>
    <xf numFmtId="49" fontId="8" fillId="2" borderId="2" xfId="1" applyNumberFormat="1" applyFont="1" applyFill="1" applyBorder="1" applyAlignment="1">
      <alignment horizontal="right" vertical="justify"/>
    </xf>
    <xf numFmtId="43" fontId="8" fillId="2" borderId="2" xfId="1" applyFont="1" applyFill="1" applyBorder="1" applyAlignment="1">
      <alignment horizontal="center" vertical="top"/>
    </xf>
    <xf numFmtId="43" fontId="8" fillId="2" borderId="2" xfId="1" applyNumberFormat="1" applyFont="1" applyFill="1" applyBorder="1" applyAlignment="1">
      <alignment horizontal="right" vertical="top"/>
    </xf>
    <xf numFmtId="43" fontId="8" fillId="2" borderId="2" xfId="1" applyNumberFormat="1" applyFont="1" applyFill="1" applyBorder="1" applyAlignment="1" applyProtection="1">
      <alignment vertical="top"/>
      <protection locked="0"/>
    </xf>
    <xf numFmtId="0" fontId="8" fillId="2" borderId="0" xfId="0" applyFont="1" applyFill="1" applyAlignment="1">
      <alignment vertical="top"/>
    </xf>
    <xf numFmtId="49" fontId="8" fillId="2" borderId="2" xfId="1" applyNumberFormat="1" applyFont="1" applyFill="1" applyBorder="1" applyAlignment="1">
      <alignment horizontal="right" vertical="center"/>
    </xf>
    <xf numFmtId="167" fontId="8" fillId="2" borderId="4" xfId="1" applyNumberFormat="1" applyFont="1" applyFill="1" applyBorder="1" applyAlignment="1">
      <alignment horizontal="right" vertical="justify"/>
    </xf>
    <xf numFmtId="43" fontId="9" fillId="2" borderId="2" xfId="1" applyNumberFormat="1" applyFont="1" applyFill="1" applyBorder="1" applyAlignment="1" applyProtection="1">
      <alignment vertical="center"/>
      <protection locked="0"/>
    </xf>
    <xf numFmtId="0" fontId="9" fillId="2" borderId="0" xfId="0" applyFont="1" applyFill="1" applyAlignment="1">
      <alignment vertical="center"/>
    </xf>
    <xf numFmtId="43" fontId="8" fillId="2" borderId="2" xfId="1" applyFont="1" applyFill="1" applyBorder="1" applyAlignment="1">
      <alignment horizontal="justify" vertical="center"/>
    </xf>
    <xf numFmtId="43" fontId="8" fillId="2" borderId="10" xfId="1" applyFont="1" applyFill="1" applyBorder="1"/>
    <xf numFmtId="49" fontId="8" fillId="2" borderId="2" xfId="3" applyNumberFormat="1" applyFont="1" applyFill="1" applyBorder="1" applyAlignment="1">
      <alignment horizontal="justify" vertical="justify"/>
    </xf>
    <xf numFmtId="43" fontId="8" fillId="2" borderId="4" xfId="1" applyFont="1" applyFill="1" applyBorder="1"/>
    <xf numFmtId="43" fontId="7" fillId="2" borderId="0" xfId="1" applyFont="1" applyFill="1" applyAlignment="1">
      <alignment horizontal="center" vertical="top"/>
    </xf>
    <xf numFmtId="43" fontId="3" fillId="2" borderId="0" xfId="1" applyFont="1" applyFill="1" applyAlignment="1">
      <alignment vertical="center"/>
    </xf>
    <xf numFmtId="0" fontId="6" fillId="2" borderId="0" xfId="7" applyFont="1" applyFill="1"/>
    <xf numFmtId="0" fontId="8" fillId="2" borderId="0" xfId="7" quotePrefix="1" applyFont="1" applyFill="1" applyBorder="1" applyAlignment="1">
      <alignment horizontal="right"/>
    </xf>
    <xf numFmtId="0" fontId="8" fillId="2" borderId="0" xfId="0" applyFont="1" applyFill="1" applyBorder="1" applyAlignment="1"/>
    <xf numFmtId="0" fontId="9" fillId="2" borderId="2" xfId="7" applyFont="1" applyFill="1" applyBorder="1" applyAlignment="1">
      <alignment vertical="center"/>
    </xf>
    <xf numFmtId="0" fontId="11" fillId="2" borderId="11" xfId="7" applyFont="1" applyFill="1" applyBorder="1" applyAlignment="1">
      <alignment horizontal="left" vertical="center"/>
    </xf>
    <xf numFmtId="0" fontId="8" fillId="2" borderId="0" xfId="0" applyFont="1" applyFill="1" applyAlignment="1">
      <alignment horizontal="left" vertical="center"/>
    </xf>
    <xf numFmtId="0" fontId="9" fillId="2" borderId="0" xfId="7" applyFont="1" applyFill="1" applyBorder="1" applyAlignment="1">
      <alignment horizontal="left" vertical="center"/>
    </xf>
    <xf numFmtId="43" fontId="8" fillId="2" borderId="2" xfId="1" applyFont="1" applyFill="1" applyBorder="1" applyAlignment="1">
      <alignment horizontal="left" vertical="center"/>
    </xf>
    <xf numFmtId="0" fontId="8" fillId="2" borderId="4" xfId="7" applyFont="1" applyFill="1" applyBorder="1" applyAlignment="1">
      <alignment horizontal="center" vertical="center"/>
    </xf>
    <xf numFmtId="0" fontId="11" fillId="2" borderId="11" xfId="7" applyFont="1" applyFill="1" applyBorder="1" applyAlignment="1">
      <alignment vertical="center"/>
    </xf>
    <xf numFmtId="0" fontId="8" fillId="2" borderId="0" xfId="7" applyFont="1" applyFill="1" applyBorder="1" applyAlignment="1">
      <alignment vertical="center"/>
    </xf>
    <xf numFmtId="43" fontId="8" fillId="2" borderId="2" xfId="1" applyFont="1" applyFill="1" applyBorder="1" applyAlignment="1">
      <alignment vertical="center"/>
    </xf>
    <xf numFmtId="0" fontId="6" fillId="2" borderId="4" xfId="7" quotePrefix="1" applyFont="1" applyFill="1" applyBorder="1" applyAlignment="1">
      <alignment horizontal="center" vertical="center"/>
    </xf>
    <xf numFmtId="43" fontId="10" fillId="2" borderId="9" xfId="1" applyFont="1" applyFill="1" applyBorder="1"/>
    <xf numFmtId="43" fontId="8" fillId="2" borderId="12" xfId="1" applyFont="1" applyFill="1" applyBorder="1" applyAlignment="1">
      <alignment horizontal="left" vertical="center"/>
    </xf>
    <xf numFmtId="0" fontId="8" fillId="2" borderId="2" xfId="7" applyFont="1" applyFill="1" applyBorder="1" applyAlignment="1">
      <alignment horizontal="center" vertical="center"/>
    </xf>
    <xf numFmtId="0" fontId="9" fillId="2" borderId="0" xfId="7" applyFont="1" applyFill="1" applyBorder="1" applyAlignment="1">
      <alignment vertical="center"/>
    </xf>
    <xf numFmtId="0" fontId="8" fillId="2" borderId="4" xfId="7" quotePrefix="1" applyFont="1" applyFill="1" applyBorder="1" applyAlignment="1">
      <alignment horizontal="center" vertical="center"/>
    </xf>
    <xf numFmtId="43" fontId="9" fillId="2" borderId="9" xfId="1" applyFont="1" applyFill="1" applyBorder="1"/>
    <xf numFmtId="43" fontId="9" fillId="2" borderId="7" xfId="1" applyFont="1" applyFill="1" applyBorder="1" applyAlignment="1">
      <alignment horizontal="center"/>
    </xf>
    <xf numFmtId="0" fontId="9" fillId="2" borderId="0" xfId="7" applyFont="1" applyFill="1" applyBorder="1"/>
    <xf numFmtId="0" fontId="8" fillId="2" borderId="0" xfId="6" applyFont="1" applyFill="1" applyAlignment="1">
      <alignment horizontal="left"/>
    </xf>
    <xf numFmtId="0" fontId="9" fillId="2" borderId="0" xfId="6" applyFont="1" applyFill="1" applyAlignment="1"/>
    <xf numFmtId="0" fontId="9" fillId="2" borderId="0" xfId="7" applyFont="1" applyFill="1" applyBorder="1" applyAlignment="1"/>
    <xf numFmtId="0" fontId="8" fillId="2" borderId="5" xfId="6" applyFont="1" applyFill="1" applyBorder="1" applyAlignment="1"/>
    <xf numFmtId="0" fontId="8" fillId="2" borderId="0" xfId="7" applyFont="1" applyFill="1" applyAlignment="1"/>
    <xf numFmtId="0" fontId="8" fillId="2" borderId="0" xfId="6" applyFont="1" applyFill="1" applyAlignment="1"/>
    <xf numFmtId="0" fontId="8" fillId="2" borderId="0" xfId="6" applyFont="1" applyFill="1" applyAlignment="1">
      <alignment horizontal="left" vertical="top"/>
    </xf>
    <xf numFmtId="0" fontId="8" fillId="2" borderId="0" xfId="6" applyFont="1" applyFill="1"/>
    <xf numFmtId="0" fontId="8" fillId="2" borderId="0" xfId="6" applyFont="1" applyFill="1" applyBorder="1"/>
    <xf numFmtId="0" fontId="8" fillId="2" borderId="0" xfId="7" applyFont="1" applyFill="1"/>
    <xf numFmtId="167" fontId="8" fillId="2" borderId="4" xfId="1" applyNumberFormat="1" applyFont="1" applyFill="1" applyBorder="1" applyAlignment="1">
      <alignment horizontal="right" vertical="center"/>
    </xf>
    <xf numFmtId="43" fontId="8" fillId="2" borderId="4" xfId="1" applyFont="1" applyFill="1" applyBorder="1" applyAlignment="1">
      <alignment horizontal="center" vertical="center"/>
    </xf>
    <xf numFmtId="43" fontId="8" fillId="2" borderId="4" xfId="1" applyNumberFormat="1" applyFont="1" applyFill="1" applyBorder="1" applyAlignment="1" applyProtection="1">
      <alignment vertical="center"/>
      <protection locked="0"/>
    </xf>
    <xf numFmtId="43" fontId="3" fillId="2" borderId="0" xfId="1" applyFont="1" applyFill="1" applyAlignment="1">
      <alignment horizontal="center" vertical="center"/>
    </xf>
    <xf numFmtId="43" fontId="3" fillId="2" borderId="0" xfId="1" applyFont="1" applyFill="1" applyAlignment="1">
      <alignment horizontal="center" vertical="center" wrapText="1"/>
    </xf>
    <xf numFmtId="43" fontId="10" fillId="2" borderId="0" xfId="1" applyFont="1" applyFill="1" applyAlignment="1">
      <alignment horizontal="center"/>
    </xf>
    <xf numFmtId="43" fontId="10" fillId="2" borderId="0" xfId="1" applyFont="1" applyFill="1"/>
    <xf numFmtId="0" fontId="10" fillId="2" borderId="0" xfId="7" applyFont="1" applyFill="1"/>
    <xf numFmtId="0" fontId="9" fillId="2" borderId="0" xfId="7" quotePrefix="1" applyFont="1" applyFill="1" applyBorder="1" applyAlignment="1">
      <alignment horizontal="right"/>
    </xf>
    <xf numFmtId="43" fontId="3" fillId="2" borderId="0" xfId="1" applyFont="1" applyFill="1" applyAlignment="1">
      <alignment horizontal="center"/>
    </xf>
    <xf numFmtId="43" fontId="15" fillId="2" borderId="0" xfId="1" applyFont="1" applyFill="1" applyAlignment="1">
      <alignment horizontal="center"/>
    </xf>
    <xf numFmtId="0" fontId="8" fillId="2" borderId="0" xfId="1" applyNumberFormat="1" applyFont="1" applyFill="1" applyBorder="1" applyAlignment="1">
      <alignment horizontal="justify" vertical="top"/>
    </xf>
    <xf numFmtId="0" fontId="8" fillId="2" borderId="2" xfId="1" applyNumberFormat="1" applyFont="1" applyFill="1" applyBorder="1" applyAlignment="1">
      <alignment horizontal="justify" vertical="top" wrapText="1"/>
    </xf>
    <xf numFmtId="166" fontId="8" fillId="2" borderId="4" xfId="1" applyNumberFormat="1" applyFont="1" applyFill="1" applyBorder="1" applyAlignment="1">
      <alignment horizontal="right" vertical="justify"/>
    </xf>
    <xf numFmtId="43" fontId="8" fillId="2" borderId="4" xfId="1" applyFont="1" applyFill="1" applyBorder="1" applyAlignment="1">
      <alignment horizontal="center"/>
    </xf>
    <xf numFmtId="43" fontId="8" fillId="2" borderId="4" xfId="1" applyNumberFormat="1" applyFont="1" applyFill="1" applyBorder="1" applyAlignment="1">
      <alignment horizontal="right"/>
    </xf>
    <xf numFmtId="43" fontId="8" fillId="2" borderId="4" xfId="1" applyNumberFormat="1" applyFont="1" applyFill="1" applyBorder="1" applyProtection="1">
      <protection locked="0"/>
    </xf>
    <xf numFmtId="0" fontId="8" fillId="2" borderId="0" xfId="1" applyNumberFormat="1" applyFont="1" applyFill="1" applyBorder="1" applyAlignment="1">
      <alignment horizontal="left" vertical="top" wrapText="1"/>
    </xf>
    <xf numFmtId="43" fontId="8" fillId="2" borderId="0" xfId="1" applyFont="1" applyFill="1" applyBorder="1" applyAlignment="1">
      <alignment horizontal="left" vertical="top" wrapText="1"/>
    </xf>
    <xf numFmtId="0" fontId="8" fillId="2" borderId="2" xfId="1" applyNumberFormat="1" applyFont="1" applyFill="1" applyBorder="1" applyAlignment="1">
      <alignment horizontal="center" vertical="center"/>
    </xf>
    <xf numFmtId="43" fontId="9" fillId="2" borderId="2" xfId="1" quotePrefix="1" applyFont="1" applyFill="1" applyBorder="1" applyAlignment="1">
      <alignment horizontal="justify" vertical="justify"/>
    </xf>
    <xf numFmtId="0" fontId="8" fillId="2" borderId="2" xfId="1" applyNumberFormat="1" applyFont="1" applyFill="1" applyBorder="1" applyAlignment="1">
      <alignment horizontal="justify" vertical="center" wrapText="1"/>
    </xf>
    <xf numFmtId="0" fontId="11" fillId="2" borderId="2" xfId="1" applyNumberFormat="1" applyFont="1" applyFill="1" applyBorder="1" applyAlignment="1">
      <alignment horizontal="justify" vertical="justify"/>
    </xf>
    <xf numFmtId="43" fontId="8" fillId="2" borderId="2" xfId="1" applyFont="1" applyFill="1" applyBorder="1" applyAlignment="1">
      <alignment horizontal="left" vertical="justify" wrapText="1"/>
    </xf>
    <xf numFmtId="43" fontId="8" fillId="2" borderId="2" xfId="1" applyFont="1" applyFill="1" applyBorder="1" applyAlignment="1">
      <alignment horizontal="justify" vertical="justify" wrapText="1"/>
    </xf>
    <xf numFmtId="43" fontId="8" fillId="2" borderId="2" xfId="2" applyNumberFormat="1" applyFont="1" applyFill="1" applyBorder="1" applyAlignment="1">
      <alignment horizontal="right"/>
    </xf>
    <xf numFmtId="43" fontId="8" fillId="2" borderId="0" xfId="1" applyFont="1" applyFill="1" applyAlignment="1">
      <alignment vertical="top"/>
    </xf>
    <xf numFmtId="43" fontId="22" fillId="2" borderId="0" xfId="1" applyFont="1" applyFill="1"/>
    <xf numFmtId="0" fontId="9" fillId="2" borderId="2" xfId="1" applyNumberFormat="1" applyFont="1" applyFill="1" applyBorder="1" applyAlignment="1">
      <alignment horizontal="justify" vertical="center"/>
    </xf>
    <xf numFmtId="49" fontId="8" fillId="2" borderId="2" xfId="3" applyNumberFormat="1" applyFont="1" applyFill="1" applyBorder="1" applyAlignment="1">
      <alignment horizontal="justify" vertical="center"/>
    </xf>
    <xf numFmtId="0" fontId="8" fillId="2" borderId="2" xfId="2" applyNumberFormat="1" applyFont="1" applyFill="1" applyBorder="1" applyAlignment="1">
      <alignment horizontal="center" vertical="center"/>
    </xf>
    <xf numFmtId="0" fontId="8" fillId="2" borderId="4" xfId="2" applyNumberFormat="1" applyFont="1" applyFill="1" applyBorder="1" applyAlignment="1">
      <alignment horizontal="center" vertical="center"/>
    </xf>
    <xf numFmtId="0" fontId="8" fillId="2" borderId="2" xfId="2" applyNumberFormat="1" applyFont="1" applyFill="1" applyBorder="1" applyAlignment="1">
      <alignment horizontal="center"/>
    </xf>
    <xf numFmtId="167" fontId="8" fillId="2" borderId="4" xfId="1" applyNumberFormat="1" applyFont="1" applyFill="1" applyBorder="1" applyAlignment="1">
      <alignment horizontal="right" vertical="top"/>
    </xf>
    <xf numFmtId="0" fontId="8" fillId="2" borderId="4" xfId="1" applyNumberFormat="1" applyFont="1" applyFill="1" applyBorder="1" applyAlignment="1">
      <alignment horizontal="justify" vertical="top"/>
    </xf>
    <xf numFmtId="0" fontId="8" fillId="2" borderId="4" xfId="1" applyNumberFormat="1" applyFont="1" applyFill="1" applyBorder="1" applyAlignment="1">
      <alignment horizontal="center"/>
    </xf>
    <xf numFmtId="43" fontId="8" fillId="2" borderId="4" xfId="1" applyFont="1" applyFill="1" applyBorder="1" applyAlignment="1">
      <alignment horizontal="justify" vertical="justify"/>
    </xf>
    <xf numFmtId="167" fontId="8" fillId="2" borderId="2" xfId="3" applyNumberFormat="1" applyFont="1" applyFill="1" applyBorder="1" applyAlignment="1">
      <alignment horizontal="right" vertical="center"/>
    </xf>
    <xf numFmtId="43" fontId="8" fillId="2" borderId="2" xfId="1" quotePrefix="1" applyFont="1" applyFill="1" applyBorder="1" applyAlignment="1">
      <alignment horizontal="center" vertical="center"/>
    </xf>
    <xf numFmtId="43" fontId="8" fillId="2" borderId="2" xfId="3" applyFont="1" applyFill="1" applyBorder="1" applyAlignment="1">
      <alignment horizontal="center" vertical="center"/>
    </xf>
    <xf numFmtId="43" fontId="8" fillId="2" borderId="2" xfId="3" applyFont="1" applyFill="1" applyBorder="1" applyAlignment="1">
      <alignment horizontal="center"/>
    </xf>
    <xf numFmtId="168" fontId="8" fillId="2" borderId="2" xfId="1" applyNumberFormat="1" applyFont="1" applyFill="1" applyBorder="1" applyAlignment="1">
      <alignment horizontal="right" vertical="justify"/>
    </xf>
    <xf numFmtId="49" fontId="11" fillId="2" borderId="2" xfId="3" applyNumberFormat="1" applyFont="1" applyFill="1" applyBorder="1" applyAlignment="1">
      <alignment horizontal="justify" vertical="justify"/>
    </xf>
    <xf numFmtId="0" fontId="8" fillId="2" borderId="0" xfId="1" applyNumberFormat="1" applyFont="1" applyFill="1" applyAlignment="1">
      <alignment horizontal="center" vertical="top"/>
    </xf>
    <xf numFmtId="0" fontId="15" fillId="2" borderId="5" xfId="1" applyNumberFormat="1" applyFont="1" applyFill="1" applyBorder="1" applyAlignment="1">
      <alignment horizontal="center" vertical="justify"/>
    </xf>
    <xf numFmtId="0" fontId="9" fillId="3" borderId="7" xfId="1" applyNumberFormat="1" applyFont="1" applyFill="1" applyBorder="1" applyAlignment="1">
      <alignment horizontal="center" vertical="center" wrapText="1"/>
    </xf>
    <xf numFmtId="0" fontId="6" fillId="2" borderId="0" xfId="1" applyNumberFormat="1" applyFont="1" applyFill="1" applyBorder="1" applyAlignment="1">
      <alignment horizontal="center"/>
    </xf>
    <xf numFmtId="0" fontId="9" fillId="2" borderId="0" xfId="1" applyNumberFormat="1" applyFont="1" applyFill="1" applyAlignment="1">
      <alignment horizontal="center" vertical="top"/>
    </xf>
    <xf numFmtId="0" fontId="8" fillId="2" borderId="5" xfId="0" quotePrefix="1" applyFont="1" applyFill="1" applyBorder="1" applyAlignment="1">
      <alignment horizontal="center"/>
    </xf>
    <xf numFmtId="43" fontId="8" fillId="2" borderId="4" xfId="1" applyNumberFormat="1" applyFont="1" applyFill="1" applyBorder="1" applyAlignment="1" applyProtection="1">
      <alignment horizontal="center"/>
      <protection locked="0"/>
    </xf>
    <xf numFmtId="166" fontId="9" fillId="2" borderId="4" xfId="1" applyNumberFormat="1" applyFont="1" applyFill="1" applyBorder="1" applyAlignment="1">
      <alignment horizontal="right" vertical="justify"/>
    </xf>
    <xf numFmtId="0" fontId="11" fillId="2" borderId="4" xfId="1" applyNumberFormat="1" applyFont="1" applyFill="1" applyBorder="1" applyAlignment="1">
      <alignment horizontal="justify" vertical="justify"/>
    </xf>
    <xf numFmtId="49" fontId="8" fillId="2" borderId="4" xfId="3" applyNumberFormat="1" applyFont="1" applyFill="1" applyBorder="1" applyAlignment="1">
      <alignment horizontal="justify" vertical="justify"/>
    </xf>
    <xf numFmtId="166" fontId="9" fillId="0" borderId="2" xfId="1" applyNumberFormat="1" applyFont="1" applyFill="1" applyBorder="1" applyAlignment="1">
      <alignment horizontal="right" vertical="center"/>
    </xf>
    <xf numFmtId="167" fontId="8" fillId="0" borderId="2" xfId="1" applyNumberFormat="1" applyFont="1" applyFill="1" applyBorder="1" applyAlignment="1">
      <alignment horizontal="right" vertical="top"/>
    </xf>
    <xf numFmtId="43" fontId="8" fillId="0" borderId="2" xfId="1" applyFont="1" applyFill="1" applyBorder="1" applyAlignment="1">
      <alignment horizontal="center"/>
    </xf>
    <xf numFmtId="43" fontId="8" fillId="2" borderId="0" xfId="1" applyFont="1" applyFill="1" applyAlignment="1">
      <alignment horizontal="center" vertical="top"/>
    </xf>
    <xf numFmtId="43" fontId="8" fillId="2" borderId="0" xfId="1" applyFont="1" applyFill="1" applyAlignment="1">
      <alignment horizontal="center" vertical="top"/>
    </xf>
    <xf numFmtId="0" fontId="11" fillId="2" borderId="0" xfId="1" applyNumberFormat="1" applyFont="1" applyFill="1" applyBorder="1" applyAlignment="1">
      <alignment horizontal="justify" vertical="center"/>
    </xf>
    <xf numFmtId="43" fontId="9" fillId="0" borderId="0" xfId="1" applyFont="1" applyFill="1" applyAlignment="1">
      <alignment vertical="top"/>
    </xf>
    <xf numFmtId="43" fontId="8" fillId="0" borderId="2" xfId="1" applyNumberFormat="1" applyFont="1" applyFill="1" applyBorder="1" applyAlignment="1">
      <alignment horizontal="right"/>
    </xf>
    <xf numFmtId="43" fontId="8" fillId="2" borderId="0" xfId="1" applyFont="1" applyFill="1" applyBorder="1" applyAlignment="1">
      <alignment horizontal="justify" vertical="justify"/>
    </xf>
    <xf numFmtId="166" fontId="9" fillId="2" borderId="5" xfId="1" applyNumberFormat="1" applyFont="1" applyFill="1" applyBorder="1" applyAlignment="1">
      <alignment horizontal="center" vertical="justify"/>
    </xf>
    <xf numFmtId="43" fontId="8" fillId="2" borderId="0" xfId="1" applyNumberFormat="1" applyFont="1" applyFill="1" applyBorder="1" applyAlignment="1">
      <alignment horizontal="right"/>
    </xf>
    <xf numFmtId="43" fontId="12" fillId="2" borderId="0" xfId="1" applyFont="1" applyFill="1" applyAlignment="1">
      <alignment vertical="center"/>
    </xf>
    <xf numFmtId="49" fontId="9" fillId="2" borderId="2" xfId="3" applyNumberFormat="1" applyFont="1" applyFill="1" applyBorder="1" applyAlignment="1">
      <alignment horizontal="justify" vertical="justify"/>
    </xf>
    <xf numFmtId="43" fontId="8" fillId="2" borderId="0" xfId="1" applyFont="1" applyFill="1" applyBorder="1"/>
    <xf numFmtId="0" fontId="16" fillId="2" borderId="2" xfId="1" applyNumberFormat="1" applyFont="1" applyFill="1" applyBorder="1" applyAlignment="1">
      <alignment horizontal="justify" vertical="top"/>
    </xf>
    <xf numFmtId="43" fontId="8" fillId="2" borderId="0" xfId="1" applyFont="1" applyFill="1" applyAlignment="1">
      <alignment horizontal="center" vertical="top"/>
    </xf>
    <xf numFmtId="43" fontId="8" fillId="2" borderId="0" xfId="1" applyFont="1" applyFill="1" applyAlignment="1">
      <alignment vertical="center"/>
    </xf>
    <xf numFmtId="0" fontId="22" fillId="2" borderId="2" xfId="1" applyNumberFormat="1" applyFont="1" applyFill="1" applyBorder="1" applyAlignment="1">
      <alignment horizontal="center"/>
    </xf>
    <xf numFmtId="0" fontId="8" fillId="2" borderId="2" xfId="1" applyNumberFormat="1" applyFont="1" applyFill="1" applyBorder="1" applyAlignment="1">
      <alignment horizontal="center" vertical="top"/>
    </xf>
    <xf numFmtId="49" fontId="23" fillId="2" borderId="4" xfId="3" applyNumberFormat="1" applyFont="1" applyFill="1" applyBorder="1" applyAlignment="1">
      <alignment horizontal="justify" vertical="center"/>
    </xf>
    <xf numFmtId="0" fontId="8" fillId="2" borderId="2" xfId="1" applyNumberFormat="1" applyFont="1" applyFill="1" applyBorder="1" applyAlignment="1">
      <alignment horizontal="left" wrapText="1"/>
    </xf>
    <xf numFmtId="167" fontId="8" fillId="0" borderId="2" xfId="1" applyNumberFormat="1" applyFont="1" applyFill="1" applyBorder="1" applyAlignment="1">
      <alignment horizontal="right"/>
    </xf>
    <xf numFmtId="0" fontId="8" fillId="2" borderId="2" xfId="1" applyNumberFormat="1" applyFont="1" applyFill="1" applyBorder="1" applyAlignment="1">
      <alignment horizontal="justify" wrapText="1"/>
    </xf>
    <xf numFmtId="167" fontId="8" fillId="2" borderId="2" xfId="1" applyNumberFormat="1" applyFont="1" applyFill="1" applyBorder="1" applyAlignment="1">
      <alignment horizontal="right"/>
    </xf>
    <xf numFmtId="0" fontId="8" fillId="2" borderId="2" xfId="1" applyNumberFormat="1" applyFont="1" applyFill="1" applyBorder="1" applyAlignment="1">
      <alignment horizontal="justify"/>
    </xf>
    <xf numFmtId="166" fontId="9" fillId="2" borderId="2" xfId="1" applyNumberFormat="1" applyFont="1" applyFill="1" applyBorder="1" applyAlignment="1">
      <alignment horizontal="right" vertical="top"/>
    </xf>
    <xf numFmtId="43" fontId="8" fillId="2" borderId="2" xfId="1" applyFont="1" applyFill="1" applyBorder="1" applyAlignment="1">
      <alignment horizontal="justify" vertical="top"/>
    </xf>
    <xf numFmtId="0" fontId="8" fillId="0" borderId="2" xfId="1" applyNumberFormat="1" applyFont="1" applyFill="1" applyBorder="1" applyAlignment="1">
      <alignment horizontal="center" vertical="top"/>
    </xf>
    <xf numFmtId="43" fontId="8" fillId="0" borderId="2" xfId="1" applyNumberFormat="1" applyFont="1" applyFill="1" applyBorder="1" applyAlignment="1">
      <alignment horizontal="right" vertical="top"/>
    </xf>
    <xf numFmtId="0" fontId="8" fillId="2" borderId="15" xfId="1" quotePrefix="1" applyNumberFormat="1" applyFont="1" applyFill="1" applyBorder="1" applyAlignment="1">
      <alignment horizontal="justify" vertical="top"/>
    </xf>
    <xf numFmtId="0" fontId="8" fillId="2" borderId="2" xfId="1" applyNumberFormat="1" applyFont="1" applyFill="1" applyBorder="1" applyAlignment="1">
      <alignment horizontal="left" vertical="top"/>
    </xf>
    <xf numFmtId="43" fontId="8" fillId="2" borderId="2" xfId="1" applyNumberFormat="1" applyFont="1" applyFill="1" applyBorder="1" applyAlignment="1" applyProtection="1">
      <alignment horizontal="center" vertical="top"/>
      <protection locked="0"/>
    </xf>
    <xf numFmtId="0" fontId="8" fillId="0" borderId="2" xfId="1" applyNumberFormat="1" applyFont="1" applyFill="1" applyBorder="1" applyAlignment="1">
      <alignment horizontal="justify" vertical="top"/>
    </xf>
    <xf numFmtId="43" fontId="8" fillId="0" borderId="2" xfId="1" applyFont="1" applyFill="1" applyBorder="1" applyAlignment="1">
      <alignment horizontal="center" vertical="top"/>
    </xf>
    <xf numFmtId="0" fontId="8" fillId="0" borderId="0" xfId="0" applyFont="1" applyFill="1" applyAlignment="1">
      <alignment vertical="top"/>
    </xf>
    <xf numFmtId="49" fontId="8" fillId="2" borderId="2" xfId="1" applyNumberFormat="1" applyFont="1" applyFill="1" applyBorder="1" applyAlignment="1">
      <alignment horizontal="right" vertical="top"/>
    </xf>
    <xf numFmtId="43" fontId="8" fillId="2" borderId="2" xfId="1" applyFont="1" applyFill="1" applyBorder="1" applyAlignment="1">
      <alignment horizontal="left" vertical="top"/>
    </xf>
    <xf numFmtId="43" fontId="9" fillId="2" borderId="17" xfId="1" quotePrefix="1" applyFont="1" applyFill="1" applyBorder="1" applyAlignment="1">
      <alignment horizontal="center"/>
    </xf>
    <xf numFmtId="43" fontId="8" fillId="2" borderId="0" xfId="1" applyFont="1" applyFill="1" applyAlignment="1">
      <alignment horizontal="center" vertical="top"/>
    </xf>
    <xf numFmtId="43" fontId="8" fillId="2" borderId="2" xfId="1" applyFont="1" applyFill="1" applyBorder="1" applyAlignment="1">
      <alignment horizontal="justify"/>
    </xf>
    <xf numFmtId="167" fontId="8" fillId="2" borderId="12" xfId="1" applyNumberFormat="1" applyFont="1" applyFill="1" applyBorder="1" applyAlignment="1">
      <alignment horizontal="right" vertical="top"/>
    </xf>
    <xf numFmtId="0" fontId="8" fillId="2" borderId="12" xfId="1" applyNumberFormat="1" applyFont="1" applyFill="1" applyBorder="1" applyAlignment="1">
      <alignment horizontal="justify" vertical="top"/>
    </xf>
    <xf numFmtId="43" fontId="8" fillId="2" borderId="12" xfId="1" applyFont="1" applyFill="1" applyBorder="1" applyAlignment="1">
      <alignment horizontal="center" vertical="top"/>
    </xf>
    <xf numFmtId="43" fontId="8" fillId="2" borderId="12" xfId="1" applyNumberFormat="1" applyFont="1" applyFill="1" applyBorder="1" applyAlignment="1" applyProtection="1">
      <alignment vertical="top"/>
      <protection locked="0"/>
    </xf>
    <xf numFmtId="166" fontId="6" fillId="2" borderId="4" xfId="1" applyNumberFormat="1" applyFont="1" applyFill="1" applyBorder="1" applyAlignment="1">
      <alignment horizontal="right" vertical="justify"/>
    </xf>
    <xf numFmtId="43" fontId="6" fillId="2" borderId="4" xfId="1" applyFont="1" applyFill="1" applyBorder="1" applyAlignment="1">
      <alignment horizontal="justify" vertical="justify"/>
    </xf>
    <xf numFmtId="43" fontId="6" fillId="2" borderId="4" xfId="1" applyFont="1" applyFill="1" applyBorder="1" applyAlignment="1">
      <alignment horizontal="center"/>
    </xf>
    <xf numFmtId="43" fontId="6" fillId="2" borderId="4" xfId="1" applyNumberFormat="1" applyFont="1" applyFill="1" applyBorder="1" applyAlignment="1">
      <alignment horizontal="right"/>
    </xf>
    <xf numFmtId="43" fontId="6" fillId="2" borderId="4" xfId="1" applyNumberFormat="1" applyFont="1" applyFill="1" applyBorder="1" applyProtection="1">
      <protection locked="0"/>
    </xf>
    <xf numFmtId="166" fontId="9" fillId="2" borderId="12" xfId="1" applyNumberFormat="1" applyFont="1" applyFill="1" applyBorder="1" applyAlignment="1">
      <alignment horizontal="right" vertical="center"/>
    </xf>
    <xf numFmtId="43" fontId="11" fillId="2" borderId="12" xfId="1" applyFont="1" applyFill="1" applyBorder="1" applyAlignment="1">
      <alignment horizontal="justify" vertical="center"/>
    </xf>
    <xf numFmtId="43" fontId="8" fillId="2" borderId="12" xfId="1" applyFont="1" applyFill="1" applyBorder="1" applyAlignment="1">
      <alignment horizontal="center" vertical="center"/>
    </xf>
    <xf numFmtId="43" fontId="8" fillId="2" borderId="12" xfId="1" applyNumberFormat="1" applyFont="1" applyFill="1" applyBorder="1" applyAlignment="1">
      <alignment horizontal="right" vertical="center"/>
    </xf>
    <xf numFmtId="43" fontId="8" fillId="2" borderId="12" xfId="1" applyNumberFormat="1" applyFont="1" applyFill="1" applyBorder="1" applyAlignment="1" applyProtection="1">
      <alignment vertical="center"/>
      <protection locked="0"/>
    </xf>
    <xf numFmtId="166" fontId="9" fillId="2" borderId="12" xfId="1" quotePrefix="1" applyNumberFormat="1" applyFont="1" applyFill="1" applyBorder="1" applyAlignment="1">
      <alignment horizontal="right" vertical="center"/>
    </xf>
    <xf numFmtId="0" fontId="11" fillId="2" borderId="12" xfId="1" applyNumberFormat="1" applyFont="1" applyFill="1" applyBorder="1" applyAlignment="1">
      <alignment horizontal="justify" vertical="center"/>
    </xf>
    <xf numFmtId="43" fontId="8" fillId="2" borderId="4" xfId="1" applyFont="1" applyFill="1" applyBorder="1" applyAlignment="1">
      <alignment horizontal="center" vertical="top"/>
    </xf>
    <xf numFmtId="43" fontId="8" fillId="2" borderId="4" xfId="1" applyNumberFormat="1" applyFont="1" applyFill="1" applyBorder="1" applyAlignment="1">
      <alignment horizontal="right" vertical="top"/>
    </xf>
    <xf numFmtId="43" fontId="8" fillId="2" borderId="4" xfId="1" applyNumberFormat="1" applyFont="1" applyFill="1" applyBorder="1" applyAlignment="1" applyProtection="1">
      <alignment vertical="top"/>
      <protection locked="0"/>
    </xf>
    <xf numFmtId="43" fontId="8" fillId="2" borderId="12" xfId="1" applyNumberFormat="1" applyFont="1" applyFill="1" applyBorder="1" applyAlignment="1" applyProtection="1">
      <alignment horizontal="center" vertical="center"/>
      <protection locked="0"/>
    </xf>
    <xf numFmtId="49" fontId="19" fillId="2" borderId="4" xfId="1" applyNumberFormat="1" applyFont="1" applyFill="1" applyBorder="1" applyAlignment="1">
      <alignment horizontal="right" vertical="justify"/>
    </xf>
    <xf numFmtId="0" fontId="19" fillId="2" borderId="4" xfId="1" applyNumberFormat="1" applyFont="1" applyFill="1" applyBorder="1" applyAlignment="1">
      <alignment horizontal="justify" vertical="justify"/>
    </xf>
    <xf numFmtId="43" fontId="19" fillId="2" borderId="4" xfId="1" applyFont="1" applyFill="1" applyBorder="1" applyAlignment="1">
      <alignment horizontal="center"/>
    </xf>
    <xf numFmtId="43" fontId="19" fillId="2" borderId="4" xfId="1" applyNumberFormat="1" applyFont="1" applyFill="1" applyBorder="1" applyProtection="1">
      <protection locked="0"/>
    </xf>
    <xf numFmtId="43" fontId="9" fillId="2" borderId="2" xfId="1" applyFont="1" applyFill="1" applyBorder="1" applyAlignment="1">
      <alignment horizontal="right" vertical="center"/>
    </xf>
    <xf numFmtId="43" fontId="9" fillId="2" borderId="12" xfId="1" applyFont="1" applyFill="1" applyBorder="1" applyAlignment="1">
      <alignment horizontal="center" vertical="center"/>
    </xf>
    <xf numFmtId="43" fontId="9" fillId="2" borderId="12" xfId="1" applyNumberFormat="1" applyFont="1" applyFill="1" applyBorder="1" applyAlignment="1">
      <alignment horizontal="right" vertical="center"/>
    </xf>
    <xf numFmtId="43" fontId="9" fillId="2" borderId="12" xfId="1" applyNumberFormat="1" applyFont="1" applyFill="1" applyBorder="1" applyAlignment="1" applyProtection="1">
      <alignment horizontal="center" vertical="center"/>
      <protection locked="0"/>
    </xf>
    <xf numFmtId="43" fontId="9" fillId="2" borderId="12" xfId="1" applyNumberFormat="1" applyFont="1" applyFill="1" applyBorder="1" applyAlignment="1" applyProtection="1">
      <alignment vertical="center"/>
      <protection locked="0"/>
    </xf>
    <xf numFmtId="43" fontId="8" fillId="2" borderId="0" xfId="1" applyFont="1" applyFill="1" applyBorder="1" applyAlignment="1">
      <alignment vertical="center" wrapText="1"/>
    </xf>
    <xf numFmtId="0" fontId="9" fillId="2" borderId="12" xfId="1" applyNumberFormat="1" applyFont="1" applyFill="1" applyBorder="1" applyAlignment="1">
      <alignment horizontal="center" vertical="center"/>
    </xf>
    <xf numFmtId="167" fontId="8" fillId="0" borderId="11" xfId="1" applyNumberFormat="1" applyFont="1" applyFill="1" applyBorder="1" applyAlignment="1">
      <alignment horizontal="right"/>
    </xf>
    <xf numFmtId="0" fontId="11" fillId="2" borderId="2" xfId="1" applyNumberFormat="1" applyFont="1" applyFill="1" applyBorder="1" applyAlignment="1">
      <alignment horizontal="justify" vertical="top"/>
    </xf>
    <xf numFmtId="43" fontId="9" fillId="2" borderId="2" xfId="1" applyFont="1" applyFill="1" applyBorder="1" applyAlignment="1">
      <alignment horizontal="center" vertical="top"/>
    </xf>
    <xf numFmtId="43" fontId="9" fillId="2" borderId="2" xfId="1" applyNumberFormat="1" applyFont="1" applyFill="1" applyBorder="1" applyAlignment="1">
      <alignment horizontal="right" vertical="top"/>
    </xf>
    <xf numFmtId="43" fontId="9" fillId="2" borderId="2" xfId="1" applyNumberFormat="1" applyFont="1" applyFill="1" applyBorder="1" applyAlignment="1" applyProtection="1">
      <alignment vertical="top"/>
      <protection locked="0"/>
    </xf>
    <xf numFmtId="0" fontId="9" fillId="2" borderId="0" xfId="0" applyFont="1" applyFill="1" applyAlignment="1">
      <alignment vertical="top"/>
    </xf>
    <xf numFmtId="0" fontId="8" fillId="2" borderId="2" xfId="2" applyNumberFormat="1" applyFont="1" applyFill="1" applyBorder="1" applyAlignment="1">
      <alignment horizontal="center" vertical="top"/>
    </xf>
    <xf numFmtId="43" fontId="11" fillId="2" borderId="2" xfId="1" applyFont="1" applyFill="1" applyBorder="1" applyAlignment="1">
      <alignment horizontal="justify" vertical="top"/>
    </xf>
    <xf numFmtId="49" fontId="8" fillId="2" borderId="2" xfId="3" applyNumberFormat="1" applyFont="1" applyFill="1" applyBorder="1" applyAlignment="1">
      <alignment horizontal="justify"/>
    </xf>
    <xf numFmtId="166" fontId="9" fillId="2" borderId="2" xfId="1" applyNumberFormat="1" applyFont="1" applyFill="1" applyBorder="1" applyAlignment="1">
      <alignment horizontal="right"/>
    </xf>
    <xf numFmtId="0" fontId="11" fillId="2" borderId="2" xfId="1" applyNumberFormat="1" applyFont="1" applyFill="1" applyBorder="1" applyAlignment="1">
      <alignment horizontal="justify"/>
    </xf>
    <xf numFmtId="43" fontId="9" fillId="2" borderId="2" xfId="1" applyNumberFormat="1" applyFont="1" applyFill="1" applyBorder="1" applyAlignment="1" applyProtection="1">
      <protection locked="0"/>
    </xf>
    <xf numFmtId="0" fontId="9" fillId="2" borderId="0" xfId="0" applyFont="1" applyFill="1" applyAlignment="1"/>
    <xf numFmtId="166" fontId="8" fillId="2" borderId="2" xfId="1" applyNumberFormat="1" applyFont="1" applyFill="1" applyBorder="1" applyAlignment="1">
      <alignment horizontal="right"/>
    </xf>
    <xf numFmtId="0" fontId="8" fillId="2" borderId="4" xfId="2" applyNumberFormat="1" applyFont="1" applyFill="1" applyBorder="1" applyAlignment="1">
      <alignment horizontal="center" vertical="top"/>
    </xf>
    <xf numFmtId="43" fontId="8" fillId="2" borderId="0" xfId="1" applyFont="1" applyFill="1" applyAlignment="1">
      <alignment horizontal="center" vertical="top"/>
    </xf>
    <xf numFmtId="43" fontId="12" fillId="2" borderId="0" xfId="1" applyFont="1" applyFill="1" applyAlignment="1">
      <alignment horizontal="center" vertical="center"/>
    </xf>
    <xf numFmtId="49" fontId="3" fillId="2" borderId="0" xfId="1" applyNumberFormat="1" applyFont="1" applyFill="1" applyAlignment="1">
      <alignment horizontal="center" vertical="center"/>
    </xf>
    <xf numFmtId="43" fontId="3" fillId="2" borderId="0" xfId="1" applyFont="1" applyFill="1" applyAlignment="1">
      <alignment horizontal="center" vertical="center"/>
    </xf>
    <xf numFmtId="43" fontId="3" fillId="2" borderId="0" xfId="1" applyFont="1" applyFill="1" applyAlignment="1" applyProtection="1">
      <alignment horizontal="center" vertical="center"/>
    </xf>
    <xf numFmtId="43" fontId="10" fillId="2" borderId="0" xfId="1" applyFont="1" applyFill="1" applyAlignment="1">
      <alignment horizontal="center" vertical="top"/>
    </xf>
    <xf numFmtId="43" fontId="18" fillId="2" borderId="0" xfId="1" applyFont="1" applyFill="1" applyAlignment="1">
      <alignment horizontal="center" vertical="top"/>
    </xf>
    <xf numFmtId="43" fontId="12" fillId="2" borderId="0" xfId="1" applyFont="1" applyFill="1" applyAlignment="1">
      <alignment horizontal="center" vertical="center" wrapText="1"/>
    </xf>
    <xf numFmtId="0" fontId="9" fillId="2" borderId="8" xfId="9" applyFont="1" applyFill="1" applyBorder="1" applyAlignment="1">
      <alignment horizontal="center"/>
    </xf>
    <xf numFmtId="0" fontId="9" fillId="2" borderId="17" xfId="9" applyFont="1" applyFill="1" applyBorder="1" applyAlignment="1">
      <alignment horizontal="center"/>
    </xf>
    <xf numFmtId="0" fontId="9" fillId="2" borderId="9" xfId="9" applyFont="1" applyFill="1" applyBorder="1" applyAlignment="1">
      <alignment horizontal="center"/>
    </xf>
    <xf numFmtId="0" fontId="9" fillId="2" borderId="8" xfId="7" applyFont="1" applyFill="1" applyBorder="1" applyAlignment="1">
      <alignment horizontal="center"/>
    </xf>
    <xf numFmtId="0" fontId="9" fillId="2" borderId="17" xfId="7" applyFont="1" applyFill="1" applyBorder="1" applyAlignment="1">
      <alignment horizontal="center"/>
    </xf>
    <xf numFmtId="43" fontId="4" fillId="2" borderId="0" xfId="1" applyFont="1" applyFill="1" applyAlignment="1">
      <alignment horizontal="center"/>
    </xf>
    <xf numFmtId="43" fontId="4" fillId="2" borderId="0" xfId="1" applyFont="1" applyFill="1" applyAlignment="1" applyProtection="1">
      <alignment horizontal="center" vertical="center"/>
    </xf>
    <xf numFmtId="43" fontId="14" fillId="2" borderId="0" xfId="1" applyFont="1" applyFill="1" applyAlignment="1">
      <alignment horizontal="center" vertical="top"/>
    </xf>
    <xf numFmtId="43" fontId="5" fillId="2" borderId="0" xfId="1" applyFont="1" applyFill="1" applyAlignment="1">
      <alignment horizontal="center" vertical="top"/>
    </xf>
    <xf numFmtId="0" fontId="10" fillId="2" borderId="8" xfId="7" applyFont="1" applyFill="1" applyBorder="1" applyAlignment="1">
      <alignment horizontal="center"/>
    </xf>
    <xf numFmtId="0" fontId="10" fillId="2" borderId="17" xfId="7" applyFont="1" applyFill="1" applyBorder="1" applyAlignment="1">
      <alignment horizontal="center"/>
    </xf>
    <xf numFmtId="0" fontId="9" fillId="3" borderId="12" xfId="8" applyFont="1" applyFill="1" applyBorder="1" applyAlignment="1">
      <alignment horizontal="center" vertical="center" wrapText="1"/>
    </xf>
    <xf numFmtId="0" fontId="8" fillId="3" borderId="4" xfId="0" applyFont="1" applyFill="1" applyBorder="1" applyAlignment="1">
      <alignment horizontal="center" vertical="center" wrapText="1"/>
    </xf>
    <xf numFmtId="43" fontId="4" fillId="2" borderId="0" xfId="1" applyFont="1" applyFill="1" applyAlignment="1">
      <alignment horizontal="center" vertical="top"/>
    </xf>
    <xf numFmtId="0" fontId="9" fillId="3" borderId="13" xfId="8" applyFont="1" applyFill="1" applyBorder="1" applyAlignment="1">
      <alignment horizontal="center" vertical="center"/>
    </xf>
    <xf numFmtId="0" fontId="8" fillId="3" borderId="13" xfId="0" applyFont="1" applyFill="1" applyBorder="1" applyAlignment="1">
      <alignment horizontal="center" vertical="center"/>
    </xf>
    <xf numFmtId="0" fontId="8" fillId="3" borderId="5" xfId="0" applyFont="1" applyFill="1" applyBorder="1" applyAlignment="1">
      <alignment horizontal="center" vertical="center"/>
    </xf>
    <xf numFmtId="43" fontId="4" fillId="2" borderId="0" xfId="1" applyFont="1" applyFill="1" applyAlignment="1">
      <alignment horizontal="center" vertical="center"/>
    </xf>
    <xf numFmtId="43" fontId="9" fillId="2" borderId="18" xfId="1" applyFont="1" applyFill="1" applyBorder="1" applyAlignment="1">
      <alignment horizontal="center"/>
    </xf>
    <xf numFmtId="43" fontId="9" fillId="2" borderId="5" xfId="1" applyFont="1" applyFill="1" applyBorder="1" applyAlignment="1">
      <alignment horizontal="center"/>
    </xf>
    <xf numFmtId="0" fontId="9" fillId="3" borderId="19"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43" fontId="6" fillId="2" borderId="0" xfId="1" applyFont="1" applyFill="1" applyAlignment="1">
      <alignment horizontal="center" vertical="top"/>
    </xf>
    <xf numFmtId="43" fontId="9" fillId="2" borderId="8" xfId="1" quotePrefix="1" applyFont="1" applyFill="1" applyBorder="1" applyAlignment="1">
      <alignment horizontal="center"/>
    </xf>
    <xf numFmtId="43" fontId="9" fillId="2" borderId="17" xfId="1" quotePrefix="1" applyFont="1" applyFill="1" applyBorder="1" applyAlignment="1">
      <alignment horizontal="center"/>
    </xf>
    <xf numFmtId="43" fontId="5" fillId="2" borderId="0" xfId="1" applyFont="1" applyFill="1" applyAlignment="1">
      <alignment horizontal="center" vertical="center"/>
    </xf>
    <xf numFmtId="43" fontId="5" fillId="2" borderId="0" xfId="1" applyFont="1" applyFill="1" applyAlignment="1" applyProtection="1">
      <alignment horizontal="center" vertical="center"/>
    </xf>
    <xf numFmtId="43" fontId="17" fillId="2" borderId="0" xfId="1" applyFont="1" applyFill="1" applyAlignment="1">
      <alignment horizontal="center" vertical="top"/>
    </xf>
    <xf numFmtId="43" fontId="8" fillId="2" borderId="0" xfId="1" applyFont="1" applyFill="1" applyAlignment="1">
      <alignment horizontal="center" vertical="top"/>
    </xf>
    <xf numFmtId="0" fontId="8" fillId="2" borderId="2" xfId="1" applyNumberFormat="1" applyFont="1" applyFill="1" applyBorder="1" applyAlignment="1">
      <alignment horizontal="left" vertical="top" wrapText="1"/>
    </xf>
    <xf numFmtId="43" fontId="6" fillId="2" borderId="0" xfId="1" applyNumberFormat="1" applyFont="1" applyFill="1" applyBorder="1" applyAlignment="1" applyProtection="1">
      <alignment vertical="top"/>
      <protection locked="0"/>
    </xf>
    <xf numFmtId="166" fontId="15" fillId="2" borderId="5" xfId="1" applyNumberFormat="1" applyFont="1" applyFill="1" applyBorder="1" applyAlignment="1">
      <alignment horizontal="center" vertical="top"/>
    </xf>
    <xf numFmtId="43" fontId="9" fillId="3" borderId="7" xfId="1" applyNumberFormat="1" applyFont="1" applyFill="1" applyBorder="1" applyAlignment="1" applyProtection="1">
      <alignment horizontal="center" vertical="top" wrapText="1"/>
      <protection locked="0"/>
    </xf>
    <xf numFmtId="43" fontId="9" fillId="2" borderId="12" xfId="1" applyNumberFormat="1" applyFont="1" applyFill="1" applyBorder="1" applyAlignment="1" applyProtection="1">
      <alignment horizontal="center" vertical="top"/>
      <protection locked="0"/>
    </xf>
    <xf numFmtId="43" fontId="9" fillId="2" borderId="2" xfId="1" applyNumberFormat="1" applyFont="1" applyFill="1" applyBorder="1" applyAlignment="1" applyProtection="1">
      <alignment horizontal="center" vertical="top"/>
      <protection locked="0"/>
    </xf>
    <xf numFmtId="43" fontId="9" fillId="2" borderId="9" xfId="1" applyNumberFormat="1" applyFont="1" applyFill="1" applyBorder="1" applyAlignment="1" applyProtection="1">
      <alignment vertical="top"/>
      <protection locked="0"/>
    </xf>
    <xf numFmtId="43" fontId="6" fillId="2" borderId="0" xfId="1" applyNumberFormat="1" applyFont="1" applyFill="1" applyBorder="1" applyAlignment="1" applyProtection="1">
      <alignment horizontal="center" vertical="top"/>
      <protection locked="0"/>
    </xf>
    <xf numFmtId="43" fontId="9" fillId="2" borderId="0" xfId="1" applyFont="1" applyFill="1" applyAlignment="1">
      <alignment horizontal="center" vertical="top"/>
    </xf>
    <xf numFmtId="43" fontId="9" fillId="0" borderId="0" xfId="1" applyFont="1" applyFill="1" applyAlignment="1">
      <alignment horizontal="center" vertical="top"/>
    </xf>
    <xf numFmtId="43" fontId="8" fillId="2" borderId="2" xfId="1" quotePrefix="1" applyNumberFormat="1" applyFont="1" applyFill="1" applyBorder="1" applyAlignment="1">
      <alignment horizontal="center" vertical="top"/>
    </xf>
    <xf numFmtId="43" fontId="6" fillId="2" borderId="16" xfId="1" applyNumberFormat="1" applyFont="1" applyFill="1" applyBorder="1" applyAlignment="1" applyProtection="1">
      <alignment horizontal="center" vertical="top"/>
      <protection locked="0"/>
    </xf>
    <xf numFmtId="43" fontId="8" fillId="2" borderId="16" xfId="1" applyNumberFormat="1" applyFont="1" applyFill="1" applyBorder="1" applyAlignment="1" applyProtection="1">
      <alignment horizontal="center" vertical="top"/>
      <protection locked="0"/>
    </xf>
    <xf numFmtId="43" fontId="8" fillId="2" borderId="14" xfId="1" applyNumberFormat="1" applyFont="1" applyFill="1" applyBorder="1" applyAlignment="1" applyProtection="1">
      <alignment horizontal="center" vertical="top"/>
      <protection locked="0"/>
    </xf>
    <xf numFmtId="43" fontId="8" fillId="2" borderId="15" xfId="1" applyNumberFormat="1" applyFont="1" applyFill="1" applyBorder="1" applyAlignment="1" applyProtection="1">
      <alignment horizontal="center" vertical="top"/>
      <protection locked="0"/>
    </xf>
    <xf numFmtId="43" fontId="9" fillId="2" borderId="9" xfId="1" applyNumberFormat="1" applyFont="1" applyFill="1" applyBorder="1" applyAlignment="1" applyProtection="1">
      <alignment horizontal="center" vertical="top"/>
      <protection locked="0"/>
    </xf>
    <xf numFmtId="43" fontId="8" fillId="2" borderId="12" xfId="1" applyNumberFormat="1" applyFont="1" applyFill="1" applyBorder="1" applyAlignment="1" applyProtection="1">
      <alignment horizontal="center" vertical="top"/>
      <protection locked="0"/>
    </xf>
    <xf numFmtId="43" fontId="19" fillId="2" borderId="4" xfId="1" applyNumberFormat="1" applyFont="1" applyFill="1" applyBorder="1" applyAlignment="1" applyProtection="1">
      <alignment vertical="top"/>
      <protection locked="0"/>
    </xf>
    <xf numFmtId="43" fontId="8" fillId="2" borderId="2" xfId="1" applyNumberFormat="1" applyFont="1" applyFill="1" applyBorder="1" applyAlignment="1">
      <alignment horizontal="center"/>
    </xf>
    <xf numFmtId="43" fontId="8" fillId="2" borderId="2" xfId="1" applyNumberFormat="1" applyFont="1" applyFill="1" applyBorder="1" applyAlignment="1">
      <alignment horizontal="center" vertical="top"/>
    </xf>
  </cellXfs>
  <cellStyles count="10">
    <cellStyle name="Comma" xfId="1" builtinId="3"/>
    <cellStyle name="Comma_BoQ" xfId="2"/>
    <cellStyle name="Comma_BOQPRE~1" xfId="3"/>
    <cellStyle name="Normal" xfId="0" builtinId="0"/>
    <cellStyle name="Normal 2" xfId="4"/>
    <cellStyle name="Normal 3" xfId="5"/>
    <cellStyle name="Normal_BOQ-Gencon_TradeWorks" xfId="6"/>
    <cellStyle name="Normal_DOE-MODEL A" xfId="7"/>
    <cellStyle name="Normal_Sheet1" xfId="8"/>
    <cellStyle name="Normal_Sheet18"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762000</xdr:colOff>
      <xdr:row>29</xdr:row>
      <xdr:rowOff>99390</xdr:rowOff>
    </xdr:from>
    <xdr:to>
      <xdr:col>3</xdr:col>
      <xdr:colOff>1248410</xdr:colOff>
      <xdr:row>33</xdr:row>
      <xdr:rowOff>28022</xdr:rowOff>
    </xdr:to>
    <xdr:pic>
      <xdr:nvPicPr>
        <xdr:cNvPr id="2" name="Picture 1" descr="C:\Users\tech04\Desktop\Tharika-Logo_Final.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1043" y="7172738"/>
          <a:ext cx="486410" cy="690632"/>
        </a:xfrm>
        <a:prstGeom prst="rect">
          <a:avLst/>
        </a:prstGeom>
        <a:noFill/>
        <a:ln>
          <a:noFill/>
        </a:ln>
      </xdr:spPr>
    </xdr:pic>
    <xdr:clientData/>
  </xdr:twoCellAnchor>
  <xdr:twoCellAnchor editAs="oneCell">
    <xdr:from>
      <xdr:col>3</xdr:col>
      <xdr:colOff>1316934</xdr:colOff>
      <xdr:row>29</xdr:row>
      <xdr:rowOff>99392</xdr:rowOff>
    </xdr:from>
    <xdr:to>
      <xdr:col>3</xdr:col>
      <xdr:colOff>1876369</xdr:colOff>
      <xdr:row>32</xdr:row>
      <xdr:rowOff>186774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5977" y="7172740"/>
          <a:ext cx="559435" cy="6588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35"/>
  <sheetViews>
    <sheetView tabSelected="1" view="pageBreakPreview" zoomScale="85" zoomScaleNormal="100" zoomScaleSheetLayoutView="85" workbookViewId="0">
      <selection activeCell="X28" sqref="X28"/>
    </sheetView>
  </sheetViews>
  <sheetFormatPr defaultRowHeight="15"/>
  <cols>
    <col min="1" max="1" width="23.28515625" style="24" customWidth="1"/>
    <col min="2" max="2" width="1.5703125" style="24" customWidth="1"/>
    <col min="3" max="3" width="2" style="24" customWidth="1"/>
    <col min="4" max="4" width="39" style="24" customWidth="1"/>
    <col min="5" max="5" width="23" style="24" customWidth="1"/>
    <col min="6" max="16384" width="9.140625" style="24"/>
  </cols>
  <sheetData>
    <row r="10" spans="1:6" s="159" customFormat="1" ht="67.5" customHeight="1">
      <c r="A10" s="295"/>
      <c r="B10" s="295"/>
      <c r="C10" s="295"/>
      <c r="D10" s="295"/>
      <c r="E10" s="295"/>
      <c r="F10" s="219"/>
    </row>
    <row r="12" spans="1:6" s="159" customFormat="1" ht="67.5" customHeight="1">
      <c r="A12" s="301" t="s">
        <v>484</v>
      </c>
      <c r="B12" s="301"/>
      <c r="C12" s="301"/>
      <c r="D12" s="301"/>
      <c r="E12" s="301"/>
    </row>
    <row r="13" spans="1:6" s="160" customFormat="1" ht="12.75">
      <c r="A13" s="299"/>
      <c r="B13" s="299"/>
      <c r="C13" s="299"/>
      <c r="D13" s="299"/>
    </row>
    <row r="14" spans="1:6" s="160" customFormat="1" ht="26.25">
      <c r="A14" s="300" t="s">
        <v>69</v>
      </c>
      <c r="B14" s="300"/>
      <c r="C14" s="300"/>
      <c r="D14" s="300"/>
      <c r="E14" s="300"/>
    </row>
    <row r="15" spans="1:6" s="161" customFormat="1" ht="15.75">
      <c r="A15" s="122"/>
      <c r="B15" s="122"/>
      <c r="C15" s="122"/>
      <c r="D15" s="122"/>
    </row>
    <row r="16" spans="1:6">
      <c r="A16" s="162"/>
      <c r="B16" s="162"/>
      <c r="C16" s="162"/>
      <c r="D16" s="162"/>
      <c r="E16" s="163"/>
    </row>
    <row r="27" spans="1:5" s="164" customFormat="1" ht="18">
      <c r="A27" s="297" t="s">
        <v>481</v>
      </c>
      <c r="B27" s="297"/>
      <c r="C27" s="297"/>
      <c r="D27" s="297"/>
      <c r="E27" s="297"/>
    </row>
    <row r="28" spans="1:5" s="164" customFormat="1" ht="15" customHeight="1">
      <c r="A28" s="158"/>
      <c r="B28" s="158"/>
      <c r="C28" s="158"/>
      <c r="D28" s="158"/>
      <c r="E28" s="158"/>
    </row>
    <row r="29" spans="1:5" s="164" customFormat="1" ht="18">
      <c r="A29" s="298" t="s">
        <v>482</v>
      </c>
      <c r="B29" s="298"/>
      <c r="C29" s="298"/>
      <c r="D29" s="298"/>
      <c r="E29" s="298"/>
    </row>
    <row r="35" spans="1:5" s="165" customFormat="1" ht="18">
      <c r="A35" s="296" t="s">
        <v>462</v>
      </c>
      <c r="B35" s="296"/>
      <c r="C35" s="296"/>
      <c r="D35" s="296"/>
      <c r="E35" s="296"/>
    </row>
  </sheetData>
  <sheetProtection password="DEAE" sheet="1" objects="1" scenarios="1"/>
  <mergeCells count="7">
    <mergeCell ref="A10:E10"/>
    <mergeCell ref="A35:E35"/>
    <mergeCell ref="A27:E27"/>
    <mergeCell ref="A29:E29"/>
    <mergeCell ref="A13:D13"/>
    <mergeCell ref="A14:E14"/>
    <mergeCell ref="A12:E12"/>
  </mergeCells>
  <printOptions horizontalCentered="1"/>
  <pageMargins left="0.31496062992125984" right="0.31496062992125984" top="0.31496062992125984" bottom="0.31496062992125984" header="0.19685039370078741" footer="0.19685039370078741"/>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85" zoomScaleNormal="100" zoomScaleSheetLayoutView="85" workbookViewId="0">
      <selection activeCell="H29" sqref="H29"/>
    </sheetView>
  </sheetViews>
  <sheetFormatPr defaultRowHeight="12.75"/>
  <cols>
    <col min="1" max="1" width="8.5703125" style="4" customWidth="1"/>
    <col min="2" max="2" width="48.42578125" style="5" customWidth="1"/>
    <col min="3" max="3" width="6.42578125" style="6" customWidth="1"/>
    <col min="4" max="4" width="8.7109375" style="7" customWidth="1"/>
    <col min="5" max="5" width="11.85546875" style="56" customWidth="1"/>
    <col min="6" max="6" width="17.28515625" style="56" customWidth="1"/>
    <col min="7" max="16384" width="9.140625" style="16"/>
  </cols>
  <sheetData>
    <row r="1" spans="1:6" s="54" customFormat="1" ht="20.25">
      <c r="A1" s="295" t="s">
        <v>483</v>
      </c>
      <c r="B1" s="295"/>
      <c r="C1" s="295"/>
      <c r="D1" s="295"/>
      <c r="E1" s="295"/>
      <c r="F1" s="295"/>
    </row>
    <row r="2" spans="1:6" s="2" customFormat="1" ht="18">
      <c r="A2" s="319" t="s">
        <v>481</v>
      </c>
      <c r="B2" s="319"/>
      <c r="C2" s="319"/>
      <c r="D2" s="319"/>
      <c r="E2" s="319"/>
      <c r="F2" s="319"/>
    </row>
    <row r="3" spans="1:6" s="2" customFormat="1" ht="15">
      <c r="A3" s="328" t="s">
        <v>377</v>
      </c>
      <c r="B3" s="328"/>
      <c r="C3" s="328"/>
      <c r="D3" s="328"/>
      <c r="E3" s="328"/>
      <c r="F3" s="328"/>
    </row>
    <row r="4" spans="1:6" s="3" customFormat="1">
      <c r="A4" s="324"/>
      <c r="B4" s="324"/>
      <c r="C4" s="324"/>
      <c r="D4" s="324"/>
      <c r="E4" s="324"/>
      <c r="F4" s="324"/>
    </row>
    <row r="5" spans="1:6" s="1" customFormat="1" ht="18">
      <c r="A5" s="309" t="s">
        <v>69</v>
      </c>
      <c r="B5" s="309"/>
      <c r="C5" s="309"/>
      <c r="D5" s="309"/>
      <c r="E5" s="309"/>
      <c r="F5" s="309"/>
    </row>
    <row r="6" spans="1:6" s="8" customFormat="1">
      <c r="A6" s="4"/>
      <c r="B6" s="5"/>
      <c r="C6" s="6"/>
      <c r="D6" s="7"/>
      <c r="E6" s="56"/>
      <c r="F6" s="56"/>
    </row>
    <row r="7" spans="1:6" s="9" customFormat="1" ht="14.25">
      <c r="A7" s="330" t="s">
        <v>172</v>
      </c>
      <c r="B7" s="330"/>
      <c r="C7" s="330"/>
      <c r="D7" s="330"/>
      <c r="E7" s="330"/>
      <c r="F7" s="330"/>
    </row>
    <row r="8" spans="1:6" s="9" customFormat="1" ht="14.25">
      <c r="A8" s="10"/>
      <c r="B8" s="10"/>
      <c r="C8" s="10"/>
      <c r="D8" s="246"/>
      <c r="E8" s="10"/>
      <c r="F8" s="10"/>
    </row>
    <row r="9" spans="1:6" s="15" customFormat="1" ht="15">
      <c r="A9" s="11" t="s">
        <v>206</v>
      </c>
      <c r="B9" s="12"/>
      <c r="C9" s="13"/>
      <c r="D9" s="14"/>
      <c r="E9" s="11"/>
      <c r="F9" s="14"/>
    </row>
    <row r="10" spans="1:6" s="15" customFormat="1" ht="15">
      <c r="A10" s="11" t="s">
        <v>341</v>
      </c>
      <c r="B10" s="12"/>
      <c r="C10" s="13"/>
      <c r="D10" s="14"/>
      <c r="E10" s="11"/>
      <c r="F10" s="14"/>
    </row>
    <row r="11" spans="1:6" s="8" customFormat="1" ht="15.75">
      <c r="A11" s="57"/>
      <c r="B11" s="57"/>
      <c r="C11" s="57"/>
      <c r="D11" s="57"/>
      <c r="E11" s="57"/>
      <c r="F11" s="57"/>
    </row>
    <row r="12" spans="1:6" s="62" customFormat="1" ht="30" customHeight="1">
      <c r="A12" s="58" t="s">
        <v>167</v>
      </c>
      <c r="B12" s="59" t="s">
        <v>71</v>
      </c>
      <c r="C12" s="59" t="s">
        <v>168</v>
      </c>
      <c r="D12" s="60" t="s">
        <v>169</v>
      </c>
      <c r="E12" s="61" t="s">
        <v>171</v>
      </c>
      <c r="F12" s="61" t="s">
        <v>170</v>
      </c>
    </row>
    <row r="13" spans="1:6" s="28" customFormat="1" ht="15">
      <c r="A13" s="63"/>
      <c r="B13" s="64"/>
      <c r="C13" s="65"/>
      <c r="D13" s="66"/>
      <c r="E13" s="67"/>
      <c r="F13" s="67"/>
    </row>
    <row r="14" spans="1:6" s="117" customFormat="1" ht="20.100000000000001" customHeight="1">
      <c r="A14" s="68">
        <v>8.1</v>
      </c>
      <c r="B14" s="88" t="s">
        <v>15</v>
      </c>
      <c r="C14" s="22"/>
      <c r="D14" s="70"/>
      <c r="E14" s="116"/>
      <c r="F14" s="116"/>
    </row>
    <row r="15" spans="1:6" s="28" customFormat="1" ht="60" customHeight="1">
      <c r="A15" s="77"/>
      <c r="B15" s="78" t="s">
        <v>29</v>
      </c>
      <c r="C15" s="80"/>
      <c r="D15" s="81"/>
      <c r="E15" s="87"/>
      <c r="F15" s="87"/>
    </row>
    <row r="16" spans="1:6" s="28" customFormat="1" ht="9.9499999999999993" customHeight="1">
      <c r="A16" s="77"/>
      <c r="B16" s="78"/>
      <c r="C16" s="80"/>
      <c r="D16" s="81"/>
      <c r="E16" s="87"/>
      <c r="F16" s="87"/>
    </row>
    <row r="17" spans="1:6" s="28" customFormat="1" ht="30" customHeight="1">
      <c r="A17" s="77"/>
      <c r="B17" s="178" t="s">
        <v>1</v>
      </c>
      <c r="C17" s="80"/>
      <c r="D17" s="81"/>
      <c r="E17" s="82"/>
      <c r="F17" s="82"/>
    </row>
    <row r="18" spans="1:6" s="28" customFormat="1" ht="14.25">
      <c r="A18" s="77"/>
      <c r="B18" s="179"/>
      <c r="C18" s="80"/>
      <c r="D18" s="81"/>
      <c r="E18" s="82"/>
      <c r="F18" s="82"/>
    </row>
    <row r="19" spans="1:6" s="117" customFormat="1" ht="20.100000000000001" customHeight="1">
      <c r="A19" s="68">
        <v>8.1999999999999993</v>
      </c>
      <c r="B19" s="88" t="s">
        <v>27</v>
      </c>
      <c r="C19" s="22"/>
      <c r="D19" s="70"/>
      <c r="E19" s="116"/>
      <c r="F19" s="111"/>
    </row>
    <row r="20" spans="1:6" s="117" customFormat="1" ht="9.9499999999999993" customHeight="1">
      <c r="A20" s="68"/>
      <c r="B20" s="88"/>
      <c r="C20" s="22"/>
      <c r="D20" s="70"/>
      <c r="E20" s="116"/>
      <c r="F20" s="180"/>
    </row>
    <row r="21" spans="1:6" s="28" customFormat="1" ht="30" customHeight="1">
      <c r="A21" s="106" t="s">
        <v>125</v>
      </c>
      <c r="B21" s="107" t="s">
        <v>453</v>
      </c>
      <c r="C21" s="110" t="s">
        <v>16</v>
      </c>
      <c r="D21" s="111">
        <v>19.89</v>
      </c>
      <c r="E21" s="82"/>
      <c r="F21" s="111">
        <f>D21*E21</f>
        <v>0</v>
      </c>
    </row>
    <row r="22" spans="1:6" s="28" customFormat="1" ht="9.9499999999999993" customHeight="1">
      <c r="A22" s="92"/>
      <c r="B22" s="78"/>
      <c r="C22" s="80"/>
      <c r="D22" s="180"/>
      <c r="E22" s="82"/>
      <c r="F22" s="180"/>
    </row>
    <row r="23" spans="1:6" s="28" customFormat="1" ht="30" customHeight="1">
      <c r="A23" s="106" t="s">
        <v>126</v>
      </c>
      <c r="B23" s="107" t="s">
        <v>478</v>
      </c>
      <c r="C23" s="110" t="s">
        <v>16</v>
      </c>
      <c r="D23" s="111">
        <v>76.91</v>
      </c>
      <c r="E23" s="82"/>
      <c r="F23" s="111">
        <f>D23*E23</f>
        <v>0</v>
      </c>
    </row>
    <row r="24" spans="1:6" s="28" customFormat="1" ht="9.9499999999999993" customHeight="1">
      <c r="A24" s="92"/>
      <c r="B24" s="78"/>
      <c r="C24" s="80"/>
      <c r="D24" s="180"/>
      <c r="E24" s="82"/>
      <c r="F24" s="180"/>
    </row>
    <row r="25" spans="1:6" s="28" customFormat="1" ht="42.75">
      <c r="A25" s="106" t="s">
        <v>124</v>
      </c>
      <c r="B25" s="107" t="s">
        <v>381</v>
      </c>
      <c r="C25" s="110" t="s">
        <v>16</v>
      </c>
      <c r="D25" s="111">
        <v>3.8</v>
      </c>
      <c r="E25" s="82"/>
      <c r="F25" s="111">
        <f>D25*E25</f>
        <v>0</v>
      </c>
    </row>
    <row r="26" spans="1:6" s="28" customFormat="1" ht="9.9499999999999993" customHeight="1">
      <c r="A26" s="92"/>
      <c r="B26" s="78"/>
      <c r="C26" s="80"/>
      <c r="D26" s="180"/>
      <c r="E26" s="82"/>
      <c r="F26" s="180"/>
    </row>
    <row r="27" spans="1:6" s="28" customFormat="1" ht="45" customHeight="1">
      <c r="A27" s="106" t="s">
        <v>380</v>
      </c>
      <c r="B27" s="107" t="s">
        <v>455</v>
      </c>
      <c r="C27" s="110" t="s">
        <v>16</v>
      </c>
      <c r="D27" s="111">
        <v>75.02</v>
      </c>
      <c r="E27" s="82"/>
      <c r="F27" s="111">
        <f>D27*E27</f>
        <v>0</v>
      </c>
    </row>
    <row r="28" spans="1:6" s="28" customFormat="1" ht="9.9499999999999993" customHeight="1">
      <c r="A28" s="92"/>
      <c r="B28" s="78"/>
      <c r="C28" s="80"/>
      <c r="D28" s="180"/>
      <c r="E28" s="82"/>
      <c r="F28" s="180"/>
    </row>
    <row r="29" spans="1:6" s="28" customFormat="1" ht="42.75">
      <c r="A29" s="106" t="s">
        <v>420</v>
      </c>
      <c r="B29" s="107" t="s">
        <v>451</v>
      </c>
      <c r="C29" s="110" t="s">
        <v>23</v>
      </c>
      <c r="D29" s="111">
        <v>73.95</v>
      </c>
      <c r="E29" s="82"/>
      <c r="F29" s="111">
        <f>D29*E29</f>
        <v>0</v>
      </c>
    </row>
    <row r="30" spans="1:6" s="28" customFormat="1" ht="9.9499999999999993" customHeight="1">
      <c r="A30" s="92"/>
      <c r="B30" s="78"/>
      <c r="C30" s="80"/>
      <c r="D30" s="180"/>
      <c r="E30" s="82"/>
      <c r="F30" s="111"/>
    </row>
    <row r="31" spans="1:6" s="28" customFormat="1" ht="42.75">
      <c r="A31" s="106" t="s">
        <v>421</v>
      </c>
      <c r="B31" s="107" t="s">
        <v>382</v>
      </c>
      <c r="C31" s="110" t="s">
        <v>16</v>
      </c>
      <c r="D31" s="111">
        <v>14.48</v>
      </c>
      <c r="E31" s="82"/>
      <c r="F31" s="111">
        <f>D31*E31</f>
        <v>0</v>
      </c>
    </row>
    <row r="32" spans="1:6" s="97" customFormat="1" ht="24.95" customHeight="1">
      <c r="A32" s="92"/>
      <c r="B32" s="93"/>
      <c r="C32" s="80"/>
      <c r="D32" s="81"/>
      <c r="E32" s="87"/>
      <c r="F32" s="82"/>
    </row>
    <row r="33" spans="1:6" ht="15">
      <c r="A33" s="325" t="s">
        <v>197</v>
      </c>
      <c r="B33" s="326"/>
      <c r="C33" s="326"/>
      <c r="D33" s="245"/>
      <c r="E33" s="95"/>
      <c r="F33" s="96">
        <f>SUM(F13:F32)</f>
        <v>0</v>
      </c>
    </row>
    <row r="39" spans="1:6">
      <c r="B39" s="5" t="s">
        <v>447</v>
      </c>
    </row>
  </sheetData>
  <sheetProtection password="DEAE" sheet="1" objects="1" scenarios="1"/>
  <mergeCells count="7">
    <mergeCell ref="A33:C33"/>
    <mergeCell ref="A1:F1"/>
    <mergeCell ref="A2:F2"/>
    <mergeCell ref="A3:F3"/>
    <mergeCell ref="A4:F4"/>
    <mergeCell ref="A5:F5"/>
    <mergeCell ref="A7:F7"/>
  </mergeCells>
  <printOptions horizontalCentered="1"/>
  <pageMargins left="0.39370078740157483" right="0.39370078740157483" top="0.39370078740157483" bottom="0.39370078740157483" header="0.19685039370078741" footer="0.19685039370078741"/>
  <pageSetup paperSize="9" scale="96" fitToHeight="0" orientation="portrait" horizontalDpi="4294967293" r:id="rId1"/>
  <headerFooter>
    <oddFooter>&amp;L&amp;"Calibri,Italic"&amp;9&amp;P of &amp;N&amp;R&amp;"Calibri,Italic"&amp;9SINGLE STORY HOUSES (5 UNITS)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BreakPreview" zoomScale="85" zoomScaleNormal="100" zoomScaleSheetLayoutView="85" workbookViewId="0">
      <selection activeCell="F12" activeCellId="2" sqref="A39:F39 A13:E37 A1:F12"/>
    </sheetView>
  </sheetViews>
  <sheetFormatPr defaultRowHeight="12.75"/>
  <cols>
    <col min="1" max="1" width="8.5703125" style="4" customWidth="1"/>
    <col min="2" max="2" width="48.42578125" style="5" customWidth="1"/>
    <col min="3" max="3" width="6.85546875" style="6" customWidth="1"/>
    <col min="4" max="4" width="9.42578125" style="7" customWidth="1"/>
    <col min="5" max="5" width="11.85546875" style="56" customWidth="1"/>
    <col min="6" max="6" width="17.28515625" style="56" customWidth="1"/>
    <col min="7" max="7" width="4.85546875" style="16" customWidth="1"/>
    <col min="8" max="16384" width="9.140625" style="16"/>
  </cols>
  <sheetData>
    <row r="1" spans="1:14" s="54" customFormat="1" ht="20.25">
      <c r="A1" s="295" t="s">
        <v>483</v>
      </c>
      <c r="B1" s="295"/>
      <c r="C1" s="295"/>
      <c r="D1" s="295"/>
      <c r="E1" s="295"/>
      <c r="F1" s="295"/>
    </row>
    <row r="2" spans="1:14" s="2" customFormat="1" ht="18">
      <c r="A2" s="319" t="s">
        <v>481</v>
      </c>
      <c r="B2" s="319"/>
      <c r="C2" s="319"/>
      <c r="D2" s="319"/>
      <c r="E2" s="319"/>
      <c r="F2" s="319"/>
    </row>
    <row r="3" spans="1:14" s="2" customFormat="1" ht="15">
      <c r="A3" s="328" t="s">
        <v>377</v>
      </c>
      <c r="B3" s="328"/>
      <c r="C3" s="328"/>
      <c r="D3" s="328"/>
      <c r="E3" s="328"/>
      <c r="F3" s="328"/>
    </row>
    <row r="4" spans="1:14" s="3" customFormat="1">
      <c r="A4" s="324"/>
      <c r="B4" s="324"/>
      <c r="C4" s="324"/>
      <c r="D4" s="324"/>
      <c r="E4" s="324"/>
      <c r="F4" s="324"/>
    </row>
    <row r="5" spans="1:14" s="1" customFormat="1" ht="18">
      <c r="A5" s="309" t="s">
        <v>69</v>
      </c>
      <c r="B5" s="309"/>
      <c r="C5" s="309"/>
      <c r="D5" s="309"/>
      <c r="E5" s="309"/>
      <c r="F5" s="309"/>
    </row>
    <row r="6" spans="1:14" s="8" customFormat="1">
      <c r="A6" s="4"/>
      <c r="B6" s="5"/>
      <c r="C6" s="6"/>
      <c r="D6" s="7"/>
      <c r="E6" s="56"/>
      <c r="F6" s="56"/>
    </row>
    <row r="7" spans="1:14" s="9" customFormat="1" ht="14.25">
      <c r="A7" s="330" t="s">
        <v>172</v>
      </c>
      <c r="B7" s="330"/>
      <c r="C7" s="330"/>
      <c r="D7" s="330"/>
      <c r="E7" s="330"/>
      <c r="F7" s="330"/>
    </row>
    <row r="8" spans="1:14" s="9" customFormat="1" ht="14.25">
      <c r="A8" s="10"/>
      <c r="B8" s="10"/>
      <c r="C8" s="10"/>
      <c r="D8" s="223"/>
      <c r="E8" s="10"/>
      <c r="F8" s="10"/>
    </row>
    <row r="9" spans="1:14" s="15" customFormat="1" ht="15">
      <c r="A9" s="11" t="s">
        <v>206</v>
      </c>
      <c r="B9" s="12"/>
      <c r="C9" s="13"/>
      <c r="D9" s="14"/>
      <c r="E9" s="11"/>
      <c r="F9" s="14"/>
      <c r="G9" s="181"/>
      <c r="H9" s="181"/>
      <c r="N9" s="182"/>
    </row>
    <row r="10" spans="1:14" s="15" customFormat="1" ht="15">
      <c r="A10" s="11" t="s">
        <v>199</v>
      </c>
      <c r="B10" s="12"/>
      <c r="C10" s="13"/>
      <c r="D10" s="14"/>
      <c r="E10" s="11"/>
      <c r="F10" s="14"/>
      <c r="G10" s="181"/>
      <c r="H10" s="181"/>
      <c r="N10" s="182"/>
    </row>
    <row r="11" spans="1:14" s="8" customFormat="1" ht="15.75">
      <c r="A11" s="57"/>
      <c r="B11" s="57"/>
      <c r="C11" s="57"/>
      <c r="D11" s="57"/>
      <c r="E11" s="57"/>
      <c r="F11" s="57"/>
    </row>
    <row r="12" spans="1:14" s="62" customFormat="1" ht="30" customHeight="1">
      <c r="A12" s="58" t="s">
        <v>167</v>
      </c>
      <c r="B12" s="59" t="s">
        <v>71</v>
      </c>
      <c r="C12" s="59" t="s">
        <v>168</v>
      </c>
      <c r="D12" s="60" t="s">
        <v>169</v>
      </c>
      <c r="E12" s="61" t="s">
        <v>171</v>
      </c>
      <c r="F12" s="61" t="s">
        <v>170</v>
      </c>
    </row>
    <row r="13" spans="1:14" s="28" customFormat="1" ht="9.9499999999999993" customHeight="1">
      <c r="A13" s="63"/>
      <c r="B13" s="64"/>
      <c r="C13" s="65"/>
      <c r="D13" s="66"/>
      <c r="E13" s="67"/>
      <c r="F13" s="67"/>
    </row>
    <row r="14" spans="1:14" s="72" customFormat="1" ht="20.100000000000001" customHeight="1">
      <c r="A14" s="103">
        <v>9.1</v>
      </c>
      <c r="B14" s="69" t="s">
        <v>15</v>
      </c>
      <c r="C14" s="89" t="s">
        <v>21</v>
      </c>
      <c r="D14" s="90"/>
      <c r="E14" s="91"/>
      <c r="F14" s="91"/>
    </row>
    <row r="15" spans="1:14" s="28" customFormat="1" ht="105" customHeight="1">
      <c r="A15" s="77"/>
      <c r="B15" s="78" t="s">
        <v>6</v>
      </c>
      <c r="C15" s="80"/>
      <c r="D15" s="81"/>
      <c r="E15" s="82"/>
      <c r="F15" s="82"/>
    </row>
    <row r="16" spans="1:14" s="28" customFormat="1" ht="9.9499999999999993" customHeight="1">
      <c r="A16" s="77"/>
      <c r="B16" s="78"/>
      <c r="C16" s="80"/>
      <c r="D16" s="81"/>
      <c r="E16" s="87"/>
      <c r="F16" s="87"/>
    </row>
    <row r="17" spans="1:6" s="28" customFormat="1" ht="30" customHeight="1">
      <c r="A17" s="77"/>
      <c r="B17" s="78" t="s">
        <v>139</v>
      </c>
      <c r="C17" s="80"/>
      <c r="D17" s="81"/>
      <c r="E17" s="82"/>
      <c r="F17" s="82"/>
    </row>
    <row r="18" spans="1:6" s="28" customFormat="1" ht="9.9499999999999993" customHeight="1">
      <c r="A18" s="77"/>
      <c r="B18" s="78"/>
      <c r="C18" s="80"/>
      <c r="D18" s="81"/>
      <c r="E18" s="87"/>
      <c r="F18" s="87"/>
    </row>
    <row r="19" spans="1:6" s="28" customFormat="1" ht="30" customHeight="1">
      <c r="A19" s="77"/>
      <c r="B19" s="78" t="s">
        <v>97</v>
      </c>
      <c r="C19" s="80"/>
      <c r="D19" s="81"/>
      <c r="E19" s="82"/>
      <c r="F19" s="82"/>
    </row>
    <row r="20" spans="1:6" s="28" customFormat="1" ht="9.9499999999999993" customHeight="1">
      <c r="A20" s="77"/>
      <c r="B20" s="78"/>
      <c r="C20" s="80"/>
      <c r="D20" s="81"/>
      <c r="E20" s="87"/>
      <c r="F20" s="87"/>
    </row>
    <row r="21" spans="1:6" s="28" customFormat="1" ht="30" customHeight="1">
      <c r="A21" s="77"/>
      <c r="B21" s="78" t="s">
        <v>366</v>
      </c>
      <c r="C21" s="80"/>
      <c r="D21" s="81"/>
      <c r="E21" s="82"/>
      <c r="F21" s="82"/>
    </row>
    <row r="22" spans="1:6" s="28" customFormat="1" ht="9.9499999999999993" customHeight="1">
      <c r="A22" s="77"/>
      <c r="B22" s="78"/>
      <c r="C22" s="80"/>
      <c r="D22" s="81"/>
      <c r="E22" s="82"/>
      <c r="F22" s="82"/>
    </row>
    <row r="23" spans="1:6" s="117" customFormat="1" ht="20.100000000000001" customHeight="1">
      <c r="A23" s="68">
        <v>9.1999999999999993</v>
      </c>
      <c r="B23" s="183" t="s">
        <v>133</v>
      </c>
      <c r="C23" s="22"/>
      <c r="D23" s="70"/>
      <c r="E23" s="116"/>
      <c r="F23" s="70"/>
    </row>
    <row r="24" spans="1:6" s="113" customFormat="1" ht="30" customHeight="1">
      <c r="A24" s="106" t="s">
        <v>127</v>
      </c>
      <c r="B24" s="331" t="s">
        <v>463</v>
      </c>
      <c r="C24" s="110" t="s">
        <v>16</v>
      </c>
      <c r="D24" s="111">
        <v>302.60000000000002</v>
      </c>
      <c r="E24" s="112"/>
      <c r="F24" s="111">
        <f>D24*E24</f>
        <v>0</v>
      </c>
    </row>
    <row r="25" spans="1:6" s="113" customFormat="1" ht="30" customHeight="1">
      <c r="A25" s="106"/>
      <c r="B25" s="331"/>
      <c r="C25" s="110"/>
      <c r="D25" s="111"/>
      <c r="E25" s="112"/>
      <c r="F25" s="111"/>
    </row>
    <row r="26" spans="1:6" s="113" customFormat="1" ht="9.9499999999999993" customHeight="1">
      <c r="A26" s="83"/>
      <c r="B26" s="107"/>
      <c r="C26" s="110"/>
      <c r="D26" s="111"/>
      <c r="E26" s="112"/>
      <c r="F26" s="111"/>
    </row>
    <row r="27" spans="1:6" s="113" customFormat="1" ht="45" customHeight="1">
      <c r="A27" s="106" t="s">
        <v>128</v>
      </c>
      <c r="B27" s="173" t="s">
        <v>342</v>
      </c>
      <c r="C27" s="110" t="s">
        <v>16</v>
      </c>
      <c r="D27" s="111">
        <v>19.89</v>
      </c>
      <c r="E27" s="112"/>
      <c r="F27" s="111">
        <f>D27*E27</f>
        <v>0</v>
      </c>
    </row>
    <row r="28" spans="1:6" s="113" customFormat="1" ht="9.9499999999999993" customHeight="1">
      <c r="A28" s="83"/>
      <c r="B28" s="107"/>
      <c r="C28" s="110"/>
      <c r="D28" s="111"/>
      <c r="E28" s="112"/>
      <c r="F28" s="111"/>
    </row>
    <row r="29" spans="1:6" s="113" customFormat="1" ht="9.9499999999999993" customHeight="1">
      <c r="A29" s="106"/>
      <c r="B29" s="173"/>
      <c r="C29" s="110"/>
      <c r="D29" s="111"/>
      <c r="E29" s="112"/>
      <c r="F29" s="111"/>
    </row>
    <row r="30" spans="1:6" s="113" customFormat="1" ht="30" customHeight="1">
      <c r="A30" s="106" t="s">
        <v>422</v>
      </c>
      <c r="B30" s="173" t="s">
        <v>132</v>
      </c>
      <c r="C30" s="110" t="s">
        <v>23</v>
      </c>
      <c r="D30" s="111">
        <v>10.56</v>
      </c>
      <c r="E30" s="112"/>
      <c r="F30" s="111">
        <f>D30*E30</f>
        <v>0</v>
      </c>
    </row>
    <row r="31" spans="1:6" s="113" customFormat="1" ht="9.9499999999999993" customHeight="1">
      <c r="A31" s="106"/>
      <c r="B31" s="173"/>
      <c r="C31" s="110"/>
      <c r="D31" s="111"/>
      <c r="E31" s="112"/>
      <c r="F31" s="111"/>
    </row>
    <row r="32" spans="1:6" s="113" customFormat="1" ht="20.100000000000001" customHeight="1">
      <c r="A32" s="106" t="s">
        <v>423</v>
      </c>
      <c r="B32" s="244" t="s">
        <v>246</v>
      </c>
      <c r="C32" s="110" t="s">
        <v>456</v>
      </c>
      <c r="D32" s="226">
        <v>2</v>
      </c>
      <c r="E32" s="112"/>
      <c r="F32" s="111">
        <f>D32*E32</f>
        <v>0</v>
      </c>
    </row>
    <row r="33" spans="1:6" s="28" customFormat="1" ht="9.9499999999999993" customHeight="1">
      <c r="A33" s="77"/>
      <c r="B33" s="78"/>
      <c r="C33" s="80"/>
      <c r="D33" s="81"/>
      <c r="E33" s="82"/>
      <c r="F33" s="81"/>
    </row>
    <row r="34" spans="1:6" s="117" customFormat="1" ht="20.100000000000001" customHeight="1">
      <c r="A34" s="68">
        <v>9.3000000000000007</v>
      </c>
      <c r="B34" s="183" t="s">
        <v>131</v>
      </c>
      <c r="C34" s="22"/>
      <c r="D34" s="70"/>
      <c r="E34" s="116"/>
      <c r="F34" s="70"/>
    </row>
    <row r="35" spans="1:6" s="113" customFormat="1" ht="60" customHeight="1">
      <c r="A35" s="106" t="s">
        <v>129</v>
      </c>
      <c r="B35" s="107" t="s">
        <v>67</v>
      </c>
      <c r="C35" s="110" t="s">
        <v>16</v>
      </c>
      <c r="D35" s="111">
        <v>419.3</v>
      </c>
      <c r="E35" s="112"/>
      <c r="F35" s="111">
        <f>D35*E35</f>
        <v>0</v>
      </c>
    </row>
    <row r="36" spans="1:6" s="28" customFormat="1" ht="9.9499999999999993" customHeight="1">
      <c r="A36" s="77"/>
      <c r="B36" s="78"/>
      <c r="C36" s="80"/>
      <c r="D36" s="81"/>
      <c r="E36" s="82"/>
      <c r="F36" s="111">
        <f>D36*E36</f>
        <v>0</v>
      </c>
    </row>
    <row r="37" spans="1:6" s="113" customFormat="1" ht="30" customHeight="1">
      <c r="A37" s="106" t="s">
        <v>130</v>
      </c>
      <c r="B37" s="173" t="s">
        <v>68</v>
      </c>
      <c r="C37" s="110" t="s">
        <v>16</v>
      </c>
      <c r="D37" s="111">
        <v>75.02</v>
      </c>
      <c r="E37" s="112"/>
      <c r="F37" s="111"/>
    </row>
    <row r="38" spans="1:6" s="28" customFormat="1" ht="9" customHeight="1">
      <c r="A38" s="92"/>
      <c r="B38" s="175"/>
      <c r="C38" s="80"/>
      <c r="D38" s="81"/>
      <c r="E38" s="82"/>
      <c r="F38" s="82"/>
    </row>
    <row r="39" spans="1:6" s="97" customFormat="1" ht="24.95" customHeight="1">
      <c r="A39" s="325" t="s">
        <v>198</v>
      </c>
      <c r="B39" s="326"/>
      <c r="C39" s="326"/>
      <c r="D39" s="326"/>
      <c r="E39" s="95"/>
      <c r="F39" s="96">
        <f>SUM(F13:F38)</f>
        <v>0</v>
      </c>
    </row>
  </sheetData>
  <sheetProtection password="DEAE" sheet="1" objects="1" scenarios="1"/>
  <mergeCells count="8">
    <mergeCell ref="A39:D39"/>
    <mergeCell ref="A1:F1"/>
    <mergeCell ref="A2:F2"/>
    <mergeCell ref="A3:F3"/>
    <mergeCell ref="A4:F4"/>
    <mergeCell ref="A5:F5"/>
    <mergeCell ref="A7:F7"/>
    <mergeCell ref="B24:B25"/>
  </mergeCells>
  <printOptions horizontalCentered="1"/>
  <pageMargins left="0.39370078740157499" right="0.39370078740157499" top="0.39370078740157499" bottom="0.39370078740157499" header="0.196850393700787" footer="0.196850393700787"/>
  <pageSetup paperSize="9" scale="87" orientation="portrait" horizontalDpi="4294967293" r:id="rId1"/>
  <headerFooter>
    <oddFooter>&amp;L&amp;"Calibri,Italic"&amp;9&amp;P of &amp;N&amp;R&amp;"Calibri,Italic"&amp;9SINGLE STORY HOUSES (5 UNITS)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view="pageBreakPreview" topLeftCell="A46" zoomScale="85" zoomScaleNormal="100" zoomScaleSheetLayoutView="85" workbookViewId="0">
      <selection activeCell="N90" sqref="N90"/>
    </sheetView>
  </sheetViews>
  <sheetFormatPr defaultRowHeight="12.75"/>
  <cols>
    <col min="1" max="1" width="9.42578125" style="4" customWidth="1"/>
    <col min="2" max="2" width="48.42578125" style="5" customWidth="1"/>
    <col min="3" max="3" width="6.7109375" style="6" customWidth="1"/>
    <col min="4" max="4" width="9.7109375" style="7" customWidth="1"/>
    <col min="5" max="5" width="11.85546875" style="56" customWidth="1"/>
    <col min="6" max="6" width="17.28515625" style="56" customWidth="1"/>
    <col min="7" max="16384" width="9.140625" style="16"/>
  </cols>
  <sheetData>
    <row r="1" spans="1:17" s="54" customFormat="1" ht="20.25">
      <c r="A1" s="295" t="s">
        <v>483</v>
      </c>
      <c r="B1" s="295"/>
      <c r="C1" s="295"/>
      <c r="D1" s="295"/>
      <c r="E1" s="295"/>
      <c r="F1" s="295"/>
    </row>
    <row r="2" spans="1:17" s="2" customFormat="1" ht="18">
      <c r="A2" s="319" t="s">
        <v>481</v>
      </c>
      <c r="B2" s="319"/>
      <c r="C2" s="319"/>
      <c r="D2" s="319"/>
      <c r="E2" s="319"/>
      <c r="F2" s="319"/>
    </row>
    <row r="3" spans="1:17" s="2" customFormat="1" ht="15">
      <c r="A3" s="328" t="s">
        <v>377</v>
      </c>
      <c r="B3" s="328"/>
      <c r="C3" s="328"/>
      <c r="D3" s="328"/>
      <c r="E3" s="328"/>
      <c r="F3" s="328"/>
    </row>
    <row r="4" spans="1:17" s="3" customFormat="1">
      <c r="A4" s="324"/>
      <c r="B4" s="324"/>
      <c r="C4" s="324"/>
      <c r="D4" s="324"/>
      <c r="E4" s="324"/>
      <c r="F4" s="324"/>
    </row>
    <row r="5" spans="1:17" s="1" customFormat="1" ht="18">
      <c r="A5" s="309" t="s">
        <v>69</v>
      </c>
      <c r="B5" s="309"/>
      <c r="C5" s="309"/>
      <c r="D5" s="309"/>
      <c r="E5" s="309"/>
      <c r="F5" s="309"/>
    </row>
    <row r="6" spans="1:17" s="8" customFormat="1">
      <c r="A6" s="4"/>
      <c r="B6" s="5"/>
      <c r="C6" s="6"/>
      <c r="D6" s="7"/>
      <c r="E6" s="56"/>
      <c r="F6" s="56"/>
    </row>
    <row r="7" spans="1:17" s="9" customFormat="1" ht="14.25">
      <c r="A7" s="330" t="s">
        <v>172</v>
      </c>
      <c r="B7" s="330"/>
      <c r="C7" s="330"/>
      <c r="D7" s="330"/>
      <c r="E7" s="330"/>
      <c r="F7" s="330"/>
    </row>
    <row r="8" spans="1:17" s="9" customFormat="1" ht="14.25">
      <c r="A8" s="10"/>
      <c r="B8" s="10"/>
      <c r="C8" s="10"/>
      <c r="D8" s="223"/>
      <c r="E8" s="10"/>
      <c r="F8" s="10"/>
    </row>
    <row r="9" spans="1:17" s="15" customFormat="1" ht="15">
      <c r="A9" s="11" t="s">
        <v>207</v>
      </c>
      <c r="B9" s="12"/>
      <c r="C9" s="13"/>
      <c r="D9" s="14"/>
      <c r="E9" s="11"/>
      <c r="F9" s="14"/>
      <c r="G9" s="181"/>
      <c r="H9" s="181"/>
      <c r="I9" s="181"/>
      <c r="J9" s="181"/>
      <c r="K9" s="181"/>
      <c r="Q9" s="182"/>
    </row>
    <row r="10" spans="1:17" s="15" customFormat="1" ht="15">
      <c r="A10" s="11" t="s">
        <v>345</v>
      </c>
      <c r="B10" s="12"/>
      <c r="C10" s="13"/>
      <c r="D10" s="14"/>
      <c r="E10" s="11"/>
      <c r="F10" s="14"/>
      <c r="G10" s="181"/>
      <c r="H10" s="181"/>
      <c r="I10" s="181"/>
      <c r="J10" s="181"/>
      <c r="K10" s="181"/>
      <c r="Q10" s="182"/>
    </row>
    <row r="11" spans="1:17" s="8" customFormat="1" ht="15.75">
      <c r="A11" s="57"/>
      <c r="B11" s="57"/>
      <c r="C11" s="57"/>
      <c r="D11" s="57"/>
      <c r="E11" s="57"/>
      <c r="F11" s="57"/>
    </row>
    <row r="12" spans="1:17" s="62" customFormat="1" ht="30" customHeight="1">
      <c r="A12" s="58" t="s">
        <v>167</v>
      </c>
      <c r="B12" s="59" t="s">
        <v>71</v>
      </c>
      <c r="C12" s="59" t="s">
        <v>168</v>
      </c>
      <c r="D12" s="60" t="s">
        <v>169</v>
      </c>
      <c r="E12" s="61" t="s">
        <v>171</v>
      </c>
      <c r="F12" s="61" t="s">
        <v>170</v>
      </c>
    </row>
    <row r="13" spans="1:17" s="28" customFormat="1" ht="9.9499999999999993" customHeight="1">
      <c r="A13" s="63"/>
      <c r="B13" s="64"/>
      <c r="C13" s="65"/>
      <c r="D13" s="66"/>
      <c r="E13" s="67"/>
      <c r="F13" s="67"/>
    </row>
    <row r="14" spans="1:17" s="72" customFormat="1" ht="20.100000000000001" customHeight="1">
      <c r="A14" s="68">
        <v>10.1</v>
      </c>
      <c r="B14" s="69" t="s">
        <v>30</v>
      </c>
      <c r="C14" s="89"/>
      <c r="D14" s="90"/>
      <c r="E14" s="91"/>
      <c r="F14" s="91"/>
    </row>
    <row r="15" spans="1:17" s="72" customFormat="1" ht="20.100000000000001" customHeight="1">
      <c r="A15" s="75" t="s">
        <v>134</v>
      </c>
      <c r="B15" s="74" t="s">
        <v>15</v>
      </c>
      <c r="C15" s="89"/>
      <c r="D15" s="90"/>
      <c r="E15" s="91"/>
      <c r="F15" s="91"/>
    </row>
    <row r="16" spans="1:17" s="113" customFormat="1" ht="135" customHeight="1">
      <c r="A16" s="83"/>
      <c r="B16" s="107" t="s">
        <v>368</v>
      </c>
      <c r="C16" s="110"/>
      <c r="D16" s="111"/>
      <c r="E16" s="112"/>
      <c r="F16" s="112"/>
    </row>
    <row r="17" spans="1:6" s="28" customFormat="1" ht="9.9499999999999993" customHeight="1">
      <c r="A17" s="77"/>
      <c r="B17" s="78"/>
      <c r="C17" s="80"/>
      <c r="D17" s="81"/>
      <c r="E17" s="87"/>
      <c r="F17" s="87"/>
    </row>
    <row r="18" spans="1:6" s="28" customFormat="1" ht="20.100000000000001" customHeight="1">
      <c r="A18" s="77"/>
      <c r="B18" s="78" t="s">
        <v>264</v>
      </c>
      <c r="C18" s="80"/>
      <c r="D18" s="81"/>
      <c r="E18" s="87"/>
      <c r="F18" s="87"/>
    </row>
    <row r="19" spans="1:6" s="117" customFormat="1" ht="20.100000000000001" customHeight="1">
      <c r="A19" s="68" t="s">
        <v>283</v>
      </c>
      <c r="B19" s="69" t="s">
        <v>262</v>
      </c>
      <c r="C19" s="22"/>
      <c r="D19" s="70"/>
      <c r="E19" s="116"/>
      <c r="F19" s="116"/>
    </row>
    <row r="20" spans="1:6" s="97" customFormat="1" ht="75" customHeight="1">
      <c r="A20" s="106" t="s">
        <v>301</v>
      </c>
      <c r="B20" s="107" t="s">
        <v>369</v>
      </c>
      <c r="C20" s="80" t="s">
        <v>14</v>
      </c>
      <c r="D20" s="94">
        <v>1</v>
      </c>
      <c r="E20" s="108"/>
      <c r="F20" s="349">
        <f>E20*D20</f>
        <v>0</v>
      </c>
    </row>
    <row r="21" spans="1:6" s="72" customFormat="1" ht="9.9499999999999993" customHeight="1">
      <c r="A21" s="75"/>
      <c r="B21" s="88"/>
      <c r="C21" s="89"/>
      <c r="D21" s="90"/>
      <c r="E21" s="91"/>
      <c r="F21" s="90"/>
    </row>
    <row r="22" spans="1:6" s="117" customFormat="1" ht="20.100000000000001" customHeight="1">
      <c r="A22" s="68" t="s">
        <v>284</v>
      </c>
      <c r="B22" s="69" t="s">
        <v>263</v>
      </c>
      <c r="C22" s="22"/>
      <c r="D22" s="70"/>
      <c r="E22" s="116"/>
      <c r="F22" s="70"/>
    </row>
    <row r="23" spans="1:6" s="97" customFormat="1" ht="30" customHeight="1">
      <c r="A23" s="106" t="s">
        <v>285</v>
      </c>
      <c r="B23" s="107" t="s">
        <v>266</v>
      </c>
      <c r="C23" s="80" t="s">
        <v>14</v>
      </c>
      <c r="D23" s="94">
        <v>1</v>
      </c>
      <c r="E23" s="108"/>
      <c r="F23" s="349">
        <f>E23*D23</f>
        <v>0</v>
      </c>
    </row>
    <row r="24" spans="1:6" s="97" customFormat="1" ht="9.9499999999999993" customHeight="1">
      <c r="A24" s="106"/>
      <c r="B24" s="107"/>
      <c r="C24" s="80"/>
      <c r="D24" s="94"/>
      <c r="E24" s="108"/>
      <c r="F24" s="94"/>
    </row>
    <row r="25" spans="1:6" s="97" customFormat="1" ht="30" customHeight="1">
      <c r="A25" s="106" t="s">
        <v>286</v>
      </c>
      <c r="B25" s="107" t="s">
        <v>265</v>
      </c>
      <c r="C25" s="80" t="s">
        <v>14</v>
      </c>
      <c r="D25" s="94">
        <v>1</v>
      </c>
      <c r="E25" s="108"/>
      <c r="F25" s="349">
        <f>E25*D25</f>
        <v>0</v>
      </c>
    </row>
    <row r="26" spans="1:6" s="72" customFormat="1" ht="9.9499999999999993" customHeight="1">
      <c r="A26" s="75"/>
      <c r="B26" s="88"/>
      <c r="C26" s="89"/>
      <c r="D26" s="90"/>
      <c r="E26" s="91"/>
      <c r="F26" s="90"/>
    </row>
    <row r="27" spans="1:6" s="117" customFormat="1" ht="20.100000000000001" customHeight="1">
      <c r="A27" s="68" t="s">
        <v>287</v>
      </c>
      <c r="B27" s="69" t="s">
        <v>31</v>
      </c>
      <c r="C27" s="22"/>
      <c r="D27" s="70"/>
      <c r="E27" s="116"/>
      <c r="F27" s="70"/>
    </row>
    <row r="28" spans="1:6" s="113" customFormat="1" ht="45" customHeight="1">
      <c r="A28" s="83"/>
      <c r="B28" s="107" t="s">
        <v>276</v>
      </c>
      <c r="C28" s="110"/>
      <c r="D28" s="111"/>
      <c r="E28" s="112"/>
      <c r="F28" s="111"/>
    </row>
    <row r="29" spans="1:6" s="113" customFormat="1" ht="9.9499999999999993" customHeight="1">
      <c r="A29" s="83"/>
      <c r="B29" s="107"/>
      <c r="C29" s="110"/>
      <c r="D29" s="111"/>
      <c r="E29" s="112"/>
      <c r="F29" s="111"/>
    </row>
    <row r="30" spans="1:6" s="28" customFormat="1" ht="60" customHeight="1">
      <c r="A30" s="106" t="s">
        <v>288</v>
      </c>
      <c r="B30" s="107" t="s">
        <v>247</v>
      </c>
      <c r="C30" s="80" t="s">
        <v>66</v>
      </c>
      <c r="D30" s="94">
        <v>3</v>
      </c>
      <c r="E30" s="82"/>
      <c r="F30" s="349">
        <f>E30*D30</f>
        <v>0</v>
      </c>
    </row>
    <row r="31" spans="1:6" s="72" customFormat="1" ht="9.9499999999999993" customHeight="1">
      <c r="A31" s="106"/>
      <c r="B31" s="184"/>
      <c r="C31" s="89"/>
      <c r="D31" s="185"/>
      <c r="E31" s="91"/>
      <c r="F31" s="185"/>
    </row>
    <row r="32" spans="1:6" s="28" customFormat="1" ht="45" customHeight="1">
      <c r="A32" s="106" t="s">
        <v>289</v>
      </c>
      <c r="B32" s="107" t="s">
        <v>140</v>
      </c>
      <c r="C32" s="80" t="s">
        <v>66</v>
      </c>
      <c r="D32" s="94">
        <v>3</v>
      </c>
      <c r="E32" s="82"/>
      <c r="F32" s="349">
        <f>E32*D32</f>
        <v>0</v>
      </c>
    </row>
    <row r="33" spans="1:6" s="72" customFormat="1" ht="20.100000000000001" customHeight="1">
      <c r="A33" s="155" t="s">
        <v>290</v>
      </c>
      <c r="B33" s="227" t="s">
        <v>136</v>
      </c>
      <c r="C33" s="156" t="s">
        <v>66</v>
      </c>
      <c r="D33" s="186">
        <v>4</v>
      </c>
      <c r="E33" s="157"/>
      <c r="F33" s="349">
        <f>E33*D33</f>
        <v>0</v>
      </c>
    </row>
    <row r="34" spans="1:6" s="97" customFormat="1" ht="30" customHeight="1">
      <c r="A34" s="231" t="s">
        <v>291</v>
      </c>
      <c r="B34" s="232" t="s">
        <v>318</v>
      </c>
      <c r="C34" s="80" t="s">
        <v>66</v>
      </c>
      <c r="D34" s="225"/>
      <c r="E34" s="108"/>
      <c r="F34" s="225"/>
    </row>
    <row r="35" spans="1:6" s="97" customFormat="1" ht="20.100000000000001" customHeight="1">
      <c r="A35" s="231" t="s">
        <v>292</v>
      </c>
      <c r="B35" s="287" t="s">
        <v>137</v>
      </c>
      <c r="C35" s="80" t="s">
        <v>66</v>
      </c>
      <c r="D35" s="187">
        <v>3</v>
      </c>
      <c r="E35" s="108"/>
      <c r="F35" s="349">
        <f>E35*D35</f>
        <v>0</v>
      </c>
    </row>
    <row r="36" spans="1:6" s="97" customFormat="1" ht="30" customHeight="1">
      <c r="A36" s="231" t="s">
        <v>293</v>
      </c>
      <c r="B36" s="232" t="s">
        <v>138</v>
      </c>
      <c r="C36" s="80" t="s">
        <v>66</v>
      </c>
      <c r="D36" s="187">
        <v>3</v>
      </c>
      <c r="E36" s="108"/>
      <c r="F36" s="349">
        <f>E36*D36</f>
        <v>0</v>
      </c>
    </row>
    <row r="37" spans="1:6" s="97" customFormat="1" ht="30" customHeight="1">
      <c r="A37" s="231" t="s">
        <v>294</v>
      </c>
      <c r="B37" s="232" t="s">
        <v>346</v>
      </c>
      <c r="C37" s="80" t="s">
        <v>66</v>
      </c>
      <c r="D37" s="187">
        <v>3</v>
      </c>
      <c r="E37" s="108"/>
      <c r="F37" s="349">
        <f>E37*D37</f>
        <v>0</v>
      </c>
    </row>
    <row r="38" spans="1:6" s="97" customFormat="1" ht="20.100000000000001" customHeight="1">
      <c r="A38" s="231" t="s">
        <v>295</v>
      </c>
      <c r="B38" s="287" t="s">
        <v>141</v>
      </c>
      <c r="C38" s="80" t="s">
        <v>66</v>
      </c>
      <c r="D38" s="187">
        <v>3</v>
      </c>
      <c r="E38" s="108"/>
      <c r="F38" s="349">
        <f>E38*D38</f>
        <v>0</v>
      </c>
    </row>
    <row r="39" spans="1:6" s="97" customFormat="1" ht="20.100000000000001" customHeight="1">
      <c r="A39" s="231" t="s">
        <v>296</v>
      </c>
      <c r="B39" s="287" t="s">
        <v>142</v>
      </c>
      <c r="C39" s="80" t="s">
        <v>66</v>
      </c>
      <c r="D39" s="187">
        <v>3</v>
      </c>
      <c r="E39" s="108"/>
      <c r="F39" s="349">
        <f>E39*D39</f>
        <v>0</v>
      </c>
    </row>
    <row r="40" spans="1:6" s="97" customFormat="1" ht="30" customHeight="1">
      <c r="A40" s="231" t="s">
        <v>297</v>
      </c>
      <c r="B40" s="232" t="s">
        <v>272</v>
      </c>
      <c r="C40" s="80" t="s">
        <v>66</v>
      </c>
      <c r="D40" s="94">
        <v>3</v>
      </c>
      <c r="E40" s="108"/>
      <c r="F40" s="349">
        <f>E40*D40</f>
        <v>0</v>
      </c>
    </row>
    <row r="41" spans="1:6" s="97" customFormat="1" ht="9.9499999999999993" customHeight="1">
      <c r="A41" s="231"/>
      <c r="B41" s="287"/>
      <c r="C41" s="80"/>
      <c r="D41" s="187"/>
      <c r="E41" s="108"/>
      <c r="F41" s="187"/>
    </row>
    <row r="42" spans="1:6" s="97" customFormat="1" ht="90" customHeight="1">
      <c r="A42" s="231" t="s">
        <v>298</v>
      </c>
      <c r="B42" s="232" t="s">
        <v>340</v>
      </c>
      <c r="C42" s="80" t="s">
        <v>66</v>
      </c>
      <c r="D42" s="94">
        <v>1</v>
      </c>
      <c r="E42" s="108"/>
      <c r="F42" s="349">
        <f>E42*D42</f>
        <v>0</v>
      </c>
    </row>
    <row r="43" spans="1:6" s="97" customFormat="1" ht="9.9499999999999993" customHeight="1">
      <c r="A43" s="231"/>
      <c r="B43" s="232"/>
      <c r="C43" s="80"/>
      <c r="D43" s="94"/>
      <c r="E43" s="108"/>
      <c r="F43" s="94"/>
    </row>
    <row r="44" spans="1:6" s="97" customFormat="1" ht="20.100000000000001" customHeight="1">
      <c r="A44" s="288" t="s">
        <v>299</v>
      </c>
      <c r="B44" s="289" t="s">
        <v>7</v>
      </c>
      <c r="C44" s="80"/>
      <c r="D44" s="81"/>
      <c r="E44" s="108"/>
      <c r="F44" s="81"/>
    </row>
    <row r="45" spans="1:6" s="97" customFormat="1" ht="75" customHeight="1">
      <c r="A45" s="231" t="s">
        <v>300</v>
      </c>
      <c r="B45" s="232" t="s">
        <v>273</v>
      </c>
      <c r="C45" s="80" t="s">
        <v>66</v>
      </c>
      <c r="D45" s="94">
        <v>1</v>
      </c>
      <c r="E45" s="108"/>
      <c r="F45" s="349">
        <f>E45*D45</f>
        <v>0</v>
      </c>
    </row>
    <row r="46" spans="1:6" s="97" customFormat="1" ht="9.9499999999999993" customHeight="1">
      <c r="A46" s="231"/>
      <c r="B46" s="232"/>
      <c r="C46" s="80"/>
      <c r="D46" s="94"/>
      <c r="E46" s="108"/>
      <c r="F46" s="349"/>
    </row>
    <row r="47" spans="1:6" s="291" customFormat="1" ht="20.100000000000001" customHeight="1">
      <c r="A47" s="288" t="s">
        <v>302</v>
      </c>
      <c r="B47" s="289" t="s">
        <v>270</v>
      </c>
      <c r="C47" s="65"/>
      <c r="D47" s="66"/>
      <c r="E47" s="290"/>
      <c r="F47" s="66"/>
    </row>
    <row r="48" spans="1:6" s="97" customFormat="1" ht="90" customHeight="1">
      <c r="A48" s="231" t="s">
        <v>303</v>
      </c>
      <c r="B48" s="232" t="s">
        <v>370</v>
      </c>
      <c r="C48" s="80" t="s">
        <v>66</v>
      </c>
      <c r="D48" s="94">
        <v>1</v>
      </c>
      <c r="E48" s="108"/>
      <c r="F48" s="349">
        <f>E48*D48</f>
        <v>0</v>
      </c>
    </row>
    <row r="49" spans="1:6" s="97" customFormat="1" ht="9.9499999999999993" customHeight="1">
      <c r="A49" s="292"/>
      <c r="B49" s="247"/>
      <c r="C49" s="80"/>
      <c r="D49" s="81"/>
      <c r="E49" s="108"/>
      <c r="F49" s="81"/>
    </row>
    <row r="50" spans="1:6" s="291" customFormat="1" ht="20.100000000000001" customHeight="1">
      <c r="A50" s="288" t="s">
        <v>304</v>
      </c>
      <c r="B50" s="289" t="s">
        <v>5</v>
      </c>
      <c r="C50" s="65"/>
      <c r="D50" s="66"/>
      <c r="E50" s="290"/>
      <c r="F50" s="66"/>
    </row>
    <row r="51" spans="1:6" s="97" customFormat="1" ht="60" customHeight="1">
      <c r="A51" s="231" t="s">
        <v>305</v>
      </c>
      <c r="B51" s="232" t="s">
        <v>343</v>
      </c>
      <c r="C51" s="80" t="s">
        <v>66</v>
      </c>
      <c r="D51" s="94">
        <v>1</v>
      </c>
      <c r="E51" s="108"/>
      <c r="F51" s="349">
        <f>E51*D51</f>
        <v>0</v>
      </c>
    </row>
    <row r="52" spans="1:6" s="28" customFormat="1" ht="9.9499999999999993" customHeight="1">
      <c r="A52" s="188"/>
      <c r="B52" s="189"/>
      <c r="C52" s="169"/>
      <c r="D52" s="190"/>
      <c r="E52" s="171"/>
      <c r="F52" s="190"/>
    </row>
    <row r="53" spans="1:6" s="113" customFormat="1" ht="75" customHeight="1">
      <c r="A53" s="106" t="s">
        <v>306</v>
      </c>
      <c r="B53" s="107" t="s">
        <v>371</v>
      </c>
      <c r="C53" s="80" t="s">
        <v>14</v>
      </c>
      <c r="D53" s="94">
        <v>1</v>
      </c>
      <c r="E53" s="112"/>
      <c r="F53" s="349">
        <f>E53*D53</f>
        <v>0</v>
      </c>
    </row>
    <row r="54" spans="1:6" s="113" customFormat="1" ht="9.9499999999999993" customHeight="1">
      <c r="A54" s="83"/>
      <c r="B54" s="234"/>
      <c r="C54" s="110"/>
      <c r="D54" s="111"/>
      <c r="E54" s="112"/>
      <c r="F54" s="111"/>
    </row>
    <row r="55" spans="1:6" s="113" customFormat="1" ht="20.100000000000001" customHeight="1">
      <c r="A55" s="233">
        <v>10.199999999999999</v>
      </c>
      <c r="B55" s="280" t="s">
        <v>32</v>
      </c>
      <c r="C55" s="110"/>
      <c r="D55" s="111"/>
      <c r="E55" s="112"/>
      <c r="F55" s="111"/>
    </row>
    <row r="56" spans="1:6" s="113" customFormat="1" ht="20.100000000000001" customHeight="1">
      <c r="A56" s="83" t="s">
        <v>135</v>
      </c>
      <c r="B56" s="222" t="s">
        <v>15</v>
      </c>
      <c r="C56" s="110"/>
      <c r="D56" s="111"/>
      <c r="E56" s="112"/>
      <c r="F56" s="111"/>
    </row>
    <row r="57" spans="1:6" s="113" customFormat="1" ht="75" customHeight="1">
      <c r="A57" s="83"/>
      <c r="B57" s="107" t="s">
        <v>33</v>
      </c>
      <c r="C57" s="110"/>
      <c r="D57" s="111"/>
      <c r="E57" s="112"/>
      <c r="F57" s="111"/>
    </row>
    <row r="58" spans="1:6" s="113" customFormat="1" ht="20.100000000000001" customHeight="1">
      <c r="A58" s="83"/>
      <c r="B58" s="222" t="s">
        <v>264</v>
      </c>
      <c r="C58" s="110"/>
      <c r="D58" s="111"/>
      <c r="E58" s="112"/>
      <c r="F58" s="111"/>
    </row>
    <row r="59" spans="1:6" s="113" customFormat="1" ht="9.9499999999999993" customHeight="1">
      <c r="A59" s="83"/>
      <c r="B59" s="222"/>
      <c r="C59" s="110"/>
      <c r="D59" s="111"/>
      <c r="E59" s="112"/>
      <c r="F59" s="111"/>
    </row>
    <row r="60" spans="1:6" s="284" customFormat="1" ht="20.100000000000001" customHeight="1">
      <c r="A60" s="233" t="s">
        <v>307</v>
      </c>
      <c r="B60" s="280" t="s">
        <v>248</v>
      </c>
      <c r="C60" s="281"/>
      <c r="D60" s="282"/>
      <c r="E60" s="283"/>
      <c r="F60" s="282"/>
    </row>
    <row r="61" spans="1:6" s="113" customFormat="1" ht="30" customHeight="1">
      <c r="A61" s="106" t="s">
        <v>308</v>
      </c>
      <c r="B61" s="107" t="s">
        <v>267</v>
      </c>
      <c r="C61" s="110" t="s">
        <v>14</v>
      </c>
      <c r="D61" s="285">
        <v>1</v>
      </c>
      <c r="E61" s="112"/>
      <c r="F61" s="350">
        <f>E61*D61</f>
        <v>0</v>
      </c>
    </row>
    <row r="62" spans="1:6" s="113" customFormat="1" ht="9.9499999999999993" customHeight="1">
      <c r="A62" s="83"/>
      <c r="B62" s="234"/>
      <c r="C62" s="110"/>
      <c r="D62" s="111"/>
      <c r="E62" s="112"/>
      <c r="F62" s="111"/>
    </row>
    <row r="63" spans="1:6" s="113" customFormat="1" ht="30" customHeight="1">
      <c r="A63" s="106" t="s">
        <v>309</v>
      </c>
      <c r="B63" s="107" t="s">
        <v>143</v>
      </c>
      <c r="C63" s="110" t="s">
        <v>14</v>
      </c>
      <c r="D63" s="285">
        <v>1</v>
      </c>
      <c r="E63" s="112"/>
      <c r="F63" s="285"/>
    </row>
    <row r="64" spans="1:6" s="113" customFormat="1" ht="9.9499999999999993" customHeight="1">
      <c r="A64" s="83"/>
      <c r="B64" s="234"/>
      <c r="C64" s="110"/>
      <c r="D64" s="111"/>
      <c r="E64" s="112"/>
      <c r="F64" s="111"/>
    </row>
    <row r="65" spans="1:6" s="284" customFormat="1" ht="20.100000000000001" customHeight="1">
      <c r="A65" s="233" t="s">
        <v>310</v>
      </c>
      <c r="B65" s="286" t="s">
        <v>34</v>
      </c>
      <c r="C65" s="281"/>
      <c r="D65" s="282"/>
      <c r="E65" s="283"/>
      <c r="F65" s="282"/>
    </row>
    <row r="66" spans="1:6" s="113" customFormat="1" ht="75" customHeight="1">
      <c r="A66" s="106" t="s">
        <v>311</v>
      </c>
      <c r="B66" s="107" t="s">
        <v>249</v>
      </c>
      <c r="C66" s="110" t="s">
        <v>66</v>
      </c>
      <c r="D66" s="285">
        <v>3</v>
      </c>
      <c r="E66" s="112"/>
      <c r="F66" s="350">
        <f>E66*D66</f>
        <v>0</v>
      </c>
    </row>
    <row r="67" spans="1:6" s="113" customFormat="1" ht="9.9499999999999993" customHeight="1">
      <c r="A67" s="83"/>
      <c r="B67" s="234"/>
      <c r="C67" s="110"/>
      <c r="D67" s="111"/>
      <c r="E67" s="112"/>
      <c r="F67" s="111"/>
    </row>
    <row r="68" spans="1:6" s="284" customFormat="1" ht="20.100000000000001" customHeight="1">
      <c r="A68" s="233" t="s">
        <v>312</v>
      </c>
      <c r="B68" s="286" t="s">
        <v>372</v>
      </c>
      <c r="C68" s="281"/>
      <c r="D68" s="282"/>
      <c r="E68" s="283"/>
      <c r="F68" s="282"/>
    </row>
    <row r="69" spans="1:6" s="113" customFormat="1" ht="9.9499999999999993" customHeight="1">
      <c r="A69" s="83"/>
      <c r="B69" s="107"/>
      <c r="C69" s="110"/>
      <c r="D69" s="111"/>
      <c r="E69" s="112"/>
      <c r="F69" s="111"/>
    </row>
    <row r="70" spans="1:6" s="113" customFormat="1" ht="75" customHeight="1">
      <c r="A70" s="106" t="s">
        <v>313</v>
      </c>
      <c r="B70" s="107" t="s">
        <v>271</v>
      </c>
      <c r="C70" s="110" t="s">
        <v>66</v>
      </c>
      <c r="D70" s="285">
        <v>1</v>
      </c>
      <c r="E70" s="112"/>
      <c r="F70" s="350">
        <f>E70*D70</f>
        <v>0</v>
      </c>
    </row>
    <row r="71" spans="1:6" s="113" customFormat="1" ht="9.9499999999999993" customHeight="1">
      <c r="A71" s="106"/>
      <c r="B71" s="107"/>
      <c r="C71" s="110"/>
      <c r="D71" s="285"/>
      <c r="E71" s="112"/>
      <c r="F71" s="285"/>
    </row>
    <row r="72" spans="1:6" s="113" customFormat="1" ht="75" customHeight="1">
      <c r="A72" s="106" t="s">
        <v>314</v>
      </c>
      <c r="B72" s="107" t="s">
        <v>373</v>
      </c>
      <c r="C72" s="110" t="s">
        <v>66</v>
      </c>
      <c r="D72" s="285">
        <v>1</v>
      </c>
      <c r="E72" s="112"/>
      <c r="F72" s="350">
        <f>E72*D72</f>
        <v>0</v>
      </c>
    </row>
    <row r="73" spans="1:6" s="28" customFormat="1" ht="9.9499999999999993" customHeight="1">
      <c r="A73" s="168"/>
      <c r="B73" s="191"/>
      <c r="C73" s="169"/>
      <c r="D73" s="170"/>
      <c r="E73" s="171"/>
      <c r="F73" s="170"/>
    </row>
    <row r="74" spans="1:6" s="117" customFormat="1" ht="20.100000000000001" customHeight="1">
      <c r="A74" s="68" t="s">
        <v>320</v>
      </c>
      <c r="B74" s="88" t="s">
        <v>374</v>
      </c>
      <c r="C74" s="80"/>
      <c r="D74" s="81"/>
      <c r="E74" s="108"/>
      <c r="F74" s="349"/>
    </row>
    <row r="75" spans="1:6" s="28" customFormat="1" ht="45" customHeight="1">
      <c r="A75" s="106"/>
      <c r="B75" s="107" t="s">
        <v>367</v>
      </c>
      <c r="C75" s="80" t="s">
        <v>14</v>
      </c>
      <c r="D75" s="81">
        <v>1</v>
      </c>
      <c r="E75" s="108"/>
      <c r="F75" s="349">
        <f>E75*D75</f>
        <v>0</v>
      </c>
    </row>
    <row r="76" spans="1:6" s="28" customFormat="1" ht="24.95" customHeight="1">
      <c r="A76" s="77"/>
      <c r="B76" s="93"/>
      <c r="C76" s="80"/>
      <c r="D76" s="81"/>
      <c r="E76" s="82"/>
      <c r="F76" s="81"/>
    </row>
    <row r="77" spans="1:6" s="97" customFormat="1" ht="24.95" customHeight="1">
      <c r="A77" s="325" t="s">
        <v>200</v>
      </c>
      <c r="B77" s="326"/>
      <c r="C77" s="326"/>
      <c r="D77" s="326"/>
      <c r="E77" s="95"/>
      <c r="F77" s="96">
        <f>SUM(F13:F76)</f>
        <v>0</v>
      </c>
    </row>
  </sheetData>
  <sheetProtection password="DEAE" sheet="1" objects="1" scenarios="1"/>
  <mergeCells count="7">
    <mergeCell ref="A77:D77"/>
    <mergeCell ref="A1:F1"/>
    <mergeCell ref="A2:F2"/>
    <mergeCell ref="A3:F3"/>
    <mergeCell ref="A4:F4"/>
    <mergeCell ref="A5:F5"/>
    <mergeCell ref="A7:F7"/>
  </mergeCells>
  <printOptions horizontalCentered="1"/>
  <pageMargins left="0.39370078740157499" right="0.39370078740157499" top="0.39370078740157499" bottom="0.39370078740157499" header="0.196850393700787" footer="0.196850393700787"/>
  <pageSetup paperSize="9" scale="94" orientation="portrait" horizontalDpi="4294967293" r:id="rId1"/>
  <headerFooter>
    <oddFooter>&amp;L&amp;"Calibri,Italic"&amp;9&amp;P of &amp;N&amp;R&amp;"Calibri,Italic"&amp;9SINGLE STORY HOUSES (5 UNITS)</oddFooter>
  </headerFooter>
  <rowBreaks count="3" manualBreakCount="3">
    <brk id="33" max="5" man="1"/>
    <brk id="52" max="5" man="1"/>
    <brk id="73"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topLeftCell="A31" zoomScale="85" zoomScaleNormal="100" zoomScaleSheetLayoutView="85" workbookViewId="0">
      <selection activeCell="L55" sqref="L55"/>
    </sheetView>
  </sheetViews>
  <sheetFormatPr defaultRowHeight="12.75"/>
  <cols>
    <col min="1" max="1" width="8.5703125" style="4" customWidth="1"/>
    <col min="2" max="2" width="48.42578125" style="5" customWidth="1"/>
    <col min="3" max="3" width="6.42578125" style="6" customWidth="1"/>
    <col min="4" max="4" width="8.7109375" style="7" customWidth="1"/>
    <col min="5" max="5" width="11.85546875" style="56" customWidth="1"/>
    <col min="6" max="6" width="17.28515625" style="56" customWidth="1"/>
    <col min="7" max="7" width="9.140625" style="16"/>
    <col min="8" max="8" width="12.7109375" style="16" bestFit="1" customWidth="1"/>
    <col min="9" max="16384" width="9.140625" style="16"/>
  </cols>
  <sheetData>
    <row r="1" spans="1:17" s="54" customFormat="1" ht="20.25">
      <c r="A1" s="295" t="s">
        <v>483</v>
      </c>
      <c r="B1" s="295"/>
      <c r="C1" s="295"/>
      <c r="D1" s="295"/>
      <c r="E1" s="295"/>
      <c r="F1" s="295"/>
    </row>
    <row r="2" spans="1:17" s="2" customFormat="1" ht="18">
      <c r="A2" s="319" t="s">
        <v>481</v>
      </c>
      <c r="B2" s="319"/>
      <c r="C2" s="319"/>
      <c r="D2" s="319"/>
      <c r="E2" s="319"/>
      <c r="F2" s="319"/>
    </row>
    <row r="3" spans="1:17" s="2" customFormat="1" ht="15">
      <c r="A3" s="328" t="s">
        <v>377</v>
      </c>
      <c r="B3" s="328"/>
      <c r="C3" s="328"/>
      <c r="D3" s="328"/>
      <c r="E3" s="328"/>
      <c r="F3" s="328"/>
    </row>
    <row r="4" spans="1:17" s="3" customFormat="1">
      <c r="A4" s="324"/>
      <c r="B4" s="324"/>
      <c r="C4" s="324"/>
      <c r="D4" s="324"/>
      <c r="E4" s="324"/>
      <c r="F4" s="324"/>
    </row>
    <row r="5" spans="1:17" s="1" customFormat="1" ht="18">
      <c r="A5" s="309" t="s">
        <v>69</v>
      </c>
      <c r="B5" s="309"/>
      <c r="C5" s="309"/>
      <c r="D5" s="309"/>
      <c r="E5" s="309"/>
      <c r="F5" s="309"/>
    </row>
    <row r="6" spans="1:17" s="8" customFormat="1">
      <c r="A6" s="4"/>
      <c r="B6" s="5"/>
      <c r="C6" s="6"/>
      <c r="D6" s="7"/>
      <c r="E6" s="56"/>
      <c r="F6" s="56"/>
    </row>
    <row r="7" spans="1:17" s="9" customFormat="1" ht="14.25">
      <c r="A7" s="330" t="s">
        <v>172</v>
      </c>
      <c r="B7" s="330"/>
      <c r="C7" s="330"/>
      <c r="D7" s="330"/>
      <c r="E7" s="330"/>
      <c r="F7" s="330"/>
    </row>
    <row r="8" spans="1:17" s="9" customFormat="1" ht="14.25">
      <c r="A8" s="10"/>
      <c r="B8" s="10"/>
      <c r="C8" s="10"/>
      <c r="D8" s="246"/>
      <c r="E8" s="10"/>
      <c r="F8" s="10"/>
    </row>
    <row r="9" spans="1:17" s="15" customFormat="1" ht="15">
      <c r="A9" s="11" t="s">
        <v>207</v>
      </c>
      <c r="B9" s="12"/>
      <c r="C9" s="13"/>
      <c r="D9" s="14"/>
      <c r="E9" s="11"/>
      <c r="F9" s="14"/>
      <c r="G9" s="181"/>
      <c r="H9" s="181"/>
      <c r="I9" s="181"/>
      <c r="J9" s="181"/>
      <c r="K9" s="181"/>
      <c r="Q9" s="182"/>
    </row>
    <row r="10" spans="1:17" s="15" customFormat="1" ht="15">
      <c r="A10" s="11" t="s">
        <v>202</v>
      </c>
      <c r="B10" s="12"/>
      <c r="C10" s="13"/>
      <c r="D10" s="14"/>
      <c r="E10" s="11"/>
      <c r="F10" s="14"/>
      <c r="G10" s="181"/>
      <c r="H10" s="181"/>
      <c r="I10" s="181"/>
      <c r="J10" s="181"/>
      <c r="K10" s="181"/>
      <c r="Q10" s="182"/>
    </row>
    <row r="11" spans="1:17" s="8" customFormat="1" ht="15.75">
      <c r="A11" s="57"/>
      <c r="B11" s="57"/>
      <c r="C11" s="57"/>
      <c r="D11" s="57"/>
      <c r="E11" s="57"/>
      <c r="F11" s="57"/>
    </row>
    <row r="12" spans="1:17" s="62" customFormat="1" ht="30" customHeight="1">
      <c r="A12" s="58" t="s">
        <v>167</v>
      </c>
      <c r="B12" s="59" t="s">
        <v>71</v>
      </c>
      <c r="C12" s="59" t="s">
        <v>168</v>
      </c>
      <c r="D12" s="60" t="s">
        <v>169</v>
      </c>
      <c r="E12" s="61" t="s">
        <v>171</v>
      </c>
      <c r="F12" s="61" t="s">
        <v>170</v>
      </c>
    </row>
    <row r="13" spans="1:17" s="28" customFormat="1" ht="15">
      <c r="A13" s="63"/>
      <c r="B13" s="64"/>
      <c r="C13" s="65"/>
      <c r="D13" s="66"/>
      <c r="E13" s="67"/>
      <c r="F13" s="67"/>
    </row>
    <row r="14" spans="1:17" s="72" customFormat="1" ht="20.100000000000001" customHeight="1">
      <c r="A14" s="68">
        <v>11.1</v>
      </c>
      <c r="B14" s="69" t="s">
        <v>15</v>
      </c>
      <c r="C14" s="89"/>
      <c r="D14" s="90"/>
      <c r="E14" s="91"/>
      <c r="F14" s="91"/>
    </row>
    <row r="15" spans="1:17" s="28" customFormat="1" ht="60" customHeight="1">
      <c r="A15" s="77"/>
      <c r="B15" s="78" t="s">
        <v>144</v>
      </c>
      <c r="C15" s="80"/>
      <c r="D15" s="81"/>
      <c r="E15" s="87"/>
      <c r="F15" s="87"/>
    </row>
    <row r="16" spans="1:17" s="28" customFormat="1" ht="9.9499999999999993" customHeight="1">
      <c r="A16" s="77"/>
      <c r="B16" s="78"/>
      <c r="C16" s="80"/>
      <c r="D16" s="81"/>
      <c r="E16" s="87"/>
      <c r="F16" s="87"/>
    </row>
    <row r="17" spans="1:6" s="28" customFormat="1" ht="60" customHeight="1">
      <c r="A17" s="77"/>
      <c r="B17" s="78" t="s">
        <v>145</v>
      </c>
      <c r="C17" s="80"/>
      <c r="D17" s="81"/>
      <c r="E17" s="87"/>
      <c r="F17" s="87"/>
    </row>
    <row r="18" spans="1:6" s="28" customFormat="1" ht="9.9499999999999993" customHeight="1">
      <c r="A18" s="77"/>
      <c r="B18" s="78"/>
      <c r="C18" s="80"/>
      <c r="D18" s="81"/>
      <c r="E18" s="87"/>
      <c r="F18" s="87"/>
    </row>
    <row r="19" spans="1:6" s="28" customFormat="1" ht="45" customHeight="1">
      <c r="A19" s="77"/>
      <c r="B19" s="78" t="s">
        <v>146</v>
      </c>
      <c r="C19" s="80"/>
      <c r="D19" s="81"/>
      <c r="E19" s="87"/>
      <c r="F19" s="87"/>
    </row>
    <row r="20" spans="1:6" s="28" customFormat="1" ht="9.9499999999999993" customHeight="1">
      <c r="A20" s="77"/>
      <c r="B20" s="78"/>
      <c r="C20" s="80"/>
      <c r="D20" s="81"/>
      <c r="E20" s="87"/>
      <c r="F20" s="87"/>
    </row>
    <row r="21" spans="1:6" s="28" customFormat="1" ht="45" customHeight="1">
      <c r="A21" s="77"/>
      <c r="B21" s="78" t="s">
        <v>147</v>
      </c>
      <c r="C21" s="80"/>
      <c r="D21" s="81"/>
      <c r="E21" s="87"/>
      <c r="F21" s="87"/>
    </row>
    <row r="22" spans="1:6" s="28" customFormat="1" ht="9.9499999999999993" customHeight="1">
      <c r="A22" s="77"/>
      <c r="B22" s="78"/>
      <c r="C22" s="80"/>
      <c r="D22" s="81"/>
      <c r="E22" s="87"/>
      <c r="F22" s="87"/>
    </row>
    <row r="23" spans="1:6" s="28" customFormat="1" ht="30" customHeight="1">
      <c r="A23" s="77"/>
      <c r="B23" s="78" t="s">
        <v>148</v>
      </c>
      <c r="C23" s="80"/>
      <c r="D23" s="81"/>
      <c r="E23" s="87"/>
      <c r="F23" s="87"/>
    </row>
    <row r="24" spans="1:6" s="28" customFormat="1" ht="9.9499999999999993" customHeight="1">
      <c r="A24" s="77"/>
      <c r="B24" s="78"/>
      <c r="C24" s="80"/>
      <c r="D24" s="81"/>
      <c r="E24" s="87"/>
      <c r="F24" s="87"/>
    </row>
    <row r="25" spans="1:6" s="72" customFormat="1" ht="20.100000000000001" customHeight="1">
      <c r="A25" s="75"/>
      <c r="B25" s="76" t="s">
        <v>64</v>
      </c>
      <c r="C25" s="89"/>
      <c r="D25" s="90"/>
      <c r="E25" s="98"/>
      <c r="F25" s="98"/>
    </row>
    <row r="26" spans="1:6" s="72" customFormat="1" ht="20.100000000000001" customHeight="1">
      <c r="A26" s="68">
        <v>11.2</v>
      </c>
      <c r="B26" s="69" t="s">
        <v>35</v>
      </c>
      <c r="C26" s="89"/>
      <c r="D26" s="90"/>
      <c r="E26" s="91"/>
      <c r="F26" s="91"/>
    </row>
    <row r="27" spans="1:6" s="113" customFormat="1" ht="45" customHeight="1">
      <c r="A27" s="106" t="s">
        <v>152</v>
      </c>
      <c r="B27" s="107" t="s">
        <v>149</v>
      </c>
      <c r="C27" s="110" t="s">
        <v>14</v>
      </c>
      <c r="D27" s="226">
        <v>1</v>
      </c>
      <c r="E27" s="112"/>
      <c r="F27" s="112">
        <f>E27*D27</f>
        <v>0</v>
      </c>
    </row>
    <row r="28" spans="1:6" s="113" customFormat="1" ht="20.100000000000001" customHeight="1">
      <c r="A28" s="233">
        <v>11.3</v>
      </c>
      <c r="B28" s="280" t="s">
        <v>36</v>
      </c>
      <c r="C28" s="110"/>
      <c r="D28" s="111"/>
      <c r="E28" s="112"/>
      <c r="F28" s="112"/>
    </row>
    <row r="29" spans="1:6" s="113" customFormat="1" ht="30" customHeight="1">
      <c r="A29" s="83"/>
      <c r="B29" s="167" t="s">
        <v>250</v>
      </c>
      <c r="C29" s="110"/>
      <c r="D29" s="111"/>
      <c r="E29" s="112"/>
      <c r="F29" s="112"/>
    </row>
    <row r="30" spans="1:6" s="113" customFormat="1" ht="20.100000000000001" customHeight="1">
      <c r="A30" s="106" t="s">
        <v>153</v>
      </c>
      <c r="B30" s="107" t="s">
        <v>46</v>
      </c>
      <c r="C30" s="110" t="s">
        <v>66</v>
      </c>
      <c r="D30" s="226">
        <v>1</v>
      </c>
      <c r="E30" s="112"/>
      <c r="F30" s="112">
        <f>E30*D30</f>
        <v>0</v>
      </c>
    </row>
    <row r="31" spans="1:6" s="113" customFormat="1" ht="20.100000000000001" customHeight="1">
      <c r="A31" s="233">
        <v>11.4</v>
      </c>
      <c r="B31" s="280" t="s">
        <v>37</v>
      </c>
      <c r="C31" s="110"/>
      <c r="D31" s="111"/>
      <c r="E31" s="112"/>
      <c r="F31" s="112"/>
    </row>
    <row r="32" spans="1:6" s="113" customFormat="1" ht="45" customHeight="1">
      <c r="A32" s="106"/>
      <c r="B32" s="84" t="s">
        <v>38</v>
      </c>
      <c r="C32" s="110"/>
      <c r="D32" s="111"/>
      <c r="E32" s="112"/>
      <c r="F32" s="112"/>
    </row>
    <row r="33" spans="1:6" s="113" customFormat="1" ht="23.25" customHeight="1">
      <c r="A33" s="106" t="s">
        <v>154</v>
      </c>
      <c r="B33" s="107" t="s">
        <v>459</v>
      </c>
      <c r="C33" s="110" t="s">
        <v>39</v>
      </c>
      <c r="D33" s="226">
        <v>1</v>
      </c>
      <c r="E33" s="112"/>
      <c r="F33" s="112">
        <f>E33*D33</f>
        <v>0</v>
      </c>
    </row>
    <row r="34" spans="1:6" s="113" customFormat="1" ht="33.75" customHeight="1">
      <c r="A34" s="106" t="s">
        <v>154</v>
      </c>
      <c r="B34" s="107" t="s">
        <v>454</v>
      </c>
      <c r="C34" s="110" t="s">
        <v>39</v>
      </c>
      <c r="D34" s="226">
        <v>23</v>
      </c>
      <c r="E34" s="112"/>
      <c r="F34" s="112">
        <f>E34*D34</f>
        <v>0</v>
      </c>
    </row>
    <row r="35" spans="1:6" s="113" customFormat="1" ht="20.100000000000001" customHeight="1">
      <c r="A35" s="188" t="s">
        <v>155</v>
      </c>
      <c r="B35" s="189" t="s">
        <v>150</v>
      </c>
      <c r="C35" s="264" t="s">
        <v>39</v>
      </c>
      <c r="D35" s="293">
        <v>12</v>
      </c>
      <c r="E35" s="266"/>
      <c r="F35" s="112">
        <f>E35*D35</f>
        <v>0</v>
      </c>
    </row>
    <row r="36" spans="1:6" s="72" customFormat="1" ht="20.100000000000001" customHeight="1">
      <c r="A36" s="68">
        <v>11.5</v>
      </c>
      <c r="B36" s="69" t="s">
        <v>41</v>
      </c>
      <c r="C36" s="89"/>
      <c r="D36" s="90"/>
      <c r="E36" s="91"/>
      <c r="F36" s="91"/>
    </row>
    <row r="37" spans="1:6" s="72" customFormat="1" ht="20.100000000000001" customHeight="1">
      <c r="A37" s="75" t="s">
        <v>156</v>
      </c>
      <c r="B37" s="76" t="s">
        <v>383</v>
      </c>
      <c r="C37" s="89" t="s">
        <v>66</v>
      </c>
      <c r="D37" s="174">
        <v>5</v>
      </c>
      <c r="E37" s="91"/>
      <c r="F37" s="112">
        <f>E37*D37</f>
        <v>0</v>
      </c>
    </row>
    <row r="38" spans="1:6" s="28" customFormat="1" ht="14.25">
      <c r="A38" s="92" t="s">
        <v>157</v>
      </c>
      <c r="B38" s="78" t="s">
        <v>384</v>
      </c>
      <c r="C38" s="80" t="s">
        <v>66</v>
      </c>
      <c r="D38" s="94">
        <v>3</v>
      </c>
      <c r="E38" s="82"/>
      <c r="F38" s="112">
        <f>E38*D38</f>
        <v>0</v>
      </c>
    </row>
    <row r="39" spans="1:6" s="72" customFormat="1" ht="20.100000000000001" customHeight="1">
      <c r="A39" s="192" t="s">
        <v>158</v>
      </c>
      <c r="B39" s="184" t="s">
        <v>378</v>
      </c>
      <c r="C39" s="89" t="s">
        <v>66</v>
      </c>
      <c r="D39" s="185">
        <v>18</v>
      </c>
      <c r="E39" s="91"/>
      <c r="F39" s="112">
        <f>E39*D39</f>
        <v>0</v>
      </c>
    </row>
    <row r="40" spans="1:6" s="72" customFormat="1" ht="20.100000000000001" customHeight="1">
      <c r="A40" s="68">
        <v>11.6</v>
      </c>
      <c r="B40" s="69" t="s">
        <v>42</v>
      </c>
      <c r="C40" s="193"/>
      <c r="D40" s="90"/>
      <c r="E40" s="91"/>
      <c r="F40" s="91"/>
    </row>
    <row r="41" spans="1:6" s="28" customFormat="1" ht="30" customHeight="1">
      <c r="A41" s="92"/>
      <c r="B41" s="78" t="s">
        <v>51</v>
      </c>
      <c r="C41" s="80"/>
      <c r="D41" s="94"/>
      <c r="E41" s="82"/>
      <c r="F41" s="82"/>
    </row>
    <row r="42" spans="1:6" s="72" customFormat="1" ht="20.100000000000001" customHeight="1">
      <c r="A42" s="105" t="s">
        <v>159</v>
      </c>
      <c r="B42" s="76" t="s">
        <v>385</v>
      </c>
      <c r="C42" s="89" t="s">
        <v>66</v>
      </c>
      <c r="D42" s="185">
        <v>4</v>
      </c>
      <c r="E42" s="91"/>
      <c r="F42" s="112">
        <f>E42*D42</f>
        <v>0</v>
      </c>
    </row>
    <row r="43" spans="1:6" s="28" customFormat="1" ht="30" customHeight="1">
      <c r="A43" s="92" t="s">
        <v>160</v>
      </c>
      <c r="B43" s="78" t="s">
        <v>332</v>
      </c>
      <c r="C43" s="80" t="s">
        <v>66</v>
      </c>
      <c r="D43" s="94">
        <v>8</v>
      </c>
      <c r="E43" s="82"/>
      <c r="F43" s="112">
        <f>E43*D43</f>
        <v>0</v>
      </c>
    </row>
    <row r="44" spans="1:6" s="72" customFormat="1" ht="20.100000000000001" customHeight="1">
      <c r="A44" s="68">
        <v>11.7</v>
      </c>
      <c r="B44" s="69" t="s">
        <v>43</v>
      </c>
      <c r="C44" s="193"/>
      <c r="D44" s="90"/>
      <c r="E44" s="91"/>
      <c r="F44" s="112"/>
    </row>
    <row r="45" spans="1:6" s="72" customFormat="1" ht="20.100000000000001" customHeight="1">
      <c r="A45" s="75"/>
      <c r="B45" s="76" t="s">
        <v>44</v>
      </c>
      <c r="C45" s="193"/>
      <c r="D45" s="90"/>
      <c r="E45" s="91"/>
      <c r="F45" s="91"/>
    </row>
    <row r="46" spans="1:6" s="72" customFormat="1" ht="20.100000000000001" customHeight="1">
      <c r="A46" s="105" t="s">
        <v>161</v>
      </c>
      <c r="B46" s="76" t="s">
        <v>151</v>
      </c>
      <c r="C46" s="89" t="s">
        <v>66</v>
      </c>
      <c r="D46" s="174">
        <v>10</v>
      </c>
      <c r="E46" s="91"/>
      <c r="F46" s="112">
        <f>E46*D46</f>
        <v>0</v>
      </c>
    </row>
    <row r="47" spans="1:6" s="72" customFormat="1" ht="20.100000000000001" customHeight="1">
      <c r="A47" s="105" t="s">
        <v>448</v>
      </c>
      <c r="B47" s="76" t="s">
        <v>461</v>
      </c>
      <c r="C47" s="89" t="s">
        <v>66</v>
      </c>
      <c r="D47" s="174">
        <v>8</v>
      </c>
      <c r="E47" s="91"/>
      <c r="F47" s="112">
        <f>E47*D47</f>
        <v>0</v>
      </c>
    </row>
    <row r="48" spans="1:6" s="72" customFormat="1" ht="20.100000000000001" customHeight="1">
      <c r="A48" s="105" t="s">
        <v>449</v>
      </c>
      <c r="B48" s="76" t="s">
        <v>386</v>
      </c>
      <c r="C48" s="89" t="s">
        <v>66</v>
      </c>
      <c r="D48" s="174">
        <v>5</v>
      </c>
      <c r="E48" s="91"/>
      <c r="F48" s="112">
        <f>E48*D48</f>
        <v>0</v>
      </c>
    </row>
    <row r="49" spans="1:8" s="72" customFormat="1" ht="20.100000000000001" customHeight="1">
      <c r="A49" s="68">
        <v>11.8</v>
      </c>
      <c r="B49" s="69" t="s">
        <v>40</v>
      </c>
      <c r="C49" s="89"/>
      <c r="D49" s="90"/>
      <c r="E49" s="91"/>
      <c r="F49" s="91"/>
    </row>
    <row r="50" spans="1:8" s="97" customFormat="1" ht="30" customHeight="1">
      <c r="A50" s="106" t="s">
        <v>162</v>
      </c>
      <c r="B50" s="107" t="s">
        <v>460</v>
      </c>
      <c r="C50" s="80" t="s">
        <v>66</v>
      </c>
      <c r="D50" s="187">
        <v>5</v>
      </c>
      <c r="E50" s="108"/>
      <c r="F50" s="112">
        <f>E50*D50</f>
        <v>0</v>
      </c>
    </row>
    <row r="51" spans="1:8" s="72" customFormat="1" ht="20.100000000000001" customHeight="1">
      <c r="A51" s="68">
        <v>11.9</v>
      </c>
      <c r="B51" s="184" t="s">
        <v>58</v>
      </c>
      <c r="C51" s="89"/>
      <c r="D51" s="187"/>
      <c r="E51" s="91"/>
      <c r="F51" s="91"/>
    </row>
    <row r="52" spans="1:8" s="72" customFormat="1" ht="20.100000000000001" customHeight="1">
      <c r="A52" s="105"/>
      <c r="B52" s="184" t="s">
        <v>59</v>
      </c>
      <c r="C52" s="89"/>
      <c r="D52" s="187">
        <v>1</v>
      </c>
      <c r="E52" s="91"/>
      <c r="F52" s="112">
        <f>E52*D52</f>
        <v>0</v>
      </c>
      <c r="H52" s="224"/>
    </row>
    <row r="53" spans="1:8" s="72" customFormat="1" ht="20.100000000000001" customHeight="1">
      <c r="A53" s="105" t="s">
        <v>163</v>
      </c>
      <c r="B53" s="184" t="s">
        <v>165</v>
      </c>
      <c r="C53" s="89" t="s">
        <v>66</v>
      </c>
      <c r="D53" s="187">
        <v>1</v>
      </c>
      <c r="E53" s="91"/>
      <c r="F53" s="112">
        <f>E53*D53</f>
        <v>0</v>
      </c>
    </row>
    <row r="54" spans="1:8" s="97" customFormat="1" ht="30" customHeight="1">
      <c r="A54" s="106" t="s">
        <v>164</v>
      </c>
      <c r="B54" s="107" t="s">
        <v>166</v>
      </c>
      <c r="C54" s="80" t="s">
        <v>66</v>
      </c>
      <c r="D54" s="187">
        <v>1</v>
      </c>
      <c r="E54" s="108"/>
      <c r="F54" s="112">
        <f>E54*D54</f>
        <v>0</v>
      </c>
    </row>
    <row r="55" spans="1:8" s="72" customFormat="1" ht="20.100000000000001" customHeight="1">
      <c r="A55" s="105"/>
      <c r="B55" s="184"/>
      <c r="C55" s="89"/>
      <c r="D55" s="185"/>
      <c r="E55" s="91"/>
      <c r="F55" s="112"/>
    </row>
    <row r="56" spans="1:8" s="72" customFormat="1" ht="20.100000000000001" customHeight="1">
      <c r="A56" s="105"/>
      <c r="B56" s="184"/>
      <c r="C56" s="89"/>
      <c r="D56" s="185"/>
      <c r="E56" s="91"/>
      <c r="F56" s="91"/>
    </row>
    <row r="57" spans="1:8" s="97" customFormat="1" ht="24.95" customHeight="1">
      <c r="A57" s="325" t="s">
        <v>201</v>
      </c>
      <c r="B57" s="326"/>
      <c r="C57" s="326"/>
      <c r="D57" s="245"/>
      <c r="E57" s="95"/>
      <c r="F57" s="96">
        <f>SUM(F13:F56)</f>
        <v>0</v>
      </c>
    </row>
  </sheetData>
  <sheetProtection password="DEAE" sheet="1" objects="1" scenarios="1"/>
  <mergeCells count="7">
    <mergeCell ref="A57:C57"/>
    <mergeCell ref="A1:F1"/>
    <mergeCell ref="A2:F2"/>
    <mergeCell ref="A3:F3"/>
    <mergeCell ref="A4:F4"/>
    <mergeCell ref="A5:F5"/>
    <mergeCell ref="A7:F7"/>
  </mergeCells>
  <printOptions horizontalCentered="1"/>
  <pageMargins left="0.39370078740157499" right="0.39370078740157499" top="0.39370078740157499" bottom="0.39370078740157499" header="0.196850393700787" footer="0.196850393700787"/>
  <pageSetup paperSize="9" scale="95" orientation="portrait" horizontalDpi="4294967293" r:id="rId1"/>
  <headerFooter>
    <oddFooter>&amp;L&amp;"Calibri,Italic"&amp;9&amp;P of &amp;N&amp;R&amp;"Calibri,Italic"&amp;9SINGLE STORY HOUSES (5 UNITS)</oddFooter>
  </headerFooter>
  <rowBreaks count="1" manualBreakCount="1">
    <brk id="35"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zoomScaleNormal="100" zoomScaleSheetLayoutView="100" workbookViewId="0">
      <selection activeCell="I26" sqref="I26"/>
    </sheetView>
  </sheetViews>
  <sheetFormatPr defaultRowHeight="12.75"/>
  <cols>
    <col min="1" max="1" width="8.5703125" style="4" customWidth="1"/>
    <col min="2" max="2" width="48.42578125" style="5" customWidth="1"/>
    <col min="3" max="3" width="6.42578125" style="6" customWidth="1"/>
    <col min="4" max="4" width="8.7109375" style="7" customWidth="1"/>
    <col min="5" max="5" width="11.85546875" style="56" customWidth="1"/>
    <col min="6" max="6" width="17.28515625" style="56" customWidth="1"/>
    <col min="7" max="16384" width="9.140625" style="16"/>
  </cols>
  <sheetData>
    <row r="1" spans="1:6" s="54" customFormat="1" ht="20.25">
      <c r="A1" s="295" t="s">
        <v>483</v>
      </c>
      <c r="B1" s="295"/>
      <c r="C1" s="295"/>
      <c r="D1" s="295"/>
      <c r="E1" s="295"/>
      <c r="F1" s="295"/>
    </row>
    <row r="2" spans="1:6" s="2" customFormat="1" ht="18">
      <c r="A2" s="319" t="s">
        <v>481</v>
      </c>
      <c r="B2" s="319"/>
      <c r="C2" s="319"/>
      <c r="D2" s="319"/>
      <c r="E2" s="319"/>
      <c r="F2" s="319"/>
    </row>
    <row r="3" spans="1:6" s="2" customFormat="1" ht="15">
      <c r="A3" s="328" t="s">
        <v>377</v>
      </c>
      <c r="B3" s="328"/>
      <c r="C3" s="328"/>
      <c r="D3" s="328"/>
      <c r="E3" s="328"/>
      <c r="F3" s="328"/>
    </row>
    <row r="4" spans="1:6" s="3" customFormat="1">
      <c r="A4" s="324"/>
      <c r="B4" s="324"/>
      <c r="C4" s="324"/>
      <c r="D4" s="324"/>
      <c r="E4" s="324"/>
      <c r="F4" s="324"/>
    </row>
    <row r="5" spans="1:6" s="1" customFormat="1" ht="18">
      <c r="A5" s="309" t="s">
        <v>69</v>
      </c>
      <c r="B5" s="309"/>
      <c r="C5" s="309"/>
      <c r="D5" s="309"/>
      <c r="E5" s="309"/>
      <c r="F5" s="309"/>
    </row>
    <row r="6" spans="1:6" s="8" customFormat="1">
      <c r="A6" s="4"/>
      <c r="B6" s="5"/>
      <c r="C6" s="6"/>
      <c r="D6" s="7"/>
      <c r="E6" s="56"/>
      <c r="F6" s="56"/>
    </row>
    <row r="7" spans="1:6" s="9" customFormat="1" ht="14.25">
      <c r="A7" s="330" t="s">
        <v>172</v>
      </c>
      <c r="B7" s="330"/>
      <c r="C7" s="330"/>
      <c r="D7" s="330"/>
      <c r="E7" s="330"/>
      <c r="F7" s="330"/>
    </row>
    <row r="8" spans="1:6" s="9" customFormat="1" ht="14.25">
      <c r="A8" s="10"/>
      <c r="B8" s="10"/>
      <c r="C8" s="10"/>
      <c r="D8" s="10"/>
      <c r="E8" s="10"/>
      <c r="F8" s="10"/>
    </row>
    <row r="9" spans="1:6" s="15" customFormat="1" ht="15">
      <c r="A9" s="11" t="s">
        <v>204</v>
      </c>
      <c r="B9" s="12"/>
      <c r="C9" s="13"/>
      <c r="D9" s="14"/>
      <c r="E9" s="11"/>
      <c r="F9" s="14"/>
    </row>
    <row r="10" spans="1:6" s="8" customFormat="1" ht="15.75">
      <c r="A10" s="57"/>
      <c r="B10" s="57"/>
      <c r="C10" s="57"/>
      <c r="D10" s="57"/>
      <c r="E10" s="57"/>
      <c r="F10" s="57"/>
    </row>
    <row r="11" spans="1:6" s="62" customFormat="1" ht="30" customHeight="1">
      <c r="A11" s="58" t="s">
        <v>167</v>
      </c>
      <c r="B11" s="59" t="s">
        <v>71</v>
      </c>
      <c r="C11" s="59" t="s">
        <v>168</v>
      </c>
      <c r="D11" s="60" t="s">
        <v>169</v>
      </c>
      <c r="E11" s="61" t="s">
        <v>171</v>
      </c>
      <c r="F11" s="61" t="s">
        <v>170</v>
      </c>
    </row>
    <row r="12" spans="1:6" s="28" customFormat="1" ht="15">
      <c r="A12" s="63"/>
      <c r="B12" s="64"/>
      <c r="C12" s="65"/>
      <c r="D12" s="66"/>
      <c r="E12" s="67"/>
      <c r="F12" s="67"/>
    </row>
    <row r="13" spans="1:6" s="72" customFormat="1" ht="20.100000000000001" customHeight="1">
      <c r="A13" s="68">
        <v>12.1</v>
      </c>
      <c r="B13" s="69" t="s">
        <v>15</v>
      </c>
      <c r="C13" s="194"/>
      <c r="D13" s="90"/>
      <c r="E13" s="91"/>
      <c r="F13" s="91"/>
    </row>
    <row r="14" spans="1:6" s="28" customFormat="1" ht="60" customHeight="1">
      <c r="A14" s="77"/>
      <c r="B14" s="78" t="s">
        <v>63</v>
      </c>
      <c r="C14" s="195"/>
      <c r="D14" s="81"/>
      <c r="E14" s="82"/>
      <c r="F14" s="82"/>
    </row>
    <row r="15" spans="1:6" s="28" customFormat="1" ht="15">
      <c r="A15" s="196"/>
      <c r="B15" s="197"/>
      <c r="C15" s="195"/>
      <c r="D15" s="81"/>
      <c r="E15" s="82"/>
      <c r="F15" s="82"/>
    </row>
    <row r="16" spans="1:6" s="28" customFormat="1" ht="15">
      <c r="A16" s="196"/>
      <c r="B16" s="197"/>
      <c r="C16" s="195"/>
      <c r="D16" s="81"/>
      <c r="E16" s="82"/>
      <c r="F16" s="82"/>
    </row>
    <row r="17" spans="1:6" s="28" customFormat="1" ht="15">
      <c r="A17" s="196"/>
      <c r="B17" s="197"/>
      <c r="C17" s="195"/>
      <c r="D17" s="81"/>
      <c r="E17" s="82"/>
      <c r="F17" s="82"/>
    </row>
    <row r="18" spans="1:6" s="28" customFormat="1" ht="15">
      <c r="A18" s="196"/>
      <c r="B18" s="197"/>
      <c r="C18" s="195"/>
      <c r="D18" s="81"/>
      <c r="E18" s="82"/>
      <c r="F18" s="82"/>
    </row>
    <row r="19" spans="1:6" s="28" customFormat="1" ht="15">
      <c r="A19" s="196"/>
      <c r="B19" s="197"/>
      <c r="C19" s="195"/>
      <c r="D19" s="81"/>
      <c r="E19" s="82"/>
      <c r="F19" s="82"/>
    </row>
    <row r="20" spans="1:6" s="97" customFormat="1" ht="24.95" customHeight="1">
      <c r="A20" s="325" t="s">
        <v>203</v>
      </c>
      <c r="B20" s="326"/>
      <c r="C20" s="326"/>
      <c r="D20" s="326"/>
      <c r="E20" s="95"/>
      <c r="F20" s="96">
        <f>SUM(F12:F19)</f>
        <v>0</v>
      </c>
    </row>
  </sheetData>
  <sheetProtection password="DEAE" sheet="1" objects="1" scenarios="1"/>
  <mergeCells count="7">
    <mergeCell ref="A20:D20"/>
    <mergeCell ref="A1:F1"/>
    <mergeCell ref="A2:F2"/>
    <mergeCell ref="A3:F3"/>
    <mergeCell ref="A4:F4"/>
    <mergeCell ref="A5:F5"/>
    <mergeCell ref="A7:F7"/>
  </mergeCells>
  <printOptions horizontalCentered="1"/>
  <pageMargins left="0.39370078740157483" right="0.39370078740157483" top="0.39370078740157483" bottom="0.39370078740157483" header="0.19685039370078741" footer="0.19685039370078741"/>
  <pageSetup paperSize="9" scale="95" orientation="portrait" horizontalDpi="4294967293" r:id="rId1"/>
  <headerFooter>
    <oddFooter>&amp;L&amp;"Calibri,Italic"&amp;9&amp;P of &amp;N&amp;R&amp;"Calibri,Italic"&amp;9SINGLE STORY HOUSES (5 UNITS)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topLeftCell="A13" zoomScale="85" zoomScaleNormal="100" zoomScaleSheetLayoutView="85" workbookViewId="0">
      <selection activeCell="A50" sqref="A50"/>
    </sheetView>
  </sheetViews>
  <sheetFormatPr defaultRowHeight="14.25"/>
  <cols>
    <col min="1" max="1" width="23.28515625" style="28" customWidth="1"/>
    <col min="2" max="2" width="1.5703125" style="28" customWidth="1"/>
    <col min="3" max="3" width="2" style="28" customWidth="1"/>
    <col min="4" max="4" width="47.5703125" style="28" customWidth="1"/>
    <col min="5" max="5" width="21" style="28" bestFit="1" customWidth="1"/>
    <col min="6" max="16384" width="9.140625" style="28"/>
  </cols>
  <sheetData>
    <row r="1" spans="1:5" s="1" customFormat="1" ht="20.25">
      <c r="A1" s="295" t="s">
        <v>483</v>
      </c>
      <c r="B1" s="295"/>
      <c r="C1" s="295"/>
      <c r="D1" s="295"/>
      <c r="E1" s="295"/>
    </row>
    <row r="2" spans="1:5" s="2" customFormat="1" ht="18">
      <c r="A2" s="307" t="s">
        <v>481</v>
      </c>
      <c r="B2" s="307"/>
      <c r="C2" s="307"/>
      <c r="D2" s="307"/>
      <c r="E2" s="307"/>
    </row>
    <row r="3" spans="1:5" s="2" customFormat="1" ht="18">
      <c r="A3" s="308" t="s">
        <v>377</v>
      </c>
      <c r="B3" s="308"/>
      <c r="C3" s="308"/>
      <c r="D3" s="308"/>
      <c r="E3" s="308"/>
    </row>
    <row r="4" spans="1:5" s="3" customFormat="1" ht="18">
      <c r="A4" s="315"/>
      <c r="B4" s="315"/>
      <c r="C4" s="315"/>
      <c r="D4" s="315"/>
      <c r="E4" s="315"/>
    </row>
    <row r="5" spans="1:5" s="3" customFormat="1" ht="18">
      <c r="A5" s="309" t="s">
        <v>69</v>
      </c>
      <c r="B5" s="309"/>
      <c r="C5" s="309"/>
      <c r="D5" s="309"/>
      <c r="E5" s="309"/>
    </row>
    <row r="6" spans="1:5" s="9" customFormat="1" ht="15.75">
      <c r="A6" s="122"/>
      <c r="B6" s="122"/>
      <c r="C6" s="122"/>
      <c r="D6" s="122"/>
    </row>
    <row r="7" spans="1:5" s="9" customFormat="1" ht="15">
      <c r="A7" s="310" t="s">
        <v>172</v>
      </c>
      <c r="B7" s="310"/>
      <c r="C7" s="310"/>
      <c r="D7" s="310"/>
      <c r="E7" s="310"/>
    </row>
    <row r="8" spans="1:5" s="123" customFormat="1" ht="18">
      <c r="A8" s="297" t="s">
        <v>173</v>
      </c>
      <c r="B8" s="297"/>
      <c r="C8" s="297"/>
      <c r="D8" s="297"/>
      <c r="E8" s="297"/>
    </row>
    <row r="9" spans="1:5">
      <c r="A9" s="124"/>
      <c r="B9" s="124"/>
      <c r="C9" s="124"/>
      <c r="D9" s="124"/>
      <c r="E9" s="125"/>
    </row>
    <row r="10" spans="1:5" s="126" customFormat="1">
      <c r="A10" s="313" t="s">
        <v>70</v>
      </c>
      <c r="B10" s="316" t="s">
        <v>71</v>
      </c>
      <c r="C10" s="317"/>
      <c r="D10" s="317"/>
      <c r="E10" s="313" t="s">
        <v>170</v>
      </c>
    </row>
    <row r="11" spans="1:5" s="126" customFormat="1">
      <c r="A11" s="314"/>
      <c r="B11" s="318"/>
      <c r="C11" s="318"/>
      <c r="D11" s="318"/>
      <c r="E11" s="314"/>
    </row>
    <row r="12" spans="1:5" s="129" customFormat="1" ht="20.100000000000001" customHeight="1">
      <c r="A12" s="127" t="s">
        <v>174</v>
      </c>
      <c r="B12" s="128"/>
      <c r="D12" s="130"/>
      <c r="E12" s="131"/>
    </row>
    <row r="13" spans="1:5" s="72" customFormat="1" ht="20.100000000000001" customHeight="1">
      <c r="A13" s="132" t="s">
        <v>218</v>
      </c>
      <c r="B13" s="133"/>
      <c r="C13" s="134" t="s">
        <v>175</v>
      </c>
      <c r="D13" s="134" t="s">
        <v>232</v>
      </c>
      <c r="E13" s="135">
        <f>'Bill 01'!D45</f>
        <v>0</v>
      </c>
    </row>
    <row r="14" spans="1:5" ht="23.1" customHeight="1">
      <c r="A14" s="136"/>
      <c r="B14" s="311" t="s">
        <v>277</v>
      </c>
      <c r="C14" s="312"/>
      <c r="D14" s="312"/>
      <c r="E14" s="137"/>
    </row>
    <row r="15" spans="1:5" s="129" customFormat="1" ht="20.100000000000001" customHeight="1">
      <c r="A15" s="127" t="s">
        <v>176</v>
      </c>
      <c r="B15" s="128"/>
      <c r="D15" s="130"/>
      <c r="E15" s="138"/>
    </row>
    <row r="16" spans="1:5" s="72" customFormat="1" ht="20.100000000000001" customHeight="1">
      <c r="A16" s="139" t="s">
        <v>220</v>
      </c>
      <c r="B16" s="133"/>
      <c r="C16" s="134" t="s">
        <v>175</v>
      </c>
      <c r="D16" s="134" t="s">
        <v>209</v>
      </c>
      <c r="E16" s="135">
        <f>'Bill 02'!F48</f>
        <v>0</v>
      </c>
    </row>
    <row r="17" spans="1:5" s="72" customFormat="1" ht="20.100000000000001" customHeight="1">
      <c r="A17" s="139" t="s">
        <v>221</v>
      </c>
      <c r="B17" s="133"/>
      <c r="C17" s="134" t="s">
        <v>175</v>
      </c>
      <c r="D17" s="134" t="s">
        <v>210</v>
      </c>
      <c r="E17" s="135">
        <f>'Bill 03'!F93</f>
        <v>0</v>
      </c>
    </row>
    <row r="18" spans="1:5" s="72" customFormat="1" ht="20.100000000000001" customHeight="1">
      <c r="A18" s="139" t="s">
        <v>222</v>
      </c>
      <c r="B18" s="133"/>
      <c r="C18" s="140" t="s">
        <v>175</v>
      </c>
      <c r="D18" s="134" t="s">
        <v>211</v>
      </c>
      <c r="E18" s="135">
        <f>'Bill 04'!F39</f>
        <v>0</v>
      </c>
    </row>
    <row r="19" spans="1:5" s="72" customFormat="1" ht="20.100000000000001" customHeight="1">
      <c r="A19" s="139" t="s">
        <v>223</v>
      </c>
      <c r="B19" s="133"/>
      <c r="C19" s="134" t="s">
        <v>175</v>
      </c>
      <c r="D19" s="134" t="s">
        <v>212</v>
      </c>
      <c r="E19" s="135">
        <f>'Bill 05'!F33</f>
        <v>0</v>
      </c>
    </row>
    <row r="20" spans="1:5" s="72" customFormat="1" ht="20.100000000000001" customHeight="1">
      <c r="A20" s="139" t="s">
        <v>224</v>
      </c>
      <c r="B20" s="133"/>
      <c r="C20" s="134" t="s">
        <v>175</v>
      </c>
      <c r="D20" s="134" t="s">
        <v>213</v>
      </c>
      <c r="E20" s="135">
        <f>'Bill 06'!F36</f>
        <v>0</v>
      </c>
    </row>
    <row r="21" spans="1:5" s="72" customFormat="1" ht="20.100000000000001" customHeight="1">
      <c r="A21" s="139" t="s">
        <v>225</v>
      </c>
      <c r="B21" s="133"/>
      <c r="C21" s="134" t="s">
        <v>175</v>
      </c>
      <c r="D21" s="134" t="s">
        <v>177</v>
      </c>
      <c r="E21" s="135">
        <f>'Bill 07'!F57</f>
        <v>0</v>
      </c>
    </row>
    <row r="22" spans="1:5" s="72" customFormat="1" ht="20.100000000000001" customHeight="1">
      <c r="A22" s="139" t="s">
        <v>226</v>
      </c>
      <c r="B22" s="133"/>
      <c r="C22" s="134" t="s">
        <v>175</v>
      </c>
      <c r="D22" s="134" t="s">
        <v>214</v>
      </c>
      <c r="E22" s="135">
        <f>'Bill 08'!F33</f>
        <v>0</v>
      </c>
    </row>
    <row r="23" spans="1:5" s="72" customFormat="1" ht="20.100000000000001" customHeight="1">
      <c r="A23" s="132" t="s">
        <v>227</v>
      </c>
      <c r="B23" s="133"/>
      <c r="C23" s="134" t="s">
        <v>175</v>
      </c>
      <c r="D23" s="134" t="s">
        <v>215</v>
      </c>
      <c r="E23" s="135">
        <f>'Bill 09'!F39</f>
        <v>0</v>
      </c>
    </row>
    <row r="24" spans="1:5" ht="23.1" customHeight="1">
      <c r="A24" s="141"/>
      <c r="B24" s="305" t="s">
        <v>278</v>
      </c>
      <c r="C24" s="306"/>
      <c r="D24" s="306"/>
      <c r="E24" s="142"/>
    </row>
    <row r="25" spans="1:5" s="129" customFormat="1" ht="20.100000000000001" customHeight="1">
      <c r="A25" s="127" t="s">
        <v>178</v>
      </c>
      <c r="B25" s="128"/>
      <c r="D25" s="130"/>
      <c r="E25" s="131"/>
    </row>
    <row r="26" spans="1:5" s="72" customFormat="1" ht="20.100000000000001" customHeight="1">
      <c r="A26" s="139" t="s">
        <v>228</v>
      </c>
      <c r="B26" s="133"/>
      <c r="C26" s="134" t="s">
        <v>175</v>
      </c>
      <c r="D26" s="134" t="s">
        <v>216</v>
      </c>
      <c r="E26" s="135">
        <f>'Bill 10'!F77</f>
        <v>0</v>
      </c>
    </row>
    <row r="27" spans="1:5" s="72" customFormat="1" ht="20.100000000000001" customHeight="1">
      <c r="A27" s="132" t="s">
        <v>229</v>
      </c>
      <c r="B27" s="133"/>
      <c r="C27" s="134" t="s">
        <v>175</v>
      </c>
      <c r="D27" s="134" t="s">
        <v>217</v>
      </c>
      <c r="E27" s="135">
        <f>'Bill 11'!F57</f>
        <v>0</v>
      </c>
    </row>
    <row r="28" spans="1:5" ht="23.1" customHeight="1">
      <c r="A28" s="141"/>
      <c r="B28" s="305" t="s">
        <v>279</v>
      </c>
      <c r="C28" s="306"/>
      <c r="D28" s="306"/>
      <c r="E28" s="142"/>
    </row>
    <row r="29" spans="1:5" s="129" customFormat="1" ht="20.100000000000001" customHeight="1">
      <c r="A29" s="127"/>
      <c r="B29" s="128"/>
      <c r="D29" s="130"/>
      <c r="E29" s="131"/>
    </row>
    <row r="30" spans="1:5" s="72" customFormat="1" ht="20.100000000000001" customHeight="1">
      <c r="A30" s="132" t="s">
        <v>219</v>
      </c>
      <c r="B30" s="133"/>
      <c r="C30" s="134" t="s">
        <v>175</v>
      </c>
      <c r="D30" s="134" t="s">
        <v>231</v>
      </c>
      <c r="E30" s="135">
        <f>'Bill 12'!F20</f>
        <v>0</v>
      </c>
    </row>
    <row r="31" spans="1:5" ht="23.1" customHeight="1">
      <c r="A31" s="141"/>
      <c r="B31" s="305" t="s">
        <v>280</v>
      </c>
      <c r="C31" s="306"/>
      <c r="D31" s="306"/>
      <c r="E31" s="142"/>
    </row>
    <row r="32" spans="1:5" ht="24.95" customHeight="1">
      <c r="A32" s="302" t="s">
        <v>315</v>
      </c>
      <c r="B32" s="303"/>
      <c r="C32" s="303"/>
      <c r="D32" s="304"/>
      <c r="E32" s="143">
        <f>SUM(E12:E31)</f>
        <v>0</v>
      </c>
    </row>
    <row r="33" spans="1:5" ht="24.95" customHeight="1">
      <c r="A33" s="302" t="s">
        <v>316</v>
      </c>
      <c r="B33" s="303"/>
      <c r="C33" s="303"/>
      <c r="D33" s="304"/>
      <c r="E33" s="143">
        <v>1</v>
      </c>
    </row>
    <row r="34" spans="1:5" ht="30" customHeight="1">
      <c r="A34" s="302" t="s">
        <v>317</v>
      </c>
      <c r="B34" s="303"/>
      <c r="C34" s="303"/>
      <c r="D34" s="304"/>
      <c r="E34" s="143">
        <f>E32*E33</f>
        <v>0</v>
      </c>
    </row>
    <row r="35" spans="1:5" ht="6" customHeight="1">
      <c r="C35" s="144"/>
    </row>
    <row r="36" spans="1:5" s="149" customFormat="1" ht="24.95" customHeight="1">
      <c r="A36" s="145" t="s">
        <v>180</v>
      </c>
      <c r="B36" s="146" t="s">
        <v>179</v>
      </c>
      <c r="C36" s="147"/>
      <c r="D36" s="148"/>
    </row>
    <row r="37" spans="1:5" s="149" customFormat="1" ht="24.95" customHeight="1">
      <c r="A37" s="145" t="s">
        <v>181</v>
      </c>
      <c r="B37" s="146" t="s">
        <v>179</v>
      </c>
      <c r="C37" s="150"/>
      <c r="D37" s="148"/>
    </row>
    <row r="38" spans="1:5" s="149" customFormat="1" ht="24.95" customHeight="1">
      <c r="A38" s="145" t="s">
        <v>182</v>
      </c>
      <c r="B38" s="146" t="s">
        <v>179</v>
      </c>
      <c r="C38" s="150"/>
      <c r="D38" s="148"/>
    </row>
    <row r="39" spans="1:5" s="149" customFormat="1" ht="24.95" customHeight="1">
      <c r="A39" s="145" t="s">
        <v>183</v>
      </c>
      <c r="B39" s="146" t="s">
        <v>179</v>
      </c>
      <c r="C39" s="150"/>
      <c r="D39" s="148"/>
    </row>
    <row r="40" spans="1:5" s="154" customFormat="1" ht="10.5" customHeight="1">
      <c r="A40" s="151"/>
      <c r="B40" s="152"/>
      <c r="C40" s="153"/>
      <c r="D40" s="152"/>
    </row>
    <row r="41" spans="1:5" s="154" customFormat="1" ht="20.100000000000001" customHeight="1">
      <c r="A41" s="145" t="s">
        <v>184</v>
      </c>
      <c r="B41" s="146" t="s">
        <v>179</v>
      </c>
      <c r="C41" s="152" t="s">
        <v>375</v>
      </c>
      <c r="D41" s="152"/>
    </row>
    <row r="42" spans="1:5" s="154" customFormat="1" ht="20.100000000000001" customHeight="1">
      <c r="A42" s="152"/>
      <c r="B42" s="152"/>
      <c r="C42" s="152" t="s">
        <v>376</v>
      </c>
      <c r="D42" s="152"/>
    </row>
  </sheetData>
  <sheetProtection password="DEAE" sheet="1" objects="1" scenarios="1"/>
  <mergeCells count="17">
    <mergeCell ref="B14:D14"/>
    <mergeCell ref="B24:D24"/>
    <mergeCell ref="A10:A11"/>
    <mergeCell ref="A4:E4"/>
    <mergeCell ref="B10:D11"/>
    <mergeCell ref="A8:E8"/>
    <mergeCell ref="E10:E11"/>
    <mergeCell ref="A1:E1"/>
    <mergeCell ref="A2:E2"/>
    <mergeCell ref="A3:E3"/>
    <mergeCell ref="A5:E5"/>
    <mergeCell ref="A7:E7"/>
    <mergeCell ref="A32:D32"/>
    <mergeCell ref="B28:D28"/>
    <mergeCell ref="B31:D31"/>
    <mergeCell ref="A33:D33"/>
    <mergeCell ref="A34:D34"/>
  </mergeCells>
  <printOptions horizontalCentered="1"/>
  <pageMargins left="0.39370078740157483" right="0.39370078740157483" top="0.39370078740157483" bottom="0.39370078740157483" header="0.19685039370078741" footer="0.19685039370078741"/>
  <pageSetup paperSize="9" scale="95" orientation="portrait" horizontalDpi="4294967293" r:id="rId1"/>
  <headerFooter>
    <oddFooter>&amp;L&amp;"Calibri,Italic"&amp;9&amp;P of &amp;N&amp;R&amp;"Calibri,Italic"&amp;9SINGLE STORY HOUSES (5 UNITS)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view="pageBreakPreview" topLeftCell="A22" zoomScale="85" zoomScaleNormal="100" zoomScaleSheetLayoutView="85" workbookViewId="0">
      <selection activeCell="D43" sqref="D43"/>
    </sheetView>
  </sheetViews>
  <sheetFormatPr defaultRowHeight="12.75"/>
  <cols>
    <col min="1" max="1" width="12.7109375" style="8" customWidth="1"/>
    <col min="2" max="2" width="2.28515625" style="8" customWidth="1"/>
    <col min="3" max="3" width="72.28515625" style="8" customWidth="1"/>
    <col min="4" max="4" width="25.28515625" style="9" customWidth="1"/>
    <col min="5" max="16384" width="9.140625" style="8"/>
  </cols>
  <sheetData>
    <row r="1" spans="1:6" s="54" customFormat="1" ht="20.25">
      <c r="A1" s="295" t="s">
        <v>483</v>
      </c>
      <c r="B1" s="295"/>
      <c r="C1" s="295"/>
      <c r="D1" s="295"/>
      <c r="E1" s="219"/>
      <c r="F1" s="219"/>
    </row>
    <row r="2" spans="1:6" s="2" customFormat="1" ht="18">
      <c r="A2" s="319" t="s">
        <v>481</v>
      </c>
      <c r="B2" s="319"/>
      <c r="C2" s="319"/>
      <c r="D2" s="319"/>
    </row>
    <row r="3" spans="1:6" s="2" customFormat="1" ht="18">
      <c r="A3" s="308" t="s">
        <v>377</v>
      </c>
      <c r="B3" s="308"/>
      <c r="C3" s="308"/>
      <c r="D3" s="308"/>
    </row>
    <row r="4" spans="1:6" s="3" customFormat="1">
      <c r="A4" s="324"/>
      <c r="B4" s="324"/>
      <c r="C4" s="324"/>
      <c r="D4" s="324"/>
    </row>
    <row r="5" spans="1:6" s="1" customFormat="1" ht="18">
      <c r="A5" s="309" t="s">
        <v>69</v>
      </c>
      <c r="B5" s="309"/>
      <c r="C5" s="309"/>
      <c r="D5" s="309"/>
    </row>
    <row r="6" spans="1:6">
      <c r="A6" s="4"/>
      <c r="B6" s="5"/>
      <c r="C6" s="6"/>
      <c r="D6" s="7"/>
    </row>
    <row r="7" spans="1:6" s="55" customFormat="1" ht="15">
      <c r="A7" s="310" t="s">
        <v>172</v>
      </c>
      <c r="B7" s="310"/>
      <c r="C7" s="310"/>
      <c r="D7" s="310"/>
    </row>
    <row r="8" spans="1:6" s="9" customFormat="1" ht="14.25">
      <c r="A8" s="10"/>
      <c r="B8" s="10"/>
      <c r="C8" s="10"/>
      <c r="D8" s="211"/>
    </row>
    <row r="9" spans="1:6" s="15" customFormat="1" ht="15">
      <c r="A9" s="11" t="s">
        <v>208</v>
      </c>
      <c r="B9" s="12"/>
      <c r="C9" s="13"/>
      <c r="D9" s="14"/>
    </row>
    <row r="10" spans="1:6" s="15" customFormat="1" ht="15">
      <c r="A10" s="11" t="s">
        <v>205</v>
      </c>
      <c r="B10" s="12"/>
      <c r="C10" s="13"/>
      <c r="D10" s="14"/>
    </row>
    <row r="12" spans="1:6" s="19" customFormat="1" ht="24.95" customHeight="1">
      <c r="A12" s="17" t="s">
        <v>70</v>
      </c>
      <c r="B12" s="322" t="s">
        <v>71</v>
      </c>
      <c r="C12" s="323"/>
      <c r="D12" s="18" t="s">
        <v>72</v>
      </c>
    </row>
    <row r="13" spans="1:6" s="19" customFormat="1" ht="15">
      <c r="A13" s="20"/>
      <c r="B13" s="21"/>
      <c r="C13" s="21"/>
      <c r="D13" s="22"/>
    </row>
    <row r="14" spans="1:6" s="24" customFormat="1" ht="12.75" customHeight="1">
      <c r="A14" s="23">
        <v>1.1000000000000001</v>
      </c>
      <c r="C14" s="25" t="s">
        <v>73</v>
      </c>
      <c r="D14" s="26"/>
    </row>
    <row r="15" spans="1:6" s="28" customFormat="1" ht="43.5" customHeight="1">
      <c r="A15" s="27"/>
      <c r="C15" s="29" t="s">
        <v>74</v>
      </c>
      <c r="D15" s="30"/>
    </row>
    <row r="16" spans="1:6" s="28" customFormat="1" ht="14.25">
      <c r="A16" s="27"/>
      <c r="C16" s="31"/>
      <c r="D16" s="30"/>
    </row>
    <row r="17" spans="1:4" s="24" customFormat="1" ht="12.75" customHeight="1">
      <c r="A17" s="32">
        <v>1.2</v>
      </c>
      <c r="C17" s="33" t="s">
        <v>75</v>
      </c>
      <c r="D17" s="26"/>
    </row>
    <row r="18" spans="1:4" s="28" customFormat="1" ht="44.25" customHeight="1">
      <c r="A18" s="27"/>
      <c r="C18" s="29" t="s">
        <v>76</v>
      </c>
      <c r="D18" s="34"/>
    </row>
    <row r="19" spans="1:4" s="28" customFormat="1" ht="14.25">
      <c r="A19" s="27"/>
      <c r="C19" s="35"/>
      <c r="D19" s="34"/>
    </row>
    <row r="20" spans="1:4" s="24" customFormat="1" ht="12.75" customHeight="1">
      <c r="A20" s="32">
        <v>1.3</v>
      </c>
      <c r="C20" s="25" t="s">
        <v>77</v>
      </c>
      <c r="D20" s="36"/>
    </row>
    <row r="21" spans="1:4" s="28" customFormat="1" ht="60" customHeight="1">
      <c r="A21" s="27"/>
      <c r="B21" s="24"/>
      <c r="C21" s="37" t="s">
        <v>78</v>
      </c>
      <c r="D21" s="34"/>
    </row>
    <row r="22" spans="1:4" s="28" customFormat="1" ht="14.25">
      <c r="A22" s="27"/>
      <c r="C22" s="31"/>
      <c r="D22" s="34"/>
    </row>
    <row r="23" spans="1:4" s="24" customFormat="1" ht="12.75" customHeight="1">
      <c r="A23" s="38">
        <v>1.4</v>
      </c>
      <c r="C23" s="25" t="s">
        <v>79</v>
      </c>
      <c r="D23" s="36"/>
    </row>
    <row r="24" spans="1:4" s="28" customFormat="1" ht="90" customHeight="1">
      <c r="A24" s="27"/>
      <c r="B24" s="24"/>
      <c r="C24" s="37" t="s">
        <v>364</v>
      </c>
      <c r="D24" s="34"/>
    </row>
    <row r="25" spans="1:4" s="28" customFormat="1" ht="14.25">
      <c r="A25" s="27"/>
      <c r="C25" s="39"/>
      <c r="D25" s="34"/>
    </row>
    <row r="26" spans="1:4" s="24" customFormat="1" ht="12.75" customHeight="1">
      <c r="A26" s="38">
        <v>1.5</v>
      </c>
      <c r="C26" s="25" t="s">
        <v>80</v>
      </c>
      <c r="D26" s="36"/>
    </row>
    <row r="27" spans="1:4" s="28" customFormat="1" ht="45" customHeight="1">
      <c r="A27" s="27"/>
      <c r="C27" s="29" t="s">
        <v>81</v>
      </c>
      <c r="D27" s="34"/>
    </row>
    <row r="28" spans="1:4" s="28" customFormat="1" ht="14.25">
      <c r="A28" s="27"/>
      <c r="C28" s="39"/>
      <c r="D28" s="34"/>
    </row>
    <row r="29" spans="1:4" s="24" customFormat="1" ht="12.75" customHeight="1">
      <c r="A29" s="38">
        <v>1.6</v>
      </c>
      <c r="C29" s="25" t="s">
        <v>82</v>
      </c>
      <c r="D29" s="36"/>
    </row>
    <row r="30" spans="1:4" s="28" customFormat="1" ht="30" customHeight="1">
      <c r="A30" s="40"/>
      <c r="B30" s="41"/>
      <c r="C30" s="42" t="s">
        <v>83</v>
      </c>
      <c r="D30" s="34"/>
    </row>
    <row r="31" spans="1:4" s="28" customFormat="1" ht="18" customHeight="1">
      <c r="A31" s="40"/>
      <c r="B31" s="41"/>
      <c r="C31" s="41" t="s">
        <v>84</v>
      </c>
      <c r="D31" s="34"/>
    </row>
    <row r="32" spans="1:4" s="28" customFormat="1" ht="18" customHeight="1">
      <c r="A32" s="40"/>
      <c r="B32" s="41"/>
      <c r="C32" s="41" t="s">
        <v>85</v>
      </c>
      <c r="D32" s="34"/>
    </row>
    <row r="33" spans="1:4" s="28" customFormat="1" ht="18" customHeight="1">
      <c r="A33" s="43"/>
      <c r="C33" s="28" t="s">
        <v>86</v>
      </c>
      <c r="D33" s="34"/>
    </row>
    <row r="34" spans="1:4" s="28" customFormat="1" ht="18" customHeight="1">
      <c r="A34" s="43"/>
      <c r="B34" s="41"/>
      <c r="C34" s="41" t="s">
        <v>230</v>
      </c>
      <c r="D34" s="34"/>
    </row>
    <row r="35" spans="1:4" s="28" customFormat="1" ht="14.25">
      <c r="A35" s="43"/>
      <c r="B35" s="41"/>
      <c r="C35" s="44"/>
      <c r="D35" s="34"/>
    </row>
    <row r="36" spans="1:4" s="24" customFormat="1" ht="12.75" customHeight="1">
      <c r="A36" s="38">
        <v>1.7</v>
      </c>
      <c r="B36" s="45"/>
      <c r="C36" s="46" t="s">
        <v>87</v>
      </c>
      <c r="D36" s="36"/>
    </row>
    <row r="37" spans="1:4" s="28" customFormat="1" ht="53.25" customHeight="1">
      <c r="A37" s="27"/>
      <c r="B37" s="41"/>
      <c r="C37" s="42" t="s">
        <v>88</v>
      </c>
      <c r="D37" s="34"/>
    </row>
    <row r="38" spans="1:4" s="28" customFormat="1" ht="14.25">
      <c r="A38" s="49"/>
      <c r="B38" s="50"/>
      <c r="C38" s="203"/>
      <c r="D38" s="121"/>
    </row>
    <row r="39" spans="1:4" s="24" customFormat="1" ht="12.75" customHeight="1">
      <c r="A39" s="38">
        <v>1.8</v>
      </c>
      <c r="B39" s="45"/>
      <c r="C39" s="47" t="s">
        <v>89</v>
      </c>
      <c r="D39" s="36"/>
    </row>
    <row r="40" spans="1:4" s="28" customFormat="1" ht="72" customHeight="1">
      <c r="A40" s="40"/>
      <c r="B40" s="41"/>
      <c r="C40" s="42" t="s">
        <v>90</v>
      </c>
      <c r="D40" s="34"/>
    </row>
    <row r="41" spans="1:4" s="28" customFormat="1" ht="14.25">
      <c r="A41" s="40"/>
      <c r="C41" s="39"/>
      <c r="D41" s="34"/>
    </row>
    <row r="42" spans="1:4" s="24" customFormat="1" ht="12.75" customHeight="1">
      <c r="A42" s="38">
        <v>1.9</v>
      </c>
      <c r="C42" s="48" t="s">
        <v>91</v>
      </c>
      <c r="D42" s="36"/>
    </row>
    <row r="43" spans="1:4" s="28" customFormat="1" ht="60" customHeight="1">
      <c r="A43" s="40"/>
      <c r="B43" s="41"/>
      <c r="C43" s="42" t="s">
        <v>92</v>
      </c>
      <c r="D43" s="34"/>
    </row>
    <row r="44" spans="1:4" s="28" customFormat="1" ht="14.25">
      <c r="A44" s="49"/>
      <c r="B44" s="50"/>
      <c r="C44" s="50"/>
      <c r="D44" s="51"/>
    </row>
    <row r="45" spans="1:4" s="28" customFormat="1" ht="24.95" customHeight="1">
      <c r="A45" s="52">
        <v>1</v>
      </c>
      <c r="B45" s="320" t="s">
        <v>93</v>
      </c>
      <c r="C45" s="321"/>
      <c r="D45" s="53">
        <f>SUM(D13:D44)</f>
        <v>0</v>
      </c>
    </row>
  </sheetData>
  <mergeCells count="8">
    <mergeCell ref="A1:D1"/>
    <mergeCell ref="A2:D2"/>
    <mergeCell ref="A3:D3"/>
    <mergeCell ref="B45:C45"/>
    <mergeCell ref="B12:C12"/>
    <mergeCell ref="A4:D4"/>
    <mergeCell ref="A5:D5"/>
    <mergeCell ref="A7:D7"/>
  </mergeCells>
  <printOptions horizontalCentered="1"/>
  <pageMargins left="0.39370078740157499" right="0.39370078740157499" top="0.39370078740157499" bottom="0.39370078740157499" header="0.196850393700787" footer="0.196850393700787"/>
  <pageSetup paperSize="9" scale="84" fitToHeight="0" orientation="portrait" horizontalDpi="4294967293" r:id="rId1"/>
  <headerFooter>
    <oddFooter>&amp;L&amp;"Calibri,Italic"&amp;9&amp;P of &amp;N&amp;R&amp;"-,Italic"&amp;9SINGLE STORY HOUSES (5 UNITS)</oddFooter>
  </headerFooter>
  <rowBreaks count="1" manualBreakCount="1">
    <brk id="38"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view="pageBreakPreview" topLeftCell="A22" zoomScale="70" zoomScaleNormal="100" zoomScaleSheetLayoutView="70" workbookViewId="0">
      <selection activeCell="D48" sqref="D48"/>
    </sheetView>
  </sheetViews>
  <sheetFormatPr defaultRowHeight="12.75"/>
  <cols>
    <col min="1" max="1" width="8.5703125" style="4" customWidth="1"/>
    <col min="2" max="2" width="48.42578125" style="5" customWidth="1"/>
    <col min="3" max="3" width="6.7109375" style="6" customWidth="1"/>
    <col min="4" max="4" width="10.42578125" style="7" bestFit="1" customWidth="1"/>
    <col min="5" max="5" width="10.85546875" style="56" customWidth="1"/>
    <col min="6" max="6" width="17.85546875" style="338" customWidth="1"/>
    <col min="7" max="16384" width="9.140625" style="16"/>
  </cols>
  <sheetData>
    <row r="1" spans="1:6" s="54" customFormat="1" ht="20.25">
      <c r="A1" s="295" t="s">
        <v>483</v>
      </c>
      <c r="B1" s="295"/>
      <c r="C1" s="295"/>
      <c r="D1" s="295"/>
      <c r="E1" s="295"/>
      <c r="F1" s="295"/>
    </row>
    <row r="2" spans="1:6" s="2" customFormat="1" ht="18">
      <c r="A2" s="319" t="s">
        <v>481</v>
      </c>
      <c r="B2" s="319"/>
      <c r="C2" s="319"/>
      <c r="D2" s="319"/>
      <c r="E2" s="319"/>
      <c r="F2" s="319"/>
    </row>
    <row r="3" spans="1:6" s="2" customFormat="1" ht="15">
      <c r="A3" s="327" t="s">
        <v>377</v>
      </c>
      <c r="B3" s="327"/>
      <c r="C3" s="327"/>
      <c r="D3" s="327"/>
      <c r="E3" s="327"/>
      <c r="F3" s="327"/>
    </row>
    <row r="4" spans="1:6" s="3" customFormat="1">
      <c r="A4" s="324"/>
      <c r="B4" s="324"/>
      <c r="C4" s="324"/>
      <c r="D4" s="324"/>
      <c r="E4" s="324"/>
      <c r="F4" s="324"/>
    </row>
    <row r="5" spans="1:6" s="1" customFormat="1" ht="18">
      <c r="A5" s="309" t="s">
        <v>69</v>
      </c>
      <c r="B5" s="309"/>
      <c r="C5" s="309"/>
      <c r="D5" s="309"/>
      <c r="E5" s="309"/>
      <c r="F5" s="309"/>
    </row>
    <row r="6" spans="1:6" s="8" customFormat="1">
      <c r="A6" s="4"/>
      <c r="B6" s="5"/>
      <c r="C6" s="6"/>
      <c r="D6" s="7"/>
      <c r="E6" s="56"/>
      <c r="F6" s="338"/>
    </row>
    <row r="7" spans="1:6" s="55" customFormat="1" ht="15">
      <c r="A7" s="310" t="s">
        <v>172</v>
      </c>
      <c r="B7" s="310"/>
      <c r="C7" s="310"/>
      <c r="D7" s="310"/>
      <c r="E7" s="310"/>
      <c r="F7" s="310"/>
    </row>
    <row r="8" spans="1:6" s="9" customFormat="1" ht="14.25">
      <c r="A8" s="10"/>
      <c r="B8" s="10"/>
      <c r="C8" s="10"/>
      <c r="D8" s="246"/>
      <c r="E8" s="10"/>
      <c r="F8" s="294"/>
    </row>
    <row r="9" spans="1:6" s="15" customFormat="1" ht="15">
      <c r="A9" s="11" t="s">
        <v>206</v>
      </c>
      <c r="B9" s="12"/>
      <c r="C9" s="13"/>
      <c r="D9" s="14"/>
      <c r="E9" s="11"/>
      <c r="F9" s="339"/>
    </row>
    <row r="10" spans="1:6" s="15" customFormat="1" ht="15">
      <c r="A10" s="11" t="s">
        <v>185</v>
      </c>
      <c r="B10" s="12"/>
      <c r="C10" s="13"/>
      <c r="D10" s="14"/>
      <c r="E10" s="11"/>
      <c r="F10" s="340"/>
    </row>
    <row r="11" spans="1:6" s="8" customFormat="1" ht="15.75">
      <c r="A11" s="57"/>
      <c r="B11" s="57"/>
      <c r="C11" s="57"/>
      <c r="D11" s="57"/>
      <c r="E11" s="57"/>
      <c r="F11" s="333"/>
    </row>
    <row r="12" spans="1:6" s="62" customFormat="1" ht="30" customHeight="1">
      <c r="A12" s="58" t="s">
        <v>167</v>
      </c>
      <c r="B12" s="59" t="s">
        <v>71</v>
      </c>
      <c r="C12" s="59" t="s">
        <v>168</v>
      </c>
      <c r="D12" s="60" t="s">
        <v>169</v>
      </c>
      <c r="E12" s="61" t="s">
        <v>171</v>
      </c>
      <c r="F12" s="334" t="s">
        <v>170</v>
      </c>
    </row>
    <row r="13" spans="1:6" s="72" customFormat="1" ht="18" customHeight="1">
      <c r="A13" s="257">
        <v>2.1</v>
      </c>
      <c r="B13" s="263" t="s">
        <v>8</v>
      </c>
      <c r="C13" s="273"/>
      <c r="D13" s="274"/>
      <c r="E13" s="275"/>
      <c r="F13" s="335"/>
    </row>
    <row r="14" spans="1:6" s="72" customFormat="1" ht="18" customHeight="1">
      <c r="A14" s="73" t="s">
        <v>9</v>
      </c>
      <c r="B14" s="74" t="s">
        <v>10</v>
      </c>
      <c r="C14" s="22"/>
      <c r="D14" s="70"/>
      <c r="E14" s="71"/>
      <c r="F14" s="336"/>
    </row>
    <row r="15" spans="1:6" s="72" customFormat="1" ht="14.1" customHeight="1">
      <c r="A15" s="75"/>
      <c r="B15" s="76" t="s">
        <v>233</v>
      </c>
      <c r="C15" s="22"/>
      <c r="D15" s="70"/>
      <c r="E15" s="71"/>
      <c r="F15" s="336"/>
    </row>
    <row r="16" spans="1:6" s="72" customFormat="1" ht="14.1" customHeight="1">
      <c r="A16" s="75"/>
      <c r="B16" s="76" t="s">
        <v>65</v>
      </c>
      <c r="C16" s="22"/>
      <c r="D16" s="70"/>
      <c r="E16" s="71"/>
      <c r="F16" s="336"/>
    </row>
    <row r="17" spans="1:6" s="72" customFormat="1" ht="14.1" customHeight="1">
      <c r="A17" s="75"/>
      <c r="B17" s="76" t="s">
        <v>234</v>
      </c>
      <c r="C17" s="22"/>
      <c r="D17" s="70"/>
      <c r="E17" s="71"/>
      <c r="F17" s="336"/>
    </row>
    <row r="18" spans="1:6" s="72" customFormat="1" ht="14.1" customHeight="1">
      <c r="A18" s="75"/>
      <c r="B18" s="76" t="s">
        <v>235</v>
      </c>
      <c r="C18" s="22"/>
      <c r="D18" s="70"/>
      <c r="E18" s="71"/>
      <c r="F18" s="336"/>
    </row>
    <row r="19" spans="1:6" s="72" customFormat="1" ht="14.1" customHeight="1">
      <c r="A19" s="75"/>
      <c r="B19" s="76" t="s">
        <v>236</v>
      </c>
      <c r="C19" s="22"/>
      <c r="D19" s="70"/>
      <c r="E19" s="71"/>
      <c r="F19" s="336"/>
    </row>
    <row r="20" spans="1:6" s="72" customFormat="1" ht="14.1" customHeight="1">
      <c r="A20" s="75"/>
      <c r="B20" s="76" t="s">
        <v>237</v>
      </c>
      <c r="C20" s="22"/>
      <c r="D20" s="70"/>
      <c r="E20" s="71"/>
      <c r="F20" s="336"/>
    </row>
    <row r="21" spans="1:6" s="72" customFormat="1" ht="14.1" customHeight="1">
      <c r="A21" s="75"/>
      <c r="B21" s="76" t="s">
        <v>11</v>
      </c>
      <c r="C21" s="22"/>
      <c r="D21" s="70"/>
      <c r="E21" s="71"/>
      <c r="F21" s="336"/>
    </row>
    <row r="22" spans="1:6" s="72" customFormat="1" ht="14.1" customHeight="1">
      <c r="A22" s="75"/>
      <c r="B22" s="76" t="s">
        <v>238</v>
      </c>
      <c r="C22" s="22"/>
      <c r="D22" s="70"/>
      <c r="E22" s="71"/>
      <c r="F22" s="336"/>
    </row>
    <row r="23" spans="1:6" s="72" customFormat="1" ht="14.1" customHeight="1">
      <c r="A23" s="75"/>
      <c r="B23" s="76" t="s">
        <v>12</v>
      </c>
      <c r="C23" s="22"/>
      <c r="D23" s="70"/>
      <c r="E23" s="71"/>
      <c r="F23" s="336"/>
    </row>
    <row r="24" spans="1:6" s="72" customFormat="1" ht="14.1" customHeight="1">
      <c r="A24" s="75"/>
      <c r="B24" s="76" t="s">
        <v>13</v>
      </c>
      <c r="C24" s="22"/>
      <c r="D24" s="70"/>
      <c r="E24" s="71"/>
      <c r="F24" s="336"/>
    </row>
    <row r="25" spans="1:6" s="72" customFormat="1" ht="14.1" customHeight="1">
      <c r="A25" s="75"/>
      <c r="B25" s="76" t="s">
        <v>239</v>
      </c>
      <c r="C25" s="22"/>
      <c r="D25" s="70"/>
      <c r="E25" s="71"/>
      <c r="F25" s="336"/>
    </row>
    <row r="26" spans="1:6" s="28" customFormat="1" ht="9.9499999999999993" customHeight="1">
      <c r="A26" s="77"/>
      <c r="B26" s="78"/>
      <c r="C26" s="65"/>
      <c r="D26" s="66"/>
      <c r="E26" s="67"/>
      <c r="F26" s="336"/>
    </row>
    <row r="27" spans="1:6" s="28" customFormat="1" ht="20.100000000000001" customHeight="1">
      <c r="A27" s="63">
        <v>2.2000000000000002</v>
      </c>
      <c r="B27" s="79" t="s">
        <v>94</v>
      </c>
      <c r="C27" s="80"/>
      <c r="D27" s="81"/>
      <c r="E27" s="82"/>
      <c r="F27" s="239"/>
    </row>
    <row r="28" spans="1:6" s="28" customFormat="1" ht="45" customHeight="1">
      <c r="A28" s="83" t="s">
        <v>251</v>
      </c>
      <c r="B28" s="84" t="s">
        <v>95</v>
      </c>
      <c r="C28" s="110" t="s">
        <v>16</v>
      </c>
      <c r="D28" s="111">
        <v>140.80000000000001</v>
      </c>
      <c r="E28" s="85"/>
      <c r="F28" s="341">
        <f>E28*D28</f>
        <v>0</v>
      </c>
    </row>
    <row r="29" spans="1:6" s="28" customFormat="1" ht="30" customHeight="1">
      <c r="A29" s="83" t="s">
        <v>252</v>
      </c>
      <c r="B29" s="84" t="s">
        <v>426</v>
      </c>
      <c r="C29" s="110" t="s">
        <v>14</v>
      </c>
      <c r="D29" s="226">
        <v>1</v>
      </c>
      <c r="E29" s="85"/>
      <c r="F29" s="341">
        <f t="shared" ref="F29:F39" si="0">E29*D29</f>
        <v>0</v>
      </c>
    </row>
    <row r="30" spans="1:6" s="28" customFormat="1" ht="9.9499999999999993" customHeight="1">
      <c r="A30" s="77"/>
      <c r="B30" s="86"/>
      <c r="C30" s="80"/>
      <c r="D30" s="81"/>
      <c r="E30" s="87"/>
      <c r="F30" s="341"/>
    </row>
    <row r="31" spans="1:6" s="72" customFormat="1" ht="20.100000000000001" customHeight="1">
      <c r="A31" s="68">
        <v>2.2999999999999998</v>
      </c>
      <c r="B31" s="88" t="s">
        <v>17</v>
      </c>
      <c r="C31" s="89"/>
      <c r="D31" s="90"/>
      <c r="E31" s="91"/>
      <c r="F31" s="341"/>
    </row>
    <row r="32" spans="1:6" s="28" customFormat="1" ht="60" customHeight="1">
      <c r="A32" s="83"/>
      <c r="B32" s="84" t="s">
        <v>47</v>
      </c>
      <c r="C32" s="110"/>
      <c r="D32" s="111"/>
      <c r="E32" s="87"/>
      <c r="F32" s="341"/>
    </row>
    <row r="33" spans="1:6" s="28" customFormat="1" ht="9.9499999999999993" customHeight="1">
      <c r="A33" s="83"/>
      <c r="B33" s="84"/>
      <c r="C33" s="110"/>
      <c r="D33" s="111"/>
      <c r="E33" s="87"/>
      <c r="F33" s="341"/>
    </row>
    <row r="34" spans="1:6" s="28" customFormat="1" ht="75" customHeight="1">
      <c r="A34" s="106" t="s">
        <v>96</v>
      </c>
      <c r="B34" s="107" t="s">
        <v>406</v>
      </c>
      <c r="C34" s="110" t="s">
        <v>18</v>
      </c>
      <c r="D34" s="111">
        <v>17.600000000000001</v>
      </c>
      <c r="E34" s="82"/>
      <c r="F34" s="341">
        <f t="shared" si="0"/>
        <v>0</v>
      </c>
    </row>
    <row r="35" spans="1:6" s="28" customFormat="1" ht="13.5" customHeight="1">
      <c r="A35" s="106"/>
      <c r="B35" s="107"/>
      <c r="C35" s="110"/>
      <c r="D35" s="235"/>
      <c r="E35" s="82"/>
      <c r="F35" s="341"/>
    </row>
    <row r="36" spans="1:6" s="28" customFormat="1" ht="57">
      <c r="A36" s="83" t="s">
        <v>361</v>
      </c>
      <c r="B36" s="107" t="s">
        <v>407</v>
      </c>
      <c r="C36" s="110" t="s">
        <v>18</v>
      </c>
      <c r="D36" s="111">
        <v>3.08</v>
      </c>
      <c r="E36" s="87"/>
      <c r="F36" s="341">
        <f t="shared" si="0"/>
        <v>0</v>
      </c>
    </row>
    <row r="37" spans="1:6" s="28" customFormat="1" ht="14.25">
      <c r="A37" s="83"/>
      <c r="B37" s="237"/>
      <c r="C37" s="110"/>
      <c r="D37" s="111"/>
      <c r="E37" s="87"/>
      <c r="F37" s="341"/>
    </row>
    <row r="38" spans="1:6" s="28" customFormat="1" ht="21" customHeight="1">
      <c r="A38" s="106" t="s">
        <v>427</v>
      </c>
      <c r="B38" s="107" t="s">
        <v>457</v>
      </c>
      <c r="C38" s="110" t="s">
        <v>18</v>
      </c>
      <c r="D38" s="111">
        <v>1.31</v>
      </c>
      <c r="E38" s="82"/>
      <c r="F38" s="341">
        <f>E38*D38</f>
        <v>0</v>
      </c>
    </row>
    <row r="39" spans="1:6" s="28" customFormat="1" ht="21" customHeight="1">
      <c r="A39" s="92"/>
      <c r="B39" s="78"/>
      <c r="C39" s="80"/>
      <c r="D39" s="215"/>
      <c r="E39" s="82"/>
      <c r="F39" s="341"/>
    </row>
    <row r="40" spans="1:6">
      <c r="A40" s="252"/>
      <c r="B40" s="253"/>
      <c r="C40" s="254"/>
      <c r="D40" s="255"/>
      <c r="E40" s="256"/>
      <c r="F40" s="342"/>
    </row>
    <row r="41" spans="1:6" s="28" customFormat="1" ht="14.25" hidden="1">
      <c r="A41" s="168"/>
      <c r="B41" s="191"/>
      <c r="C41" s="169"/>
      <c r="D41" s="170"/>
      <c r="E41" s="171"/>
      <c r="F41" s="343"/>
    </row>
    <row r="42" spans="1:6" s="72" customFormat="1" ht="20.100000000000001" customHeight="1">
      <c r="A42" s="257">
        <v>2.4</v>
      </c>
      <c r="B42" s="258" t="s">
        <v>60</v>
      </c>
      <c r="C42" s="259"/>
      <c r="D42" s="260"/>
      <c r="E42" s="261"/>
      <c r="F42" s="344"/>
    </row>
    <row r="43" spans="1:6" s="28" customFormat="1" ht="14.25">
      <c r="A43" s="77"/>
      <c r="B43" s="93"/>
      <c r="C43" s="80"/>
      <c r="D43" s="81"/>
      <c r="E43" s="82"/>
      <c r="F43" s="345"/>
    </row>
    <row r="44" spans="1:6" s="28" customFormat="1" ht="45" customHeight="1">
      <c r="A44" s="106" t="s">
        <v>281</v>
      </c>
      <c r="B44" s="234" t="s">
        <v>241</v>
      </c>
      <c r="C44" s="110" t="s">
        <v>14</v>
      </c>
      <c r="D44" s="235">
        <v>1</v>
      </c>
      <c r="E44" s="82"/>
      <c r="F44" s="345">
        <f>E44*D44</f>
        <v>0</v>
      </c>
    </row>
    <row r="45" spans="1:6" s="28" customFormat="1" ht="14.25">
      <c r="A45" s="83"/>
      <c r="B45" s="234"/>
      <c r="C45" s="110"/>
      <c r="D45" s="111"/>
      <c r="E45" s="82"/>
      <c r="F45" s="239"/>
    </row>
    <row r="46" spans="1:6" s="28" customFormat="1" ht="75" customHeight="1">
      <c r="A46" s="106" t="s">
        <v>282</v>
      </c>
      <c r="B46" s="234" t="s">
        <v>240</v>
      </c>
      <c r="C46" s="110" t="s">
        <v>14</v>
      </c>
      <c r="D46" s="236">
        <v>1</v>
      </c>
      <c r="E46" s="41"/>
      <c r="F46" s="239">
        <f>E46*D46</f>
        <v>0</v>
      </c>
    </row>
    <row r="47" spans="1:6" s="28" customFormat="1" ht="24.95" customHeight="1">
      <c r="A47" s="92"/>
      <c r="B47" s="93"/>
      <c r="C47" s="80"/>
      <c r="D47" s="81"/>
      <c r="E47" s="82"/>
      <c r="F47" s="239"/>
    </row>
    <row r="48" spans="1:6" s="97" customFormat="1" ht="24.95" customHeight="1">
      <c r="A48" s="325" t="s">
        <v>186</v>
      </c>
      <c r="B48" s="326"/>
      <c r="C48" s="326"/>
      <c r="D48" s="245"/>
      <c r="E48" s="95"/>
      <c r="F48" s="346">
        <f>SUM(F13:F47)</f>
        <v>0</v>
      </c>
    </row>
  </sheetData>
  <sheetProtection password="DEAE" sheet="1" objects="1" scenarios="1"/>
  <mergeCells count="7">
    <mergeCell ref="A48:C48"/>
    <mergeCell ref="A1:F1"/>
    <mergeCell ref="A2:F2"/>
    <mergeCell ref="A3:F3"/>
    <mergeCell ref="A4:F4"/>
    <mergeCell ref="A5:F5"/>
    <mergeCell ref="A7:F7"/>
  </mergeCells>
  <printOptions horizontalCentered="1"/>
  <pageMargins left="0.39370078740157499" right="0.39300000000000002" top="0.39370078740157499" bottom="0.39370078740157499" header="0.196850393700787" footer="0.196850393700787"/>
  <pageSetup paperSize="9" scale="94" fitToHeight="0" orientation="portrait" horizontalDpi="4294967293" r:id="rId1"/>
  <headerFooter>
    <oddFooter>&amp;L&amp;"Calibri,Italic"&amp;9&amp;P of &amp;N&amp;R&amp;"Calibri,Italic"&amp;9SINGLE STORY HOUSES (5 UNITS)</oddFoot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view="pageBreakPreview" zoomScale="85" zoomScaleNormal="85" zoomScaleSheetLayoutView="85" workbookViewId="0">
      <selection activeCell="F12" activeCellId="2" sqref="A93:F95 A13:D92 A1:F12"/>
    </sheetView>
  </sheetViews>
  <sheetFormatPr defaultRowHeight="14.25"/>
  <cols>
    <col min="1" max="1" width="8.5703125" style="4" customWidth="1"/>
    <col min="2" max="2" width="47.140625" style="216" customWidth="1"/>
    <col min="3" max="3" width="6" style="6" customWidth="1"/>
    <col min="4" max="4" width="9.140625" style="6" customWidth="1"/>
    <col min="5" max="5" width="11.85546875" style="56" customWidth="1"/>
    <col min="6" max="6" width="17.28515625" style="332" customWidth="1"/>
    <col min="7" max="16384" width="9.140625" style="16"/>
  </cols>
  <sheetData>
    <row r="1" spans="1:6" s="54" customFormat="1" ht="20.25">
      <c r="A1" s="295" t="s">
        <v>483</v>
      </c>
      <c r="B1" s="295"/>
      <c r="C1" s="295"/>
      <c r="D1" s="295"/>
      <c r="E1" s="295"/>
      <c r="F1" s="295"/>
    </row>
    <row r="2" spans="1:6" s="2" customFormat="1" ht="18">
      <c r="A2" s="319" t="s">
        <v>481</v>
      </c>
      <c r="B2" s="319"/>
      <c r="C2" s="319"/>
      <c r="D2" s="319"/>
      <c r="E2" s="319"/>
      <c r="F2" s="319"/>
    </row>
    <row r="3" spans="1:6" s="2" customFormat="1" ht="15">
      <c r="A3" s="328" t="s">
        <v>377</v>
      </c>
      <c r="B3" s="328"/>
      <c r="C3" s="328"/>
      <c r="D3" s="328"/>
      <c r="E3" s="328"/>
      <c r="F3" s="328"/>
    </row>
    <row r="4" spans="1:6" s="3" customFormat="1" ht="5.25" customHeight="1">
      <c r="A4" s="324"/>
      <c r="B4" s="324"/>
      <c r="C4" s="324"/>
      <c r="D4" s="324"/>
      <c r="E4" s="324"/>
      <c r="F4" s="324"/>
    </row>
    <row r="5" spans="1:6" s="1" customFormat="1" ht="18">
      <c r="A5" s="309" t="s">
        <v>69</v>
      </c>
      <c r="B5" s="309"/>
      <c r="C5" s="309"/>
      <c r="D5" s="309"/>
      <c r="E5" s="309"/>
      <c r="F5" s="309"/>
    </row>
    <row r="6" spans="1:6" s="8" customFormat="1" ht="6" customHeight="1">
      <c r="A6" s="4"/>
      <c r="B6" s="216"/>
      <c r="C6" s="6"/>
      <c r="D6" s="6"/>
      <c r="E6" s="56"/>
      <c r="F6" s="332"/>
    </row>
    <row r="7" spans="1:6" s="55" customFormat="1" ht="15">
      <c r="A7" s="310" t="s">
        <v>172</v>
      </c>
      <c r="B7" s="310"/>
      <c r="C7" s="310"/>
      <c r="D7" s="310"/>
      <c r="E7" s="310"/>
      <c r="F7" s="310"/>
    </row>
    <row r="8" spans="1:6" s="9" customFormat="1" ht="5.25" customHeight="1">
      <c r="A8" s="10"/>
      <c r="B8" s="212"/>
      <c r="C8" s="10"/>
      <c r="D8" s="246"/>
      <c r="E8" s="10"/>
      <c r="F8" s="294"/>
    </row>
    <row r="9" spans="1:6" s="15" customFormat="1" ht="15">
      <c r="A9" s="11" t="s">
        <v>206</v>
      </c>
      <c r="B9" s="12"/>
      <c r="C9" s="13"/>
      <c r="D9" s="13"/>
      <c r="E9" s="11"/>
      <c r="F9" s="14"/>
    </row>
    <row r="10" spans="1:6" s="15" customFormat="1" ht="15">
      <c r="A10" s="11" t="s">
        <v>187</v>
      </c>
      <c r="B10" s="12"/>
      <c r="C10" s="13"/>
      <c r="D10" s="13"/>
      <c r="E10" s="11"/>
      <c r="F10" s="214"/>
    </row>
    <row r="11" spans="1:6" s="8" customFormat="1" ht="2.25" customHeight="1">
      <c r="A11" s="57"/>
      <c r="B11" s="217"/>
      <c r="C11" s="57"/>
      <c r="D11" s="57"/>
      <c r="E11" s="57"/>
      <c r="F11" s="333"/>
    </row>
    <row r="12" spans="1:6" s="62" customFormat="1" ht="30" customHeight="1">
      <c r="A12" s="58" t="s">
        <v>167</v>
      </c>
      <c r="B12" s="59" t="s">
        <v>71</v>
      </c>
      <c r="C12" s="59" t="s">
        <v>168</v>
      </c>
      <c r="D12" s="59" t="s">
        <v>169</v>
      </c>
      <c r="E12" s="61" t="s">
        <v>171</v>
      </c>
      <c r="F12" s="334" t="s">
        <v>170</v>
      </c>
    </row>
    <row r="13" spans="1:6" s="72" customFormat="1" ht="20.100000000000001" customHeight="1">
      <c r="A13" s="257">
        <v>3.1</v>
      </c>
      <c r="B13" s="263" t="s">
        <v>15</v>
      </c>
      <c r="C13" s="259"/>
      <c r="D13" s="259"/>
      <c r="E13" s="267"/>
      <c r="F13" s="347"/>
    </row>
    <row r="14" spans="1:6" s="28" customFormat="1" ht="75" customHeight="1">
      <c r="A14" s="77"/>
      <c r="B14" s="86" t="s">
        <v>19</v>
      </c>
      <c r="C14" s="80"/>
      <c r="D14" s="80"/>
      <c r="E14" s="87"/>
      <c r="F14" s="112"/>
    </row>
    <row r="15" spans="1:6" s="28" customFormat="1" ht="9.9499999999999993" customHeight="1">
      <c r="A15" s="77"/>
      <c r="B15" s="86"/>
      <c r="C15" s="80"/>
      <c r="D15" s="80"/>
      <c r="E15" s="87"/>
      <c r="F15" s="112"/>
    </row>
    <row r="16" spans="1:6" s="28" customFormat="1" ht="60" customHeight="1">
      <c r="A16" s="77"/>
      <c r="B16" s="86" t="s">
        <v>365</v>
      </c>
      <c r="C16" s="80"/>
      <c r="D16" s="80"/>
      <c r="E16" s="87"/>
      <c r="F16" s="112"/>
    </row>
    <row r="17" spans="1:6" s="28" customFormat="1" ht="9.9499999999999993" customHeight="1">
      <c r="A17" s="77"/>
      <c r="B17" s="86"/>
      <c r="C17" s="80"/>
      <c r="D17" s="80"/>
      <c r="E17" s="87"/>
      <c r="F17" s="112"/>
    </row>
    <row r="18" spans="1:6" s="28" customFormat="1" ht="45" customHeight="1">
      <c r="A18" s="99"/>
      <c r="B18" s="78" t="s">
        <v>319</v>
      </c>
      <c r="C18" s="80"/>
      <c r="D18" s="80"/>
      <c r="E18" s="87"/>
      <c r="F18" s="112"/>
    </row>
    <row r="19" spans="1:6" s="28" customFormat="1" ht="9.9499999999999993" customHeight="1">
      <c r="A19" s="77"/>
      <c r="B19" s="78"/>
      <c r="C19" s="80"/>
      <c r="D19" s="80"/>
      <c r="E19" s="87"/>
      <c r="F19" s="112"/>
    </row>
    <row r="20" spans="1:6" s="72" customFormat="1" ht="20.100000000000001" customHeight="1">
      <c r="A20" s="68">
        <v>3.2</v>
      </c>
      <c r="B20" s="69" t="s">
        <v>20</v>
      </c>
      <c r="C20" s="100"/>
      <c r="D20" s="100"/>
      <c r="E20" s="98"/>
      <c r="F20" s="112"/>
    </row>
    <row r="21" spans="1:6" s="28" customFormat="1" ht="60" customHeight="1">
      <c r="A21" s="77"/>
      <c r="B21" s="86" t="s">
        <v>0</v>
      </c>
      <c r="C21" s="101"/>
      <c r="D21" s="101"/>
      <c r="E21" s="87"/>
      <c r="F21" s="112"/>
    </row>
    <row r="22" spans="1:6" s="28" customFormat="1" ht="9.9499999999999993" customHeight="1">
      <c r="A22" s="92"/>
      <c r="B22" s="78"/>
      <c r="C22" s="80"/>
      <c r="D22" s="80"/>
      <c r="E22" s="87"/>
      <c r="F22" s="112"/>
    </row>
    <row r="23" spans="1:6" s="113" customFormat="1" ht="30" customHeight="1">
      <c r="A23" s="106" t="s">
        <v>61</v>
      </c>
      <c r="B23" s="107" t="s">
        <v>414</v>
      </c>
      <c r="C23" s="110" t="s">
        <v>18</v>
      </c>
      <c r="D23" s="110">
        <v>1.95</v>
      </c>
      <c r="E23" s="111"/>
      <c r="F23" s="112">
        <f>E23*D23</f>
        <v>0</v>
      </c>
    </row>
    <row r="24" spans="1:6" s="113" customFormat="1" ht="30" customHeight="1">
      <c r="A24" s="106" t="s">
        <v>437</v>
      </c>
      <c r="B24" s="240" t="s">
        <v>452</v>
      </c>
      <c r="C24" s="241" t="s">
        <v>18</v>
      </c>
      <c r="D24" s="110">
        <v>0.26</v>
      </c>
      <c r="E24" s="111"/>
      <c r="F24" s="112">
        <f>E24*D24</f>
        <v>0</v>
      </c>
    </row>
    <row r="25" spans="1:6" s="28" customFormat="1" ht="9.9499999999999993" customHeight="1">
      <c r="A25" s="92"/>
      <c r="B25" s="102"/>
      <c r="C25" s="80"/>
      <c r="D25" s="80"/>
      <c r="E25" s="81"/>
      <c r="F25" s="112"/>
    </row>
    <row r="26" spans="1:6" s="72" customFormat="1" ht="20.100000000000001" customHeight="1">
      <c r="A26" s="103">
        <v>3.3</v>
      </c>
      <c r="B26" s="69" t="s">
        <v>411</v>
      </c>
      <c r="C26" s="89"/>
      <c r="D26" s="89"/>
      <c r="E26" s="91"/>
      <c r="F26" s="112"/>
    </row>
    <row r="27" spans="1:6" s="28" customFormat="1" ht="9.9499999999999993" customHeight="1">
      <c r="A27" s="77"/>
      <c r="B27" s="86"/>
      <c r="C27" s="104"/>
      <c r="D27" s="104"/>
      <c r="E27" s="82"/>
      <c r="F27" s="112"/>
    </row>
    <row r="28" spans="1:6" s="72" customFormat="1" ht="20.100000000000001" customHeight="1">
      <c r="A28" s="105" t="s">
        <v>62</v>
      </c>
      <c r="B28" s="76" t="s">
        <v>387</v>
      </c>
      <c r="C28" s="89"/>
      <c r="D28" s="89"/>
      <c r="E28" s="91"/>
      <c r="F28" s="112"/>
    </row>
    <row r="29" spans="1:6" s="72" customFormat="1" ht="20.100000000000001" customHeight="1">
      <c r="A29" s="105" t="s">
        <v>388</v>
      </c>
      <c r="B29" s="107" t="s">
        <v>408</v>
      </c>
      <c r="C29" s="110" t="s">
        <v>18</v>
      </c>
      <c r="D29" s="110">
        <v>7.06</v>
      </c>
      <c r="E29" s="81"/>
      <c r="F29" s="112">
        <f>E29*D29</f>
        <v>0</v>
      </c>
    </row>
    <row r="30" spans="1:6" s="72" customFormat="1" ht="20.100000000000001" customHeight="1">
      <c r="A30" s="105" t="s">
        <v>389</v>
      </c>
      <c r="B30" s="107" t="s">
        <v>409</v>
      </c>
      <c r="C30" s="110" t="s">
        <v>18</v>
      </c>
      <c r="D30" s="110">
        <v>1.19</v>
      </c>
      <c r="E30" s="81"/>
      <c r="F30" s="112">
        <f>E30*D30</f>
        <v>0</v>
      </c>
    </row>
    <row r="31" spans="1:6" s="72" customFormat="1" ht="20.100000000000001" customHeight="1">
      <c r="A31" s="105" t="s">
        <v>98</v>
      </c>
      <c r="B31" s="107" t="s">
        <v>410</v>
      </c>
      <c r="C31" s="110" t="s">
        <v>18</v>
      </c>
      <c r="D31" s="110">
        <v>6.33</v>
      </c>
      <c r="E31" s="81"/>
      <c r="F31" s="112">
        <f>E31*D31</f>
        <v>0</v>
      </c>
    </row>
    <row r="32" spans="1:6" s="72" customFormat="1" ht="20.100000000000001" customHeight="1">
      <c r="A32" s="105" t="s">
        <v>396</v>
      </c>
      <c r="B32" s="107" t="s">
        <v>397</v>
      </c>
      <c r="C32" s="110"/>
      <c r="D32" s="110"/>
      <c r="E32" s="91"/>
      <c r="F32" s="112"/>
    </row>
    <row r="33" spans="1:6" s="97" customFormat="1" ht="30" customHeight="1">
      <c r="A33" s="106" t="s">
        <v>398</v>
      </c>
      <c r="B33" s="107" t="s">
        <v>443</v>
      </c>
      <c r="C33" s="110" t="s">
        <v>18</v>
      </c>
      <c r="D33" s="110">
        <v>2.2799999999999998</v>
      </c>
      <c r="E33" s="81"/>
      <c r="F33" s="112">
        <f>E33*D33</f>
        <v>0</v>
      </c>
    </row>
    <row r="34" spans="1:6" s="28" customFormat="1" ht="30" customHeight="1">
      <c r="A34" s="109" t="s">
        <v>472</v>
      </c>
      <c r="B34" s="107" t="s">
        <v>442</v>
      </c>
      <c r="C34" s="110" t="s">
        <v>18</v>
      </c>
      <c r="D34" s="110">
        <v>0.43</v>
      </c>
      <c r="E34" s="81"/>
      <c r="F34" s="112">
        <f>E34*D34</f>
        <v>0</v>
      </c>
    </row>
    <row r="35" spans="1:6" s="28" customFormat="1" ht="42.75">
      <c r="A35" s="109" t="s">
        <v>473</v>
      </c>
      <c r="B35" s="78" t="s">
        <v>480</v>
      </c>
      <c r="C35" s="80" t="s">
        <v>18</v>
      </c>
      <c r="D35" s="80">
        <v>7.68</v>
      </c>
      <c r="E35" s="81"/>
      <c r="F35" s="108">
        <f>E35*D35</f>
        <v>0</v>
      </c>
    </row>
    <row r="36" spans="1:6" s="28" customFormat="1">
      <c r="A36" s="105" t="s">
        <v>479</v>
      </c>
      <c r="B36" s="76" t="s">
        <v>393</v>
      </c>
      <c r="C36" s="80" t="s">
        <v>18</v>
      </c>
      <c r="D36" s="80">
        <v>1.08</v>
      </c>
      <c r="E36" s="81"/>
      <c r="F36" s="112">
        <f>E36*D36</f>
        <v>0</v>
      </c>
    </row>
    <row r="37" spans="1:6" s="28" customFormat="1">
      <c r="A37" s="268"/>
      <c r="B37" s="269"/>
      <c r="C37" s="270"/>
      <c r="D37" s="270"/>
      <c r="E37" s="271"/>
      <c r="F37" s="348"/>
    </row>
    <row r="38" spans="1:6" s="72" customFormat="1" ht="20.100000000000001" customHeight="1">
      <c r="A38" s="262">
        <v>3.4</v>
      </c>
      <c r="B38" s="263" t="s">
        <v>22</v>
      </c>
      <c r="C38" s="259"/>
      <c r="D38" s="259"/>
      <c r="E38" s="261"/>
      <c r="F38" s="251"/>
    </row>
    <row r="39" spans="1:6" s="28" customFormat="1" ht="75" customHeight="1">
      <c r="A39" s="77"/>
      <c r="B39" s="78" t="s">
        <v>48</v>
      </c>
      <c r="C39" s="80"/>
      <c r="D39" s="80"/>
      <c r="E39" s="87"/>
      <c r="F39" s="112"/>
    </row>
    <row r="40" spans="1:6" s="28" customFormat="1" ht="9.9499999999999993" customHeight="1">
      <c r="A40" s="77"/>
      <c r="B40" s="78"/>
      <c r="C40" s="80"/>
      <c r="D40" s="80"/>
      <c r="E40" s="82"/>
      <c r="F40" s="112"/>
    </row>
    <row r="41" spans="1:6" s="72" customFormat="1" ht="20.100000000000001" customHeight="1">
      <c r="A41" s="105" t="s">
        <v>99</v>
      </c>
      <c r="B41" s="76" t="s">
        <v>392</v>
      </c>
      <c r="C41" s="89"/>
      <c r="D41" s="89"/>
      <c r="E41" s="91"/>
      <c r="F41" s="112"/>
    </row>
    <row r="42" spans="1:6" s="113" customFormat="1" ht="20.100000000000001" customHeight="1">
      <c r="A42" s="106" t="s">
        <v>474</v>
      </c>
      <c r="B42" s="107" t="s">
        <v>390</v>
      </c>
      <c r="C42" s="110" t="s">
        <v>16</v>
      </c>
      <c r="D42" s="110">
        <v>47.05</v>
      </c>
      <c r="E42" s="111"/>
      <c r="F42" s="112">
        <f>E42*D42</f>
        <v>0</v>
      </c>
    </row>
    <row r="43" spans="1:6" s="113" customFormat="1" ht="20.100000000000001" customHeight="1">
      <c r="A43" s="106" t="s">
        <v>475</v>
      </c>
      <c r="B43" s="107" t="s">
        <v>391</v>
      </c>
      <c r="C43" s="110" t="s">
        <v>16</v>
      </c>
      <c r="D43" s="110">
        <v>9.5299999999999994</v>
      </c>
      <c r="E43" s="111"/>
      <c r="F43" s="112">
        <f t="shared" ref="F43:F47" si="0">E43*D43</f>
        <v>0</v>
      </c>
    </row>
    <row r="44" spans="1:6" s="113" customFormat="1" ht="20.100000000000001" customHeight="1">
      <c r="A44" s="209" t="s">
        <v>399</v>
      </c>
      <c r="B44" s="107" t="s">
        <v>438</v>
      </c>
      <c r="C44" s="110" t="s">
        <v>16</v>
      </c>
      <c r="D44" s="110">
        <v>81.33</v>
      </c>
      <c r="E44" s="111"/>
      <c r="F44" s="112">
        <f t="shared" si="0"/>
        <v>0</v>
      </c>
    </row>
    <row r="45" spans="1:6" s="113" customFormat="1" ht="30" customHeight="1">
      <c r="A45" s="209" t="s">
        <v>100</v>
      </c>
      <c r="B45" s="107" t="s">
        <v>445</v>
      </c>
      <c r="C45" s="110" t="s">
        <v>16</v>
      </c>
      <c r="D45" s="110">
        <v>4</v>
      </c>
      <c r="E45" s="111"/>
      <c r="F45" s="112">
        <f t="shared" si="0"/>
        <v>0</v>
      </c>
    </row>
    <row r="46" spans="1:6" s="113" customFormat="1" ht="30" customHeight="1">
      <c r="A46" s="209" t="s">
        <v>333</v>
      </c>
      <c r="B46" s="107" t="s">
        <v>446</v>
      </c>
      <c r="C46" s="110" t="s">
        <v>16</v>
      </c>
      <c r="D46" s="110">
        <v>4</v>
      </c>
      <c r="E46" s="111"/>
      <c r="F46" s="112">
        <f t="shared" si="0"/>
        <v>0</v>
      </c>
    </row>
    <row r="47" spans="1:6" s="113" customFormat="1" ht="20.100000000000001" customHeight="1">
      <c r="A47" s="209" t="s">
        <v>325</v>
      </c>
      <c r="B47" s="107" t="s">
        <v>393</v>
      </c>
      <c r="C47" s="110" t="s">
        <v>16</v>
      </c>
      <c r="D47" s="110">
        <v>6.53</v>
      </c>
      <c r="E47" s="111"/>
      <c r="F47" s="112">
        <f t="shared" si="0"/>
        <v>0</v>
      </c>
    </row>
    <row r="48" spans="1:6" s="72" customFormat="1" ht="9.9499999999999993" customHeight="1">
      <c r="A48" s="105"/>
      <c r="B48" s="76"/>
      <c r="C48" s="89"/>
      <c r="D48" s="89"/>
      <c r="E48" s="91"/>
      <c r="F48" s="112"/>
    </row>
    <row r="49" spans="1:6" s="72" customFormat="1" ht="9.9499999999999993" customHeight="1">
      <c r="A49" s="105"/>
      <c r="B49" s="76"/>
      <c r="C49" s="89"/>
      <c r="D49" s="89"/>
      <c r="E49" s="91"/>
      <c r="F49" s="112"/>
    </row>
    <row r="50" spans="1:6" s="72" customFormat="1" ht="20.100000000000001" customHeight="1">
      <c r="A50" s="103">
        <v>3.5</v>
      </c>
      <c r="B50" s="69" t="s">
        <v>24</v>
      </c>
      <c r="C50" s="89"/>
      <c r="D50" s="89"/>
      <c r="E50" s="91"/>
      <c r="F50" s="112"/>
    </row>
    <row r="51" spans="1:6" s="28" customFormat="1" ht="60" customHeight="1">
      <c r="A51" s="77"/>
      <c r="B51" s="78" t="s">
        <v>52</v>
      </c>
      <c r="C51" s="80"/>
      <c r="D51" s="80"/>
      <c r="E51" s="87"/>
      <c r="F51" s="112"/>
    </row>
    <row r="52" spans="1:6" s="28" customFormat="1" ht="9.9499999999999993" customHeight="1">
      <c r="A52" s="77"/>
      <c r="B52" s="78"/>
      <c r="C52" s="80"/>
      <c r="D52" s="80"/>
      <c r="E52" s="87"/>
      <c r="F52" s="112"/>
    </row>
    <row r="53" spans="1:6" s="72" customFormat="1" ht="18" customHeight="1">
      <c r="A53" s="75"/>
      <c r="B53" s="76" t="s">
        <v>25</v>
      </c>
      <c r="C53" s="89"/>
      <c r="D53" s="89"/>
      <c r="E53" s="98"/>
      <c r="F53" s="112"/>
    </row>
    <row r="54" spans="1:6" s="28" customFormat="1" ht="9.9499999999999993" customHeight="1">
      <c r="A54" s="77"/>
      <c r="B54" s="78"/>
      <c r="C54" s="80"/>
      <c r="D54" s="80"/>
      <c r="E54" s="87"/>
      <c r="F54" s="112"/>
    </row>
    <row r="55" spans="1:6" s="28" customFormat="1" ht="30" customHeight="1">
      <c r="A55" s="77"/>
      <c r="B55" s="78" t="s">
        <v>253</v>
      </c>
      <c r="C55" s="80"/>
      <c r="D55" s="80"/>
      <c r="E55" s="87"/>
      <c r="F55" s="112"/>
    </row>
    <row r="56" spans="1:6" s="28" customFormat="1" ht="9.9499999999999993" customHeight="1">
      <c r="A56" s="77"/>
      <c r="B56" s="78"/>
      <c r="C56" s="80"/>
      <c r="D56" s="80"/>
      <c r="E56" s="239"/>
      <c r="F56" s="112"/>
    </row>
    <row r="57" spans="1:6" s="113" customFormat="1">
      <c r="A57" s="106" t="s">
        <v>101</v>
      </c>
      <c r="B57" s="222" t="s">
        <v>387</v>
      </c>
      <c r="C57" s="110"/>
      <c r="D57" s="110"/>
      <c r="E57" s="112"/>
      <c r="F57" s="112"/>
    </row>
    <row r="58" spans="1:6" s="113" customFormat="1" ht="30" customHeight="1">
      <c r="A58" s="106"/>
      <c r="B58" s="107" t="s">
        <v>394</v>
      </c>
      <c r="C58" s="110"/>
      <c r="D58" s="110"/>
      <c r="E58" s="112"/>
      <c r="F58" s="112"/>
    </row>
    <row r="59" spans="1:6" s="113" customFormat="1" ht="20.100000000000001" customHeight="1">
      <c r="A59" s="106" t="s">
        <v>269</v>
      </c>
      <c r="B59" s="107" t="s">
        <v>260</v>
      </c>
      <c r="C59" s="110" t="s">
        <v>395</v>
      </c>
      <c r="D59" s="110">
        <v>117.51</v>
      </c>
      <c r="E59" s="111"/>
      <c r="F59" s="112">
        <f t="shared" ref="F59:F60" si="1">E59*D59</f>
        <v>0</v>
      </c>
    </row>
    <row r="60" spans="1:6" s="113" customFormat="1" ht="20.100000000000001" customHeight="1">
      <c r="A60" s="106" t="s">
        <v>256</v>
      </c>
      <c r="B60" s="107" t="s">
        <v>57</v>
      </c>
      <c r="C60" s="110" t="s">
        <v>395</v>
      </c>
      <c r="D60" s="110">
        <v>351.73</v>
      </c>
      <c r="E60" s="111"/>
      <c r="F60" s="112">
        <f t="shared" si="1"/>
        <v>0</v>
      </c>
    </row>
    <row r="61" spans="1:6" s="113" customFormat="1" ht="9.9499999999999993" customHeight="1">
      <c r="A61" s="83"/>
      <c r="B61" s="107"/>
      <c r="C61" s="110"/>
      <c r="D61" s="110"/>
      <c r="E61" s="239"/>
      <c r="F61" s="112"/>
    </row>
    <row r="62" spans="1:6" s="113" customFormat="1" ht="30" customHeight="1">
      <c r="A62" s="106" t="s">
        <v>416</v>
      </c>
      <c r="B62" s="107" t="s">
        <v>444</v>
      </c>
      <c r="C62" s="110"/>
      <c r="D62" s="110"/>
      <c r="E62" s="112"/>
      <c r="F62" s="112"/>
    </row>
    <row r="63" spans="1:6" s="113" customFormat="1" ht="20.100000000000001" customHeight="1">
      <c r="A63" s="106" t="s">
        <v>417</v>
      </c>
      <c r="B63" s="107" t="s">
        <v>260</v>
      </c>
      <c r="C63" s="110" t="s">
        <v>395</v>
      </c>
      <c r="D63" s="110">
        <v>29.89</v>
      </c>
      <c r="E63" s="111"/>
      <c r="F63" s="112">
        <f t="shared" ref="F63:F64" si="2">E63*D63</f>
        <v>0</v>
      </c>
    </row>
    <row r="64" spans="1:6" s="113" customFormat="1" ht="20.100000000000001" customHeight="1">
      <c r="A64" s="188" t="s">
        <v>418</v>
      </c>
      <c r="B64" s="189" t="s">
        <v>57</v>
      </c>
      <c r="C64" s="264" t="s">
        <v>395</v>
      </c>
      <c r="D64" s="264">
        <v>88.98</v>
      </c>
      <c r="E64" s="265"/>
      <c r="F64" s="112">
        <f t="shared" si="2"/>
        <v>0</v>
      </c>
    </row>
    <row r="65" spans="1:6" s="113" customFormat="1" ht="20.100000000000001" customHeight="1">
      <c r="A65" s="248"/>
      <c r="B65" s="249"/>
      <c r="C65" s="250"/>
      <c r="D65" s="250"/>
      <c r="E65" s="251"/>
      <c r="F65" s="251"/>
    </row>
    <row r="66" spans="1:6" s="113" customFormat="1" ht="20.100000000000001" customHeight="1">
      <c r="A66" s="106" t="s">
        <v>102</v>
      </c>
      <c r="B66" s="107" t="s">
        <v>439</v>
      </c>
      <c r="C66" s="110"/>
      <c r="D66" s="110"/>
      <c r="E66" s="112"/>
      <c r="F66" s="112"/>
    </row>
    <row r="67" spans="1:6" s="113" customFormat="1" ht="20.100000000000001" customHeight="1">
      <c r="A67" s="106" t="s">
        <v>257</v>
      </c>
      <c r="B67" s="107" t="s">
        <v>260</v>
      </c>
      <c r="C67" s="110" t="s">
        <v>395</v>
      </c>
      <c r="D67" s="110">
        <v>126.6</v>
      </c>
      <c r="E67" s="112"/>
      <c r="F67" s="112">
        <f t="shared" ref="F67:F69" si="3">E67*D67</f>
        <v>0</v>
      </c>
    </row>
    <row r="68" spans="1:6" s="113" customFormat="1" ht="20.100000000000001" customHeight="1">
      <c r="A68" s="106" t="s">
        <v>258</v>
      </c>
      <c r="B68" s="107" t="s">
        <v>57</v>
      </c>
      <c r="C68" s="110" t="s">
        <v>395</v>
      </c>
      <c r="D68" s="110">
        <v>301.27999999999997</v>
      </c>
      <c r="E68" s="112"/>
      <c r="F68" s="112">
        <f t="shared" si="3"/>
        <v>0</v>
      </c>
    </row>
    <row r="69" spans="1:6" s="113" customFormat="1" ht="20.100000000000001" customHeight="1">
      <c r="A69" s="106" t="s">
        <v>440</v>
      </c>
      <c r="B69" s="107" t="s">
        <v>441</v>
      </c>
      <c r="C69" s="110" t="s">
        <v>395</v>
      </c>
      <c r="D69" s="110">
        <v>136.08000000000001</v>
      </c>
      <c r="E69" s="112"/>
      <c r="F69" s="112">
        <f t="shared" si="3"/>
        <v>0</v>
      </c>
    </row>
    <row r="70" spans="1:6" s="113" customFormat="1" ht="9.9499999999999993" customHeight="1">
      <c r="A70" s="106"/>
      <c r="B70" s="107"/>
      <c r="C70" s="110"/>
      <c r="D70" s="110"/>
      <c r="E70" s="112"/>
      <c r="F70" s="112"/>
    </row>
    <row r="71" spans="1:6" s="113" customFormat="1" ht="20.100000000000001" customHeight="1">
      <c r="A71" s="106" t="s">
        <v>255</v>
      </c>
      <c r="B71" s="107" t="s">
        <v>403</v>
      </c>
      <c r="C71" s="110"/>
      <c r="D71" s="110"/>
      <c r="E71" s="112"/>
      <c r="F71" s="112"/>
    </row>
    <row r="72" spans="1:6" s="113" customFormat="1" ht="20.100000000000001" customHeight="1">
      <c r="A72" s="106" t="s">
        <v>259</v>
      </c>
      <c r="B72" s="107" t="s">
        <v>260</v>
      </c>
      <c r="C72" s="110" t="s">
        <v>395</v>
      </c>
      <c r="D72" s="110">
        <v>31.69</v>
      </c>
      <c r="E72" s="112"/>
      <c r="F72" s="112">
        <f t="shared" ref="F72:F73" si="4">E72*D72</f>
        <v>0</v>
      </c>
    </row>
    <row r="73" spans="1:6" s="113" customFormat="1" ht="20.100000000000001" customHeight="1">
      <c r="A73" s="106" t="s">
        <v>326</v>
      </c>
      <c r="B73" s="107" t="s">
        <v>363</v>
      </c>
      <c r="C73" s="110" t="s">
        <v>395</v>
      </c>
      <c r="D73" s="110">
        <v>118.67</v>
      </c>
      <c r="E73" s="112"/>
      <c r="F73" s="112">
        <f t="shared" si="4"/>
        <v>0</v>
      </c>
    </row>
    <row r="74" spans="1:6" s="113" customFormat="1" ht="9.9499999999999993" customHeight="1">
      <c r="A74" s="106"/>
      <c r="B74" s="107"/>
      <c r="C74" s="110"/>
      <c r="D74" s="110"/>
      <c r="E74" s="112"/>
      <c r="F74" s="112"/>
    </row>
    <row r="75" spans="1:6" s="113" customFormat="1" ht="30" customHeight="1">
      <c r="A75" s="106" t="s">
        <v>327</v>
      </c>
      <c r="B75" s="107" t="s">
        <v>445</v>
      </c>
      <c r="C75" s="110"/>
      <c r="D75" s="110"/>
      <c r="E75" s="112"/>
      <c r="F75" s="112"/>
    </row>
    <row r="76" spans="1:6" s="113" customFormat="1" ht="20.100000000000001" customHeight="1">
      <c r="A76" s="106" t="s">
        <v>328</v>
      </c>
      <c r="B76" s="107" t="s">
        <v>260</v>
      </c>
      <c r="C76" s="110" t="s">
        <v>395</v>
      </c>
      <c r="D76" s="110">
        <v>217.23</v>
      </c>
      <c r="E76" s="111"/>
      <c r="F76" s="112">
        <f t="shared" ref="F76:F77" si="5">E76*D76</f>
        <v>0</v>
      </c>
    </row>
    <row r="77" spans="1:6" s="242" customFormat="1" ht="20.100000000000001" customHeight="1">
      <c r="A77" s="209" t="s">
        <v>329</v>
      </c>
      <c r="B77" s="240" t="s">
        <v>57</v>
      </c>
      <c r="C77" s="110" t="s">
        <v>395</v>
      </c>
      <c r="D77" s="110">
        <v>202.65</v>
      </c>
      <c r="E77" s="111"/>
      <c r="F77" s="112">
        <f t="shared" si="5"/>
        <v>0</v>
      </c>
    </row>
    <row r="78" spans="1:6" s="72" customFormat="1" ht="9.9499999999999993" customHeight="1">
      <c r="A78" s="105"/>
      <c r="B78" s="76"/>
      <c r="C78" s="89"/>
      <c r="D78" s="89"/>
      <c r="E78" s="91"/>
      <c r="F78" s="112"/>
    </row>
    <row r="79" spans="1:6" s="113" customFormat="1" ht="30" customHeight="1">
      <c r="A79" s="106" t="s">
        <v>330</v>
      </c>
      <c r="B79" s="107" t="s">
        <v>446</v>
      </c>
      <c r="C79" s="110"/>
      <c r="D79" s="110"/>
      <c r="E79" s="112"/>
      <c r="F79" s="112"/>
    </row>
    <row r="80" spans="1:6" s="113" customFormat="1" ht="20.100000000000001" customHeight="1">
      <c r="A80" s="106" t="s">
        <v>331</v>
      </c>
      <c r="B80" s="107" t="s">
        <v>260</v>
      </c>
      <c r="C80" s="110" t="s">
        <v>395</v>
      </c>
      <c r="D80" s="110">
        <v>72.09</v>
      </c>
      <c r="E80" s="111"/>
      <c r="F80" s="112">
        <f t="shared" ref="F80:F81" si="6">E80*D80</f>
        <v>0</v>
      </c>
    </row>
    <row r="81" spans="1:6" s="242" customFormat="1" ht="20.100000000000001" customHeight="1">
      <c r="A81" s="209" t="s">
        <v>419</v>
      </c>
      <c r="B81" s="240" t="s">
        <v>57</v>
      </c>
      <c r="C81" s="110" t="s">
        <v>395</v>
      </c>
      <c r="D81" s="110">
        <v>46.78</v>
      </c>
      <c r="E81" s="111"/>
      <c r="F81" s="112">
        <f t="shared" si="6"/>
        <v>0</v>
      </c>
    </row>
    <row r="82" spans="1:6" s="72" customFormat="1" ht="20.100000000000001" customHeight="1">
      <c r="A82" s="105"/>
      <c r="B82" s="76"/>
      <c r="C82" s="89"/>
      <c r="D82" s="89"/>
      <c r="E82" s="91"/>
      <c r="F82" s="112"/>
    </row>
    <row r="83" spans="1:6" s="113" customFormat="1" ht="30" customHeight="1">
      <c r="A83" s="106" t="s">
        <v>476</v>
      </c>
      <c r="B83" s="107" t="s">
        <v>261</v>
      </c>
      <c r="C83" s="110"/>
      <c r="D83" s="110"/>
      <c r="E83" s="112"/>
      <c r="F83" s="112"/>
    </row>
    <row r="84" spans="1:6" s="113" customFormat="1" ht="20.100000000000001" customHeight="1">
      <c r="A84" s="106" t="s">
        <v>477</v>
      </c>
      <c r="B84" s="107" t="s">
        <v>260</v>
      </c>
      <c r="C84" s="110" t="s">
        <v>395</v>
      </c>
      <c r="D84" s="110">
        <v>165.1</v>
      </c>
      <c r="E84" s="111"/>
      <c r="F84" s="112">
        <f t="shared" ref="F84" si="7">E84*D84</f>
        <v>0</v>
      </c>
    </row>
    <row r="85" spans="1:6" s="28" customFormat="1" ht="9.9499999999999993" customHeight="1">
      <c r="A85" s="92"/>
      <c r="B85" s="78"/>
      <c r="C85" s="80"/>
      <c r="D85" s="80"/>
      <c r="E85" s="82"/>
      <c r="F85" s="112"/>
    </row>
    <row r="86" spans="1:6" s="72" customFormat="1" ht="20.100000000000001" customHeight="1">
      <c r="A86" s="103">
        <v>3.6</v>
      </c>
      <c r="B86" s="69" t="s">
        <v>254</v>
      </c>
      <c r="C86" s="89"/>
      <c r="D86" s="89"/>
      <c r="E86" s="91"/>
      <c r="F86" s="112"/>
    </row>
    <row r="87" spans="1:6" s="72" customFormat="1">
      <c r="A87" s="114"/>
      <c r="B87" s="76"/>
      <c r="C87" s="89"/>
      <c r="D87" s="89"/>
      <c r="E87" s="91"/>
      <c r="F87" s="112"/>
    </row>
    <row r="88" spans="1:6" s="113" customFormat="1" ht="30" customHeight="1">
      <c r="A88" s="243" t="s">
        <v>362</v>
      </c>
      <c r="B88" s="244" t="s">
        <v>337</v>
      </c>
      <c r="C88" s="110" t="s">
        <v>16</v>
      </c>
      <c r="D88" s="110">
        <v>93.81</v>
      </c>
      <c r="E88" s="111"/>
      <c r="F88" s="112">
        <f t="shared" ref="F88" si="8">E88*D88</f>
        <v>0</v>
      </c>
    </row>
    <row r="89" spans="1:6" s="28" customFormat="1">
      <c r="A89" s="92"/>
      <c r="B89" s="78"/>
      <c r="C89" s="80"/>
      <c r="D89" s="80"/>
      <c r="E89" s="82"/>
      <c r="F89" s="112"/>
    </row>
    <row r="90" spans="1:6" s="72" customFormat="1" ht="20.100000000000001" customHeight="1">
      <c r="A90" s="103">
        <v>3.7</v>
      </c>
      <c r="B90" s="69" t="s">
        <v>465</v>
      </c>
      <c r="C90" s="89"/>
      <c r="D90" s="89"/>
      <c r="E90" s="91"/>
      <c r="F90" s="112"/>
    </row>
    <row r="91" spans="1:6" s="28" customFormat="1" ht="30" customHeight="1">
      <c r="A91" s="77"/>
      <c r="B91" s="93" t="s">
        <v>105</v>
      </c>
      <c r="C91" s="80"/>
      <c r="D91" s="80"/>
      <c r="E91" s="87"/>
      <c r="F91" s="112"/>
    </row>
    <row r="92" spans="1:6" s="113" customFormat="1" ht="45" customHeight="1">
      <c r="A92" s="106" t="s">
        <v>104</v>
      </c>
      <c r="B92" s="234" t="s">
        <v>49</v>
      </c>
      <c r="C92" s="110" t="s">
        <v>14</v>
      </c>
      <c r="D92" s="110">
        <v>1</v>
      </c>
      <c r="E92" s="111"/>
      <c r="F92" s="112">
        <f t="shared" ref="F92" si="9">E92*D92</f>
        <v>0</v>
      </c>
    </row>
    <row r="93" spans="1:6" s="97" customFormat="1" ht="21.75" customHeight="1">
      <c r="A93" s="325" t="s">
        <v>188</v>
      </c>
      <c r="B93" s="326"/>
      <c r="C93" s="326"/>
      <c r="D93" s="245"/>
      <c r="E93" s="95"/>
      <c r="F93" s="337">
        <f>SUM(F13:F92)</f>
        <v>0</v>
      </c>
    </row>
    <row r="94" spans="1:6" hidden="1"/>
  </sheetData>
  <sheetProtection password="DEAE" sheet="1" objects="1" scenarios="1"/>
  <mergeCells count="7">
    <mergeCell ref="A93:C93"/>
    <mergeCell ref="A1:F1"/>
    <mergeCell ref="A2:F2"/>
    <mergeCell ref="A3:F3"/>
    <mergeCell ref="A4:F4"/>
    <mergeCell ref="A5:F5"/>
    <mergeCell ref="A7:F7"/>
  </mergeCells>
  <printOptions horizontalCentered="1"/>
  <pageMargins left="0.39370078740157499" right="0.39370078740157499" top="0.39370078740157499" bottom="0.39370078740157499" header="0.196850393700787" footer="0.196850393700787"/>
  <pageSetup paperSize="9" scale="96" fitToHeight="0" orientation="portrait" horizontalDpi="4294967293" r:id="rId1"/>
  <headerFooter>
    <oddFooter>&amp;L&amp;"Calibri,Italic"&amp;9&amp;P of &amp;N&amp;R&amp;"Calibri,Italic"&amp;9SINGLE STORY HOUSES (5 UNITS)</oddFooter>
  </headerFooter>
  <rowBreaks count="3" manualBreakCount="3">
    <brk id="37" max="16383" man="1"/>
    <brk id="64" max="16383" man="1"/>
    <brk id="94" max="16383" man="1"/>
  </rowBreaks>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BreakPreview" zoomScale="85" zoomScaleNormal="100" zoomScaleSheetLayoutView="85" workbookViewId="0">
      <selection activeCell="F12" activeCellId="2" sqref="A39:F39 A12:D38 A1:F12"/>
    </sheetView>
  </sheetViews>
  <sheetFormatPr defaultRowHeight="12.75"/>
  <cols>
    <col min="1" max="1" width="8.5703125" style="4" customWidth="1"/>
    <col min="2" max="2" width="48.42578125" style="5" customWidth="1"/>
    <col min="3" max="3" width="6.5703125" style="6" customWidth="1"/>
    <col min="4" max="4" width="9.28515625" style="6" bestFit="1" customWidth="1"/>
    <col min="5" max="5" width="11.85546875" style="56" customWidth="1"/>
    <col min="6" max="6" width="17.28515625" style="56" customWidth="1"/>
    <col min="7" max="16384" width="9.140625" style="16"/>
  </cols>
  <sheetData>
    <row r="1" spans="1:6" s="54" customFormat="1" ht="20.25">
      <c r="A1" s="295" t="s">
        <v>483</v>
      </c>
      <c r="B1" s="295"/>
      <c r="C1" s="295"/>
      <c r="D1" s="295"/>
      <c r="E1" s="295"/>
      <c r="F1" s="295"/>
    </row>
    <row r="2" spans="1:6" s="1" customFormat="1" ht="18">
      <c r="A2" s="319" t="s">
        <v>481</v>
      </c>
      <c r="B2" s="319"/>
      <c r="C2" s="319"/>
      <c r="D2" s="319"/>
      <c r="E2" s="319"/>
      <c r="F2" s="319"/>
    </row>
    <row r="3" spans="1:6" s="1" customFormat="1" ht="18">
      <c r="A3" s="308" t="s">
        <v>377</v>
      </c>
      <c r="B3" s="308"/>
      <c r="C3" s="308"/>
      <c r="D3" s="308"/>
      <c r="E3" s="308"/>
      <c r="F3" s="308"/>
    </row>
    <row r="4" spans="1:6" s="3" customFormat="1">
      <c r="A4" s="324"/>
      <c r="B4" s="324"/>
      <c r="C4" s="324"/>
      <c r="D4" s="324"/>
      <c r="E4" s="324"/>
      <c r="F4" s="324"/>
    </row>
    <row r="5" spans="1:6" s="3" customFormat="1" ht="20.25">
      <c r="A5" s="329" t="s">
        <v>69</v>
      </c>
      <c r="B5" s="329"/>
      <c r="C5" s="329"/>
      <c r="D5" s="329"/>
      <c r="E5" s="329"/>
      <c r="F5" s="329"/>
    </row>
    <row r="6" spans="1:6" s="8" customFormat="1">
      <c r="A6" s="4"/>
      <c r="B6" s="5"/>
      <c r="C6" s="6"/>
      <c r="D6" s="6"/>
      <c r="E6" s="56"/>
      <c r="F6" s="56"/>
    </row>
    <row r="7" spans="1:6" s="9" customFormat="1" ht="15">
      <c r="A7" s="310" t="s">
        <v>172</v>
      </c>
      <c r="B7" s="310"/>
      <c r="C7" s="310"/>
      <c r="D7" s="310"/>
      <c r="E7" s="310"/>
      <c r="F7" s="310"/>
    </row>
    <row r="8" spans="1:6" s="9" customFormat="1" ht="14.25">
      <c r="A8" s="10"/>
      <c r="B8" s="10"/>
      <c r="C8" s="10"/>
      <c r="D8" s="246"/>
      <c r="E8" s="10"/>
      <c r="F8" s="10"/>
    </row>
    <row r="9" spans="1:6" s="15" customFormat="1" ht="15">
      <c r="A9" s="11" t="s">
        <v>206</v>
      </c>
      <c r="B9" s="12"/>
      <c r="C9" s="13"/>
      <c r="D9" s="13"/>
      <c r="E9" s="11"/>
      <c r="F9" s="214"/>
    </row>
    <row r="10" spans="1:6" s="15" customFormat="1" ht="15">
      <c r="A10" s="11" t="s">
        <v>190</v>
      </c>
      <c r="B10" s="12"/>
      <c r="C10" s="13"/>
      <c r="D10" s="13"/>
      <c r="E10" s="11"/>
      <c r="F10" s="14"/>
    </row>
    <row r="11" spans="1:6" s="8" customFormat="1" ht="15.75">
      <c r="A11" s="57"/>
      <c r="B11" s="57"/>
      <c r="C11" s="57"/>
      <c r="D11" s="57"/>
      <c r="E11" s="57"/>
      <c r="F11" s="57"/>
    </row>
    <row r="12" spans="1:6" s="62" customFormat="1" ht="30" customHeight="1">
      <c r="A12" s="58" t="s">
        <v>167</v>
      </c>
      <c r="B12" s="59" t="s">
        <v>71</v>
      </c>
      <c r="C12" s="59" t="s">
        <v>168</v>
      </c>
      <c r="D12" s="60" t="s">
        <v>169</v>
      </c>
      <c r="E12" s="61" t="s">
        <v>171</v>
      </c>
      <c r="F12" s="61" t="s">
        <v>170</v>
      </c>
    </row>
    <row r="13" spans="1:6" s="117" customFormat="1" ht="20.100000000000001" customHeight="1">
      <c r="A13" s="257">
        <v>4.0999999999999996</v>
      </c>
      <c r="B13" s="258" t="s">
        <v>15</v>
      </c>
      <c r="C13" s="273"/>
      <c r="D13" s="273"/>
      <c r="E13" s="276"/>
      <c r="F13" s="276"/>
    </row>
    <row r="14" spans="1:6" s="113" customFormat="1" ht="195" customHeight="1">
      <c r="A14" s="83"/>
      <c r="B14" s="107" t="s">
        <v>103</v>
      </c>
      <c r="C14" s="110"/>
      <c r="D14" s="110"/>
      <c r="E14" s="112"/>
      <c r="F14" s="112"/>
    </row>
    <row r="15" spans="1:6" s="113" customFormat="1" ht="9.9499999999999993" customHeight="1">
      <c r="A15" s="83"/>
      <c r="B15" s="166"/>
      <c r="C15" s="110"/>
      <c r="D15" s="110"/>
      <c r="E15" s="112"/>
      <c r="F15" s="112"/>
    </row>
    <row r="16" spans="1:6" s="113" customFormat="1" ht="18" customHeight="1">
      <c r="A16" s="83"/>
      <c r="B16" s="277" t="s">
        <v>352</v>
      </c>
      <c r="C16" s="110"/>
      <c r="D16" s="110"/>
      <c r="E16" s="112"/>
      <c r="F16" s="112"/>
    </row>
    <row r="17" spans="1:10" s="113" customFormat="1" ht="9.9499999999999993" customHeight="1">
      <c r="A17" s="83"/>
      <c r="B17" s="277"/>
      <c r="C17" s="110"/>
      <c r="D17" s="110"/>
      <c r="E17" s="112"/>
      <c r="F17" s="112"/>
    </row>
    <row r="18" spans="1:10" s="28" customFormat="1" ht="30" customHeight="1">
      <c r="A18" s="77"/>
      <c r="B18" s="93" t="s">
        <v>353</v>
      </c>
      <c r="C18" s="80"/>
      <c r="D18" s="80"/>
      <c r="E18" s="82"/>
      <c r="F18" s="82"/>
    </row>
    <row r="19" spans="1:10" s="113" customFormat="1" ht="9.9499999999999993" customHeight="1">
      <c r="A19" s="83"/>
      <c r="B19" s="107"/>
      <c r="C19" s="110"/>
      <c r="D19" s="110"/>
      <c r="E19" s="112"/>
      <c r="F19" s="112"/>
    </row>
    <row r="20" spans="1:10" s="117" customFormat="1" ht="16.5" customHeight="1">
      <c r="A20" s="68">
        <v>4.2</v>
      </c>
      <c r="B20" s="88" t="s">
        <v>45</v>
      </c>
      <c r="C20" s="22"/>
      <c r="D20" s="22"/>
      <c r="E20" s="116"/>
      <c r="F20" s="116"/>
    </row>
    <row r="21" spans="1:10" s="28" customFormat="1" ht="90" customHeight="1">
      <c r="A21" s="77" t="s">
        <v>106</v>
      </c>
      <c r="B21" s="93" t="s">
        <v>338</v>
      </c>
      <c r="C21" s="104"/>
      <c r="D21" s="104"/>
      <c r="E21" s="82"/>
      <c r="F21" s="82"/>
    </row>
    <row r="22" spans="1:10" s="28" customFormat="1" ht="9.9499999999999993" customHeight="1">
      <c r="A22" s="77"/>
      <c r="B22" s="93"/>
      <c r="C22" s="104"/>
      <c r="D22" s="104"/>
      <c r="E22" s="82"/>
      <c r="F22" s="82"/>
    </row>
    <row r="23" spans="1:10" s="72" customFormat="1" ht="20.100000000000001" customHeight="1">
      <c r="A23" s="105" t="s">
        <v>107</v>
      </c>
      <c r="B23" s="118" t="s">
        <v>400</v>
      </c>
      <c r="C23" s="89" t="s">
        <v>16</v>
      </c>
      <c r="D23" s="90">
        <v>44.79</v>
      </c>
      <c r="E23" s="90"/>
      <c r="F23" s="91">
        <f>D23*E23</f>
        <v>0</v>
      </c>
    </row>
    <row r="24" spans="1:10" s="72" customFormat="1" ht="20.100000000000001" customHeight="1">
      <c r="A24" s="105" t="s">
        <v>108</v>
      </c>
      <c r="B24" s="118" t="s">
        <v>3</v>
      </c>
      <c r="C24" s="89" t="s">
        <v>16</v>
      </c>
      <c r="D24" s="90">
        <v>182.64</v>
      </c>
      <c r="E24" s="91"/>
      <c r="F24" s="91">
        <f t="shared" ref="F24:F25" si="0">D24*E24</f>
        <v>0</v>
      </c>
    </row>
    <row r="25" spans="1:10" s="72" customFormat="1" ht="20.100000000000001" customHeight="1">
      <c r="A25" s="105" t="s">
        <v>401</v>
      </c>
      <c r="B25" s="118" t="s">
        <v>2</v>
      </c>
      <c r="C25" s="89" t="s">
        <v>16</v>
      </c>
      <c r="D25" s="90">
        <v>152.86000000000001</v>
      </c>
      <c r="E25" s="91"/>
      <c r="F25" s="91">
        <f t="shared" si="0"/>
        <v>0</v>
      </c>
    </row>
    <row r="26" spans="1:10" s="28" customFormat="1" ht="9.9499999999999993" customHeight="1">
      <c r="A26" s="92"/>
      <c r="B26" s="93"/>
      <c r="C26" s="119"/>
      <c r="D26" s="221"/>
      <c r="E26" s="82"/>
      <c r="F26" s="82"/>
    </row>
    <row r="27" spans="1:10" s="117" customFormat="1" ht="20.100000000000001" customHeight="1">
      <c r="A27" s="68">
        <v>4.3</v>
      </c>
      <c r="B27" s="88" t="s">
        <v>26</v>
      </c>
      <c r="C27" s="22"/>
      <c r="D27" s="22"/>
      <c r="E27" s="116"/>
      <c r="F27" s="116"/>
    </row>
    <row r="28" spans="1:10" s="28" customFormat="1" ht="60" customHeight="1">
      <c r="A28" s="77"/>
      <c r="B28" s="93" t="s">
        <v>242</v>
      </c>
      <c r="C28" s="80"/>
      <c r="D28" s="80"/>
      <c r="E28" s="82"/>
      <c r="F28" s="82"/>
    </row>
    <row r="29" spans="1:10" s="28" customFormat="1" ht="9.9499999999999993" customHeight="1">
      <c r="A29" s="168"/>
      <c r="B29" s="207"/>
      <c r="C29" s="169"/>
      <c r="D29" s="169"/>
      <c r="E29" s="171"/>
      <c r="F29" s="171"/>
      <c r="H29" s="41"/>
      <c r="I29" s="41"/>
      <c r="J29" s="41"/>
    </row>
    <row r="30" spans="1:10" s="28" customFormat="1" ht="18" customHeight="1">
      <c r="A30" s="272" t="s">
        <v>109</v>
      </c>
      <c r="B30" s="88" t="s">
        <v>402</v>
      </c>
      <c r="C30" s="88"/>
      <c r="D30" s="88"/>
      <c r="E30" s="88"/>
      <c r="F30" s="88"/>
      <c r="H30" s="41"/>
      <c r="I30" s="41"/>
      <c r="J30" s="41"/>
    </row>
    <row r="31" spans="1:10" s="28" customFormat="1" ht="9.75" customHeight="1">
      <c r="A31" s="88"/>
      <c r="B31" s="88"/>
      <c r="C31" s="88"/>
      <c r="D31" s="88"/>
      <c r="E31" s="88"/>
      <c r="F31" s="88"/>
      <c r="H31" s="41"/>
      <c r="I31" s="41"/>
      <c r="J31" s="41"/>
    </row>
    <row r="32" spans="1:10" s="28" customFormat="1" ht="85.5">
      <c r="A32" s="77" t="s">
        <v>425</v>
      </c>
      <c r="B32" s="78" t="s">
        <v>412</v>
      </c>
      <c r="C32" s="80" t="s">
        <v>16</v>
      </c>
      <c r="D32" s="81">
        <v>302.60000000000002</v>
      </c>
      <c r="E32" s="82"/>
      <c r="F32" s="108">
        <f t="shared" ref="F32" si="1">D32*E32</f>
        <v>0</v>
      </c>
      <c r="H32" s="218"/>
      <c r="I32" s="41"/>
      <c r="J32" s="41"/>
    </row>
    <row r="33" spans="1:10" s="28" customFormat="1" ht="9.9499999999999993" customHeight="1">
      <c r="A33" s="77"/>
      <c r="B33" s="120"/>
      <c r="C33" s="80"/>
      <c r="D33" s="80"/>
      <c r="E33" s="82"/>
      <c r="F33" s="82"/>
      <c r="H33" s="218"/>
      <c r="I33" s="41"/>
      <c r="J33" s="41"/>
    </row>
    <row r="34" spans="1:10" s="28" customFormat="1" ht="18" customHeight="1">
      <c r="A34" s="77" t="s">
        <v>110</v>
      </c>
      <c r="B34" s="220" t="s">
        <v>351</v>
      </c>
      <c r="C34" s="80"/>
      <c r="D34" s="80"/>
      <c r="E34" s="82"/>
      <c r="F34" s="82"/>
      <c r="H34" s="218"/>
      <c r="I34" s="41"/>
      <c r="J34" s="41"/>
    </row>
    <row r="35" spans="1:10" s="28" customFormat="1" ht="9.9499999999999993" customHeight="1">
      <c r="A35" s="77"/>
      <c r="B35" s="93"/>
      <c r="C35" s="80"/>
      <c r="D35" s="80"/>
      <c r="E35" s="82"/>
      <c r="F35" s="82"/>
      <c r="H35" s="218"/>
      <c r="I35" s="41"/>
      <c r="J35" s="41"/>
    </row>
    <row r="36" spans="1:10" s="28" customFormat="1" ht="45" customHeight="1">
      <c r="A36" s="77" t="s">
        <v>424</v>
      </c>
      <c r="B36" s="93" t="s">
        <v>415</v>
      </c>
      <c r="C36" s="80" t="s">
        <v>16</v>
      </c>
      <c r="D36" s="81">
        <v>419.3</v>
      </c>
      <c r="E36" s="82"/>
      <c r="F36" s="108">
        <f t="shared" ref="F36" si="2">D36*E36</f>
        <v>0</v>
      </c>
      <c r="H36" s="218"/>
      <c r="I36" s="41"/>
      <c r="J36" s="41"/>
    </row>
    <row r="37" spans="1:10" s="28" customFormat="1" ht="9.9499999999999993" customHeight="1">
      <c r="A37" s="77"/>
      <c r="B37" s="93"/>
      <c r="C37" s="80"/>
      <c r="D37" s="80"/>
      <c r="E37" s="82"/>
      <c r="F37" s="82"/>
      <c r="H37" s="41"/>
      <c r="I37" s="41"/>
      <c r="J37" s="41"/>
    </row>
    <row r="38" spans="1:10" s="28" customFormat="1" ht="24.95" customHeight="1">
      <c r="A38" s="115"/>
      <c r="B38" s="93"/>
      <c r="C38" s="80"/>
      <c r="D38" s="80"/>
      <c r="E38" s="82"/>
      <c r="F38" s="82"/>
      <c r="H38" s="41"/>
      <c r="I38" s="41"/>
      <c r="J38" s="41"/>
    </row>
    <row r="39" spans="1:10" s="97" customFormat="1" ht="24.95" customHeight="1">
      <c r="A39" s="325" t="s">
        <v>189</v>
      </c>
      <c r="B39" s="326"/>
      <c r="C39" s="326"/>
      <c r="D39" s="245"/>
      <c r="E39" s="95"/>
      <c r="F39" s="96">
        <f>SUM(F14:F38)</f>
        <v>0</v>
      </c>
      <c r="H39" s="126"/>
      <c r="I39" s="126"/>
      <c r="J39" s="126"/>
    </row>
  </sheetData>
  <sheetProtection password="DEAE" sheet="1" objects="1" scenarios="1"/>
  <mergeCells count="7">
    <mergeCell ref="A39:C39"/>
    <mergeCell ref="A1:F1"/>
    <mergeCell ref="A2:F2"/>
    <mergeCell ref="A3:F3"/>
    <mergeCell ref="A4:F4"/>
    <mergeCell ref="A5:F5"/>
    <mergeCell ref="A7:F7"/>
  </mergeCells>
  <printOptions horizontalCentered="1"/>
  <pageMargins left="0.39370078740157499" right="0.39370078740157499" top="0.39370078740157499" bottom="0.39370078740157499" header="0.196850393700787" footer="0.196850393700787"/>
  <pageSetup paperSize="9" scale="94" fitToHeight="0" orientation="portrait" horizontalDpi="4294967293" r:id="rId1"/>
  <headerFooter>
    <oddFooter>&amp;L&amp;"Calibri,Italic"&amp;9&amp;P of &amp;N&amp;R&amp;"Calibri,Italic"&amp;9SINGLE STORY HOUSES (5 UNITS)</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BreakPreview" zoomScale="85" zoomScaleNormal="100" zoomScaleSheetLayoutView="85" workbookViewId="0">
      <selection activeCell="F12" activeCellId="2" sqref="A33:F33 A13:D31 A1:F12"/>
    </sheetView>
  </sheetViews>
  <sheetFormatPr defaultRowHeight="12.75"/>
  <cols>
    <col min="1" max="1" width="8.5703125" style="4" customWidth="1"/>
    <col min="2" max="2" width="48.42578125" style="5" customWidth="1"/>
    <col min="3" max="3" width="6.42578125" style="6" customWidth="1"/>
    <col min="4" max="4" width="8.7109375" style="7" customWidth="1"/>
    <col min="5" max="5" width="11.85546875" style="56" customWidth="1"/>
    <col min="6" max="6" width="17.28515625" style="56" customWidth="1"/>
    <col min="7" max="16384" width="9.140625" style="16"/>
  </cols>
  <sheetData>
    <row r="1" spans="1:6" s="54" customFormat="1" ht="20.25">
      <c r="A1" s="295" t="s">
        <v>483</v>
      </c>
      <c r="B1" s="295"/>
      <c r="C1" s="295"/>
      <c r="D1" s="295"/>
      <c r="E1" s="295"/>
      <c r="F1" s="295"/>
    </row>
    <row r="2" spans="1:6" s="2" customFormat="1" ht="15">
      <c r="A2" s="327" t="s">
        <v>481</v>
      </c>
      <c r="B2" s="327"/>
      <c r="C2" s="327"/>
      <c r="D2" s="327"/>
      <c r="E2" s="327"/>
      <c r="F2" s="327"/>
    </row>
    <row r="3" spans="1:6" s="2" customFormat="1" ht="15">
      <c r="A3" s="328" t="s">
        <v>377</v>
      </c>
      <c r="B3" s="328"/>
      <c r="C3" s="328"/>
      <c r="D3" s="328"/>
      <c r="E3" s="328"/>
      <c r="F3" s="328"/>
    </row>
    <row r="4" spans="1:6" s="3" customFormat="1">
      <c r="A4" s="324"/>
      <c r="B4" s="324"/>
      <c r="C4" s="324"/>
      <c r="D4" s="324"/>
      <c r="E4" s="324"/>
      <c r="F4" s="324"/>
    </row>
    <row r="5" spans="1:6" s="3" customFormat="1" ht="18">
      <c r="A5" s="309" t="s">
        <v>69</v>
      </c>
      <c r="B5" s="309"/>
      <c r="C5" s="309"/>
      <c r="D5" s="309"/>
      <c r="E5" s="309"/>
      <c r="F5" s="309"/>
    </row>
    <row r="6" spans="1:6" s="8" customFormat="1">
      <c r="A6" s="4"/>
      <c r="B6" s="5"/>
      <c r="C6" s="6"/>
      <c r="D6" s="7"/>
      <c r="E6" s="56"/>
      <c r="F6" s="56"/>
    </row>
    <row r="7" spans="1:6" s="9" customFormat="1" ht="14.25">
      <c r="A7" s="330" t="s">
        <v>172</v>
      </c>
      <c r="B7" s="330"/>
      <c r="C7" s="330"/>
      <c r="D7" s="330"/>
      <c r="E7" s="330"/>
      <c r="F7" s="330"/>
    </row>
    <row r="8" spans="1:6" s="9" customFormat="1" ht="14.25">
      <c r="A8" s="10"/>
      <c r="B8" s="10"/>
      <c r="C8" s="10"/>
      <c r="D8" s="246"/>
      <c r="E8" s="10"/>
      <c r="F8" s="10"/>
    </row>
    <row r="9" spans="1:6" s="15" customFormat="1" ht="15">
      <c r="A9" s="11" t="s">
        <v>206</v>
      </c>
      <c r="B9" s="12"/>
      <c r="C9" s="13"/>
      <c r="D9" s="14"/>
      <c r="E9" s="11"/>
      <c r="F9" s="14"/>
    </row>
    <row r="10" spans="1:6" s="15" customFormat="1" ht="15">
      <c r="A10" s="11" t="s">
        <v>192</v>
      </c>
      <c r="B10" s="12"/>
      <c r="C10" s="13"/>
      <c r="D10" s="14"/>
      <c r="E10" s="11"/>
      <c r="F10" s="214"/>
    </row>
    <row r="11" spans="1:6" s="8" customFormat="1" ht="15.75">
      <c r="A11" s="57"/>
      <c r="B11" s="57"/>
      <c r="C11" s="57"/>
      <c r="D11" s="57"/>
      <c r="E11" s="57"/>
      <c r="F11" s="57"/>
    </row>
    <row r="12" spans="1:6" s="62" customFormat="1" ht="30" customHeight="1">
      <c r="A12" s="58" t="s">
        <v>167</v>
      </c>
      <c r="B12" s="59" t="s">
        <v>71</v>
      </c>
      <c r="C12" s="59" t="s">
        <v>168</v>
      </c>
      <c r="D12" s="60" t="s">
        <v>169</v>
      </c>
      <c r="E12" s="61" t="s">
        <v>171</v>
      </c>
      <c r="F12" s="61" t="s">
        <v>170</v>
      </c>
    </row>
    <row r="13" spans="1:6" s="28" customFormat="1" ht="9.9499999999999993" customHeight="1">
      <c r="A13" s="77"/>
      <c r="B13" s="86"/>
      <c r="C13" s="80"/>
      <c r="D13" s="81"/>
      <c r="E13" s="82"/>
      <c r="F13" s="82"/>
    </row>
    <row r="14" spans="1:6" s="72" customFormat="1" ht="20.100000000000001" customHeight="1">
      <c r="A14" s="68">
        <v>5.0999999999999996</v>
      </c>
      <c r="B14" s="69" t="s">
        <v>15</v>
      </c>
      <c r="C14" s="89"/>
      <c r="D14" s="90"/>
      <c r="E14" s="91"/>
      <c r="F14" s="91"/>
    </row>
    <row r="15" spans="1:6" s="28" customFormat="1" ht="75" customHeight="1">
      <c r="A15" s="77"/>
      <c r="B15" s="78" t="s">
        <v>28</v>
      </c>
      <c r="C15" s="80"/>
      <c r="D15" s="81"/>
      <c r="E15" s="87"/>
      <c r="F15" s="87"/>
    </row>
    <row r="16" spans="1:6" s="28" customFormat="1" ht="9.9499999999999993" customHeight="1">
      <c r="A16" s="77"/>
      <c r="B16" s="78"/>
      <c r="C16" s="80"/>
      <c r="D16" s="81"/>
      <c r="E16" s="87"/>
      <c r="F16" s="87"/>
    </row>
    <row r="17" spans="1:6" s="28" customFormat="1" ht="60" customHeight="1">
      <c r="A17" s="77"/>
      <c r="B17" s="78" t="s">
        <v>334</v>
      </c>
      <c r="C17" s="80"/>
      <c r="D17" s="81"/>
      <c r="E17" s="87"/>
      <c r="F17" s="87"/>
    </row>
    <row r="18" spans="1:6" s="28" customFormat="1" ht="9.9499999999999993" customHeight="1">
      <c r="A18" s="77"/>
      <c r="B18" s="78"/>
      <c r="C18" s="80"/>
      <c r="D18" s="81"/>
      <c r="E18" s="87"/>
      <c r="F18" s="87"/>
    </row>
    <row r="19" spans="1:6" s="28" customFormat="1" ht="30" customHeight="1">
      <c r="A19" s="77"/>
      <c r="B19" s="78" t="s">
        <v>354</v>
      </c>
      <c r="C19" s="80"/>
      <c r="D19" s="81"/>
      <c r="E19" s="87"/>
      <c r="F19" s="87"/>
    </row>
    <row r="20" spans="1:6" s="28" customFormat="1" ht="9.9499999999999993" customHeight="1">
      <c r="A20" s="77"/>
      <c r="B20" s="86"/>
      <c r="C20" s="80"/>
      <c r="D20" s="81"/>
      <c r="E20" s="82"/>
      <c r="F20" s="82"/>
    </row>
    <row r="21" spans="1:6" s="72" customFormat="1" ht="20.100000000000001" customHeight="1">
      <c r="A21" s="68">
        <v>5.2</v>
      </c>
      <c r="B21" s="69" t="s">
        <v>50</v>
      </c>
      <c r="C21" s="89"/>
      <c r="D21" s="90"/>
      <c r="E21" s="91"/>
      <c r="F21" s="91"/>
    </row>
    <row r="22" spans="1:6" s="72" customFormat="1" ht="20.100000000000001" customHeight="1">
      <c r="A22" s="231" t="s">
        <v>111</v>
      </c>
      <c r="B22" s="232" t="s">
        <v>404</v>
      </c>
      <c r="C22" s="80" t="s">
        <v>23</v>
      </c>
      <c r="D22" s="81">
        <v>235.36</v>
      </c>
      <c r="E22" s="91"/>
      <c r="F22" s="91">
        <f>E22*D22</f>
        <v>0</v>
      </c>
    </row>
    <row r="23" spans="1:6" s="72" customFormat="1" ht="20.100000000000001" customHeight="1">
      <c r="A23" s="231" t="s">
        <v>112</v>
      </c>
      <c r="B23" s="232" t="s">
        <v>405</v>
      </c>
      <c r="C23" s="80" t="s">
        <v>23</v>
      </c>
      <c r="D23" s="81">
        <v>198.63</v>
      </c>
      <c r="E23" s="91"/>
      <c r="F23" s="91">
        <f>E23*D23</f>
        <v>0</v>
      </c>
    </row>
    <row r="24" spans="1:6" s="72" customFormat="1" ht="42.75">
      <c r="A24" s="231" t="s">
        <v>113</v>
      </c>
      <c r="B24" s="232" t="s">
        <v>413</v>
      </c>
      <c r="C24" s="210" t="s">
        <v>464</v>
      </c>
      <c r="D24" s="81">
        <v>1</v>
      </c>
      <c r="E24" s="91"/>
      <c r="F24" s="108">
        <f>E24*D24</f>
        <v>0</v>
      </c>
    </row>
    <row r="25" spans="1:6" s="72" customFormat="1" ht="20.100000000000001" customHeight="1">
      <c r="A25" s="231" t="s">
        <v>114</v>
      </c>
      <c r="B25" s="232" t="s">
        <v>336</v>
      </c>
      <c r="C25" s="80" t="s">
        <v>23</v>
      </c>
      <c r="D25" s="81">
        <v>10.56</v>
      </c>
      <c r="E25" s="91"/>
      <c r="F25" s="91">
        <f>E25*D25</f>
        <v>0</v>
      </c>
    </row>
    <row r="26" spans="1:6" s="28" customFormat="1" ht="9.9499999999999993" customHeight="1">
      <c r="A26" s="77"/>
      <c r="B26" s="93"/>
      <c r="C26" s="80"/>
      <c r="D26" s="81"/>
      <c r="E26" s="82"/>
      <c r="F26" s="82"/>
    </row>
    <row r="27" spans="1:6" s="72" customFormat="1" ht="20.100000000000001" customHeight="1">
      <c r="A27" s="68">
        <v>5.3</v>
      </c>
      <c r="B27" s="69" t="s">
        <v>268</v>
      </c>
      <c r="C27" s="89"/>
      <c r="D27" s="90"/>
      <c r="E27" s="91"/>
      <c r="F27" s="91"/>
    </row>
    <row r="28" spans="1:6" s="72" customFormat="1" ht="12" customHeight="1">
      <c r="A28" s="68"/>
      <c r="B28" s="213"/>
      <c r="C28" s="89"/>
      <c r="D28" s="90"/>
      <c r="E28" s="91"/>
      <c r="F28" s="91"/>
    </row>
    <row r="29" spans="1:6" s="28" customFormat="1" ht="105" customHeight="1">
      <c r="A29" s="106" t="s">
        <v>115</v>
      </c>
      <c r="B29" s="172" t="s">
        <v>335</v>
      </c>
      <c r="C29" s="110" t="s">
        <v>16</v>
      </c>
      <c r="D29" s="111">
        <v>93.81</v>
      </c>
      <c r="E29" s="82"/>
      <c r="F29" s="112">
        <f>E29*D29</f>
        <v>0</v>
      </c>
    </row>
    <row r="30" spans="1:6" s="28" customFormat="1" ht="9.9499999999999993" customHeight="1">
      <c r="A30" s="233"/>
      <c r="B30" s="234"/>
      <c r="C30" s="110"/>
      <c r="D30" s="111"/>
      <c r="E30" s="82"/>
      <c r="F30" s="82"/>
    </row>
    <row r="31" spans="1:6" s="28" customFormat="1" ht="75" customHeight="1">
      <c r="A31" s="106" t="s">
        <v>116</v>
      </c>
      <c r="B31" s="173" t="s">
        <v>339</v>
      </c>
      <c r="C31" s="110" t="str">
        <f>C29</f>
        <v>m²</v>
      </c>
      <c r="D31" s="111">
        <v>19.89</v>
      </c>
      <c r="E31" s="82"/>
      <c r="F31" s="112">
        <f>E31*D31</f>
        <v>0</v>
      </c>
    </row>
    <row r="32" spans="1:6" s="28" customFormat="1" ht="9.9499999999999993" customHeight="1">
      <c r="A32" s="205"/>
      <c r="B32" s="191"/>
      <c r="C32" s="169"/>
      <c r="D32" s="170"/>
      <c r="E32" s="171"/>
      <c r="F32" s="171"/>
    </row>
    <row r="33" spans="1:6" s="97" customFormat="1" ht="24.95" customHeight="1">
      <c r="A33" s="325" t="s">
        <v>191</v>
      </c>
      <c r="B33" s="326"/>
      <c r="C33" s="326"/>
      <c r="D33" s="245"/>
      <c r="E33" s="95"/>
      <c r="F33" s="96">
        <f>SUM(F14:F32)</f>
        <v>0</v>
      </c>
    </row>
  </sheetData>
  <sheetProtection password="DEAE" sheet="1" objects="1" scenarios="1"/>
  <mergeCells count="7">
    <mergeCell ref="A33:C33"/>
    <mergeCell ref="A1:F1"/>
    <mergeCell ref="A2:F2"/>
    <mergeCell ref="A3:F3"/>
    <mergeCell ref="A4:F4"/>
    <mergeCell ref="A5:F5"/>
    <mergeCell ref="A7:F7"/>
  </mergeCells>
  <printOptions horizontalCentered="1"/>
  <pageMargins left="0.39370078740157499" right="0.39370078740157499" top="0.39370078740157499" bottom="0.39370078740157499" header="0.196850393700787" footer="0.196850393700787"/>
  <pageSetup paperSize="9" scale="96" fitToHeight="0" orientation="portrait" horizontalDpi="4294967293" r:id="rId1"/>
  <headerFooter>
    <oddFooter>&amp;L&amp;"Calibri,Italic"&amp;9&amp;P of &amp;N&amp;R&amp;"Calibri,Italic"&amp;9SINGLE STORY HOUSES (5 UNITS)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view="pageBreakPreview" zoomScale="70" zoomScaleNormal="100" zoomScaleSheetLayoutView="70" workbookViewId="0">
      <selection activeCell="F11" activeCellId="2" sqref="A36:F36 A12:D34 A1:F11"/>
    </sheetView>
  </sheetViews>
  <sheetFormatPr defaultRowHeight="12.75"/>
  <cols>
    <col min="1" max="1" width="8.5703125" style="4" customWidth="1"/>
    <col min="2" max="2" width="48.42578125" style="5" customWidth="1"/>
    <col min="3" max="3" width="6.5703125" style="6" customWidth="1"/>
    <col min="4" max="4" width="8.7109375" style="7" customWidth="1"/>
    <col min="5" max="5" width="11.85546875" style="56" customWidth="1"/>
    <col min="6" max="6" width="17.28515625" style="56" customWidth="1"/>
    <col min="7" max="16384" width="9.140625" style="16"/>
  </cols>
  <sheetData>
    <row r="1" spans="1:6" s="54" customFormat="1" ht="20.25">
      <c r="A1" s="295" t="s">
        <v>483</v>
      </c>
      <c r="B1" s="295"/>
      <c r="C1" s="295"/>
      <c r="D1" s="295"/>
      <c r="E1" s="295"/>
      <c r="F1" s="295"/>
    </row>
    <row r="2" spans="1:6" s="2" customFormat="1" ht="15">
      <c r="A2" s="327" t="s">
        <v>481</v>
      </c>
      <c r="B2" s="327"/>
      <c r="C2" s="327"/>
      <c r="D2" s="327"/>
      <c r="E2" s="327"/>
      <c r="F2" s="327"/>
    </row>
    <row r="3" spans="1:6" s="2" customFormat="1" ht="15">
      <c r="A3" s="328" t="s">
        <v>377</v>
      </c>
      <c r="B3" s="328"/>
      <c r="C3" s="328"/>
      <c r="D3" s="328"/>
      <c r="E3" s="328"/>
      <c r="F3" s="328"/>
    </row>
    <row r="4" spans="1:6" s="3" customFormat="1">
      <c r="A4" s="324"/>
      <c r="B4" s="324"/>
      <c r="C4" s="324"/>
      <c r="D4" s="324"/>
      <c r="E4" s="324"/>
      <c r="F4" s="324"/>
    </row>
    <row r="5" spans="1:6" s="1" customFormat="1" ht="18">
      <c r="A5" s="309" t="s">
        <v>69</v>
      </c>
      <c r="B5" s="309"/>
      <c r="C5" s="309"/>
      <c r="D5" s="309"/>
      <c r="E5" s="309"/>
      <c r="F5" s="309"/>
    </row>
    <row r="6" spans="1:6" s="8" customFormat="1">
      <c r="A6" s="4"/>
      <c r="B6" s="5"/>
      <c r="C6" s="6"/>
      <c r="D6" s="7"/>
      <c r="E6" s="56"/>
      <c r="F6" s="56"/>
    </row>
    <row r="7" spans="1:6" s="9" customFormat="1" ht="14.25">
      <c r="A7" s="330" t="s">
        <v>172</v>
      </c>
      <c r="B7" s="330"/>
      <c r="C7" s="330"/>
      <c r="D7" s="330"/>
      <c r="E7" s="330"/>
      <c r="F7" s="330"/>
    </row>
    <row r="8" spans="1:6" s="9" customFormat="1" ht="14.25">
      <c r="A8" s="10"/>
      <c r="B8" s="10"/>
      <c r="C8" s="10"/>
      <c r="D8" s="246"/>
      <c r="E8" s="10"/>
      <c r="F8" s="10"/>
    </row>
    <row r="9" spans="1:6" s="15" customFormat="1" ht="15">
      <c r="A9" s="11" t="s">
        <v>206</v>
      </c>
      <c r="B9" s="12"/>
      <c r="C9" s="13"/>
      <c r="D9" s="14"/>
      <c r="E9" s="11"/>
      <c r="F9" s="14"/>
    </row>
    <row r="10" spans="1:6" s="15" customFormat="1" ht="15">
      <c r="A10" s="11" t="s">
        <v>193</v>
      </c>
      <c r="B10" s="12"/>
      <c r="C10" s="13"/>
      <c r="D10" s="14"/>
      <c r="E10" s="11"/>
      <c r="F10" s="14"/>
    </row>
    <row r="11" spans="1:6" s="8" customFormat="1" ht="15.75">
      <c r="A11" s="57"/>
      <c r="B11" s="57"/>
      <c r="C11" s="57"/>
      <c r="D11" s="57"/>
      <c r="E11" s="57"/>
      <c r="F11" s="57"/>
    </row>
    <row r="12" spans="1:6" s="62" customFormat="1" ht="30" customHeight="1">
      <c r="A12" s="58" t="s">
        <v>167</v>
      </c>
      <c r="B12" s="59" t="s">
        <v>71</v>
      </c>
      <c r="C12" s="59" t="s">
        <v>168</v>
      </c>
      <c r="D12" s="60" t="s">
        <v>169</v>
      </c>
      <c r="E12" s="61" t="s">
        <v>171</v>
      </c>
      <c r="F12" s="61" t="s">
        <v>170</v>
      </c>
    </row>
    <row r="13" spans="1:6" s="28" customFormat="1" ht="9.9499999999999993" customHeight="1">
      <c r="A13" s="77"/>
      <c r="B13" s="78"/>
      <c r="C13" s="80"/>
      <c r="D13" s="81"/>
      <c r="E13" s="82"/>
      <c r="F13" s="82"/>
    </row>
    <row r="14" spans="1:6" s="72" customFormat="1" ht="20.100000000000001" customHeight="1">
      <c r="A14" s="68">
        <v>6.1</v>
      </c>
      <c r="B14" s="69" t="s">
        <v>15</v>
      </c>
      <c r="C14" s="89"/>
      <c r="D14" s="90"/>
      <c r="E14" s="91"/>
      <c r="F14" s="91"/>
    </row>
    <row r="15" spans="1:6" s="28" customFormat="1" ht="60" customHeight="1">
      <c r="A15" s="77"/>
      <c r="B15" s="78" t="s">
        <v>243</v>
      </c>
      <c r="C15" s="80"/>
      <c r="D15" s="81"/>
      <c r="E15" s="87"/>
      <c r="F15" s="87"/>
    </row>
    <row r="16" spans="1:6" s="72" customFormat="1" ht="9.9499999999999993" customHeight="1">
      <c r="A16" s="68"/>
      <c r="B16" s="69"/>
      <c r="C16" s="89"/>
      <c r="D16" s="90"/>
      <c r="E16" s="91"/>
      <c r="F16" s="91"/>
    </row>
    <row r="17" spans="1:6" s="72" customFormat="1" ht="30" customHeight="1">
      <c r="A17" s="75"/>
      <c r="B17" s="76" t="s">
        <v>350</v>
      </c>
      <c r="C17" s="89"/>
      <c r="D17" s="90"/>
      <c r="E17" s="91"/>
      <c r="F17" s="91"/>
    </row>
    <row r="18" spans="1:6" s="28" customFormat="1" ht="9.9499999999999993" customHeight="1">
      <c r="A18" s="77"/>
      <c r="B18" s="78"/>
      <c r="C18" s="80"/>
      <c r="D18" s="81"/>
      <c r="E18" s="82"/>
      <c r="F18" s="82"/>
    </row>
    <row r="19" spans="1:6" s="72" customFormat="1" ht="20.100000000000001" customHeight="1">
      <c r="A19" s="68">
        <v>6.2</v>
      </c>
      <c r="B19" s="69" t="s">
        <v>244</v>
      </c>
      <c r="C19" s="89"/>
      <c r="D19" s="90"/>
      <c r="E19" s="91"/>
      <c r="F19" s="91"/>
    </row>
    <row r="20" spans="1:6" s="97" customFormat="1" ht="45" customHeight="1">
      <c r="A20" s="106" t="s">
        <v>117</v>
      </c>
      <c r="B20" s="167" t="s">
        <v>344</v>
      </c>
      <c r="C20" s="110" t="s">
        <v>16</v>
      </c>
      <c r="D20" s="111">
        <v>113.41</v>
      </c>
      <c r="E20" s="108"/>
      <c r="F20" s="111">
        <f>E20*D20</f>
        <v>0</v>
      </c>
    </row>
    <row r="21" spans="1:6" s="72" customFormat="1" ht="9.9499999999999993" customHeight="1">
      <c r="A21" s="105"/>
      <c r="B21" s="176"/>
      <c r="C21" s="89"/>
      <c r="D21" s="90"/>
      <c r="E21" s="91"/>
      <c r="F21" s="111"/>
    </row>
    <row r="22" spans="1:6" s="72" customFormat="1" ht="20.100000000000001" customHeight="1">
      <c r="A22" s="68">
        <v>6.3</v>
      </c>
      <c r="B22" s="69" t="s">
        <v>53</v>
      </c>
      <c r="C22" s="89"/>
      <c r="D22" s="90"/>
      <c r="E22" s="91"/>
      <c r="F22" s="111"/>
    </row>
    <row r="23" spans="1:6" s="72" customFormat="1" ht="9.9499999999999993" customHeight="1">
      <c r="A23" s="68"/>
      <c r="B23" s="69"/>
      <c r="C23" s="89"/>
      <c r="D23" s="90"/>
      <c r="E23" s="91"/>
      <c r="F23" s="111"/>
    </row>
    <row r="24" spans="1:6" s="97" customFormat="1" ht="45" customHeight="1">
      <c r="A24" s="106" t="s">
        <v>118</v>
      </c>
      <c r="B24" s="167" t="s">
        <v>347</v>
      </c>
      <c r="C24" s="110" t="s">
        <v>16</v>
      </c>
      <c r="D24" s="111">
        <v>113.41</v>
      </c>
      <c r="E24" s="108"/>
      <c r="F24" s="111">
        <f>E24*D24</f>
        <v>0</v>
      </c>
    </row>
    <row r="25" spans="1:6" s="28" customFormat="1" ht="9.9499999999999993" customHeight="1">
      <c r="A25" s="77"/>
      <c r="B25" s="78"/>
      <c r="C25" s="80"/>
      <c r="D25" s="81"/>
      <c r="E25" s="82"/>
      <c r="F25" s="111"/>
    </row>
    <row r="26" spans="1:6" s="72" customFormat="1" ht="20.100000000000001" customHeight="1">
      <c r="A26" s="68">
        <v>6.4</v>
      </c>
      <c r="B26" s="69" t="s">
        <v>54</v>
      </c>
      <c r="C26" s="89"/>
      <c r="D26" s="90"/>
      <c r="E26" s="91"/>
      <c r="F26" s="111"/>
    </row>
    <row r="27" spans="1:6" s="72" customFormat="1" ht="9.9499999999999993" customHeight="1">
      <c r="A27" s="106"/>
      <c r="B27" s="107"/>
      <c r="C27" s="110"/>
      <c r="D27" s="111"/>
      <c r="E27" s="91"/>
      <c r="F27" s="111"/>
    </row>
    <row r="28" spans="1:6" s="97" customFormat="1" ht="30" customHeight="1">
      <c r="A28" s="106" t="s">
        <v>458</v>
      </c>
      <c r="B28" s="167" t="s">
        <v>348</v>
      </c>
      <c r="C28" s="110" t="s">
        <v>23</v>
      </c>
      <c r="D28" s="111">
        <v>60.06</v>
      </c>
      <c r="E28" s="108"/>
      <c r="F28" s="111">
        <f>E28*D28</f>
        <v>0</v>
      </c>
    </row>
    <row r="29" spans="1:6" s="28" customFormat="1" ht="9.9499999999999993" customHeight="1">
      <c r="A29" s="92"/>
      <c r="B29" s="78"/>
      <c r="C29" s="80"/>
      <c r="D29" s="81"/>
      <c r="E29" s="82"/>
      <c r="F29" s="111"/>
    </row>
    <row r="30" spans="1:6" s="72" customFormat="1" ht="20.100000000000001" customHeight="1">
      <c r="A30" s="68">
        <v>6.5</v>
      </c>
      <c r="B30" s="69" t="s">
        <v>55</v>
      </c>
      <c r="C30" s="89"/>
      <c r="D30" s="90"/>
      <c r="E30" s="91"/>
      <c r="F30" s="111"/>
    </row>
    <row r="31" spans="1:6" s="28" customFormat="1" ht="60" customHeight="1">
      <c r="A31" s="106" t="s">
        <v>119</v>
      </c>
      <c r="B31" s="107" t="s">
        <v>349</v>
      </c>
      <c r="C31" s="110" t="s">
        <v>23</v>
      </c>
      <c r="D31" s="111">
        <v>10.56</v>
      </c>
      <c r="E31" s="108"/>
      <c r="F31" s="111">
        <f>E31*D31</f>
        <v>0</v>
      </c>
    </row>
    <row r="32" spans="1:6" s="28" customFormat="1" ht="9.9499999999999993" customHeight="1">
      <c r="A32" s="63"/>
      <c r="B32" s="177"/>
      <c r="C32" s="80"/>
      <c r="D32" s="81"/>
      <c r="E32" s="87"/>
      <c r="F32" s="111"/>
    </row>
    <row r="33" spans="1:6" s="72" customFormat="1" ht="20.100000000000001" customHeight="1">
      <c r="A33" s="68">
        <v>6.6</v>
      </c>
      <c r="B33" s="69" t="s">
        <v>56</v>
      </c>
      <c r="C33" s="89"/>
      <c r="D33" s="90"/>
      <c r="E33" s="98"/>
      <c r="F33" s="111"/>
    </row>
    <row r="34" spans="1:6" s="28" customFormat="1" ht="78" customHeight="1">
      <c r="A34" s="106" t="s">
        <v>274</v>
      </c>
      <c r="B34" s="238" t="s">
        <v>275</v>
      </c>
      <c r="C34" s="43" t="s">
        <v>450</v>
      </c>
      <c r="D34" s="226">
        <v>2</v>
      </c>
      <c r="E34" s="87"/>
      <c r="F34" s="111">
        <f>E34*D34</f>
        <v>0</v>
      </c>
    </row>
    <row r="35" spans="1:6" s="28" customFormat="1" ht="9.9499999999999993" customHeight="1">
      <c r="A35" s="205"/>
      <c r="B35" s="206"/>
      <c r="C35" s="169"/>
      <c r="D35" s="170"/>
      <c r="E35" s="204"/>
      <c r="F35" s="171"/>
    </row>
    <row r="36" spans="1:6" s="97" customFormat="1" ht="24.95" customHeight="1">
      <c r="A36" s="325" t="s">
        <v>194</v>
      </c>
      <c r="B36" s="326"/>
      <c r="C36" s="326"/>
      <c r="D36" s="245"/>
      <c r="E36" s="95"/>
      <c r="F36" s="96">
        <f>SUM(F14:F35)</f>
        <v>0</v>
      </c>
    </row>
  </sheetData>
  <sheetProtection password="DEAE" sheet="1" objects="1" scenarios="1"/>
  <mergeCells count="7">
    <mergeCell ref="A36:C36"/>
    <mergeCell ref="A1:F1"/>
    <mergeCell ref="A2:F2"/>
    <mergeCell ref="A3:F3"/>
    <mergeCell ref="A4:F4"/>
    <mergeCell ref="A5:F5"/>
    <mergeCell ref="A7:F7"/>
  </mergeCells>
  <printOptions horizontalCentered="1"/>
  <pageMargins left="0.41" right="0.39370078740157499" top="0.39370078740157499" bottom="0.39370078740157499" header="0.196850393700787" footer="0.196850393700787"/>
  <pageSetup paperSize="9" scale="96" fitToHeight="0" orientation="portrait" horizontalDpi="4294967293" r:id="rId1"/>
  <headerFooter>
    <oddFooter>&amp;L&amp;"Calibri,Italic"&amp;9&amp;P of &amp;N&amp;R&amp;"Calibri,Italic"&amp;9SINGLE STORY HOUSES (5 UNITS)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zoomScale="85" zoomScaleNormal="100" zoomScaleSheetLayoutView="85" workbookViewId="0">
      <selection activeCell="F12" activeCellId="2" sqref="A57:F57 A12:E56 A1:F12"/>
    </sheetView>
  </sheetViews>
  <sheetFormatPr defaultRowHeight="12.75"/>
  <cols>
    <col min="1" max="1" width="8.5703125" style="4" customWidth="1"/>
    <col min="2" max="2" width="48.42578125" style="5" customWidth="1"/>
    <col min="3" max="3" width="6.7109375" style="6" customWidth="1"/>
    <col min="4" max="4" width="8.7109375" style="201" customWidth="1"/>
    <col min="5" max="5" width="11.85546875" style="56" customWidth="1"/>
    <col min="6" max="6" width="17.28515625" style="56" customWidth="1"/>
    <col min="7" max="16384" width="9.140625" style="16"/>
  </cols>
  <sheetData>
    <row r="1" spans="1:6" s="54" customFormat="1" ht="20.25">
      <c r="A1" s="295" t="s">
        <v>483</v>
      </c>
      <c r="B1" s="295"/>
      <c r="C1" s="295"/>
      <c r="D1" s="295"/>
      <c r="E1" s="295"/>
      <c r="F1" s="295"/>
    </row>
    <row r="2" spans="1:6" s="2" customFormat="1" ht="15">
      <c r="A2" s="327" t="s">
        <v>481</v>
      </c>
      <c r="B2" s="327"/>
      <c r="C2" s="327"/>
      <c r="D2" s="327"/>
      <c r="E2" s="327"/>
      <c r="F2" s="327"/>
    </row>
    <row r="3" spans="1:6" s="2" customFormat="1" ht="15">
      <c r="A3" s="328" t="s">
        <v>377</v>
      </c>
      <c r="B3" s="328"/>
      <c r="C3" s="328"/>
      <c r="D3" s="328"/>
      <c r="E3" s="328"/>
      <c r="F3" s="328"/>
    </row>
    <row r="4" spans="1:6" s="3" customFormat="1">
      <c r="A4" s="324"/>
      <c r="B4" s="324"/>
      <c r="C4" s="324"/>
      <c r="D4" s="324"/>
      <c r="E4" s="324"/>
      <c r="F4" s="324"/>
    </row>
    <row r="5" spans="1:6" s="1" customFormat="1" ht="18">
      <c r="A5" s="309" t="s">
        <v>69</v>
      </c>
      <c r="B5" s="309"/>
      <c r="C5" s="309"/>
      <c r="D5" s="309"/>
      <c r="E5" s="309"/>
      <c r="F5" s="309"/>
    </row>
    <row r="6" spans="1:6" s="8" customFormat="1">
      <c r="A6" s="4"/>
      <c r="B6" s="5"/>
      <c r="C6" s="6"/>
      <c r="D6" s="201"/>
      <c r="E6" s="56"/>
      <c r="F6" s="56"/>
    </row>
    <row r="7" spans="1:6" s="9" customFormat="1" ht="14.25">
      <c r="A7" s="330" t="s">
        <v>172</v>
      </c>
      <c r="B7" s="330"/>
      <c r="C7" s="330"/>
      <c r="D7" s="330"/>
      <c r="E7" s="330"/>
      <c r="F7" s="330"/>
    </row>
    <row r="8" spans="1:6" s="9" customFormat="1" ht="14.25">
      <c r="A8" s="10"/>
      <c r="B8" s="10"/>
      <c r="C8" s="10"/>
      <c r="D8" s="198"/>
      <c r="E8" s="10"/>
      <c r="F8" s="10"/>
    </row>
    <row r="9" spans="1:6" s="15" customFormat="1" ht="15">
      <c r="A9" s="11" t="s">
        <v>206</v>
      </c>
      <c r="B9" s="12"/>
      <c r="C9" s="13"/>
      <c r="D9" s="202"/>
      <c r="E9" s="11"/>
      <c r="F9" s="14"/>
    </row>
    <row r="10" spans="1:6" s="15" customFormat="1" ht="15">
      <c r="A10" s="11" t="s">
        <v>196</v>
      </c>
      <c r="B10" s="12"/>
      <c r="C10" s="13"/>
      <c r="D10" s="202"/>
      <c r="E10" s="11"/>
      <c r="F10" s="14"/>
    </row>
    <row r="11" spans="1:6" s="8" customFormat="1" ht="15.75">
      <c r="A11" s="57"/>
      <c r="B11" s="57"/>
      <c r="C11" s="57"/>
      <c r="D11" s="199"/>
      <c r="E11" s="57"/>
      <c r="F11" s="57"/>
    </row>
    <row r="12" spans="1:6" s="62" customFormat="1" ht="30" customHeight="1">
      <c r="A12" s="58" t="s">
        <v>167</v>
      </c>
      <c r="B12" s="59" t="s">
        <v>71</v>
      </c>
      <c r="C12" s="59" t="s">
        <v>168</v>
      </c>
      <c r="D12" s="200" t="s">
        <v>169</v>
      </c>
      <c r="E12" s="61" t="s">
        <v>171</v>
      </c>
      <c r="F12" s="61" t="s">
        <v>170</v>
      </c>
    </row>
    <row r="13" spans="1:6" s="117" customFormat="1" ht="20.100000000000001" customHeight="1">
      <c r="A13" s="257">
        <v>7.1</v>
      </c>
      <c r="B13" s="258" t="s">
        <v>15</v>
      </c>
      <c r="C13" s="273"/>
      <c r="D13" s="278"/>
      <c r="E13" s="276"/>
      <c r="F13" s="276"/>
    </row>
    <row r="14" spans="1:6" s="28" customFormat="1" ht="9.9499999999999993" customHeight="1">
      <c r="A14" s="77"/>
      <c r="B14" s="78"/>
      <c r="C14" s="80"/>
      <c r="D14" s="94"/>
      <c r="E14" s="82"/>
      <c r="F14" s="82"/>
    </row>
    <row r="15" spans="1:6" s="28" customFormat="1" ht="75" customHeight="1">
      <c r="A15" s="77"/>
      <c r="B15" s="78" t="s">
        <v>471</v>
      </c>
      <c r="C15" s="80"/>
      <c r="D15" s="94"/>
      <c r="E15" s="82"/>
      <c r="F15" s="82"/>
    </row>
    <row r="16" spans="1:6" s="28" customFormat="1" ht="9.9499999999999993" customHeight="1">
      <c r="A16" s="77"/>
      <c r="B16" s="78"/>
      <c r="C16" s="80"/>
      <c r="D16" s="94"/>
      <c r="E16" s="82"/>
      <c r="F16" s="82"/>
    </row>
    <row r="17" spans="1:6" s="28" customFormat="1" ht="45" customHeight="1">
      <c r="A17" s="77"/>
      <c r="B17" s="78" t="s">
        <v>355</v>
      </c>
      <c r="C17" s="80"/>
      <c r="D17" s="94"/>
      <c r="E17" s="82"/>
      <c r="F17" s="82"/>
    </row>
    <row r="18" spans="1:6" s="28" customFormat="1" ht="11.1" customHeight="1">
      <c r="A18" s="77"/>
      <c r="B18" s="78"/>
      <c r="C18" s="80"/>
      <c r="D18" s="94"/>
      <c r="E18" s="82"/>
      <c r="F18" s="82"/>
    </row>
    <row r="19" spans="1:6" s="28" customFormat="1" ht="30" customHeight="1">
      <c r="A19" s="77"/>
      <c r="B19" s="78" t="s">
        <v>356</v>
      </c>
      <c r="C19" s="80"/>
      <c r="D19" s="94"/>
      <c r="E19" s="82"/>
      <c r="F19" s="82"/>
    </row>
    <row r="20" spans="1:6" s="28" customFormat="1" ht="11.1" customHeight="1">
      <c r="A20" s="77"/>
      <c r="B20" s="78"/>
      <c r="C20" s="80"/>
      <c r="D20" s="94"/>
      <c r="E20" s="82"/>
      <c r="F20" s="82"/>
    </row>
    <row r="21" spans="1:6" s="28" customFormat="1" ht="30" customHeight="1">
      <c r="A21" s="77"/>
      <c r="B21" s="78" t="s">
        <v>357</v>
      </c>
      <c r="C21" s="80"/>
      <c r="D21" s="94"/>
      <c r="E21" s="82"/>
      <c r="F21" s="82"/>
    </row>
    <row r="22" spans="1:6" s="28" customFormat="1" ht="11.1" customHeight="1">
      <c r="A22" s="77"/>
      <c r="B22" s="78"/>
      <c r="C22" s="80"/>
      <c r="D22" s="94"/>
      <c r="E22" s="82"/>
      <c r="F22" s="82"/>
    </row>
    <row r="23" spans="1:6" s="72" customFormat="1" ht="20.100000000000001" customHeight="1">
      <c r="A23" s="75"/>
      <c r="B23" s="76" t="s">
        <v>358</v>
      </c>
      <c r="C23" s="89"/>
      <c r="D23" s="174"/>
      <c r="E23" s="91"/>
      <c r="F23" s="91"/>
    </row>
    <row r="24" spans="1:6" s="72" customFormat="1" ht="11.1" customHeight="1">
      <c r="A24" s="75"/>
      <c r="B24" s="76"/>
      <c r="C24" s="89"/>
      <c r="D24" s="174"/>
      <c r="E24" s="91"/>
      <c r="F24" s="91"/>
    </row>
    <row r="25" spans="1:6" s="28" customFormat="1" ht="60" customHeight="1">
      <c r="A25" s="77"/>
      <c r="B25" s="78" t="s">
        <v>359</v>
      </c>
      <c r="C25" s="80"/>
      <c r="D25" s="94"/>
      <c r="E25" s="82"/>
      <c r="F25" s="82"/>
    </row>
    <row r="26" spans="1:6" s="28" customFormat="1" ht="11.1" customHeight="1">
      <c r="A26" s="77"/>
      <c r="B26" s="78"/>
      <c r="C26" s="80"/>
      <c r="D26" s="94"/>
      <c r="E26" s="82"/>
      <c r="F26" s="82"/>
    </row>
    <row r="27" spans="1:6" s="28" customFormat="1" ht="30" customHeight="1">
      <c r="A27" s="77"/>
      <c r="B27" s="78" t="s">
        <v>360</v>
      </c>
      <c r="C27" s="80"/>
      <c r="D27" s="94"/>
      <c r="E27" s="82"/>
      <c r="F27" s="82"/>
    </row>
    <row r="28" spans="1:6" s="28" customFormat="1" ht="14.25">
      <c r="A28" s="77"/>
      <c r="B28" s="78"/>
      <c r="C28" s="80"/>
      <c r="D28" s="94"/>
      <c r="E28" s="82"/>
      <c r="F28" s="82"/>
    </row>
    <row r="29" spans="1:6" s="72" customFormat="1" ht="20.100000000000001" customHeight="1">
      <c r="A29" s="208">
        <v>7.2</v>
      </c>
      <c r="B29" s="69" t="s">
        <v>4</v>
      </c>
      <c r="C29" s="89"/>
      <c r="D29" s="174"/>
      <c r="E29" s="91"/>
      <c r="F29" s="91"/>
    </row>
    <row r="30" spans="1:6" s="97" customFormat="1" ht="30" customHeight="1">
      <c r="A30" s="229" t="s">
        <v>120</v>
      </c>
      <c r="B30" s="228" t="s">
        <v>428</v>
      </c>
      <c r="C30" s="80" t="s">
        <v>66</v>
      </c>
      <c r="D30" s="94">
        <v>1</v>
      </c>
      <c r="E30" s="108"/>
      <c r="F30" s="349">
        <f>D30*E30</f>
        <v>0</v>
      </c>
    </row>
    <row r="31" spans="1:6" s="97" customFormat="1" ht="9.9499999999999993" customHeight="1">
      <c r="A31" s="229"/>
      <c r="B31" s="228"/>
      <c r="C31" s="80"/>
      <c r="D31" s="94"/>
      <c r="E31" s="108"/>
      <c r="F31" s="94"/>
    </row>
    <row r="32" spans="1:6" s="97" customFormat="1" ht="30" customHeight="1">
      <c r="A32" s="229" t="s">
        <v>121</v>
      </c>
      <c r="B32" s="228" t="s">
        <v>429</v>
      </c>
      <c r="C32" s="80" t="s">
        <v>66</v>
      </c>
      <c r="D32" s="94">
        <v>3</v>
      </c>
      <c r="E32" s="108"/>
      <c r="F32" s="349">
        <f>D32*E32</f>
        <v>0</v>
      </c>
    </row>
    <row r="33" spans="1:8" s="97" customFormat="1" ht="9.9499999999999993" customHeight="1">
      <c r="A33" s="229"/>
      <c r="B33" s="228"/>
      <c r="C33" s="80"/>
      <c r="D33" s="94"/>
      <c r="E33" s="108"/>
      <c r="F33" s="94"/>
    </row>
    <row r="34" spans="1:8" s="97" customFormat="1" ht="30" customHeight="1">
      <c r="A34" s="229" t="s">
        <v>122</v>
      </c>
      <c r="B34" s="228" t="s">
        <v>430</v>
      </c>
      <c r="C34" s="80" t="s">
        <v>66</v>
      </c>
      <c r="D34" s="94">
        <v>1</v>
      </c>
      <c r="E34" s="108"/>
      <c r="F34" s="349">
        <f>D34*E34</f>
        <v>0</v>
      </c>
    </row>
    <row r="35" spans="1:8" s="97" customFormat="1" ht="9.9499999999999993" customHeight="1">
      <c r="A35" s="229"/>
      <c r="B35" s="228"/>
      <c r="C35" s="80"/>
      <c r="D35" s="94"/>
      <c r="E35" s="108"/>
      <c r="F35" s="94"/>
    </row>
    <row r="36" spans="1:8" s="97" customFormat="1" ht="30" customHeight="1">
      <c r="A36" s="229" t="s">
        <v>467</v>
      </c>
      <c r="B36" s="228" t="s">
        <v>432</v>
      </c>
      <c r="C36" s="80" t="s">
        <v>66</v>
      </c>
      <c r="D36" s="94">
        <v>1</v>
      </c>
      <c r="E36" s="108"/>
      <c r="F36" s="349">
        <f>D36*E36</f>
        <v>0</v>
      </c>
    </row>
    <row r="37" spans="1:8" s="97" customFormat="1" ht="9.9499999999999993" customHeight="1">
      <c r="A37" s="229"/>
      <c r="B37" s="228"/>
      <c r="C37" s="80"/>
      <c r="D37" s="94"/>
      <c r="E37" s="108"/>
      <c r="F37" s="94"/>
    </row>
    <row r="38" spans="1:8" s="97" customFormat="1" ht="30" customHeight="1">
      <c r="A38" s="229" t="s">
        <v>468</v>
      </c>
      <c r="B38" s="228" t="s">
        <v>433</v>
      </c>
      <c r="C38" s="80" t="s">
        <v>66</v>
      </c>
      <c r="D38" s="94">
        <v>2</v>
      </c>
      <c r="E38" s="108"/>
      <c r="F38" s="349">
        <f>D38*E38</f>
        <v>0</v>
      </c>
    </row>
    <row r="39" spans="1:8" s="97" customFormat="1" ht="9.9499999999999993" customHeight="1">
      <c r="A39" s="229"/>
      <c r="B39" s="228"/>
      <c r="C39" s="80"/>
      <c r="D39" s="94"/>
      <c r="E39" s="108"/>
      <c r="F39" s="94"/>
    </row>
    <row r="40" spans="1:8" s="97" customFormat="1" ht="30" customHeight="1">
      <c r="A40" s="229" t="s">
        <v>469</v>
      </c>
      <c r="B40" s="228" t="s">
        <v>466</v>
      </c>
      <c r="C40" s="80" t="s">
        <v>66</v>
      </c>
      <c r="D40" s="94">
        <v>1</v>
      </c>
      <c r="E40" s="108"/>
      <c r="F40" s="349">
        <f>D40*E40</f>
        <v>0</v>
      </c>
      <c r="G40" s="279"/>
      <c r="H40" s="126"/>
    </row>
    <row r="41" spans="1:8" s="97" customFormat="1" ht="9.9499999999999993" customHeight="1">
      <c r="A41" s="229"/>
      <c r="B41" s="228"/>
      <c r="C41" s="80"/>
      <c r="D41" s="94"/>
      <c r="E41" s="108"/>
      <c r="F41" s="94"/>
    </row>
    <row r="42" spans="1:8" s="72" customFormat="1" ht="20.100000000000001" customHeight="1">
      <c r="A42" s="208">
        <v>7.3</v>
      </c>
      <c r="B42" s="69" t="s">
        <v>321</v>
      </c>
      <c r="C42" s="89"/>
      <c r="D42" s="174"/>
      <c r="E42" s="91"/>
      <c r="F42" s="94"/>
    </row>
    <row r="43" spans="1:8" s="97" customFormat="1" ht="30" customHeight="1">
      <c r="A43" s="229" t="s">
        <v>123</v>
      </c>
      <c r="B43" s="230" t="s">
        <v>431</v>
      </c>
      <c r="C43" s="80" t="s">
        <v>66</v>
      </c>
      <c r="D43" s="94">
        <v>3</v>
      </c>
      <c r="E43" s="108"/>
      <c r="F43" s="349">
        <f>D43*E43</f>
        <v>0</v>
      </c>
    </row>
    <row r="44" spans="1:8" s="97" customFormat="1" ht="9.9499999999999993" customHeight="1">
      <c r="A44" s="209"/>
      <c r="B44" s="167"/>
      <c r="C44" s="80"/>
      <c r="D44" s="94"/>
      <c r="E44" s="108"/>
      <c r="F44" s="94"/>
    </row>
    <row r="45" spans="1:8" s="72" customFormat="1" ht="20.100000000000001" customHeight="1">
      <c r="A45" s="208">
        <v>7.4</v>
      </c>
      <c r="B45" s="69" t="s">
        <v>379</v>
      </c>
      <c r="C45" s="89"/>
      <c r="D45" s="174"/>
      <c r="E45" s="91"/>
      <c r="F45" s="94"/>
    </row>
    <row r="46" spans="1:8" s="97" customFormat="1" ht="30" customHeight="1">
      <c r="A46" s="229" t="s">
        <v>322</v>
      </c>
      <c r="B46" s="230" t="s">
        <v>436</v>
      </c>
      <c r="C46" s="80" t="s">
        <v>66</v>
      </c>
      <c r="D46" s="94">
        <v>2</v>
      </c>
      <c r="E46" s="108"/>
      <c r="F46" s="349">
        <f>D46*E46</f>
        <v>0</v>
      </c>
    </row>
    <row r="47" spans="1:8" s="97" customFormat="1" ht="9.9499999999999993" customHeight="1">
      <c r="A47" s="106"/>
      <c r="B47" s="167"/>
      <c r="C47" s="80"/>
      <c r="D47" s="94"/>
      <c r="E47" s="108"/>
      <c r="F47" s="349"/>
    </row>
    <row r="48" spans="1:8" s="72" customFormat="1" ht="19.5" customHeight="1">
      <c r="A48" s="68">
        <v>7.4</v>
      </c>
      <c r="B48" s="69" t="s">
        <v>245</v>
      </c>
      <c r="C48" s="89"/>
      <c r="D48" s="174"/>
      <c r="E48" s="91"/>
      <c r="F48" s="94"/>
    </row>
    <row r="49" spans="1:6" s="97" customFormat="1" ht="30" customHeight="1">
      <c r="A49" s="231" t="s">
        <v>322</v>
      </c>
      <c r="B49" s="230" t="s">
        <v>470</v>
      </c>
      <c r="C49" s="80" t="s">
        <v>66</v>
      </c>
      <c r="D49" s="94">
        <v>5</v>
      </c>
      <c r="E49" s="108"/>
      <c r="F49" s="349">
        <f>D49*E49</f>
        <v>0</v>
      </c>
    </row>
    <row r="50" spans="1:6" s="97" customFormat="1" ht="9.9499999999999993" customHeight="1">
      <c r="A50" s="231"/>
      <c r="B50" s="230"/>
      <c r="C50" s="80"/>
      <c r="D50" s="94"/>
      <c r="E50" s="108"/>
      <c r="F50" s="94"/>
    </row>
    <row r="51" spans="1:6" s="97" customFormat="1" ht="30" customHeight="1">
      <c r="A51" s="231" t="s">
        <v>323</v>
      </c>
      <c r="B51" s="230" t="s">
        <v>434</v>
      </c>
      <c r="C51" s="80" t="s">
        <v>66</v>
      </c>
      <c r="D51" s="94">
        <v>4</v>
      </c>
      <c r="E51" s="108"/>
      <c r="F51" s="349">
        <f>D51*E51</f>
        <v>0</v>
      </c>
    </row>
    <row r="52" spans="1:6" s="97" customFormat="1" ht="9.9499999999999993" customHeight="1">
      <c r="A52" s="231"/>
      <c r="B52" s="230"/>
      <c r="C52" s="80"/>
      <c r="D52" s="94"/>
      <c r="E52" s="108"/>
      <c r="F52" s="94"/>
    </row>
    <row r="53" spans="1:6" s="97" customFormat="1" ht="30" customHeight="1">
      <c r="A53" s="231" t="s">
        <v>324</v>
      </c>
      <c r="B53" s="230" t="s">
        <v>435</v>
      </c>
      <c r="C53" s="80" t="s">
        <v>66</v>
      </c>
      <c r="D53" s="94">
        <v>3</v>
      </c>
      <c r="E53" s="108"/>
      <c r="F53" s="349">
        <f>D53*E53</f>
        <v>0</v>
      </c>
    </row>
    <row r="54" spans="1:6" s="97" customFormat="1" ht="9.9499999999999993" customHeight="1">
      <c r="A54" s="231"/>
      <c r="B54" s="230"/>
      <c r="C54" s="80"/>
      <c r="D54" s="94"/>
      <c r="E54" s="108"/>
      <c r="F54" s="94"/>
    </row>
    <row r="55" spans="1:6" s="97" customFormat="1" ht="9.9499999999999993" customHeight="1">
      <c r="A55" s="106"/>
      <c r="B55" s="167"/>
      <c r="C55" s="80"/>
      <c r="D55" s="94"/>
      <c r="E55" s="108"/>
      <c r="F55" s="94"/>
    </row>
    <row r="56" spans="1:6" s="28" customFormat="1" ht="24.95" customHeight="1">
      <c r="A56" s="77"/>
      <c r="B56" s="93"/>
      <c r="C56" s="80"/>
      <c r="D56" s="94"/>
      <c r="E56" s="82"/>
      <c r="F56" s="94"/>
    </row>
    <row r="57" spans="1:6" s="97" customFormat="1" ht="24.95" customHeight="1">
      <c r="A57" s="325" t="s">
        <v>195</v>
      </c>
      <c r="B57" s="326"/>
      <c r="C57" s="326"/>
      <c r="D57" s="326"/>
      <c r="E57" s="95"/>
      <c r="F57" s="96">
        <f>SUM(F13:F56)</f>
        <v>0</v>
      </c>
    </row>
  </sheetData>
  <sheetProtection password="DEAE" sheet="1" objects="1" scenarios="1"/>
  <mergeCells count="7">
    <mergeCell ref="A57:D57"/>
    <mergeCell ref="A1:F1"/>
    <mergeCell ref="A2:F2"/>
    <mergeCell ref="A3:F3"/>
    <mergeCell ref="A4:F4"/>
    <mergeCell ref="A5:F5"/>
    <mergeCell ref="A7:F7"/>
  </mergeCells>
  <printOptions horizontalCentered="1"/>
  <pageMargins left="0.39370078740157499" right="0.39370078740157499" top="0.39370078740157499" bottom="0.39370078740157499" header="0.196850393700787" footer="0.196850393700787"/>
  <pageSetup paperSize="9" scale="96" fitToHeight="0" orientation="portrait" horizontalDpi="4294967293" r:id="rId1"/>
  <headerFooter>
    <oddFooter>&amp;L&amp;"Calibri,Italic"&amp;9&amp;P of &amp;N&amp;R&amp;"Calibri,Italic"&amp;9SINGLE STORY HOUSES (5 UNITS)</oddFooter>
  </headerFooter>
  <rowBreaks count="1" manualBreakCount="1">
    <brk id="3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Cover</vt:lpstr>
      <vt:lpstr>Summary</vt:lpstr>
      <vt:lpstr>Bill 01</vt:lpstr>
      <vt:lpstr>Bill 02</vt:lpstr>
      <vt:lpstr>Bill 03</vt:lpstr>
      <vt:lpstr>Bill 04</vt:lpstr>
      <vt:lpstr>Bill 05</vt:lpstr>
      <vt:lpstr>Bill 06</vt:lpstr>
      <vt:lpstr>Bill 07</vt:lpstr>
      <vt:lpstr>Bill 08</vt:lpstr>
      <vt:lpstr>Bill 09</vt:lpstr>
      <vt:lpstr>Bill 10</vt:lpstr>
      <vt:lpstr>Bill 11</vt:lpstr>
      <vt:lpstr>Bill 12</vt:lpstr>
      <vt:lpstr>'Bill 01'!Print_Area</vt:lpstr>
      <vt:lpstr>'Bill 02'!Print_Area</vt:lpstr>
      <vt:lpstr>'Bill 03'!Print_Area</vt:lpstr>
      <vt:lpstr>'Bill 04'!Print_Area</vt:lpstr>
      <vt:lpstr>'Bill 05'!Print_Area</vt:lpstr>
      <vt:lpstr>'Bill 06'!Print_Area</vt:lpstr>
      <vt:lpstr>'Bill 07'!Print_Area</vt:lpstr>
      <vt:lpstr>'Bill 08'!Print_Area</vt:lpstr>
      <vt:lpstr>'Bill 09'!Print_Area</vt:lpstr>
      <vt:lpstr>'Bill 10'!Print_Area</vt:lpstr>
      <vt:lpstr>'Bill 11'!Print_Area</vt:lpstr>
      <vt:lpstr>'Bill 12'!Print_Area</vt:lpstr>
      <vt:lpstr>Cover!Print_Area</vt:lpstr>
      <vt:lpstr>'Bill 01'!Print_Titles</vt:lpstr>
      <vt:lpstr>'Bill 02'!Print_Titles</vt:lpstr>
      <vt:lpstr>'Bill 03'!Print_Titles</vt:lpstr>
      <vt:lpstr>'Bill 04'!Print_Titles</vt:lpstr>
      <vt:lpstr>'Bill 05'!Print_Titles</vt:lpstr>
      <vt:lpstr>'Bill 06'!Print_Titles</vt:lpstr>
      <vt:lpstr>'Bill 07'!Print_Titles</vt:lpstr>
      <vt:lpstr>'Bill 10'!Print_Titles</vt:lpstr>
      <vt:lpstr>'Bill 11'!Print_Titles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book1</dc:title>
  <dc:subject>book1</dc:subject>
  <dc:creator>SUDHA</dc:creator>
  <cp:lastModifiedBy>Fathimath Rifzan</cp:lastModifiedBy>
  <cp:lastPrinted>2019-09-19T07:41:26Z</cp:lastPrinted>
  <dcterms:created xsi:type="dcterms:W3CDTF">1997-06-24T13:21:36Z</dcterms:created>
  <dcterms:modified xsi:type="dcterms:W3CDTF">2019-09-19T08:03:25Z</dcterms:modified>
</cp:coreProperties>
</file>