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mps\FILESHARE\DEPARTMENT SHARE\IBD-Share\C2451\B. Eydhafushi\FINAL BOQ (unpriced)\FINAL\"/>
    </mc:Choice>
  </mc:AlternateContent>
  <xr:revisionPtr revIDLastSave="0" documentId="13_ncr:1_{3D2992A7-34B5-4A94-B5F3-9FE76FB99752}" xr6:coauthVersionLast="47" xr6:coauthVersionMax="47" xr10:uidLastSave="{00000000-0000-0000-0000-000000000000}"/>
  <bookViews>
    <workbookView xWindow="-120" yWindow="-120" windowWidth="29040" windowHeight="15720" activeTab="1" xr2:uid="{BA1DD261-541A-4514-9546-2CB2266CB039}"/>
  </bookViews>
  <sheets>
    <sheet name="SUMMARY" sheetId="2" r:id="rId1"/>
    <sheet name="BOQ REV" sheetId="1"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s>
  <definedNames>
    <definedName name="_GHHKK">'[1]Bill 04 - water supply tb '!#REF!</definedName>
    <definedName name="A">#REF!</definedName>
    <definedName name="aa">#REF!</definedName>
    <definedName name="aaa">#REF!</definedName>
    <definedName name="Allow">'[2] Factor  '!$F$1:$G$65536</definedName>
    <definedName name="Anton">#REF!</definedName>
    <definedName name="AR">'[3]B-2'!#REF!</definedName>
    <definedName name="as">#REF!</definedName>
    <definedName name="asd">#REF!</definedName>
    <definedName name="asgsdfg">#REF!</definedName>
    <definedName name="B">#REF!</definedName>
    <definedName name="bai">#REF!</definedName>
    <definedName name="bargroup1" hidden="1">OR([4]SCHEDULE!$J1=0,[4]SCHEDULE!$J1=1,[4]SCHEDULE!$J1=99)</definedName>
    <definedName name="bargroup2" hidden="1">OR([4]SCHEDULE!$J1=11,[4]SCHEDULE!$J1=75,[4]SCHEDULE!$J1=47,[4]SCHEDULE!$J1=51,[4]SCHEDULE!$J1=63)</definedName>
    <definedName name="bargroup3" hidden="1">OR([4]SCHEDULE!$J1=13,[4]SCHEDULE!$J1=14,[4]SCHEDULE!$J1=15,[4]SCHEDULE!$J1=21,[4]SCHEDULE!$J1=23,[4]SCHEDULE!$J1=33)</definedName>
    <definedName name="bargroup4" hidden="1">OR([4]SCHEDULE!$J1=22,[4]SCHEDULE!$J1=24,[4]SCHEDULE!$J1=26,[4]SCHEDULE!$J1=27,[4]SCHEDULE!$J1=28,[4]SCHEDULE!$J1=29,[4]SCHEDULE!$J1=31,[4]SCHEDULE!$J1=32,[4]SCHEDULE!$J1=98)</definedName>
    <definedName name="bargroup5" hidden="1">OR([4]SCHEDULE!$J1=25,[4]SCHEDULE!$J1=34,[4]SCHEDULE!$J1=35,[4]SCHEDULE!$J1=36,[4]SCHEDULE!$J1=41,[4]SCHEDULE!$J1=44,[4]SCHEDULE!$J1=46,[4]SCHEDULE!$J1=56,[4]SCHEDULE!$J1=64)</definedName>
    <definedName name="bargroup6" hidden="1">[4]SCHEDULE!$J1=67</definedName>
    <definedName name="bargroup7" hidden="1">[4]SCHEDULE!$J1=12</definedName>
    <definedName name="bargroup8" hidden="1">[4]SCHEDULE!$J1=77</definedName>
    <definedName name="bbb">#REF!</definedName>
    <definedName name="bhhbhj">#REF!</definedName>
    <definedName name="bill">#REF!</definedName>
    <definedName name="bill1">#REF!</definedName>
    <definedName name="C_">#REF!</definedName>
    <definedName name="_xlnm.Criteria">#REF!</definedName>
    <definedName name="d">#REF!</definedName>
    <definedName name="_xlnm.Database">#REF!</definedName>
    <definedName name="ddd">#REF!</definedName>
    <definedName name="dddfg">'[5]B-2'!#REF!</definedName>
    <definedName name="Demol">#REF!</definedName>
    <definedName name="dffff">#REF!</definedName>
    <definedName name="dfghkk">#REF!</definedName>
    <definedName name="dinesha">#REF!</definedName>
    <definedName name="drghd">[6]Ragama!#REF!</definedName>
    <definedName name="ertyuu">#REF!</definedName>
    <definedName name="_xlnm.Extract">#REF!</definedName>
    <definedName name="f">#REF!</definedName>
    <definedName name="FDF">#REF!</definedName>
    <definedName name="fesf">#REF!</definedName>
    <definedName name="ffff">#REF!</definedName>
    <definedName name="fg">#REF!</definedName>
    <definedName name="fgh">#REF!</definedName>
    <definedName name="fgrewggr">#REF!</definedName>
    <definedName name="floof">#REF!</definedName>
    <definedName name="fsdgsg">'[7]OLD PRICES'!$C$5:$F$1475</definedName>
    <definedName name="g">#REF!</definedName>
    <definedName name="gghjk">#REF!</definedName>
    <definedName name="gh">#REF!</definedName>
    <definedName name="gregdezrsgsgs">#REF!</definedName>
    <definedName name="H">#REF!</definedName>
    <definedName name="I">#REF!</definedName>
    <definedName name="InsD1">#REF!</definedName>
    <definedName name="InsD2">#REF!</definedName>
    <definedName name="ITEN">'[2]Histry Price'!$C$5:$F$1475</definedName>
    <definedName name="j">#REF!</definedName>
    <definedName name="k">#REF!</definedName>
    <definedName name="kj418lhr">#REF!</definedName>
    <definedName name="makup">'[8]B-2'!#REF!</definedName>
    <definedName name="markup">'[8]B-2'!#REF!</definedName>
    <definedName name="new">#REF!</definedName>
    <definedName name="Performance_bond">#REF!</definedName>
    <definedName name="_xlnm.Print_Area" localSheetId="1">'BOQ REV'!$A$1:$F$941</definedName>
    <definedName name="_xlnm.Print_Area" localSheetId="0">SUMMARY!$A$1:$C$46</definedName>
    <definedName name="_xlnm.Print_Area">#REF!</definedName>
    <definedName name="PRINT_AREA_MI">#N/A</definedName>
    <definedName name="_xlnm.Print_Titles">#REF!</definedName>
    <definedName name="PRINT_TITLES_MI">#REF!</definedName>
    <definedName name="qqq">#REF!</definedName>
    <definedName name="RaSup">[9]SSuppliers!$A$4:$E$130</definedName>
    <definedName name="Rasup1">[9]SSuppliers!$A$4:$F$243</definedName>
    <definedName name="RAW">#REF!</definedName>
    <definedName name="ResJK">#REF!</definedName>
    <definedName name="RESOURCES">'[10]Histry Price'!$C$5:$F$1475</definedName>
    <definedName name="s">#REF!</definedName>
    <definedName name="SANJEEVANI">[11]Sheet3!$C$5:$F$1475</definedName>
    <definedName name="Sascon">#REF!</definedName>
    <definedName name="Set">#REF!</definedName>
    <definedName name="shape.codes" hidden="1">[4]SCHEDULE!$BJ$9:$CR$9</definedName>
    <definedName name="ss">#REF!</definedName>
    <definedName name="Sum">#REF!</definedName>
    <definedName name="SupD1">#REF!</definedName>
    <definedName name="SupD2">#REF!</definedName>
    <definedName name="SupD3">#REF!</definedName>
    <definedName name="tds">#REF!</definedName>
    <definedName name="toplkuio">#REF!</definedName>
    <definedName name="v">[6]Ragama!#REF!</definedName>
    <definedName name="w">#REF!</definedName>
    <definedName name="woij">#REF!</definedName>
    <definedName name="x">#REF!</definedName>
    <definedName name="Y">#REF!</definedName>
    <definedName name="z">#REF!</definedName>
    <definedName name="zzcad">#REF!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8" i="2" l="1"/>
  <c r="B27" i="2"/>
  <c r="B26" i="2"/>
  <c r="B25" i="2"/>
  <c r="B24" i="2"/>
  <c r="B23" i="2"/>
  <c r="B22" i="2"/>
  <c r="B21" i="2"/>
  <c r="B20" i="2"/>
  <c r="B19" i="2"/>
  <c r="B18" i="2"/>
  <c r="B17" i="2"/>
  <c r="B16" i="2"/>
  <c r="B15" i="2"/>
  <c r="C693" i="1"/>
  <c r="C691" i="1"/>
  <c r="C689" i="1"/>
  <c r="C676" i="1"/>
  <c r="C470" i="1"/>
  <c r="C455" i="1"/>
  <c r="C454" i="1"/>
  <c r="E36" i="2" l="1"/>
</calcChain>
</file>

<file path=xl/sharedStrings.xml><?xml version="1.0" encoding="utf-8"?>
<sst xmlns="http://schemas.openxmlformats.org/spreadsheetml/2006/main" count="628" uniqueCount="395">
  <si>
    <t>Maldives Police Service</t>
  </si>
  <si>
    <t>Infrastructure Development Department</t>
  </si>
  <si>
    <t>Infrastructure and Building Development</t>
  </si>
  <si>
    <t>Male' Rep of Maldives</t>
  </si>
  <si>
    <r>
      <rPr>
        <b/>
        <sz val="11"/>
        <rFont val="Times New Roman"/>
        <family val="1"/>
      </rPr>
      <t>PROJECT:</t>
    </r>
    <r>
      <rPr>
        <sz val="11"/>
        <rFont val="Times New Roman"/>
        <family val="1"/>
      </rPr>
      <t xml:space="preserve"> Renovation of Police Station</t>
    </r>
  </si>
  <si>
    <r>
      <rPr>
        <b/>
        <sz val="11"/>
        <rFont val="Times New Roman"/>
        <family val="1"/>
      </rPr>
      <t>CLIENT:</t>
    </r>
    <r>
      <rPr>
        <sz val="11"/>
        <rFont val="Times New Roman"/>
        <family val="1"/>
      </rPr>
      <t xml:space="preserve"> Maldives police service</t>
    </r>
  </si>
  <si>
    <r>
      <rPr>
        <b/>
        <sz val="11"/>
        <rFont val="Times New Roman"/>
        <family val="1"/>
      </rPr>
      <t>LOCATION:</t>
    </r>
    <r>
      <rPr>
        <sz val="11"/>
        <rFont val="Times New Roman"/>
        <family val="1"/>
      </rPr>
      <t xml:space="preserve"> B. Eydafushi</t>
    </r>
  </si>
  <si>
    <t>BILL OF QUANTITIES</t>
  </si>
  <si>
    <t>NO</t>
  </si>
  <si>
    <t>DESCRIPTION</t>
  </si>
  <si>
    <t>QTY.</t>
  </si>
  <si>
    <t>UNIT</t>
  </si>
  <si>
    <t>RATE</t>
  </si>
  <si>
    <t>AMOUNT</t>
  </si>
  <si>
    <t>BILL NO 1: PRELIMINARIES</t>
  </si>
  <si>
    <t>SITE MANAGEMENT COST</t>
  </si>
  <si>
    <t>Allow for all on and off site management cost including cost of certified site engineer, foreman and assistants, temporary services, telephone, fax, hoardings, guards, temporary fencing inside and outside the premises and similar.</t>
  </si>
  <si>
    <t>item</t>
  </si>
  <si>
    <t>CLEAN - UP</t>
  </si>
  <si>
    <t>Allow for clean- up of completed works and site up on completion. Allow for removal of debris away from the site.</t>
  </si>
  <si>
    <t>BILL NO. 01 - PRELIMINARIES</t>
  </si>
  <si>
    <t>TOTAL OF BILL No: 01 - Carried over to summary</t>
  </si>
  <si>
    <t>BILL NO 2: CONCRETE &amp; WOOD WORKS</t>
  </si>
  <si>
    <t>Rates shall include for provision of scaffolding and other necessary works to carryout the described works.</t>
  </si>
  <si>
    <t>a) Rate shall include for: placing in position; making good after removal of formwork and casting in all required items; additional concrete required to conform to structural and excavated tolerances.</t>
  </si>
  <si>
    <t>b) Mix ratio for reinforced concrete shall be 1:2:3</t>
  </si>
  <si>
    <t>REINFORCED CONCRETE</t>
  </si>
  <si>
    <t>Restoration of concrete in window sill and parapet wall decoration.</t>
  </si>
  <si>
    <t>Note: (a) Minor cracked and rusted areas shall be chipped to expose rebars, cut and clean-up rusted rebars to receive Structural repair mortar MasterEmaco S 488 or equivalent.
(b) If the cracking is severe, remove concrete, clean and wire brush re-bars to remove rusts, place fresh concrete. Rate shall include for provision of shuttering and formworks for new concrete.</t>
  </si>
  <si>
    <t>Flag Post ( refer detail )</t>
  </si>
  <si>
    <t>As per the drawings construct a flag post. Rates should include all necessary works. ( eg: ELECTRICAL WIRING , lighting etc )</t>
  </si>
  <si>
    <t>Item</t>
  </si>
  <si>
    <t>Demolition of existing flag post</t>
  </si>
  <si>
    <t>WOODEN RECEPTION COUNTER</t>
  </si>
  <si>
    <t xml:space="preserve"> Reception counter with finishing works as per detailed drawings. ( Rates should include all necessary works )</t>
  </si>
  <si>
    <t xml:space="preserve">GROUND FLOOR </t>
  </si>
  <si>
    <t>FEMALE BARRACKS</t>
  </si>
  <si>
    <t>2.4.1</t>
  </si>
  <si>
    <t>DISMANTLING WORK</t>
  </si>
  <si>
    <t>Remove the existing toilet door and relocate. Rate must include all necessary works (refer drawing)</t>
  </si>
  <si>
    <t xml:space="preserve">Remove the existing window from the store room and relocate it as per drawing and specification. Rate must include all necessary works. </t>
  </si>
  <si>
    <t>WOOD WORK</t>
  </si>
  <si>
    <t>LAUNDRY &amp; OUTSIDE</t>
  </si>
  <si>
    <t>nos</t>
  </si>
  <si>
    <t xml:space="preserve">FIRST FLOOR </t>
  </si>
  <si>
    <t>LAUNDRY (BARRACKS 2)</t>
  </si>
  <si>
    <t>WATERPROOFING WORKS</t>
  </si>
  <si>
    <t>BILL NO. 02 - CONCRETE &amp; WOOD WORKS</t>
  </si>
  <si>
    <t>TOTAL OF BILL No: 02 - Carried over to summary</t>
  </si>
  <si>
    <t>BILL NO 03: MASONRY WALLS / PARTITION</t>
  </si>
  <si>
    <r>
      <t xml:space="preserve">a) Existing plastering layer shall be removed and the surface shall be prepared using </t>
    </r>
    <r>
      <rPr>
        <b/>
        <sz val="12"/>
        <rFont val="Times New Roman"/>
        <family val="1"/>
      </rPr>
      <t>PVC coated wire mesh</t>
    </r>
    <r>
      <rPr>
        <sz val="12"/>
        <rFont val="Times New Roman"/>
        <family val="1"/>
      </rPr>
      <t xml:space="preserve">  to receive the new plastering layer. Plastering thickness as required ≤20mm and mortar ratio shall be 1:4. </t>
    </r>
  </si>
  <si>
    <r>
      <t xml:space="preserve">b) All cracked surfaces of  wall shall be repaired using </t>
    </r>
    <r>
      <rPr>
        <b/>
        <sz val="12"/>
        <rFont val="Times New Roman"/>
        <family val="1"/>
      </rPr>
      <t xml:space="preserve">ReCon GP repair mortar </t>
    </r>
    <r>
      <rPr>
        <sz val="12"/>
        <rFont val="Times New Roman"/>
        <family val="1"/>
      </rPr>
      <t xml:space="preserve">or equivalent chemical compound as per manufacture specification. Chemical shall be approved, prior to applying. </t>
    </r>
  </si>
  <si>
    <t>BOUNDARY WALL</t>
  </si>
  <si>
    <r>
      <t>m</t>
    </r>
    <r>
      <rPr>
        <vertAlign val="superscript"/>
        <sz val="12"/>
        <rFont val="Times New Roman"/>
        <family val="1"/>
      </rPr>
      <t>2</t>
    </r>
  </si>
  <si>
    <t>EXTERNAL WALLS</t>
  </si>
  <si>
    <t>3.2.1</t>
  </si>
  <si>
    <t>Masonry kicker, including tile works &amp; waterproofing chemical (First floor balconies). Approx 50mmx75mm x1.2m x 2nos</t>
  </si>
  <si>
    <t>INTERNAL WALLS</t>
  </si>
  <si>
    <t>3.3.1</t>
  </si>
  <si>
    <t>150mm thick masonry wall, including 15mm thick plastering on both sides in investigation room. Rate shall include for removal of existing wooden door.</t>
  </si>
  <si>
    <t>3.3.2</t>
  </si>
  <si>
    <t>150mm thick masonry wall, including 15mm thick plastering on both sides in store( previous cell )</t>
  </si>
  <si>
    <t>3.3.3</t>
  </si>
  <si>
    <t>Provision of 1" GI Pipe (2.3m) anchored on both sides at 600mm c/c to masonry wall in laundry area for cloth hanging.</t>
  </si>
  <si>
    <t>GROUND FLOOR (FEMALE BARRACKS)</t>
  </si>
  <si>
    <t>DEMOLITION WORKS</t>
  </si>
  <si>
    <t>PARTITION WORKS</t>
  </si>
  <si>
    <t>3.5.1</t>
  </si>
  <si>
    <t>Removal of existing wooden partition wall  and wooden door in INTEL room at first floor level, provide wooden framed (50x50mm timber) SCG smart board(9mm thick)  partition. Rates shall include for installation of wooden door as size same as D5.&amp; wood preservative treatment for frames.</t>
  </si>
  <si>
    <t>3.5.2</t>
  </si>
  <si>
    <t xml:space="preserve">Removal of existing wooden partition wall in ADMIN STORE room at ground floor level, provide wooden framed (50x50mm timber) SCG smart board(9mm thick)  partition. Rates shall include for wood preservative treatment for frames and application of 1 coat of primer and 2 coats of approved interior paint on both sides. </t>
  </si>
  <si>
    <t>3.5.3</t>
  </si>
  <si>
    <t>GROUND FLOOR (RECEPTION AREA)</t>
  </si>
  <si>
    <t>Replace the damaged dry wall partition boards and repair with new boards. Rate must include all necessary works including finishing and painting. (refer drawing)</t>
  </si>
  <si>
    <t>3.5.4</t>
  </si>
  <si>
    <t>GROUND FLOOR (RECORD ROOM)</t>
  </si>
  <si>
    <t>BILL NO. 03 - MASONRY WALLS / PARTITIONS</t>
  </si>
  <si>
    <t>TOTAL OF BILL No: 03 - Carried over to summary</t>
  </si>
  <si>
    <t>BILL NO 04: CEILING</t>
  </si>
  <si>
    <t>GENERAL</t>
  </si>
  <si>
    <t xml:space="preserve">   </t>
  </si>
  <si>
    <t>b)All the frame for the ceiling wooden /G.I with cement board  and gypsum. Rates shall include joint filling putty and all other necessary works</t>
  </si>
  <si>
    <t xml:space="preserve">c) Rate shall include for ceiling borders where necessary </t>
  </si>
  <si>
    <t>INTERNAL CEILING</t>
  </si>
  <si>
    <t>Ground floor</t>
  </si>
  <si>
    <t>First floor</t>
  </si>
  <si>
    <t>EXTERNAL CEILING</t>
  </si>
  <si>
    <t>4.2.1</t>
  </si>
  <si>
    <t>BILL NO. 04 - CEILING</t>
  </si>
  <si>
    <t>TOTAL OF BILL No: 04 - Carried over to summary</t>
  </si>
  <si>
    <t>BILL NO 05: TILING</t>
  </si>
  <si>
    <t>a) Rates shall include for: fixing, bedding, grouting, pointing, finishing and any other similar works to ensure the required finish.</t>
  </si>
  <si>
    <t>b) Any removal of tile or other in the process of re-tiling shall be performed where necessary</t>
  </si>
  <si>
    <t>BARRACKS 1</t>
  </si>
  <si>
    <t>300x600 CERAMIC wall tiles up to ceiling height in toilets &amp; laundry.  Rates shall include for tiling remaining untiled works</t>
  </si>
  <si>
    <t>300x300mm anti-slip CERAMIC tiles on toilet &amp; laundry floor.Rates shall include for skirting and tiling remaining untiled works</t>
  </si>
  <si>
    <t>600x600mm PORCELAIN tiles on floor. Rates shall include for skirting and tiling remaining untiled works</t>
  </si>
  <si>
    <t>BARRACKS 2</t>
  </si>
  <si>
    <t>300x300mm anti-slip CERAMIC tiles on toilets &amp; laundry floor. Rates shall include for skirting and tiling remaining untiled works</t>
  </si>
  <si>
    <t>ATOLL COMMANDER ROOM</t>
  </si>
  <si>
    <t>GROUND FLOOR TOILETS &amp; LAUNDARY</t>
  </si>
  <si>
    <t>Stripping of tile works in toilet walls and floors with mortar. and removal of debris. Tiles shall be stripped together with mortar, while brick surface shall be cleaned with a wire brush.</t>
  </si>
  <si>
    <t xml:space="preserve">300x600 ceramic wall tiles up to ceiling height in toilets &amp; laundry.  Rates shall include for demolition of existing tile,  repairing of wall cracks by method of routing and sealing using Polyurethane Sealant (PU 25 or equivalent) as per manufacturer’s specifications. </t>
  </si>
  <si>
    <t>300x300mm anti-slip CERAMIC tiles on toilets &amp; laundry floor. Rates shall include  demolition of existing tiles, application of 2 coats of water proofing membrane, (MasterSeal 550 or similar).</t>
  </si>
  <si>
    <t>5.5.1</t>
  </si>
  <si>
    <t>COVERUP  OF WINDOW OPENING</t>
  </si>
  <si>
    <t>Patch up and seal the existing window openings of interview room and atoll commander room from the female barracks with partition board as per the given drawing and specification. Rate must include all necessary works including finishing and painting.</t>
  </si>
  <si>
    <t>DIVISION COMMANDER ROOM</t>
  </si>
  <si>
    <t>TILE SKIRTING</t>
  </si>
  <si>
    <t>Note: Rates must include for: Cutting and installation of 100mm height tile skirting. Fix as per manufactures instructions.</t>
  </si>
  <si>
    <t>Reception &amp; Corridor</t>
  </si>
  <si>
    <t>m</t>
  </si>
  <si>
    <t>Mess room</t>
  </si>
  <si>
    <t>Forensic room</t>
  </si>
  <si>
    <t>Multi purpose room</t>
  </si>
  <si>
    <t>BILL NO. 05 -  TILING</t>
  </si>
  <si>
    <t>TOTAL OF BILL No: 05 - Carried over to summary</t>
  </si>
  <si>
    <t>BILL NO 06: DOORS AND WINDOWS</t>
  </si>
  <si>
    <t>(a) Rates shall include for locks, latches, closures, push plates, pull handles, bolts, kick plates, hinges, door closer, door stoppers and all door &amp; window hardware.</t>
  </si>
  <si>
    <t>(b) Rates shall include for door frames, mullions, transoms, trims, glazing, tinting, timber panels, boarding, framing, lining, fastenings and all fixings.</t>
  </si>
  <si>
    <t>(c) All Aluminum door and windows shall be 60-80 micron aluminum.</t>
  </si>
  <si>
    <t>(d) All Timber doors shall Solid timber paneled door with paint finish.</t>
  </si>
  <si>
    <t>(e) Rates shall include application of wood putty in all timber door units to receive 2 coats of painting.</t>
  </si>
  <si>
    <t>ALUMINUM DOORS</t>
  </si>
  <si>
    <t>Removal of Wooden Doors and frames, replace with aluminum doors. Note: For all doors measure size at site before fabrication and delivery.</t>
  </si>
  <si>
    <t>Ground Floor</t>
  </si>
  <si>
    <t>D1 (1800x2100mm)</t>
  </si>
  <si>
    <t>D3 (1200x2100mm)</t>
  </si>
  <si>
    <t>D7 (900x2100mm)</t>
  </si>
  <si>
    <t>FG1 (600X400mm)</t>
  </si>
  <si>
    <t>First Floor</t>
  </si>
  <si>
    <t>D2 (1200x2100mm)</t>
  </si>
  <si>
    <t>FIBER/ALUMINIUM</t>
  </si>
  <si>
    <t>Removal of Wooden Doors and frames, replace with fiber/aluminium doors. Note: For all doors measure size at site before fabrication and delivery.</t>
  </si>
  <si>
    <t>D5a (700x2000mm)</t>
  </si>
  <si>
    <t>D6 (700x2000mm)</t>
  </si>
  <si>
    <t>WOODEN DOORS &amp; ACCESSORIES</t>
  </si>
  <si>
    <t>6.3.1</t>
  </si>
  <si>
    <t>Solid panel wooden doors as per drawing.</t>
  </si>
  <si>
    <t xml:space="preserve">D4a (800x2100mm) mess room </t>
  </si>
  <si>
    <t>6.3.2</t>
  </si>
  <si>
    <t>Re-furbish existing wooden doors. Application of clear varnish on wooden doors, rates shall include sanding and cleaning prior to varnish. Rates shall include for resolving sagging doors.</t>
  </si>
  <si>
    <t>D4 (800x2100mm)</t>
  </si>
  <si>
    <t>D8 (1200x2100mm)</t>
  </si>
  <si>
    <t>D9 (700x2100mm)</t>
  </si>
  <si>
    <t>6.3.3</t>
  </si>
  <si>
    <t>Wooden Door Accessories</t>
  </si>
  <si>
    <t>Change Door Locks</t>
  </si>
  <si>
    <t>Door Lock (Morise Lock) - Ground Floor</t>
  </si>
  <si>
    <t>Door Lock (Morise Lock) - First Floor</t>
  </si>
  <si>
    <t xml:space="preserve">Kitchen </t>
  </si>
  <si>
    <t>WINDOW ACCESSORIES</t>
  </si>
  <si>
    <t>6.5.1</t>
  </si>
  <si>
    <t xml:space="preserve">Replacing casement window handles where necessary. </t>
  </si>
  <si>
    <t>6.5.2</t>
  </si>
  <si>
    <t xml:space="preserve">Replacing casement window hinges ( minimum 8") where necessary. </t>
  </si>
  <si>
    <t>6.5.3</t>
  </si>
  <si>
    <t>Removal of window sealant (external &amp; internal) between frame and wall from all windows and ventilations, clean the area thoroughly and provide sikka flex 221 sealant.</t>
  </si>
  <si>
    <t>W2 (1800x800mm)</t>
  </si>
  <si>
    <t>W3 (2400x1200mm)</t>
  </si>
  <si>
    <t>W4 (2400x600mm)</t>
  </si>
  <si>
    <t>W6 (1200x1200mm)</t>
  </si>
  <si>
    <t>W8 (1200x800mm)</t>
  </si>
  <si>
    <t>W9 (800x1200mm)</t>
  </si>
  <si>
    <t>W1 (3200x1200mm)</t>
  </si>
  <si>
    <t>W5 (1800x1200mm)</t>
  </si>
  <si>
    <t>W5a (1800x400mm)</t>
  </si>
  <si>
    <t>W7 (1200x400mm)</t>
  </si>
  <si>
    <t>W10 (600x400mm)</t>
  </si>
  <si>
    <t>CURTAIN ,  BLINDS &amp; STICKER</t>
  </si>
  <si>
    <t>Note: Supply and fixing of  blind and curtain. Rates shall include for all accessories and completion of all necessary works as approved</t>
  </si>
  <si>
    <t>6.6.1</t>
  </si>
  <si>
    <t>Vertical Blinds</t>
  </si>
  <si>
    <t>6.6.2</t>
  </si>
  <si>
    <t>Frosted Sticker in Wooden Door Glazing</t>
  </si>
  <si>
    <t>BILL NO. 06 - DOORS AND WINDOWS</t>
  </si>
  <si>
    <t>TOTAL OF BILL No: 06 - Carried over to summary</t>
  </si>
  <si>
    <t>BILL NO 07: PAINTING</t>
  </si>
  <si>
    <t>(a) Rates shall include for: the provision, erection and removal of scaffolding, preparation, rubbing down between coats and similar work, the protection and/or masking floors, fittings and similar work.</t>
  </si>
  <si>
    <t>(b) All painting work must be carried in accordance with the Specifications of "SAMHWA  PAINT or Equivalent".</t>
  </si>
  <si>
    <t>BUILDING EXTERNAL WALLS</t>
  </si>
  <si>
    <t>Removal of loose paint, clean the masonry surface to receive 1 coat of primer and 2 coats of paint. Rates shall include for surface treatments to prevent future chalking or flaking of paint. Rates shall include for filling defects such as voids in masonry walls prior to paint works. Rates shall include for painting as described where necessary
Note: Remove the paint layer fully where chalking has occurred prior to the application primer.</t>
  </si>
  <si>
    <t>BUILDING INTERNAL WALLS</t>
  </si>
  <si>
    <t>Stain (Fungus), Chalking &amp; Lose Paint</t>
  </si>
  <si>
    <t>Removal of loose, stained and fungus infected paint, clean the masonry surface to receive 1 coat of primer and 2 coats of paint. Rates shall include for application of 2 coats surface treatment (MasterCure 181 or equivalent) to prevent future chalking, fungus infection or flaking of paint.
Rates shall include for filling defects such as voids in masonry walls prior to paint works.</t>
  </si>
  <si>
    <t>Removal of existing paint, clean the masonry surface to receive 1 coat of primer and 2 coats of paint. Rates shall include for surface treatments to prevent future chalking or flaking of paint, and include painting of wall as described</t>
  </si>
  <si>
    <t>GATE</t>
  </si>
  <si>
    <t>Removal paint and rusts from existing steel gates, clean the surface to receive 1 coats of primer and 2 coats of marine grade enamel paint.</t>
  </si>
  <si>
    <t>Steel Gate (1700x3000mm)</t>
  </si>
  <si>
    <t>Steel Gate (1700x2000mm)</t>
  </si>
  <si>
    <t>Steel Gate (1700x1000mm)</t>
  </si>
  <si>
    <t>Sliding Gate</t>
  </si>
  <si>
    <t>CEILING / SOFFIT OF SLAB</t>
  </si>
  <si>
    <t>Total ceiling area</t>
  </si>
  <si>
    <t>BILL NO. 07 - PAINTING</t>
  </si>
  <si>
    <t>TOTAL OF BILL No: 07 - Carried over to summary</t>
  </si>
  <si>
    <t>BILL NO 08: ROOFING &amp; METAL WORKS</t>
  </si>
  <si>
    <t>(a) Rates shall include for: fair edges, dressing over angle fillets, turning into grooves, all other labours, circular edges, nails, screws, standard cable fixing or supporting clips, brackets, straps, rivets, plugs, all incidental accessories and other fixing and laps.</t>
  </si>
  <si>
    <t>(b) Rates shall include for fabrication and erection and temporary supports and fixing into position.</t>
  </si>
  <si>
    <t>(c) All materials used shall ensure durability of the structure</t>
  </si>
  <si>
    <t>CLADDING</t>
  </si>
  <si>
    <t>Aluminum composite cladding, including GI 25x25mm square pipe framing to cover Lysaght gutter, as per the drawing. Works shall include for all necessary works required for completion.</t>
  </si>
  <si>
    <t>ROOF COVER AND ACCESSORIES</t>
  </si>
  <si>
    <t>Specified for MSP Trim deck lysaght  roofing sheets, fixed in accordance to manufacturer's instruction, inclusive of all necessary accessories.</t>
  </si>
  <si>
    <t>Rectification and replace ridge cap where necessary as per consultants instruction. Rate should include removal of existing and all incidental rectification works required as necessary</t>
  </si>
  <si>
    <t>25x330mm PVC or Cement FACIA BOARD</t>
  </si>
  <si>
    <t>Rectification and replace Valley gutter where necessary as per consultants instruction. Rate should include removal of existing and all incidental rectification works required as necessary</t>
  </si>
  <si>
    <t>G.I. Roof Frame, Rates shall include for: Repairing damage areas, Removal of rust, Painting steel trusses with application of one coat Redoxide and  Two coat of marine paint of sigma or equivalent.</t>
  </si>
  <si>
    <t>Rectification and replace lysaght gutter where necessary as per consultants instruction. Rate should include removal of existing and all incidental rectification works required as necessary</t>
  </si>
  <si>
    <t xml:space="preserve">CUSTOM MADE STORAGE RACK </t>
  </si>
  <si>
    <r>
      <t xml:space="preserve">Note: Rate shall include for complete fabrication of rack using 2"x2" 2-3mm square pipe. Shelf must be made using 12mm thick smart board and rack must be painted with 1 coat of </t>
    </r>
    <r>
      <rPr>
        <b/>
        <sz val="12"/>
        <rFont val="Times New Roman"/>
        <family val="1"/>
      </rPr>
      <t>RED OXIDE</t>
    </r>
    <r>
      <rPr>
        <sz val="12"/>
        <rFont val="Times New Roman"/>
        <family val="1"/>
      </rPr>
      <t xml:space="preserve"> and 2 coat of </t>
    </r>
    <r>
      <rPr>
        <b/>
        <sz val="12"/>
        <rFont val="Times New Roman"/>
        <family val="1"/>
      </rPr>
      <t>ENAMEL</t>
    </r>
    <r>
      <rPr>
        <sz val="12"/>
        <rFont val="Times New Roman"/>
        <family val="1"/>
      </rPr>
      <t xml:space="preserve"> paint.</t>
    </r>
  </si>
  <si>
    <t xml:space="preserve">b) All dimensions must be confirmed prior to fabrication. </t>
  </si>
  <si>
    <t>BILL NO. 08 - ROOFING &amp; METAL WORKS</t>
  </si>
  <si>
    <t>TOTAL OF BILL No: 08 - Carried over to summary</t>
  </si>
  <si>
    <t xml:space="preserve">BILL NO 09: HYDRAULICS &amp; DRAINAGE </t>
  </si>
  <si>
    <t>(a) Rates shall include for sockets, running joints, connectors, elbows, junctions, valves, reducers, expansion joints, backmost and similar, incidental fittings, clips saddles, brackets, straps, hangers, screws, nails and fixing complete, including cutting and forming holes, excavating, laying pipes and backfilling trenches.</t>
  </si>
  <si>
    <t xml:space="preserve"> </t>
  </si>
  <si>
    <t>(b) All pipe work and fittings shall be high pressure UPVC.</t>
  </si>
  <si>
    <t>(c) Rates shall include for supply and fixing of all pipes.</t>
  </si>
  <si>
    <r>
      <t xml:space="preserve">(d) The Contractor shall submit </t>
    </r>
    <r>
      <rPr>
        <b/>
        <sz val="11"/>
        <rFont val="Times New Roman"/>
        <family val="1"/>
      </rPr>
      <t>shop drawing</t>
    </r>
    <r>
      <rPr>
        <sz val="11"/>
        <rFont val="Times New Roman"/>
        <family val="1"/>
      </rPr>
      <t xml:space="preserve"> for the entire installation, including installation details for all items required for approval of the Consultant.</t>
    </r>
  </si>
  <si>
    <r>
      <t>(e)</t>
    </r>
    <r>
      <rPr>
        <b/>
        <sz val="11"/>
        <color theme="1"/>
        <rFont val="Times New Roman"/>
        <family val="1"/>
      </rPr>
      <t xml:space="preserve"> Record drawing</t>
    </r>
    <r>
      <rPr>
        <sz val="11"/>
        <color theme="1"/>
        <rFont val="Times New Roman"/>
        <family val="1"/>
      </rPr>
      <t xml:space="preserve"> During Construction the Contractor shall keep an accurate record of all deviations between the work as shown on the Contract Drawings and that which is actually installed</t>
    </r>
  </si>
  <si>
    <t>(f)The Contractor shall make a complete record of all changes and revisions in the original design which exist in the completed work</t>
  </si>
  <si>
    <t>PIPE WORKS</t>
  </si>
  <si>
    <t>Allow for fresh water connection  to Barracks 2 (laundry area) from existing connection. Rate shall include supply and laying of all pipes and any other incidental works as necessary</t>
  </si>
  <si>
    <t>SANITARY FIXTURES &amp; FITTINGS</t>
  </si>
  <si>
    <t>(a)Installation of fixtures and fittings. Rates shall include for all necessary connection and relevant works required for complete installation of fixtures.</t>
  </si>
  <si>
    <t xml:space="preserve"> (b)All sanitary fittings shall be of 'JAQUAR'  or Equivalent".</t>
  </si>
  <si>
    <t>(c)All fixtures shall be of 'JAQUAR'or Equivalent".</t>
  </si>
  <si>
    <t>(d)  Rate must include for proper installation, functioning as per drawing and specifications. (refer drawing)</t>
  </si>
  <si>
    <t xml:space="preserve">Water Closet </t>
  </si>
  <si>
    <t>Muslim Shower</t>
  </si>
  <si>
    <t>Wash basin with bottle trap gully</t>
  </si>
  <si>
    <t>Wash basin tap</t>
  </si>
  <si>
    <t>Head Shower set ( with handshower )</t>
  </si>
  <si>
    <t>Head Shower</t>
  </si>
  <si>
    <t>Water Tap (1 nos in Laundry, Ground Floor)</t>
  </si>
  <si>
    <t>Floor Drain</t>
  </si>
  <si>
    <t>Mirror</t>
  </si>
  <si>
    <t>Towel Bar, 2 feet</t>
  </si>
  <si>
    <t>Stop valves</t>
  </si>
  <si>
    <r>
      <t xml:space="preserve">Repurpose shower area to new urinal at </t>
    </r>
    <r>
      <rPr>
        <i/>
        <sz val="12"/>
        <rFont val="Times New Roman"/>
        <family val="1"/>
      </rPr>
      <t>Toilet near Laundry.</t>
    </r>
    <r>
      <rPr>
        <sz val="12"/>
        <rFont val="Times New Roman"/>
        <family val="1"/>
      </rPr>
      <t xml:space="preserve"> Rate shall include for </t>
    </r>
    <r>
      <rPr>
        <b/>
        <sz val="12"/>
        <rFont val="Times New Roman"/>
        <family val="1"/>
      </rPr>
      <t>1 nos water closet, 1 nos muslim shower,</t>
    </r>
    <r>
      <rPr>
        <sz val="12"/>
        <rFont val="Times New Roman"/>
        <family val="1"/>
      </rPr>
      <t xml:space="preserve"> </t>
    </r>
    <r>
      <rPr>
        <b/>
        <sz val="12"/>
        <rFont val="Times New Roman"/>
        <family val="1"/>
      </rPr>
      <t xml:space="preserve">1 nos wall tap </t>
    </r>
    <r>
      <rPr>
        <sz val="12"/>
        <rFont val="Times New Roman"/>
        <family val="1"/>
      </rPr>
      <t>and provision for all necessary water &amp; drainage connections required for proper functioning. Rate shall include all incidental works such as removing tile, re-finishing floor &amp; wall as per existing</t>
    </r>
  </si>
  <si>
    <t xml:space="preserve">Water Tap </t>
  </si>
  <si>
    <t>Towel Bar, 4 feet</t>
  </si>
  <si>
    <t>Washing machine tap</t>
  </si>
  <si>
    <t>RCC COUNTERS</t>
  </si>
  <si>
    <t>9.3.1</t>
  </si>
  <si>
    <t>9.3.2</t>
  </si>
  <si>
    <t>9.3.3</t>
  </si>
  <si>
    <t>DRAINAGE WORKS</t>
  </si>
  <si>
    <t>9.4.1</t>
  </si>
  <si>
    <t>Rain water discharge pipe</t>
  </si>
  <si>
    <t xml:space="preserve"> 75mm ø  UPVC Rainwater down pipe from roof to existing discharge pipe as per drawing</t>
  </si>
  <si>
    <t xml:space="preserve">BILL NO. 09 - HYDRAULICS &amp; DRAINAGE </t>
  </si>
  <si>
    <t>TOTAL OF BILL No: 09 - Carried over to summary</t>
  </si>
  <si>
    <t>BILL NO 10 : ELECTRICAL &amp; SPECIFIC INSTALLATIONS</t>
  </si>
  <si>
    <t>Note: (a) Electrical wiring with copper conductor cable in conduits in walls and concrete  as per government regulations including necessary D-boards at each level.</t>
  </si>
  <si>
    <t>(b) Rates shall include for: screws, nails, bolts, nuts, standard cable fixing or supporting clips, brackets, straps, rivets, plugs and all incidental accessories</t>
  </si>
  <si>
    <t>ELECTRICAL WORKS</t>
  </si>
  <si>
    <t xml:space="preserve">Relocation and renewal (to other side of current location) of Distribution board in Barracks 2. Rates shall include for DB Box with cover, all circuit breakers and any other required works for completion. </t>
  </si>
  <si>
    <t>Provisional sum for checking conduit pipe laid on ceiling ( for water containing and clearing conduit pipe if necessary ). Rate should include prepare of access panel to ceiling and all necessary works required for completion.</t>
  </si>
  <si>
    <t>ELECTRICAL BOARDS</t>
  </si>
  <si>
    <t>3 Phase Distribution Board</t>
  </si>
  <si>
    <t>ELECTRICAL WIRING</t>
  </si>
  <si>
    <t>Loop Wiring from existing lights to Lights and fans.</t>
  </si>
  <si>
    <t>points</t>
  </si>
  <si>
    <t>Wiring to Lights and fans.</t>
  </si>
  <si>
    <t>Wiring to Socket outlets &amp; switch.</t>
  </si>
  <si>
    <t>LIGHTING</t>
  </si>
  <si>
    <t>Note: All lights shall be of 'JAQUAR brand or equivalent', all switches, sockets etc. shall be 'JAQUAR brand or equivalent'.</t>
  </si>
  <si>
    <t>10.4.1</t>
  </si>
  <si>
    <t>Renewal works</t>
  </si>
  <si>
    <t>Note: Refers to all existing, and needs to be replaced</t>
  </si>
  <si>
    <t>One way switch 1.2m (1gang)</t>
  </si>
  <si>
    <t>One way switch 1.2m (2gang)</t>
  </si>
  <si>
    <t>One way switch 1.2m (3gang)</t>
  </si>
  <si>
    <t>One way switch 1.2m (4gang)</t>
  </si>
  <si>
    <t>power socket 13A (1G)</t>
  </si>
  <si>
    <t>power socket 13A (2G)</t>
  </si>
  <si>
    <t xml:space="preserve">Power socket  weather proof 1.2m (1G) </t>
  </si>
  <si>
    <t xml:space="preserve">Surface mount LED light (18W x 8") </t>
  </si>
  <si>
    <t xml:space="preserve">Surface mount LED light (weatherproof) (18W x 8") </t>
  </si>
  <si>
    <t xml:space="preserve">KDK or equivalent Ceiling Fan 48" </t>
  </si>
  <si>
    <t xml:space="preserve">Fan dimmer switch </t>
  </si>
  <si>
    <t>Weatherproof socket cover</t>
  </si>
  <si>
    <t xml:space="preserve">Mirror light </t>
  </si>
  <si>
    <t>10.4.2</t>
  </si>
  <si>
    <t>Additional works</t>
  </si>
  <si>
    <t>Note: Refers to additional works that needs to be newly fixed</t>
  </si>
  <si>
    <t>KDK or equivalent Ceiling Fan 48" with fan dimmer switch</t>
  </si>
  <si>
    <t>Weatherproof 300W LED light</t>
  </si>
  <si>
    <t>Isolator Switch 20A</t>
  </si>
  <si>
    <t>Photocell switch 10A</t>
  </si>
  <si>
    <t xml:space="preserve">Globe light </t>
  </si>
  <si>
    <t>INSULATION WORKS</t>
  </si>
  <si>
    <t xml:space="preserve">Provision for renewal of all AC sleeve and insulation with PVC casing. Rate shall include for proper sealing of AC pipe runs from walls and finish with putty / paint and all necessary works for completion. </t>
  </si>
  <si>
    <t>AIR CONDITION SYSTEM</t>
  </si>
  <si>
    <t>Supply and installation of appropriate capacity CEILING MOUNT SINGLE SPLIT TYPE AIR-CONDITIONING SYSTEM  including  electricity and completion for proper functioning. Rates shall include pipes, fixing and all necessary works. Contractor's shall submit shop drawings subject to consultants approval</t>
  </si>
  <si>
    <t>(a) Rates shall include for submission of  shop drawings along with indoor unit capacities and out door capacity</t>
  </si>
  <si>
    <t>(b) All outdoor unit cover must be in plastic and all indoor units must be as specified</t>
  </si>
  <si>
    <t>(c) Rate shall include separate Isolator for each outdoor unit and AC pipe duct system as per drawing.</t>
  </si>
  <si>
    <t>SHOWER HEATER</t>
  </si>
  <si>
    <t>a) "JAQUAR Shower heater, Power 3500W" or Equivalent</t>
  </si>
  <si>
    <t>c) All items shall be of approved quality</t>
  </si>
  <si>
    <t>Provision for supply, installation, testing &amp; commissioning as per approved specifications</t>
  </si>
  <si>
    <t>BILL NO. 10 - ELECTRICAL &amp; SPECIFIC INSTALLATIONS</t>
  </si>
  <si>
    <t>TOTAL OF BILL No: 10 - Carried over to summary</t>
  </si>
  <si>
    <t>BILL NO 11: CELL BLOCK</t>
  </si>
  <si>
    <t>PAINTING (Internal Walls)</t>
  </si>
  <si>
    <t>Removal of loose paint, clean the masonry surface to receive 2 coats of paint.</t>
  </si>
  <si>
    <t>DOORS</t>
  </si>
  <si>
    <t>Replacing of wooden door at exercise yard and replace with a grill door - Refer to the drawing.</t>
  </si>
  <si>
    <t>Steel Grill Door, GD1 (2100x900mm). Rates shall include fabrication, 1 coat of redoxide and 2 coats of marine grade paint, and sliding lock system and lock.</t>
  </si>
  <si>
    <t>D4 (2100x900mm)</t>
  </si>
  <si>
    <t xml:space="preserve">OFFICE BUILDING MODIFICATION </t>
  </si>
  <si>
    <t>Previous cell modification including demolition works, masonry, plaster &amp; painting as per drawings &amp; specifications. Rate shall include for all necessary incidental works related</t>
  </si>
  <si>
    <t>Note :
Approx masonry area = 12 sqm
Approx plaster area = 24 sqm
Approx demolition area =4.5 sqm</t>
  </si>
  <si>
    <t xml:space="preserve">Modification at female barracks, store area ; including demolition works, masonry, plaster, painting, tiling at demolished areas &amp; door relocation as per drawings &amp; specifications. </t>
  </si>
  <si>
    <t>Note :
Approx masonry area = 25 sqm
Approx plaster area = 50 sqm
Approx demolition area = 10 sqm
No of doors/window to remove =  3 nos
No of doors/window to relocate = 3 nos</t>
  </si>
  <si>
    <t>BILL NO. 11 - CELL BLOCK</t>
  </si>
  <si>
    <t>TOTAL OF BILL No: 11 - Carried over to summary</t>
  </si>
  <si>
    <t>BILL NO 12: KITCHEN (OUTSIDE)</t>
  </si>
  <si>
    <t>FINISHING WORK</t>
  </si>
  <si>
    <t>Stain (Fungus), Chalking &amp; Lose Paint Removal of loose, stained and fungus infected paint, clean the masonry surface to receive 1 coat of primer and 2 coats of paint. Rates shall include for application of 2 coats surface treatment (MasterCure 181 or
equivalent) to prevent future chalking, fungus infection or flaking of paint. Rates shall include for filling defects such as voids in masonry walls prior to paint works.</t>
  </si>
  <si>
    <t>BILL NO. 12 - KITCHEN (OUTSIDE)</t>
  </si>
  <si>
    <t>TOTAL OF BILL No: 12 - Carried over to summary</t>
  </si>
  <si>
    <t>BILL NO 13: ADDITIONS</t>
  </si>
  <si>
    <t>BILL NO. 13 - ADDITIONS</t>
  </si>
  <si>
    <t>TOTAL OF BILL No: 13 - Carried over to summary</t>
  </si>
  <si>
    <t>BILL NO 14: OMMISSIONS</t>
  </si>
  <si>
    <t>BILL NO. 14 - OMMISSIONS</t>
  </si>
  <si>
    <t>TOTAL OF BILL No: 14 - Carried over to summary</t>
  </si>
  <si>
    <t>Infrastructure and Development Department</t>
  </si>
  <si>
    <r>
      <rPr>
        <b/>
        <sz val="11"/>
        <rFont val="Times New Roman"/>
        <family val="1"/>
      </rPr>
      <t>PROJECT:</t>
    </r>
    <r>
      <rPr>
        <sz val="11"/>
        <rFont val="Times New Roman"/>
        <family val="1"/>
      </rPr>
      <t xml:space="preserve">  Renovation of Police Station</t>
    </r>
  </si>
  <si>
    <t>GRAND SUMMARY</t>
  </si>
  <si>
    <t>Description</t>
  </si>
  <si>
    <t>Amount</t>
  </si>
  <si>
    <t xml:space="preserve">TOTAL </t>
  </si>
  <si>
    <t>GST 8%</t>
  </si>
  <si>
    <t xml:space="preserve">GRAND TOTAL </t>
  </si>
  <si>
    <t>Supply and fix wall mount cabinet using 18mm thick white foam board with 25mm diameter UV-coated closed edges, and 5mm thick PVC backboard. The work includes installation of pneumatic soft-close hinges at laundry (as per drawing)</t>
  </si>
  <si>
    <t>New Door (1000x2100mm) (at laundries)</t>
  </si>
  <si>
    <t>D6a (600x2000mm)</t>
  </si>
  <si>
    <t>Ground floor (female barracks toilet, outside laundry, mess room)</t>
  </si>
  <si>
    <r>
      <rPr>
        <b/>
        <sz val="11"/>
        <rFont val="Times New Roman"/>
        <family val="1"/>
      </rPr>
      <t>Date</t>
    </r>
    <r>
      <rPr>
        <sz val="11"/>
        <rFont val="Times New Roman"/>
        <family val="1"/>
      </rPr>
      <t>: 6th July 2025</t>
    </r>
  </si>
  <si>
    <t>b) Rate shall include for all ancillary works including wiring, plumbing etc</t>
  </si>
  <si>
    <t>a) All discrepancies, method of executing and completing of this work must be referred to the general notes provided in relevant bills, sections, work items of this BOQ.</t>
  </si>
  <si>
    <t>Installation of wall mount exhaust fan, KDK or equivalent. (350x350mm). Rates shall include for provision of wall opening, edge plastering, electrical connection and paint works required.</t>
  </si>
  <si>
    <t>Removal of existing kitchen cabinet, including the removal of all associated frame, hardware, and fittings.</t>
  </si>
  <si>
    <t>Provision for waterproofing front RCC gutter slab as per drawing, specification and detail. Rate shall include for all necessary works as per consultant's instruction. All material used shall be pre-approved with relevant technical details</t>
  </si>
  <si>
    <t>Rejoining existing 150mm thk masonry wall ( gate opening) with 25mm thk plastering on both side.</t>
  </si>
  <si>
    <t xml:space="preserve">Replace of gypsum ceiling, provide 6mm thick cement board ceiling at store ( previous cell )  Rate must include for replacing the rusted/damaged ceiling frames with similar material (GI or Aluminium). Provision of 6mm thick gypsum board ceiling including putty works 1 coat of primer coat and 2 coats of internal paint. Rate should include fixing existing wall plug using fisher injection mortar FIS P Plus 300 T. </t>
  </si>
  <si>
    <t xml:space="preserve">Replace of gypsum ceiling, provide 6mm thick cement board ceiling at store ( ops room )  Rate must include for replacing the rusted/damaged ceiling frames with similar material (GI or Aluminium). Provision of 6mm thick gypsum board ceiling including putty works 1 coat of primer coat and 2 coats of internal paint. Rate should include fixing existing wall plug using fisher injection mortar FIS P Plus 300 T. </t>
  </si>
  <si>
    <t xml:space="preserve">(a) Replace of balconies, toilets, laundry and pump room ceilings as necessary. Care must be taken not to damage existing ceiling frame unless otherwise the frame is rusted or damaged. Rate must include for replacing the rusted/damaged ceiling frames with similar material (GI or Aluminium). Provision of 6mm thick Cement board ceiling including putty works 1 coat of primer coat and 2 coats of external paint. Rate should include fixing existing wall plug using fisher injection mortar FIS P Plus 300 T. </t>
  </si>
  <si>
    <t>600x600mm Porcelain floor tile at room. Rates shall include for skirting and tiling remaining untiled works</t>
  </si>
  <si>
    <t xml:space="preserve">Provision for renewal of existing smoke vent mesh with frame in kitchen and at roof level of the kitchen building. Rate must include for removal of existing mesh and frame and all necessary works for completion. </t>
  </si>
  <si>
    <t>Rectify and paint damaged/scratched areas of existing lysaght roofing sheets where necessary. Paint should conform to marine grade enamel paint, and color to match with existing as per consultant. Rate should include all necessary rectification works required.</t>
  </si>
  <si>
    <t>GI square pipe rack L7100xW400xH2000mm (4 shelf)</t>
  </si>
  <si>
    <t>Allow for existing pipeline capping  from all toilets, laundry's, kitchen and wash basin counters etc. Rate shall include rectification works where necessary</t>
  </si>
  <si>
    <t xml:space="preserve">Allow for fresh water connection  to all toilets, laundry's, kitchen and counters inc from pump room. supply and laying of all pipes. </t>
  </si>
  <si>
    <t>Refinish food counter at mess with natural granite top. Rate must include all necessary works as detailed as in the drawing (refer drawing)</t>
  </si>
  <si>
    <t>Allow for connection to electrical mains from main panel board to floor  distribution boards.  (from existing DB)</t>
  </si>
  <si>
    <t xml:space="preserve">Provision for renewal of existing Distribution boards (36 nos-Surface mount)  at ground and first floor level. Rates shall include for DB Box with cover, all circuit breakers and any other required works for completion. </t>
  </si>
  <si>
    <t xml:space="preserve">(b) All AC power sockets connections from DB must be isolated as one circuit per AC. </t>
  </si>
  <si>
    <t xml:space="preserve">(d) Rate shall include for trays, ducts and proper sleeve insulations as per manufacturer specification. </t>
  </si>
  <si>
    <t xml:space="preserve">Supply and installation of 18000 BTU A/C unit, including 2 nos 15A single gang power socket 2.4m(H) </t>
  </si>
  <si>
    <t xml:space="preserve">Supply and installation of 24000 BTU A/C unit, including 2 nos 15A single gang power socket 2.4m(H) </t>
  </si>
  <si>
    <t>(f)Fabrication and installation of Aluminum casement doors 1.2mm thick powder coated 60-80microns; 6mm clear glass on top &amp; 8mm clear glass with clear shatterguard film for larger panels, inclusive of weather strippings, PU antifungal sealant (Sikaflex 221) at all joints between wall &amp; frame &amp; sub frame, approved SS ironmongery i.e hinges, bolt locks, decorative lock with handle &amp; door closer as described; Provision should all be given to provide RCC lintel where required;</t>
  </si>
  <si>
    <t xml:space="preserve">Note: Emulsion paint oil base finish surfaces of all CEILING AREA. 1 Coat of primer and 2 coats of paint. </t>
  </si>
  <si>
    <t xml:space="preserve">Supply and installation of 12000 BTU A/C unit, including 2 nos 15A single gang power socket 2.4m(H). </t>
  </si>
  <si>
    <t>Reinforced Concrete 150mm thk. Rate shall include formwork, reinforcement and any other modification works to accomodate connection of two washing machines</t>
  </si>
  <si>
    <t>c)All repaired external cracks  , must be  textured (same pattern ) external texture should be approved.</t>
  </si>
  <si>
    <t>Remove the damaged dry wall partition boards and finish floor and wall to match with existing. Rate must include all necessary works including finishing and painting as required. (refer drawing)</t>
  </si>
  <si>
    <t>Note : Rate shall include for rectification works where necessary, and any other incidental works as a result of rectification</t>
  </si>
  <si>
    <t>Note : Rate shall include for rectification works where necessary, and any other incidental works as a result of rectification. Entire removal of fungus infected ceiling and incidental areas. Care must be taken not to damage existing ceiling frame unless otherwise the frame is rusted or damaged</t>
  </si>
  <si>
    <t>First floor (forensic room, dc room toilet, barracks 1 &amp; 2 toilet)</t>
  </si>
  <si>
    <t>RCC wash basin counter, finished with natural granite top, including counter wash basin, wash basin tap, PVC gully, at all toilet areas. Rate must include all necessary works as detailed as in the drawing including formwork, reinforcement, concrete as required (refer drawing)</t>
  </si>
  <si>
    <t>Refinish pantry sink counter with natural granite top, including kitchen sink with bottle trap gully, &amp; sink tap. Rate must include all necessary works including replacing below counter doors, and fabrication of wall mount cabinet, as detailed in the drawing (refer drawing)</t>
  </si>
  <si>
    <t>(c) Rates for electrical isolators, conduits, fittings, equipment and similar Items shall include for: all fixings to various building surfaces.</t>
  </si>
  <si>
    <t>(d) Light end and switch end of wiring together measured as one point.</t>
  </si>
  <si>
    <t>(e) A point wiring for power points is measured as one point for each socket outlet; other end of wire is not included in the quantity.</t>
  </si>
  <si>
    <t xml:space="preserve">(f) Rates shall include for supply and complete installation. </t>
  </si>
  <si>
    <t>(g) The Contractor shall submit shop drawing for the entire installation, including installation details for all items required for approval of the Consultant.</t>
  </si>
  <si>
    <t>(h) Record drawing During Construction; the Contractor shall keep an accurate record of all deviations between the work as shown on the Contract Drawings and that which is actually installed</t>
  </si>
  <si>
    <t xml:space="preserve">(i) Provide &amp; install with all necessary wiring, fittings &amp; accessories as necessary </t>
  </si>
  <si>
    <t>(j) The Contractor shall make a complete record of all changes and revisions in the original design which exist in the completed work, and submit the drawings after completion of project.</t>
  </si>
  <si>
    <t>DC Room, Store, Corridor</t>
  </si>
  <si>
    <t>Corridor, Female barracks</t>
  </si>
  <si>
    <t>Removal of the existing kitchen counter tiles, including removal of any debris, mortar, and fittings. Rates shall include for stripping of Kitchen counter tiles with mortar, chipping of concrete along cracks. Expose rebars if corrosion has occurred. Clean up the rusts with wire brush, repair cracked areas using chemical (MasterEmaco S 488 or equivalent)</t>
  </si>
  <si>
    <t>Refinish kitchen counter with natural granite top, including side wall tiling, replacing kitchen sink with bottle trap gully, &amp; sink tap. Rate shall include for all incidental works, necessary for completion of the counter, including replacing below counter cabinet doors as per drawings &amp; specifications</t>
  </si>
  <si>
    <t>Rate shall include for removal of existing counters, counter side wall re-tiling where necessary</t>
  </si>
  <si>
    <t>Rate shall include for all finishing works, including putty, painting, plastering, masonry and other incidental works</t>
  </si>
  <si>
    <t>Note :
Approx masonry area 150thk = 3 sqm
Approx plaster/paint area = 6 sqm
Approx demolition area = 2 sqm</t>
  </si>
  <si>
    <t xml:space="preserve">Demolition and removal of existing wall structure and door. Rate must include to patch up the ceiling and tile area along with the wall length and other necessary works. </t>
  </si>
  <si>
    <t>2.5.1</t>
  </si>
  <si>
    <t>a) Rates shall include for: all labour in framing, notching and fitting around projections, pipes, light fittings, hatches, grilles and similar and complete with cleats, packers, wedges and timber beading, etc.…. similar nail and screws.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</si>
</sst>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0.0"/>
    <numFmt numFmtId="165" formatCode="_(* #,##0_);_(* \(#,##0\);_(* &quot;-&quot;??_);_(@_)"/>
    <numFmt numFmtId="166" formatCode="\(0\)"/>
    <numFmt numFmtId="167" formatCode="_(* #,##0_);_(* \(#,##0\);_(* &quot;&quot;??_);_(@_)"/>
  </numFmts>
  <fonts count="27" x14ac:knownFonts="1">
    <font>
      <sz val="10"/>
      <name val="Arial"/>
      <family val="2"/>
    </font>
    <font>
      <sz val="11"/>
      <color theme="1"/>
      <name val="Aptos Narrow"/>
      <family val="2"/>
      <scheme val="minor"/>
    </font>
    <font>
      <sz val="10"/>
      <name val="Arial"/>
      <family val="2"/>
    </font>
    <font>
      <b/>
      <sz val="14"/>
      <name val="Times New Roman"/>
      <family val="1"/>
    </font>
    <font>
      <sz val="10"/>
      <name val="Times New Roman"/>
      <family val="1"/>
    </font>
    <font>
      <sz val="12"/>
      <name val="Times New Roman"/>
      <family val="1"/>
    </font>
    <font>
      <b/>
      <sz val="12"/>
      <name val="Times New Roman"/>
      <family val="1"/>
    </font>
    <font>
      <sz val="11"/>
      <name val="Times New Roman"/>
      <family val="1"/>
    </font>
    <font>
      <b/>
      <sz val="11"/>
      <name val="Times New Roman"/>
      <family val="1"/>
    </font>
    <font>
      <b/>
      <u/>
      <sz val="12"/>
      <name val="Times New Roman"/>
      <family val="1"/>
    </font>
    <font>
      <sz val="10"/>
      <name val="MS Sans Serif"/>
      <family val="2"/>
    </font>
    <font>
      <u/>
      <sz val="10"/>
      <name val="Times New Roman"/>
      <family val="1"/>
    </font>
    <font>
      <sz val="12"/>
      <color rgb="FFFF0000"/>
      <name val="Times New Roman"/>
      <family val="1"/>
    </font>
    <font>
      <sz val="12"/>
      <color rgb="FFC00000"/>
      <name val="Times New Roman"/>
      <family val="1"/>
    </font>
    <font>
      <vertAlign val="superscript"/>
      <sz val="12"/>
      <name val="Times New Roman"/>
      <family val="1"/>
    </font>
    <font>
      <u/>
      <sz val="12"/>
      <name val="Times New Roman"/>
      <family val="1"/>
    </font>
    <font>
      <b/>
      <sz val="10"/>
      <name val="Times New Roman"/>
      <family val="1"/>
    </font>
    <font>
      <sz val="12"/>
      <color theme="1"/>
      <name val="Times New Roman"/>
      <family val="1"/>
    </font>
    <font>
      <b/>
      <sz val="11"/>
      <color theme="1"/>
      <name val="Times New Roman"/>
      <family val="1"/>
    </font>
    <font>
      <sz val="11"/>
      <color theme="1"/>
      <name val="Times New Roman"/>
      <family val="1"/>
    </font>
    <font>
      <i/>
      <sz val="12"/>
      <name val="Times New Roman"/>
      <family val="1"/>
    </font>
    <font>
      <sz val="12"/>
      <name val="Arial Narrow"/>
      <family val="2"/>
    </font>
    <font>
      <b/>
      <u/>
      <sz val="11"/>
      <name val="Times New Roman"/>
      <family val="1"/>
    </font>
    <font>
      <b/>
      <u/>
      <sz val="16"/>
      <name val="Times New Roman"/>
      <family val="1"/>
    </font>
    <font>
      <b/>
      <sz val="12"/>
      <color theme="1"/>
      <name val="Times New Roman"/>
      <family val="1"/>
    </font>
    <font>
      <sz val="11"/>
      <color indexed="8"/>
      <name val="Times New Roman"/>
      <family val="1"/>
    </font>
    <font>
      <sz val="11"/>
      <color indexed="9"/>
      <name val="Times New Roman"/>
      <family val="1"/>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bottom/>
      <diagonal/>
    </border>
    <border>
      <left style="thin">
        <color indexed="64"/>
      </left>
      <right/>
      <top/>
      <bottom/>
      <diagonal/>
    </border>
    <border>
      <left style="thin">
        <color indexed="64"/>
      </left>
      <right style="hair">
        <color indexed="64"/>
      </right>
      <top/>
      <bottom/>
      <diagonal/>
    </border>
  </borders>
  <cellStyleXfs count="7">
    <xf numFmtId="0" fontId="0" fillId="0" borderId="0"/>
    <xf numFmtId="43" fontId="2" fillId="0" borderId="0" applyFont="0" applyFill="0" applyBorder="0" applyAlignment="0" applyProtection="0"/>
    <xf numFmtId="43" fontId="1" fillId="0" borderId="0" applyFont="0" applyFill="0" applyBorder="0" applyAlignment="0" applyProtection="0"/>
    <xf numFmtId="0" fontId="10" fillId="0" borderId="0"/>
    <xf numFmtId="0" fontId="1" fillId="0" borderId="0"/>
    <xf numFmtId="0" fontId="1" fillId="0" borderId="0"/>
    <xf numFmtId="43" fontId="1" fillId="0" borderId="0" applyFont="0" applyFill="0" applyBorder="0" applyAlignment="0" applyProtection="0"/>
  </cellStyleXfs>
  <cellXfs count="196">
    <xf numFmtId="0" fontId="0" fillId="0" borderId="0" xfId="0"/>
    <xf numFmtId="0" fontId="3" fillId="0" borderId="0" xfId="0" applyFont="1" applyAlignment="1" applyProtection="1">
      <alignment vertical="top"/>
      <protection locked="0"/>
    </xf>
    <xf numFmtId="0" fontId="4" fillId="0" borderId="0" xfId="0" applyFont="1" applyProtection="1">
      <protection locked="0"/>
    </xf>
    <xf numFmtId="43" fontId="5" fillId="0" borderId="0" xfId="1" applyFont="1" applyFill="1" applyBorder="1" applyAlignment="1" applyProtection="1">
      <alignment horizontal="center" vertical="top"/>
      <protection locked="0"/>
    </xf>
    <xf numFmtId="2" fontId="5" fillId="0" borderId="0" xfId="1" applyNumberFormat="1" applyFont="1" applyFill="1" applyBorder="1" applyAlignment="1" applyProtection="1">
      <alignment horizontal="center" vertical="top"/>
      <protection locked="0"/>
    </xf>
    <xf numFmtId="43" fontId="5" fillId="0" borderId="0" xfId="1" applyFont="1" applyFill="1" applyBorder="1" applyAlignment="1" applyProtection="1">
      <alignment horizontal="right" vertical="top"/>
      <protection locked="0"/>
    </xf>
    <xf numFmtId="0" fontId="5" fillId="2" borderId="0" xfId="0" applyFont="1" applyFill="1" applyAlignment="1" applyProtection="1">
      <alignment vertical="center"/>
      <protection locked="0"/>
    </xf>
    <xf numFmtId="0" fontId="7" fillId="0" borderId="0" xfId="0" applyFont="1" applyAlignment="1">
      <alignment horizontal="center" vertical="top" wrapText="1"/>
    </xf>
    <xf numFmtId="0" fontId="7" fillId="0" borderId="0" xfId="0" applyFont="1"/>
    <xf numFmtId="0" fontId="7" fillId="0" borderId="0" xfId="0" applyFont="1" applyAlignment="1">
      <alignment horizontal="left"/>
    </xf>
    <xf numFmtId="0" fontId="5" fillId="0" borderId="0" xfId="0" applyFont="1" applyAlignment="1">
      <alignment horizontal="left"/>
    </xf>
    <xf numFmtId="0" fontId="5" fillId="0" borderId="0" xfId="0" applyFont="1" applyAlignment="1" applyProtection="1">
      <alignment horizontal="right" vertical="center"/>
      <protection locked="0"/>
    </xf>
    <xf numFmtId="0" fontId="6" fillId="0" borderId="0" xfId="0" applyFont="1" applyAlignment="1" applyProtection="1">
      <alignment horizontal="left" vertical="center"/>
      <protection locked="0"/>
    </xf>
    <xf numFmtId="43" fontId="5" fillId="0" borderId="0" xfId="1" applyFont="1" applyFill="1" applyAlignment="1" applyProtection="1">
      <alignment horizontal="center" vertical="top"/>
      <protection locked="0"/>
    </xf>
    <xf numFmtId="2" fontId="5" fillId="0" borderId="0" xfId="1" applyNumberFormat="1" applyFont="1" applyFill="1" applyAlignment="1" applyProtection="1">
      <alignment horizontal="center" vertical="top"/>
      <protection locked="0"/>
    </xf>
    <xf numFmtId="43" fontId="5" fillId="0" borderId="0" xfId="1" applyFont="1" applyFill="1" applyAlignment="1" applyProtection="1">
      <alignment vertical="top"/>
      <protection locked="0"/>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43" fontId="6" fillId="0" borderId="1" xfId="1" applyFont="1" applyFill="1" applyBorder="1" applyAlignment="1" applyProtection="1">
      <alignment horizontal="center" vertical="top"/>
    </xf>
    <xf numFmtId="2" fontId="6" fillId="0" borderId="1" xfId="1" applyNumberFormat="1" applyFont="1" applyFill="1" applyBorder="1" applyAlignment="1" applyProtection="1">
      <alignment horizontal="center" vertical="top"/>
    </xf>
    <xf numFmtId="43" fontId="6" fillId="0" borderId="1" xfId="1" applyFont="1" applyFill="1" applyBorder="1" applyAlignment="1" applyProtection="1">
      <alignment horizontal="center" vertical="top"/>
      <protection locked="0"/>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43" fontId="6" fillId="0" borderId="2" xfId="1" applyFont="1" applyFill="1" applyBorder="1" applyAlignment="1" applyProtection="1">
      <alignment horizontal="center" vertical="top"/>
    </xf>
    <xf numFmtId="2" fontId="6" fillId="0" borderId="2" xfId="1" applyNumberFormat="1" applyFont="1" applyFill="1" applyBorder="1" applyAlignment="1" applyProtection="1">
      <alignment horizontal="center" vertical="top"/>
    </xf>
    <xf numFmtId="43" fontId="6" fillId="0" borderId="2" xfId="1" applyFont="1" applyFill="1" applyBorder="1" applyAlignment="1" applyProtection="1">
      <alignment horizontal="center" vertical="top"/>
      <protection locked="0"/>
    </xf>
    <xf numFmtId="164" fontId="6" fillId="0" borderId="3" xfId="0" applyNumberFormat="1" applyFont="1" applyBorder="1" applyAlignment="1">
      <alignment horizontal="right" vertical="top"/>
    </xf>
    <xf numFmtId="0" fontId="9" fillId="0" borderId="3" xfId="0" applyFont="1" applyBorder="1" applyAlignment="1">
      <alignment horizontal="left" vertical="top" wrapText="1"/>
    </xf>
    <xf numFmtId="43" fontId="5" fillId="0" borderId="3" xfId="1" applyFont="1" applyFill="1" applyBorder="1" applyAlignment="1" applyProtection="1">
      <alignment horizontal="center" vertical="top"/>
    </xf>
    <xf numFmtId="2" fontId="5" fillId="0" borderId="3" xfId="1" applyNumberFormat="1" applyFont="1" applyFill="1" applyBorder="1" applyAlignment="1" applyProtection="1">
      <alignment horizontal="center" vertical="top"/>
    </xf>
    <xf numFmtId="43" fontId="5" fillId="0" borderId="3" xfId="1" applyFont="1" applyFill="1" applyBorder="1" applyAlignment="1" applyProtection="1">
      <alignment horizontal="center" vertical="top"/>
      <protection locked="0"/>
    </xf>
    <xf numFmtId="43" fontId="5" fillId="0" borderId="3" xfId="1" applyFont="1" applyFill="1" applyBorder="1" applyAlignment="1" applyProtection="1">
      <alignment horizontal="right" vertical="top"/>
      <protection locked="0"/>
    </xf>
    <xf numFmtId="0" fontId="5" fillId="0" borderId="3" xfId="0" applyFont="1" applyBorder="1" applyAlignment="1">
      <alignment horizontal="left" vertical="top" wrapText="1"/>
    </xf>
    <xf numFmtId="0" fontId="5" fillId="0" borderId="0" xfId="0" applyFont="1" applyAlignment="1" applyProtection="1">
      <alignment vertical="center"/>
      <protection locked="0"/>
    </xf>
    <xf numFmtId="164" fontId="8" fillId="0" borderId="4" xfId="1" applyNumberFormat="1" applyFont="1" applyFill="1" applyBorder="1" applyAlignment="1" applyProtection="1">
      <alignment horizontal="right" vertical="top"/>
    </xf>
    <xf numFmtId="40" fontId="8" fillId="0" borderId="5" xfId="1" applyNumberFormat="1" applyFont="1" applyFill="1" applyBorder="1" applyAlignment="1" applyProtection="1">
      <alignment horizontal="left" vertical="top"/>
    </xf>
    <xf numFmtId="2" fontId="6" fillId="0" borderId="5" xfId="1" applyNumberFormat="1" applyFont="1" applyFill="1" applyBorder="1" applyAlignment="1" applyProtection="1">
      <alignment horizontal="center" vertical="center"/>
    </xf>
    <xf numFmtId="165" fontId="6" fillId="0" borderId="5" xfId="1" applyNumberFormat="1" applyFont="1" applyFill="1" applyBorder="1" applyAlignment="1" applyProtection="1">
      <alignment horizontal="center" vertical="center"/>
    </xf>
    <xf numFmtId="43" fontId="6" fillId="0" borderId="5" xfId="1" applyFont="1" applyFill="1" applyBorder="1" applyAlignment="1" applyProtection="1">
      <alignment horizontal="center" vertical="center"/>
      <protection locked="0"/>
    </xf>
    <xf numFmtId="43" fontId="6" fillId="0" borderId="5" xfId="1" applyFont="1" applyFill="1" applyBorder="1" applyAlignment="1" applyProtection="1">
      <alignment horizontal="right" vertical="center"/>
      <protection locked="0"/>
    </xf>
    <xf numFmtId="164" fontId="8" fillId="0" borderId="6" xfId="1" applyNumberFormat="1" applyFont="1" applyFill="1" applyBorder="1" applyAlignment="1" applyProtection="1">
      <alignment horizontal="right" vertical="top"/>
    </xf>
    <xf numFmtId="40" fontId="8" fillId="0" borderId="7" xfId="1" quotePrefix="1" applyNumberFormat="1" applyFont="1" applyFill="1" applyBorder="1" applyAlignment="1" applyProtection="1">
      <alignment horizontal="left" vertical="top"/>
    </xf>
    <xf numFmtId="2" fontId="6" fillId="0" borderId="7" xfId="1" applyNumberFormat="1" applyFont="1" applyFill="1" applyBorder="1" applyAlignment="1" applyProtection="1">
      <alignment horizontal="center" vertical="center"/>
    </xf>
    <xf numFmtId="165" fontId="6" fillId="0" borderId="7" xfId="1" applyNumberFormat="1" applyFont="1" applyFill="1" applyBorder="1" applyAlignment="1" applyProtection="1">
      <alignment horizontal="center" vertical="center"/>
    </xf>
    <xf numFmtId="43" fontId="6" fillId="0" borderId="7" xfId="1" applyFont="1" applyFill="1" applyBorder="1" applyAlignment="1" applyProtection="1">
      <alignment horizontal="center" vertical="center"/>
      <protection locked="0"/>
    </xf>
    <xf numFmtId="43" fontId="6" fillId="0" borderId="7" xfId="1" applyFont="1" applyFill="1" applyBorder="1" applyAlignment="1" applyProtection="1">
      <alignment horizontal="right" vertical="center"/>
      <protection locked="0"/>
    </xf>
    <xf numFmtId="0" fontId="6" fillId="2" borderId="0" xfId="0" applyFont="1" applyFill="1" applyAlignment="1" applyProtection="1">
      <alignment vertical="center"/>
      <protection locked="0"/>
    </xf>
    <xf numFmtId="164" fontId="6" fillId="0" borderId="2" xfId="0" applyNumberFormat="1" applyFont="1" applyBorder="1" applyAlignment="1">
      <alignment horizontal="right" vertical="top"/>
    </xf>
    <xf numFmtId="0" fontId="9" fillId="0" borderId="2" xfId="0" applyFont="1" applyBorder="1" applyAlignment="1">
      <alignment horizontal="left" vertical="top" wrapText="1"/>
    </xf>
    <xf numFmtId="43" fontId="5" fillId="0" borderId="2" xfId="1" applyFont="1" applyFill="1" applyBorder="1" applyAlignment="1" applyProtection="1">
      <alignment horizontal="center" vertical="top"/>
    </xf>
    <xf numFmtId="2" fontId="5" fillId="0" borderId="2" xfId="1" applyNumberFormat="1" applyFont="1" applyFill="1" applyBorder="1" applyAlignment="1" applyProtection="1">
      <alignment horizontal="center" vertical="top"/>
    </xf>
    <xf numFmtId="43" fontId="5" fillId="0" borderId="2" xfId="1" applyFont="1" applyFill="1" applyBorder="1" applyAlignment="1" applyProtection="1">
      <alignment horizontal="center" vertical="top"/>
      <protection locked="0"/>
    </xf>
    <xf numFmtId="43" fontId="5" fillId="0" borderId="2" xfId="1" applyFont="1" applyFill="1" applyBorder="1" applyAlignment="1" applyProtection="1">
      <alignment horizontal="right" vertical="top"/>
      <protection locked="0"/>
    </xf>
    <xf numFmtId="0" fontId="6" fillId="0" borderId="3" xfId="0" applyFont="1" applyBorder="1" applyAlignment="1">
      <alignment horizontal="right" vertical="top"/>
    </xf>
    <xf numFmtId="0" fontId="6" fillId="0" borderId="3" xfId="0" applyFont="1" applyBorder="1" applyAlignment="1">
      <alignment horizontal="left" vertical="top" wrapText="1"/>
    </xf>
    <xf numFmtId="43" fontId="6" fillId="0" borderId="3" xfId="1" applyFont="1" applyFill="1" applyBorder="1" applyAlignment="1" applyProtection="1">
      <alignment horizontal="center" vertical="top"/>
    </xf>
    <xf numFmtId="2" fontId="6" fillId="0" borderId="3" xfId="1" applyNumberFormat="1" applyFont="1" applyFill="1" applyBorder="1" applyAlignment="1" applyProtection="1">
      <alignment horizontal="center" vertical="top"/>
    </xf>
    <xf numFmtId="43" fontId="6" fillId="0" borderId="3" xfId="1" applyFont="1" applyFill="1" applyBorder="1" applyAlignment="1" applyProtection="1">
      <alignment horizontal="center" vertical="top"/>
      <protection locked="0"/>
    </xf>
    <xf numFmtId="43" fontId="6" fillId="0" borderId="3" xfId="1" applyFont="1" applyFill="1" applyBorder="1" applyAlignment="1" applyProtection="1">
      <alignment horizontal="right" vertical="top"/>
      <protection locked="0"/>
    </xf>
    <xf numFmtId="166" fontId="5" fillId="0" borderId="3" xfId="1" applyNumberFormat="1" applyFont="1" applyFill="1" applyBorder="1" applyAlignment="1" applyProtection="1">
      <alignment horizontal="right" vertical="top" wrapText="1"/>
    </xf>
    <xf numFmtId="40" fontId="5" fillId="0" borderId="3" xfId="1" applyNumberFormat="1" applyFont="1" applyFill="1" applyBorder="1" applyAlignment="1" applyProtection="1">
      <alignment horizontal="center" vertical="center"/>
    </xf>
    <xf numFmtId="43" fontId="5" fillId="0" borderId="3" xfId="2" applyFont="1" applyFill="1" applyBorder="1" applyAlignment="1" applyProtection="1">
      <alignment horizontal="center" vertical="center"/>
    </xf>
    <xf numFmtId="2" fontId="5" fillId="0" borderId="3" xfId="3" applyNumberFormat="1" applyFont="1" applyBorder="1" applyAlignment="1">
      <alignment horizontal="center" vertical="center" wrapText="1"/>
    </xf>
    <xf numFmtId="43" fontId="5" fillId="0" borderId="3" xfId="1" applyFont="1" applyFill="1" applyBorder="1" applyAlignment="1" applyProtection="1">
      <alignment horizontal="center" vertical="center"/>
      <protection locked="0"/>
    </xf>
    <xf numFmtId="166" fontId="4" fillId="0" borderId="3" xfId="2" applyNumberFormat="1" applyFont="1" applyFill="1" applyBorder="1" applyAlignment="1" applyProtection="1">
      <alignment horizontal="center" vertical="top"/>
    </xf>
    <xf numFmtId="0" fontId="11" fillId="0" borderId="3" xfId="4" applyFont="1" applyBorder="1" applyAlignment="1">
      <alignment horizontal="left" vertical="top" wrapText="1"/>
    </xf>
    <xf numFmtId="43" fontId="13" fillId="2" borderId="0" xfId="1" applyFont="1" applyFill="1" applyAlignment="1" applyProtection="1">
      <alignment vertical="center"/>
      <protection locked="0"/>
    </xf>
    <xf numFmtId="43" fontId="5" fillId="2" borderId="0" xfId="1" applyFont="1" applyFill="1" applyAlignment="1" applyProtection="1">
      <alignment vertical="center"/>
      <protection locked="0"/>
    </xf>
    <xf numFmtId="0" fontId="4" fillId="0" borderId="3" xfId="4" applyFont="1" applyBorder="1" applyAlignment="1">
      <alignment horizontal="left" vertical="top" wrapText="1"/>
    </xf>
    <xf numFmtId="166" fontId="4" fillId="0" borderId="8" xfId="2" applyNumberFormat="1" applyFont="1" applyFill="1" applyBorder="1" applyAlignment="1" applyProtection="1">
      <alignment horizontal="center" vertical="top"/>
    </xf>
    <xf numFmtId="0" fontId="4" fillId="0" borderId="8" xfId="4" applyFont="1" applyBorder="1" applyAlignment="1">
      <alignment horizontal="left" vertical="top" wrapText="1"/>
    </xf>
    <xf numFmtId="43" fontId="5" fillId="0" borderId="8" xfId="2" applyFont="1" applyFill="1" applyBorder="1" applyAlignment="1" applyProtection="1">
      <alignment horizontal="center" vertical="center"/>
    </xf>
    <xf numFmtId="2" fontId="5" fillId="0" borderId="8" xfId="3" applyNumberFormat="1" applyFont="1" applyBorder="1" applyAlignment="1">
      <alignment horizontal="center" vertical="center" wrapText="1"/>
    </xf>
    <xf numFmtId="43" fontId="5" fillId="0" borderId="8" xfId="1" applyFont="1" applyFill="1" applyBorder="1" applyAlignment="1" applyProtection="1">
      <alignment horizontal="center" vertical="center"/>
      <protection locked="0"/>
    </xf>
    <xf numFmtId="166" fontId="5" fillId="0" borderId="9" xfId="1" applyNumberFormat="1" applyFont="1" applyFill="1" applyBorder="1" applyAlignment="1" applyProtection="1">
      <alignment horizontal="right" vertical="top" wrapText="1"/>
    </xf>
    <xf numFmtId="40" fontId="8" fillId="0" borderId="10" xfId="1" applyNumberFormat="1" applyFont="1" applyFill="1" applyBorder="1" applyAlignment="1" applyProtection="1">
      <alignment horizontal="left" vertical="top"/>
    </xf>
    <xf numFmtId="2" fontId="6" fillId="0" borderId="10" xfId="1" applyNumberFormat="1" applyFont="1" applyFill="1" applyBorder="1" applyAlignment="1" applyProtection="1">
      <alignment horizontal="center" vertical="center"/>
    </xf>
    <xf numFmtId="165" fontId="6" fillId="0" borderId="10" xfId="1" applyNumberFormat="1" applyFont="1" applyFill="1" applyBorder="1" applyAlignment="1" applyProtection="1">
      <alignment horizontal="center" vertical="center"/>
    </xf>
    <xf numFmtId="43" fontId="6" fillId="0" borderId="10" xfId="1" applyFont="1" applyFill="1" applyBorder="1" applyAlignment="1" applyProtection="1">
      <alignment horizontal="center" vertical="center"/>
      <protection locked="0"/>
    </xf>
    <xf numFmtId="43" fontId="6" fillId="0" borderId="11" xfId="1" applyFont="1" applyFill="1" applyBorder="1" applyAlignment="1" applyProtection="1">
      <alignment horizontal="right" vertical="center"/>
      <protection locked="0"/>
    </xf>
    <xf numFmtId="164" fontId="6" fillId="0" borderId="9" xfId="0" applyNumberFormat="1" applyFont="1" applyBorder="1" applyAlignment="1" applyProtection="1">
      <alignment horizontal="right" vertical="top"/>
      <protection locked="0"/>
    </xf>
    <xf numFmtId="40" fontId="8" fillId="0" borderId="10" xfId="1" quotePrefix="1" applyNumberFormat="1" applyFont="1" applyFill="1" applyBorder="1" applyAlignment="1" applyProtection="1">
      <alignment horizontal="left" vertical="top"/>
    </xf>
    <xf numFmtId="40" fontId="5" fillId="0" borderId="12" xfId="1" applyNumberFormat="1" applyFont="1" applyFill="1" applyBorder="1" applyAlignment="1" applyProtection="1">
      <alignment horizontal="left" vertical="top" wrapText="1"/>
    </xf>
    <xf numFmtId="166" fontId="5" fillId="0" borderId="13" xfId="1" applyNumberFormat="1" applyFont="1" applyFill="1" applyBorder="1" applyAlignment="1" applyProtection="1">
      <alignment horizontal="right" vertical="top" wrapText="1"/>
    </xf>
    <xf numFmtId="0" fontId="5" fillId="0" borderId="13" xfId="0" applyFont="1" applyBorder="1" applyAlignment="1">
      <alignment horizontal="right" vertical="top"/>
    </xf>
    <xf numFmtId="0" fontId="15" fillId="0" borderId="3" xfId="0" applyFont="1" applyBorder="1" applyAlignment="1">
      <alignment horizontal="left" vertical="top" wrapText="1"/>
    </xf>
    <xf numFmtId="0" fontId="6" fillId="0" borderId="13" xfId="0" applyFont="1" applyBorder="1" applyAlignment="1">
      <alignment horizontal="right" vertical="top"/>
    </xf>
    <xf numFmtId="40" fontId="5" fillId="0" borderId="3" xfId="2" applyNumberFormat="1" applyFont="1" applyFill="1" applyBorder="1" applyAlignment="1" applyProtection="1">
      <alignment horizontal="center" vertical="center"/>
    </xf>
    <xf numFmtId="43" fontId="5" fillId="0" borderId="13" xfId="1" applyFont="1" applyFill="1" applyBorder="1" applyAlignment="1" applyProtection="1">
      <alignment horizontal="center" vertical="center"/>
      <protection locked="0"/>
    </xf>
    <xf numFmtId="40" fontId="11" fillId="0" borderId="3" xfId="2" applyNumberFormat="1" applyFont="1" applyFill="1" applyBorder="1" applyAlignment="1" applyProtection="1">
      <alignment horizontal="left" vertical="top" wrapText="1"/>
    </xf>
    <xf numFmtId="0" fontId="17" fillId="0" borderId="3" xfId="4" applyFont="1" applyBorder="1" applyAlignment="1">
      <alignment horizontal="center" vertical="center"/>
    </xf>
    <xf numFmtId="0" fontId="13" fillId="2" borderId="0" xfId="0" applyFont="1" applyFill="1" applyAlignment="1" applyProtection="1">
      <alignment vertical="center"/>
      <protection locked="0"/>
    </xf>
    <xf numFmtId="166" fontId="4" fillId="0" borderId="13" xfId="2" applyNumberFormat="1" applyFont="1" applyFill="1" applyBorder="1" applyAlignment="1" applyProtection="1">
      <alignment horizontal="center" vertical="top"/>
    </xf>
    <xf numFmtId="43" fontId="6" fillId="0" borderId="2" xfId="1" applyFont="1" applyFill="1" applyBorder="1" applyAlignment="1" applyProtection="1">
      <alignment horizontal="right" vertical="top"/>
      <protection locked="0"/>
    </xf>
    <xf numFmtId="40" fontId="5" fillId="0" borderId="3" xfId="1" applyNumberFormat="1" applyFont="1" applyFill="1" applyBorder="1" applyAlignment="1" applyProtection="1">
      <alignment horizontal="left" vertical="top" wrapText="1"/>
    </xf>
    <xf numFmtId="43" fontId="12" fillId="0" borderId="3" xfId="1" applyFont="1" applyFill="1" applyBorder="1" applyAlignment="1" applyProtection="1">
      <alignment horizontal="center"/>
    </xf>
    <xf numFmtId="0" fontId="5" fillId="0" borderId="3" xfId="0" applyFont="1" applyBorder="1" applyAlignment="1">
      <alignment horizontal="right" vertical="top"/>
    </xf>
    <xf numFmtId="166" fontId="5" fillId="0" borderId="8" xfId="1" applyNumberFormat="1" applyFont="1" applyFill="1" applyBorder="1" applyAlignment="1" applyProtection="1">
      <alignment horizontal="right" vertical="top" wrapText="1"/>
    </xf>
    <xf numFmtId="0" fontId="5" fillId="0" borderId="8" xfId="0" applyFont="1" applyBorder="1" applyAlignment="1">
      <alignment horizontal="left" vertical="top" wrapText="1"/>
    </xf>
    <xf numFmtId="43" fontId="5" fillId="0" borderId="8" xfId="1" applyFont="1" applyFill="1" applyBorder="1" applyAlignment="1" applyProtection="1">
      <alignment horizontal="center" vertical="top"/>
    </xf>
    <xf numFmtId="2" fontId="5" fillId="0" borderId="8" xfId="1" applyNumberFormat="1" applyFont="1" applyFill="1" applyBorder="1" applyAlignment="1" applyProtection="1">
      <alignment horizontal="center" vertical="top"/>
    </xf>
    <xf numFmtId="43" fontId="5" fillId="0" borderId="8" xfId="1" applyFont="1" applyFill="1" applyBorder="1" applyAlignment="1" applyProtection="1">
      <alignment horizontal="center" vertical="top"/>
      <protection locked="0"/>
    </xf>
    <xf numFmtId="43" fontId="5" fillId="0" borderId="8" xfId="1" applyFont="1" applyFill="1" applyBorder="1" applyAlignment="1" applyProtection="1">
      <alignment horizontal="right" vertical="top"/>
      <protection locked="0"/>
    </xf>
    <xf numFmtId="0" fontId="6" fillId="0" borderId="3" xfId="0" applyFont="1" applyBorder="1" applyAlignment="1">
      <alignment vertical="center"/>
    </xf>
    <xf numFmtId="2" fontId="5" fillId="0" borderId="3" xfId="1" applyNumberFormat="1" applyFont="1" applyFill="1" applyBorder="1" applyAlignment="1" applyProtection="1">
      <alignment horizontal="center" vertical="top"/>
      <protection locked="0"/>
    </xf>
    <xf numFmtId="166" fontId="6" fillId="0" borderId="3" xfId="1" applyNumberFormat="1" applyFont="1" applyFill="1" applyBorder="1" applyAlignment="1" applyProtection="1">
      <alignment horizontal="right" vertical="top" wrapText="1"/>
    </xf>
    <xf numFmtId="43" fontId="6" fillId="0" borderId="3" xfId="1" applyFont="1" applyFill="1" applyBorder="1" applyAlignment="1" applyProtection="1">
      <alignment horizontal="left" vertical="top" wrapText="1"/>
      <protection locked="0"/>
    </xf>
    <xf numFmtId="43" fontId="5" fillId="0" borderId="3" xfId="1" applyFont="1" applyFill="1" applyBorder="1" applyAlignment="1" applyProtection="1">
      <alignment horizontal="center" vertical="center"/>
    </xf>
    <xf numFmtId="2" fontId="5" fillId="0" borderId="3" xfId="1" applyNumberFormat="1" applyFont="1" applyFill="1" applyBorder="1" applyAlignment="1" applyProtection="1">
      <alignment horizontal="center" vertical="center"/>
    </xf>
    <xf numFmtId="43" fontId="5" fillId="0" borderId="3" xfId="1" applyFont="1" applyFill="1" applyBorder="1" applyAlignment="1" applyProtection="1">
      <alignment horizontal="right" vertical="center"/>
      <protection locked="0"/>
    </xf>
    <xf numFmtId="0" fontId="12" fillId="0" borderId="3" xfId="0" applyFont="1" applyBorder="1" applyAlignment="1">
      <alignment horizontal="right" vertical="top"/>
    </xf>
    <xf numFmtId="43" fontId="6" fillId="0" borderId="3" xfId="1" applyFont="1" applyFill="1" applyBorder="1" applyAlignment="1" applyProtection="1">
      <alignment vertical="top"/>
      <protection locked="0"/>
    </xf>
    <xf numFmtId="43" fontId="5" fillId="0" borderId="3" xfId="1" applyFont="1" applyFill="1" applyBorder="1" applyAlignment="1" applyProtection="1">
      <alignment horizontal="left" vertical="top" wrapText="1"/>
      <protection locked="0"/>
    </xf>
    <xf numFmtId="43" fontId="5" fillId="2" borderId="0" xfId="0" applyNumberFormat="1" applyFont="1" applyFill="1" applyAlignment="1" applyProtection="1">
      <alignment vertical="center"/>
      <protection locked="0"/>
    </xf>
    <xf numFmtId="164" fontId="6" fillId="0" borderId="3" xfId="2" applyNumberFormat="1" applyFont="1" applyFill="1" applyBorder="1" applyAlignment="1" applyProtection="1">
      <alignment horizontal="center" vertical="top"/>
    </xf>
    <xf numFmtId="164" fontId="6" fillId="0" borderId="2" xfId="1" applyNumberFormat="1" applyFont="1" applyFill="1" applyBorder="1" applyAlignment="1" applyProtection="1">
      <alignment horizontal="center" vertical="top"/>
    </xf>
    <xf numFmtId="40" fontId="9" fillId="0" borderId="2" xfId="1" applyNumberFormat="1" applyFont="1" applyFill="1" applyBorder="1" applyAlignment="1" applyProtection="1">
      <alignment horizontal="left" vertical="top" wrapText="1"/>
    </xf>
    <xf numFmtId="167" fontId="5" fillId="0" borderId="2" xfId="1" applyNumberFormat="1" applyFont="1" applyFill="1" applyBorder="1" applyAlignment="1" applyProtection="1">
      <alignment horizontal="center" vertical="top"/>
    </xf>
    <xf numFmtId="164" fontId="6" fillId="0" borderId="3" xfId="1" applyNumberFormat="1" applyFont="1" applyFill="1" applyBorder="1" applyAlignment="1" applyProtection="1">
      <alignment horizontal="center" vertical="top"/>
    </xf>
    <xf numFmtId="167" fontId="5" fillId="0" borderId="3" xfId="1" applyNumberFormat="1" applyFont="1" applyFill="1" applyBorder="1" applyAlignment="1" applyProtection="1">
      <alignment horizontal="center" vertical="top"/>
    </xf>
    <xf numFmtId="40" fontId="9" fillId="0" borderId="3" xfId="1" applyNumberFormat="1" applyFont="1" applyFill="1" applyBorder="1" applyAlignment="1" applyProtection="1">
      <alignment horizontal="left" vertical="top" wrapText="1"/>
    </xf>
    <xf numFmtId="166" fontId="5" fillId="0" borderId="3" xfId="1" applyNumberFormat="1" applyFont="1" applyFill="1" applyBorder="1" applyAlignment="1" applyProtection="1">
      <alignment horizontal="center" vertical="top"/>
    </xf>
    <xf numFmtId="164" fontId="21" fillId="2" borderId="3" xfId="1" applyNumberFormat="1" applyFont="1" applyFill="1" applyBorder="1" applyAlignment="1" applyProtection="1">
      <alignment horizontal="center" vertical="top"/>
    </xf>
    <xf numFmtId="40" fontId="15" fillId="0" borderId="3" xfId="1" applyNumberFormat="1" applyFont="1" applyFill="1" applyBorder="1" applyAlignment="1" applyProtection="1">
      <alignment horizontal="left" vertical="top" wrapText="1"/>
    </xf>
    <xf numFmtId="43" fontId="21" fillId="2" borderId="3" xfId="1" applyFont="1" applyFill="1" applyBorder="1" applyAlignment="1" applyProtection="1">
      <alignment horizontal="center" vertical="top"/>
    </xf>
    <xf numFmtId="167" fontId="21" fillId="2" borderId="3" xfId="1" applyNumberFormat="1" applyFont="1" applyFill="1" applyBorder="1" applyAlignment="1" applyProtection="1">
      <alignment horizontal="center" vertical="top"/>
    </xf>
    <xf numFmtId="40" fontId="21" fillId="2" borderId="3" xfId="1" applyNumberFormat="1" applyFont="1" applyFill="1" applyBorder="1" applyAlignment="1" applyProtection="1">
      <alignment horizontal="right" vertical="top"/>
      <protection locked="0"/>
    </xf>
    <xf numFmtId="166" fontId="21" fillId="2" borderId="3" xfId="1" applyNumberFormat="1" applyFont="1" applyFill="1" applyBorder="1" applyAlignment="1" applyProtection="1">
      <alignment horizontal="right" vertical="top" wrapText="1"/>
    </xf>
    <xf numFmtId="0" fontId="21" fillId="2" borderId="3" xfId="0" applyFont="1" applyFill="1" applyBorder="1" applyAlignment="1">
      <alignment horizontal="left" vertical="top" wrapText="1"/>
    </xf>
    <xf numFmtId="2" fontId="21" fillId="2" borderId="3" xfId="1" applyNumberFormat="1" applyFont="1" applyFill="1" applyBorder="1" applyAlignment="1" applyProtection="1">
      <alignment horizontal="center" vertical="top"/>
    </xf>
    <xf numFmtId="43" fontId="21" fillId="2" borderId="3" xfId="1" applyFont="1" applyFill="1" applyBorder="1" applyAlignment="1" applyProtection="1">
      <alignment horizontal="center" vertical="top"/>
      <protection locked="0"/>
    </xf>
    <xf numFmtId="0" fontId="22" fillId="2" borderId="3" xfId="0" applyFont="1" applyFill="1" applyBorder="1" applyAlignment="1">
      <alignment horizontal="left" vertical="top" wrapText="1"/>
    </xf>
    <xf numFmtId="40" fontId="7" fillId="0" borderId="3" xfId="1" applyNumberFormat="1" applyFont="1" applyFill="1" applyBorder="1" applyAlignment="1" applyProtection="1">
      <alignment horizontal="left" vertical="top" wrapText="1"/>
    </xf>
    <xf numFmtId="40" fontId="7" fillId="2" borderId="3" xfId="1" applyNumberFormat="1" applyFont="1" applyFill="1" applyBorder="1" applyAlignment="1" applyProtection="1">
      <alignment horizontal="left" vertical="top" wrapText="1"/>
    </xf>
    <xf numFmtId="43" fontId="7" fillId="0" borderId="3" xfId="2" applyFont="1" applyFill="1" applyBorder="1" applyAlignment="1">
      <alignment horizontal="justify" vertical="center" wrapText="1"/>
    </xf>
    <xf numFmtId="43" fontId="6" fillId="0" borderId="0" xfId="1" applyFont="1" applyFill="1" applyBorder="1" applyAlignment="1" applyProtection="1">
      <alignment horizontal="center" vertical="top"/>
      <protection locked="0"/>
    </xf>
    <xf numFmtId="43" fontId="6" fillId="0" borderId="0" xfId="1" applyFont="1" applyFill="1" applyAlignment="1" applyProtection="1">
      <alignment vertical="top"/>
      <protection locked="0"/>
    </xf>
    <xf numFmtId="166" fontId="5" fillId="0" borderId="14" xfId="1" applyNumberFormat="1" applyFont="1" applyFill="1" applyBorder="1" applyAlignment="1" applyProtection="1">
      <alignment horizontal="right" vertical="top" wrapText="1"/>
    </xf>
    <xf numFmtId="0" fontId="5" fillId="0" borderId="3" xfId="0" applyFont="1" applyBorder="1" applyAlignment="1">
      <alignment horizontal="left" vertical="top"/>
    </xf>
    <xf numFmtId="0" fontId="6" fillId="0" borderId="3" xfId="0" applyFont="1" applyBorder="1" applyAlignment="1">
      <alignment horizontal="left" vertical="top"/>
    </xf>
    <xf numFmtId="164" fontId="6" fillId="0" borderId="2" xfId="0" applyNumberFormat="1" applyFont="1" applyBorder="1" applyAlignment="1" applyProtection="1">
      <alignment horizontal="right" vertical="top"/>
      <protection locked="0"/>
    </xf>
    <xf numFmtId="2" fontId="6" fillId="0" borderId="2" xfId="1" applyNumberFormat="1" applyFont="1" applyFill="1" applyBorder="1" applyAlignment="1" applyProtection="1">
      <alignment horizontal="center" vertical="center"/>
    </xf>
    <xf numFmtId="165" fontId="6" fillId="0" borderId="2" xfId="1" applyNumberFormat="1" applyFont="1" applyFill="1" applyBorder="1" applyAlignment="1" applyProtection="1">
      <alignment horizontal="center" vertical="center"/>
    </xf>
    <xf numFmtId="43" fontId="6" fillId="0" borderId="2" xfId="1" applyFont="1" applyFill="1" applyBorder="1" applyAlignment="1" applyProtection="1">
      <alignment horizontal="center" vertical="center"/>
      <protection locked="0"/>
    </xf>
    <xf numFmtId="43" fontId="6" fillId="0" borderId="2" xfId="1" applyFont="1" applyFill="1" applyBorder="1" applyAlignment="1" applyProtection="1">
      <alignment horizontal="right" vertical="center"/>
      <protection locked="0"/>
    </xf>
    <xf numFmtId="164" fontId="6" fillId="0" borderId="3" xfId="0" applyNumberFormat="1" applyFont="1" applyBorder="1" applyAlignment="1" applyProtection="1">
      <alignment horizontal="right" vertical="top"/>
      <protection locked="0"/>
    </xf>
    <xf numFmtId="2" fontId="6" fillId="0" borderId="3" xfId="1" applyNumberFormat="1" applyFont="1" applyFill="1" applyBorder="1" applyAlignment="1" applyProtection="1">
      <alignment horizontal="center" vertical="center"/>
    </xf>
    <xf numFmtId="165" fontId="6" fillId="0" borderId="3" xfId="1" applyNumberFormat="1" applyFont="1" applyFill="1" applyBorder="1" applyAlignment="1" applyProtection="1">
      <alignment horizontal="center" vertical="center"/>
    </xf>
    <xf numFmtId="43" fontId="6" fillId="0" borderId="3" xfId="1" applyFont="1" applyFill="1" applyBorder="1" applyAlignment="1" applyProtection="1">
      <alignment horizontal="center" vertical="center"/>
      <protection locked="0"/>
    </xf>
    <xf numFmtId="43" fontId="6" fillId="0" borderId="3" xfId="1" applyFont="1" applyFill="1" applyBorder="1" applyAlignment="1" applyProtection="1">
      <alignment horizontal="right" vertical="center"/>
      <protection locked="0"/>
    </xf>
    <xf numFmtId="43" fontId="5" fillId="0" borderId="0" xfId="1" applyFont="1" applyFill="1" applyAlignment="1" applyProtection="1">
      <alignment horizontal="right" vertical="top"/>
      <protection locked="0"/>
    </xf>
    <xf numFmtId="0" fontId="3" fillId="2" borderId="0" xfId="5" applyFont="1" applyFill="1" applyAlignment="1">
      <alignment vertical="top"/>
    </xf>
    <xf numFmtId="0" fontId="4" fillId="2" borderId="0" xfId="5" applyFont="1" applyFill="1"/>
    <xf numFmtId="43" fontId="4" fillId="2" borderId="0" xfId="6" applyFont="1" applyFill="1"/>
    <xf numFmtId="0" fontId="7" fillId="2" borderId="0" xfId="5" applyFont="1" applyFill="1" applyAlignment="1">
      <alignment horizontal="left" vertical="top" wrapText="1"/>
    </xf>
    <xf numFmtId="0" fontId="7" fillId="2" borderId="0" xfId="5" applyFont="1" applyFill="1" applyAlignment="1">
      <alignment horizontal="left"/>
    </xf>
    <xf numFmtId="0" fontId="5" fillId="2" borderId="0" xfId="5" applyFont="1" applyFill="1" applyAlignment="1">
      <alignment horizontal="left"/>
    </xf>
    <xf numFmtId="43" fontId="4" fillId="2" borderId="0" xfId="6" applyFont="1" applyFill="1" applyBorder="1"/>
    <xf numFmtId="0" fontId="24" fillId="2" borderId="1" xfId="5" applyFont="1" applyFill="1" applyBorder="1" applyAlignment="1">
      <alignment horizontal="center"/>
    </xf>
    <xf numFmtId="0" fontId="17" fillId="2" borderId="0" xfId="5" applyFont="1" applyFill="1" applyAlignment="1">
      <alignment horizontal="center"/>
    </xf>
    <xf numFmtId="43" fontId="17" fillId="2" borderId="0" xfId="6" applyFont="1" applyFill="1" applyAlignment="1">
      <alignment horizontal="center"/>
    </xf>
    <xf numFmtId="0" fontId="7" fillId="2" borderId="1" xfId="5" applyFont="1" applyFill="1" applyBorder="1" applyAlignment="1">
      <alignment horizontal="center" vertical="center"/>
    </xf>
    <xf numFmtId="40" fontId="7" fillId="2" borderId="1" xfId="5" applyNumberFormat="1" applyFont="1" applyFill="1" applyBorder="1" applyAlignment="1">
      <alignment horizontal="left" vertical="center"/>
    </xf>
    <xf numFmtId="43" fontId="25" fillId="2" borderId="1" xfId="6" applyFont="1" applyFill="1" applyBorder="1" applyAlignment="1">
      <alignment horizontal="center" vertical="center"/>
    </xf>
    <xf numFmtId="0" fontId="4" fillId="2" borderId="0" xfId="5" applyFont="1" applyFill="1" applyAlignment="1">
      <alignment horizontal="center" vertical="center"/>
    </xf>
    <xf numFmtId="43" fontId="4" fillId="2" borderId="0" xfId="6" applyFont="1" applyFill="1" applyAlignment="1">
      <alignment horizontal="center" vertical="center"/>
    </xf>
    <xf numFmtId="2" fontId="4" fillId="2" borderId="0" xfId="5" applyNumberFormat="1" applyFont="1" applyFill="1" applyAlignment="1">
      <alignment horizontal="center" vertical="center"/>
    </xf>
    <xf numFmtId="0" fontId="4" fillId="2" borderId="0" xfId="5" applyFont="1" applyFill="1" applyAlignment="1">
      <alignment horizontal="right" vertical="center"/>
    </xf>
    <xf numFmtId="40" fontId="7" fillId="0" borderId="1" xfId="5" applyNumberFormat="1" applyFont="1" applyBorder="1"/>
    <xf numFmtId="40" fontId="7" fillId="0" borderId="1" xfId="5" applyNumberFormat="1" applyFont="1" applyBorder="1" applyAlignment="1">
      <alignment horizontal="left" vertical="center"/>
    </xf>
    <xf numFmtId="40" fontId="7" fillId="0" borderId="1" xfId="5" applyNumberFormat="1" applyFont="1" applyBorder="1" applyAlignment="1">
      <alignment horizontal="left"/>
    </xf>
    <xf numFmtId="40" fontId="7" fillId="2" borderId="1" xfId="5" applyNumberFormat="1" applyFont="1" applyFill="1" applyBorder="1" applyAlignment="1">
      <alignment horizontal="left"/>
    </xf>
    <xf numFmtId="43" fontId="4" fillId="2" borderId="0" xfId="5" applyNumberFormat="1" applyFont="1" applyFill="1" applyAlignment="1">
      <alignment horizontal="center" vertical="center"/>
    </xf>
    <xf numFmtId="0" fontId="7" fillId="2" borderId="1" xfId="5" applyFont="1" applyFill="1" applyBorder="1" applyAlignment="1">
      <alignment horizontal="left" vertical="center"/>
    </xf>
    <xf numFmtId="43" fontId="26" fillId="2" borderId="1" xfId="6" applyFont="1" applyFill="1" applyBorder="1" applyAlignment="1">
      <alignment horizontal="center" vertical="center"/>
    </xf>
    <xf numFmtId="0" fontId="7" fillId="2" borderId="1" xfId="5" quotePrefix="1" applyFont="1" applyFill="1" applyBorder="1" applyAlignment="1">
      <alignment horizontal="left" vertical="center"/>
    </xf>
    <xf numFmtId="0" fontId="7" fillId="2" borderId="9" xfId="5" applyFont="1" applyFill="1" applyBorder="1" applyAlignment="1">
      <alignment horizontal="center" vertical="center"/>
    </xf>
    <xf numFmtId="0" fontId="8" fillId="2" borderId="10" xfId="5" applyFont="1" applyFill="1" applyBorder="1" applyAlignment="1">
      <alignment horizontal="left" vertical="center"/>
    </xf>
    <xf numFmtId="43" fontId="7" fillId="2" borderId="1" xfId="6" applyFont="1" applyFill="1" applyBorder="1" applyAlignment="1">
      <alignment horizontal="center" vertical="center"/>
    </xf>
    <xf numFmtId="0" fontId="7" fillId="2" borderId="13" xfId="5" applyFont="1" applyFill="1" applyBorder="1" applyAlignment="1">
      <alignment horizontal="center" vertical="center"/>
    </xf>
    <xf numFmtId="0" fontId="8" fillId="2" borderId="0" xfId="5" applyFont="1" applyFill="1" applyAlignment="1">
      <alignment horizontal="left" vertical="center"/>
    </xf>
    <xf numFmtId="43" fontId="7" fillId="2" borderId="3" xfId="6" applyFont="1" applyFill="1" applyBorder="1" applyAlignment="1">
      <alignment horizontal="center" vertical="center"/>
    </xf>
    <xf numFmtId="43" fontId="8" fillId="2" borderId="1" xfId="6" applyFont="1" applyFill="1" applyBorder="1" applyAlignment="1">
      <alignment horizontal="center" vertical="center"/>
    </xf>
    <xf numFmtId="0" fontId="5" fillId="2" borderId="0" xfId="5" applyFont="1" applyFill="1"/>
    <xf numFmtId="43" fontId="5" fillId="2" borderId="0" xfId="6" applyFont="1" applyFill="1" applyBorder="1"/>
    <xf numFmtId="43" fontId="5" fillId="0" borderId="0" xfId="1" applyFont="1" applyAlignment="1" applyProtection="1">
      <alignment vertical="center"/>
      <protection locked="0"/>
    </xf>
    <xf numFmtId="43" fontId="6" fillId="2" borderId="0" xfId="1" applyFont="1" applyFill="1" applyAlignment="1" applyProtection="1">
      <alignment vertical="center"/>
      <protection locked="0"/>
    </xf>
    <xf numFmtId="43" fontId="16" fillId="2" borderId="0" xfId="5" applyNumberFormat="1" applyFont="1" applyFill="1" applyAlignment="1">
      <alignment horizontal="center" vertical="center"/>
    </xf>
    <xf numFmtId="0" fontId="23" fillId="2" borderId="0" xfId="5" applyFont="1" applyFill="1" applyAlignment="1">
      <alignment horizontal="center"/>
    </xf>
    <xf numFmtId="0" fontId="6" fillId="2" borderId="0" xfId="5" applyFont="1" applyFill="1" applyAlignment="1">
      <alignment horizontal="left" vertical="top" wrapText="1"/>
    </xf>
    <xf numFmtId="0" fontId="7" fillId="2" borderId="0" xfId="5" applyFont="1" applyFill="1" applyAlignment="1">
      <alignment horizontal="left" vertical="top" wrapText="1"/>
    </xf>
    <xf numFmtId="0" fontId="7" fillId="2" borderId="0" xfId="5" applyFont="1" applyFill="1" applyAlignment="1">
      <alignment horizontal="left" vertical="top"/>
    </xf>
    <xf numFmtId="0" fontId="7" fillId="0" borderId="0" xfId="0" applyFont="1" applyAlignment="1">
      <alignment horizontal="left" vertical="top"/>
    </xf>
    <xf numFmtId="0" fontId="9" fillId="0" borderId="0" xfId="0" applyFont="1" applyAlignment="1" applyProtection="1">
      <alignment horizontal="center" vertical="center"/>
      <protection locked="0"/>
    </xf>
    <xf numFmtId="0" fontId="6" fillId="0" borderId="0" xfId="0" applyFont="1" applyAlignment="1">
      <alignment horizontal="left" vertical="top" wrapText="1"/>
    </xf>
    <xf numFmtId="0" fontId="7" fillId="0" borderId="0" xfId="0" applyFont="1" applyAlignment="1">
      <alignment horizontal="left" vertical="top" wrapText="1"/>
    </xf>
  </cellXfs>
  <cellStyles count="7">
    <cellStyle name="Comma" xfId="1" builtinId="3"/>
    <cellStyle name="Comma 2" xfId="2" xr:uid="{AA190215-F0EC-4620-99BF-AFD5785818EF}"/>
    <cellStyle name="Comma 3" xfId="6" xr:uid="{6D5BD55B-EFB2-4F96-9F98-C8E3E5FAC1A9}"/>
    <cellStyle name="Normal" xfId="0" builtinId="0"/>
    <cellStyle name="Normal 2" xfId="4" xr:uid="{C65A7A3D-52FE-4F91-AF6D-F434B1675D71}"/>
    <cellStyle name="Normal 3" xfId="5" xr:uid="{A3A17783-7232-4C16-BDE5-1740343438D0}"/>
    <cellStyle name="Normal_Sheet2 (2)" xfId="3" xr:uid="{67179E34-447D-490B-A479-B9035D4ADC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externalLink" Target="externalLinks/externalLink11.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externalLink" Target="externalLinks/externalLink10.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styles" Target="styles.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6</xdr:col>
      <xdr:colOff>0</xdr:colOff>
      <xdr:row>837</xdr:row>
      <xdr:rowOff>0</xdr:rowOff>
    </xdr:from>
    <xdr:ext cx="65" cy="172227"/>
    <xdr:sp macro="" textlink="">
      <xdr:nvSpPr>
        <xdr:cNvPr id="2" name="TextBox 1">
          <a:extLst>
            <a:ext uri="{FF2B5EF4-FFF2-40B4-BE49-F238E27FC236}">
              <a16:creationId xmlns:a16="http://schemas.microsoft.com/office/drawing/2014/main" id="{4D5DDD8B-1D4E-4A18-AE3B-7C1BEECCD29A}"/>
            </a:ext>
          </a:extLst>
        </xdr:cNvPr>
        <xdr:cNvSpPr txBox="1"/>
      </xdr:nvSpPr>
      <xdr:spPr>
        <a:xfrm>
          <a:off x="6629400" y="24876442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kern="12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pcn-1\D\roshan%20kula\ST%20Deverajan\Museum\eng%20est\construction%20of%20Uva%20wellassa%20buiilding%20block%20C%20building.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Anjana\Projects%20others\JMO%20C%20Colombo-water%20sump\EE%20JMO\NEW\SA\Bulathsinghe-BSR\Copy%20of%20UNIT%2021-11-2003(edit%202004-12-8)\Copy%20of%20Item-ABC.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Q.S%20WORKS\Ms.%20Dilrukshi\Pre%20Contract\CGR\SLAVE%20ISLAND%20Block%20A%20&amp;%20B%20Final%20-%202013-03-14\Weerakoon\Sarath%20Fernando%20Projects\HAPUTALE\BOQ%20Haputal%20Urban%20Council%20Email%202.xls"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BS8666%202005%20for%20Bar%20scheduling1"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Weerakoon\Sarath%20Fernando%20Projects\HAPUTALE\BOQ%20Haputal%20Urban%20Council%20Email%20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Kalum\d\Format\Sameera\Work\Tangalle%20Hospital\Tangalle%20-%20Maternaty%20Ward%20Complex%20WS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Anjana\Projects%20others\JMO%20C%20Colombo-water%20sump\EE%20JMO\NEW\SA\Bulathsinghe-BSR\BSR-2005\Item%20i.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Weerakoon\Sarath%20Fernando%20Projects\HAPUTALE\BOQ%20Haputal%20Urban%20Council%20Email%202.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Anjana\Projects%20others\JMO%20C%20Colombo-water%20sump\EE%20JMO\NEW\SA\Bulathsinghe-BSR\BSR-2005\PRICE-LIST-2005\P-18-12-2k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Anjana\Projects%20others\JMO%20C%20Colombo-water%20sump\EE%20JMO\NEW\SA\Bulathsinghe-BSR\Copy%20of%20UNIT%2021-04-2003\Item-ABC.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78536BA8\Item-DEF.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
      <sheetName val="Bill 01 - Preliminaries"/>
      <sheetName val="Sub Sum 1 "/>
      <sheetName val="Bill 03 - Civil Works"/>
      <sheetName val="Sub Sum 3"/>
      <sheetName val="Bill 04 - water supply tb "/>
      <sheetName val="Sub Sum 4"/>
      <sheetName val="Bill 05 - Electrical tb"/>
      <sheetName val="Sub Sum 5"/>
      <sheetName val="Bill 06 - Miscellaneous"/>
      <sheetName val="Sub Sum 6"/>
      <sheetName val="Main Summary"/>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laroux"/>
      <sheetName val="XXXXXXXX"/>
      <sheetName val="Histry Price"/>
      <sheetName val="Norms"/>
      <sheetName val=" Factor  "/>
      <sheetName val="Summary"/>
      <sheetName val="Histry_Price"/>
      <sheetName val="_Factor__"/>
    </sheetNames>
    <sheetDataSet>
      <sheetData sheetId="0"/>
      <sheetData sheetId="1"/>
      <sheetData sheetId="2"/>
      <sheetData sheetId="3">
        <row r="5">
          <cell r="C5" t="str">
            <v>DESCRIPTION</v>
          </cell>
          <cell r="D5" t="str">
            <v>UNIT</v>
          </cell>
          <cell r="E5" t="str">
            <v>PRICE</v>
          </cell>
          <cell r="F5" t="str">
            <v xml:space="preserve">UPDATED </v>
          </cell>
        </row>
        <row r="6">
          <cell r="E6" t="str">
            <v>Rs.       Cts.</v>
          </cell>
          <cell r="F6" t="str">
            <v>ON</v>
          </cell>
        </row>
        <row r="7">
          <cell r="C7" t="str">
            <v>Basket</v>
          </cell>
          <cell r="D7" t="str">
            <v>day</v>
          </cell>
          <cell r="E7">
            <v>52</v>
          </cell>
        </row>
        <row r="9">
          <cell r="C9" t="str">
            <v>Concrete Mixer</v>
          </cell>
          <cell r="D9" t="str">
            <v>hour</v>
          </cell>
          <cell r="E9">
            <v>150</v>
          </cell>
        </row>
        <row r="11">
          <cell r="C11" t="str">
            <v>Lorry 3 Tonnes</v>
          </cell>
          <cell r="D11" t="str">
            <v>hour</v>
          </cell>
          <cell r="E11">
            <v>200</v>
          </cell>
        </row>
        <row r="13">
          <cell r="C13" t="str">
            <v>Lorry 5 Tonnes</v>
          </cell>
          <cell r="D13" t="str">
            <v>hour</v>
          </cell>
          <cell r="E13">
            <v>275</v>
          </cell>
        </row>
        <row r="15">
          <cell r="C15" t="str">
            <v>Tractor 75 Cubes</v>
          </cell>
          <cell r="D15" t="str">
            <v>hour</v>
          </cell>
          <cell r="E15">
            <v>175</v>
          </cell>
        </row>
        <row r="17">
          <cell r="C17" t="str">
            <v>Vibrator</v>
          </cell>
          <cell r="D17" t="str">
            <v>hour</v>
          </cell>
          <cell r="E17">
            <v>125</v>
          </cell>
        </row>
        <row r="50">
          <cell r="C50" t="str">
            <v>DESCRIPTION</v>
          </cell>
          <cell r="D50" t="str">
            <v>UNIT</v>
          </cell>
          <cell r="E50" t="str">
            <v>PRICE</v>
          </cell>
          <cell r="F50" t="str">
            <v xml:space="preserve">UPDATED </v>
          </cell>
        </row>
        <row r="51">
          <cell r="E51" t="str">
            <v xml:space="preserve"> Rs.   Cts.</v>
          </cell>
          <cell r="F51" t="str">
            <v>ON</v>
          </cell>
        </row>
        <row r="53">
          <cell r="C53" t="str">
            <v>Black Smith</v>
          </cell>
          <cell r="D53" t="str">
            <v>Hour</v>
          </cell>
          <cell r="E53">
            <v>37.5</v>
          </cell>
        </row>
        <row r="55">
          <cell r="C55" t="str">
            <v>Carpenter</v>
          </cell>
          <cell r="D55" t="str">
            <v>Hour</v>
          </cell>
          <cell r="E55">
            <v>37.5</v>
          </cell>
        </row>
        <row r="57">
          <cell r="C57" t="str">
            <v>Glazier</v>
          </cell>
          <cell r="D57" t="str">
            <v>Hour</v>
          </cell>
          <cell r="E57">
            <v>37.5</v>
          </cell>
        </row>
        <row r="59">
          <cell r="C59" t="str">
            <v>Mason</v>
          </cell>
          <cell r="D59" t="str">
            <v>Hour</v>
          </cell>
          <cell r="E59">
            <v>37.5</v>
          </cell>
        </row>
        <row r="61">
          <cell r="C61" t="str">
            <v>Painter</v>
          </cell>
          <cell r="D61" t="str">
            <v>Hour</v>
          </cell>
          <cell r="E61">
            <v>37.5</v>
          </cell>
        </row>
        <row r="63">
          <cell r="C63" t="str">
            <v>Plumber</v>
          </cell>
          <cell r="D63" t="str">
            <v>Hour</v>
          </cell>
          <cell r="E63">
            <v>37.5</v>
          </cell>
        </row>
        <row r="65">
          <cell r="C65" t="str">
            <v>Skilled labour</v>
          </cell>
          <cell r="D65" t="str">
            <v>Hour</v>
          </cell>
          <cell r="E65">
            <v>37.5</v>
          </cell>
        </row>
        <row r="67">
          <cell r="C67" t="str">
            <v>Skilled Labour  *</v>
          </cell>
          <cell r="D67" t="str">
            <v>Day</v>
          </cell>
          <cell r="E67">
            <v>300</v>
          </cell>
        </row>
        <row r="69">
          <cell r="C69" t="e">
            <v>#N/A</v>
          </cell>
          <cell r="D69" t="str">
            <v>Hour</v>
          </cell>
          <cell r="E69">
            <v>37.5</v>
          </cell>
        </row>
        <row r="71">
          <cell r="C71" t="str">
            <v>Tinker</v>
          </cell>
          <cell r="D71" t="str">
            <v>Hour</v>
          </cell>
          <cell r="E71">
            <v>37.5</v>
          </cell>
        </row>
        <row r="73">
          <cell r="C73" t="e">
            <v>#N/A</v>
          </cell>
          <cell r="D73" t="str">
            <v>Hour</v>
          </cell>
          <cell r="E73">
            <v>22.88</v>
          </cell>
        </row>
        <row r="75">
          <cell r="C75" t="str">
            <v>Unskilled Labour    *</v>
          </cell>
          <cell r="D75" t="str">
            <v>Day</v>
          </cell>
          <cell r="E75">
            <v>183</v>
          </cell>
        </row>
        <row r="77">
          <cell r="C77" t="str">
            <v>Sanitary labour</v>
          </cell>
          <cell r="D77" t="str">
            <v>Day</v>
          </cell>
          <cell r="E77">
            <v>183</v>
          </cell>
        </row>
        <row r="95">
          <cell r="C95" t="str">
            <v>DESCRIPTION</v>
          </cell>
          <cell r="D95" t="str">
            <v>UNIT</v>
          </cell>
          <cell r="E95" t="str">
            <v>PRICE</v>
          </cell>
          <cell r="F95" t="str">
            <v xml:space="preserve">UPDATED </v>
          </cell>
        </row>
        <row r="96">
          <cell r="E96" t="str">
            <v xml:space="preserve"> Rs.   Cts.</v>
          </cell>
          <cell r="F96" t="str">
            <v>ON</v>
          </cell>
        </row>
        <row r="147">
          <cell r="C147" t="str">
            <v/>
          </cell>
        </row>
        <row r="192">
          <cell r="F192" t="str">
            <v xml:space="preserve">UPDATED </v>
          </cell>
        </row>
        <row r="193">
          <cell r="F193" t="str">
            <v>ON</v>
          </cell>
        </row>
        <row r="238">
          <cell r="F238" t="str">
            <v xml:space="preserve">UPDATED </v>
          </cell>
        </row>
        <row r="239">
          <cell r="F239" t="str">
            <v>ON</v>
          </cell>
        </row>
        <row r="285">
          <cell r="F285" t="str">
            <v xml:space="preserve">UPDATED </v>
          </cell>
        </row>
        <row r="286">
          <cell r="F286" t="str">
            <v>ON</v>
          </cell>
        </row>
        <row r="335">
          <cell r="F335" t="str">
            <v xml:space="preserve">UPDATED </v>
          </cell>
        </row>
        <row r="336">
          <cell r="F336" t="str">
            <v>ON</v>
          </cell>
        </row>
        <row r="348">
          <cell r="C348" t="str">
            <v>DESCRIPTION</v>
          </cell>
          <cell r="D348" t="str">
            <v>UNIT</v>
          </cell>
          <cell r="E348" t="str">
            <v>PRICE</v>
          </cell>
        </row>
        <row r="349">
          <cell r="E349" t="str">
            <v xml:space="preserve"> Rs.    Cts.</v>
          </cell>
        </row>
        <row r="351">
          <cell r="C351" t="str">
            <v>1/2" M/s/ rods</v>
          </cell>
          <cell r="D351" t="str">
            <v>Kg.</v>
          </cell>
          <cell r="E351">
            <v>30.75</v>
          </cell>
        </row>
        <row r="353">
          <cell r="C353" t="str">
            <v>100mm x 100mm Aluminium grating</v>
          </cell>
          <cell r="D353" t="str">
            <v>No.</v>
          </cell>
          <cell r="E353">
            <v>30</v>
          </cell>
        </row>
        <row r="354">
          <cell r="C354" t="str">
            <v>150mmx150mm Aluminium grating</v>
          </cell>
          <cell r="D354" t="str">
            <v>No.</v>
          </cell>
          <cell r="E354">
            <v>50</v>
          </cell>
        </row>
        <row r="355">
          <cell r="C355" t="str">
            <v>100mm x100mm Class I timber beams(4" x 4")</v>
          </cell>
          <cell r="D355" t="str">
            <v>m</v>
          </cell>
          <cell r="E355">
            <v>223</v>
          </cell>
        </row>
        <row r="357">
          <cell r="C357" t="str">
            <v>10mm chip board (8'x4')</v>
          </cell>
          <cell r="D357" t="str">
            <v>m2</v>
          </cell>
          <cell r="E357">
            <v>218.5</v>
          </cell>
        </row>
        <row r="358">
          <cell r="C358" t="str">
            <v>10mm chip board (8'x4')  *</v>
          </cell>
          <cell r="D358" t="str">
            <v>No.</v>
          </cell>
          <cell r="E358">
            <v>649.91076740035703</v>
          </cell>
        </row>
        <row r="359">
          <cell r="C359" t="str">
            <v>1125 L, 16 BWG G.I. Tank</v>
          </cell>
          <cell r="D359" t="str">
            <v>No.</v>
          </cell>
          <cell r="E359">
            <v>11000</v>
          </cell>
        </row>
        <row r="360">
          <cell r="C360" t="str">
            <v>1150 X 2060 X 32MM</v>
          </cell>
        </row>
        <row r="362">
          <cell r="C362" t="str">
            <v>12mm Brass Screws Gauge 6</v>
          </cell>
          <cell r="D362" t="str">
            <v>Nos.</v>
          </cell>
          <cell r="E362">
            <v>1</v>
          </cell>
        </row>
        <row r="364">
          <cell r="C364" t="str">
            <v>12mm chip board (8'x4')</v>
          </cell>
          <cell r="D364" t="str">
            <v>m2</v>
          </cell>
          <cell r="E364">
            <v>260.5</v>
          </cell>
        </row>
        <row r="365">
          <cell r="C365" t="str">
            <v>12mm chip board (8'x4')  *</v>
          </cell>
          <cell r="D365" t="str">
            <v>No.</v>
          </cell>
          <cell r="E365">
            <v>774.83640690065454</v>
          </cell>
        </row>
        <row r="366">
          <cell r="C366" t="str">
            <v>12mm chromium plated stop cock.</v>
          </cell>
          <cell r="D366" t="str">
            <v>No.</v>
          </cell>
          <cell r="E366">
            <v>410</v>
          </cell>
        </row>
        <row r="368">
          <cell r="C368" t="str">
            <v>12mm heavy quality brass push tap</v>
          </cell>
          <cell r="D368" t="str">
            <v>No.</v>
          </cell>
          <cell r="E368">
            <v>250</v>
          </cell>
        </row>
        <row r="370">
          <cell r="C370" t="str">
            <v>12mm light brass push tap</v>
          </cell>
          <cell r="D370" t="str">
            <v>No.</v>
          </cell>
          <cell r="E370">
            <v>200</v>
          </cell>
        </row>
        <row r="372">
          <cell r="C372" t="str">
            <v>12mm thick class I timber planks</v>
          </cell>
          <cell r="D372" t="str">
            <v>m2</v>
          </cell>
          <cell r="E372">
            <v>743</v>
          </cell>
        </row>
        <row r="374">
          <cell r="C374" t="str">
            <v>12mm x 12mm class I timber beadings</v>
          </cell>
          <cell r="D374" t="str">
            <v>m</v>
          </cell>
          <cell r="E374">
            <v>11</v>
          </cell>
        </row>
        <row r="376">
          <cell r="C376" t="str">
            <v>12mm x 12mm imported class I timber fillets</v>
          </cell>
          <cell r="D376" t="str">
            <v>Lm.</v>
          </cell>
          <cell r="E376">
            <v>10</v>
          </cell>
        </row>
        <row r="378">
          <cell r="C378" t="str">
            <v>12mm x 12mm local class I timber fillets</v>
          </cell>
          <cell r="D378" t="str">
            <v>m</v>
          </cell>
          <cell r="E378">
            <v>11</v>
          </cell>
        </row>
        <row r="380">
          <cell r="C380" t="str">
            <v>12mm x 12mm local Class II timber fillets.</v>
          </cell>
          <cell r="D380" t="str">
            <v>L.M.</v>
          </cell>
          <cell r="E380">
            <v>7</v>
          </cell>
        </row>
        <row r="382">
          <cell r="C382" t="e">
            <v>#N/A</v>
          </cell>
          <cell r="D382" t="str">
            <v>No.</v>
          </cell>
          <cell r="E382">
            <v>50</v>
          </cell>
          <cell r="F382" t="str">
            <v xml:space="preserve">UPDATED </v>
          </cell>
        </row>
        <row r="383">
          <cell r="F383" t="str">
            <v>ON</v>
          </cell>
        </row>
        <row r="384">
          <cell r="C384" t="str">
            <v>16mm Brass Screws Gauge 8</v>
          </cell>
          <cell r="D384" t="str">
            <v>Nos.</v>
          </cell>
          <cell r="E384">
            <v>2</v>
          </cell>
        </row>
        <row r="386">
          <cell r="C386" t="str">
            <v>16mm x 16mm  Class 1 timber</v>
          </cell>
          <cell r="D386" t="str">
            <v>m</v>
          </cell>
          <cell r="E386">
            <v>25</v>
          </cell>
        </row>
        <row r="388">
          <cell r="C388" t="str">
            <v>1800 L, 16 BWG G.I. Tank</v>
          </cell>
          <cell r="D388" t="str">
            <v>No.</v>
          </cell>
          <cell r="E388">
            <v>14300</v>
          </cell>
        </row>
        <row r="390">
          <cell r="C390" t="str">
            <v>2" x 4" H iron</v>
          </cell>
          <cell r="D390" t="str">
            <v>Kg.</v>
          </cell>
          <cell r="E390">
            <v>44</v>
          </cell>
        </row>
        <row r="396">
          <cell r="C396" t="str">
            <v>200mm x 200mm ceramic floor tile.</v>
          </cell>
          <cell r="D396" t="str">
            <v>No.</v>
          </cell>
          <cell r="E396">
            <v>29</v>
          </cell>
        </row>
        <row r="398">
          <cell r="C398" t="str">
            <v>20mm G.I. Clout nails</v>
          </cell>
          <cell r="D398" t="str">
            <v>Kg</v>
          </cell>
          <cell r="E398">
            <v>132.5</v>
          </cell>
        </row>
        <row r="400">
          <cell r="C400" t="str">
            <v>20mm thick class A imported timber planks - Burma Teak</v>
          </cell>
          <cell r="D400" t="str">
            <v>m2</v>
          </cell>
          <cell r="E400">
            <v>8975</v>
          </cell>
        </row>
        <row r="402">
          <cell r="C402" t="str">
            <v>20mm thick planks of class I local timber</v>
          </cell>
          <cell r="D402" t="str">
            <v>m2</v>
          </cell>
          <cell r="E402">
            <v>1022</v>
          </cell>
        </row>
        <row r="404">
          <cell r="C404" t="str">
            <v>20mm x 20mm Class 1 timber battens</v>
          </cell>
          <cell r="D404" t="str">
            <v>m</v>
          </cell>
          <cell r="E404">
            <v>25</v>
          </cell>
        </row>
        <row r="406">
          <cell r="C406" t="str">
            <v>25mm brass screws - 8</v>
          </cell>
          <cell r="D406" t="str">
            <v>Nos.</v>
          </cell>
          <cell r="E406">
            <v>2.0499999999999998</v>
          </cell>
        </row>
        <row r="408">
          <cell r="C408" t="str">
            <v>25mm thick class I imported timber planks</v>
          </cell>
          <cell r="D408" t="str">
            <v>m2</v>
          </cell>
          <cell r="E408">
            <v>940.55</v>
          </cell>
        </row>
        <row r="410">
          <cell r="C410" t="str">
            <v>25mm thick planks of Class I local timber</v>
          </cell>
          <cell r="D410" t="str">
            <v>m2</v>
          </cell>
          <cell r="E410">
            <v>600</v>
          </cell>
        </row>
        <row r="412">
          <cell r="C412" t="str">
            <v>25mm thick planks of Class II local timber</v>
          </cell>
          <cell r="D412" t="str">
            <v>m2</v>
          </cell>
          <cell r="E412">
            <v>470</v>
          </cell>
        </row>
        <row r="414">
          <cell r="C414" t="str">
            <v>25mm thick Teak timber planks</v>
          </cell>
          <cell r="D414" t="str">
            <v>m2</v>
          </cell>
          <cell r="E414">
            <v>1540</v>
          </cell>
        </row>
        <row r="416">
          <cell r="C416" t="str">
            <v>25mm x 20mm imported timber fillets</v>
          </cell>
          <cell r="D416" t="str">
            <v>m</v>
          </cell>
          <cell r="E416">
            <v>26</v>
          </cell>
        </row>
        <row r="418">
          <cell r="C418" t="str">
            <v>25mm x 25mm class I local timber fillets</v>
          </cell>
          <cell r="D418" t="str">
            <v>Lm.</v>
          </cell>
          <cell r="E418">
            <v>29</v>
          </cell>
        </row>
        <row r="420">
          <cell r="C420" t="str">
            <v>25mm x 25mm Teak Timber</v>
          </cell>
          <cell r="D420" t="str">
            <v>m</v>
          </cell>
          <cell r="E420">
            <v>76</v>
          </cell>
        </row>
        <row r="422">
          <cell r="C422" t="str">
            <v>28mm thick Class I timber planks.</v>
          </cell>
          <cell r="D422" t="str">
            <v>m2</v>
          </cell>
          <cell r="E422">
            <v>676.67</v>
          </cell>
        </row>
        <row r="424">
          <cell r="C424" t="str">
            <v>28mm x 15mm Class I timber</v>
          </cell>
          <cell r="D424" t="str">
            <v>m</v>
          </cell>
          <cell r="E424">
            <v>32</v>
          </cell>
        </row>
        <row r="426">
          <cell r="C426" t="str">
            <v>28mm x 28mm Class A timber.</v>
          </cell>
          <cell r="D426" t="str">
            <v>m</v>
          </cell>
          <cell r="E426">
            <v>20</v>
          </cell>
        </row>
        <row r="428">
          <cell r="C428" t="str">
            <v>28mm x 28mm Class I timber</v>
          </cell>
          <cell r="D428" t="str">
            <v>m</v>
          </cell>
          <cell r="E428">
            <v>20</v>
          </cell>
        </row>
        <row r="430">
          <cell r="C430" t="str">
            <v>31mm thick imported class I timber planks</v>
          </cell>
          <cell r="D430" t="str">
            <v>m2</v>
          </cell>
          <cell r="E430">
            <v>1175.69</v>
          </cell>
        </row>
        <row r="431">
          <cell r="F431" t="str">
            <v xml:space="preserve">UPDATED </v>
          </cell>
        </row>
        <row r="432">
          <cell r="C432" t="str">
            <v>32mm to 38mm thick (Burma Teak) imported Class I Timber planks</v>
          </cell>
          <cell r="D432" t="str">
            <v>m</v>
          </cell>
          <cell r="E432">
            <v>850.56</v>
          </cell>
          <cell r="F432" t="str">
            <v>ON</v>
          </cell>
        </row>
        <row r="434">
          <cell r="C434" t="str">
            <v>32mm x 12mm local class 1 timber fillets</v>
          </cell>
          <cell r="D434" t="str">
            <v>m</v>
          </cell>
          <cell r="E434">
            <v>29</v>
          </cell>
        </row>
        <row r="436">
          <cell r="C436" t="str">
            <v>32mm x 32mm Class I timber</v>
          </cell>
          <cell r="D436" t="str">
            <v>m</v>
          </cell>
          <cell r="E436">
            <v>76</v>
          </cell>
        </row>
        <row r="442">
          <cell r="C442" t="str">
            <v>32mm x 32mm Teak timber</v>
          </cell>
          <cell r="D442" t="str">
            <v>m</v>
          </cell>
          <cell r="E442">
            <v>83</v>
          </cell>
        </row>
        <row r="444">
          <cell r="C444" t="str">
            <v xml:space="preserve">38mm x 200mm timber coping in Class 1 </v>
          </cell>
          <cell r="D444" t="e">
            <v>#N/A</v>
          </cell>
          <cell r="E444">
            <v>27500</v>
          </cell>
        </row>
        <row r="446">
          <cell r="C446" t="str">
            <v>400 gal round plastic shell Tank</v>
          </cell>
          <cell r="D446" t="str">
            <v>No.</v>
          </cell>
          <cell r="E446">
            <v>11000</v>
          </cell>
        </row>
        <row r="448">
          <cell r="C448" t="str">
            <v>400 L , 16 BWG G.I. Tank</v>
          </cell>
          <cell r="D448" t="str">
            <v>No.</v>
          </cell>
          <cell r="E448">
            <v>6600</v>
          </cell>
        </row>
        <row r="450">
          <cell r="C450" t="str">
            <v>40mm to 50mm x 12mm class I timber fillets</v>
          </cell>
          <cell r="D450" t="str">
            <v>m</v>
          </cell>
          <cell r="E450">
            <v>22</v>
          </cell>
        </row>
        <row r="452">
          <cell r="C452" t="str">
            <v>40mm to 50mm x 12mm local class I timber fillets</v>
          </cell>
          <cell r="D452" t="str">
            <v>m</v>
          </cell>
          <cell r="E452">
            <v>29</v>
          </cell>
        </row>
        <row r="454">
          <cell r="C454" t="str">
            <v>40mm x 40mm class I timber sash bars</v>
          </cell>
          <cell r="D454" t="str">
            <v>L.M.</v>
          </cell>
          <cell r="E454">
            <v>57</v>
          </cell>
        </row>
        <row r="456">
          <cell r="C456" t="str">
            <v>40mm x 40mm class II timber sash bars</v>
          </cell>
          <cell r="D456" t="str">
            <v>L.M.</v>
          </cell>
          <cell r="E456">
            <v>31</v>
          </cell>
        </row>
        <row r="458">
          <cell r="C458" t="str">
            <v>50mm brass screws Gauge 8</v>
          </cell>
          <cell r="D458" t="str">
            <v>No.</v>
          </cell>
          <cell r="E458">
            <v>4</v>
          </cell>
        </row>
        <row r="460">
          <cell r="C460" t="str">
            <v>50mm iron screws Gauge 10</v>
          </cell>
          <cell r="D460" t="str">
            <v>Nos.</v>
          </cell>
          <cell r="E460">
            <v>2</v>
          </cell>
        </row>
        <row r="462">
          <cell r="C462" t="str">
            <v>50mm x 12mm Class A timber.</v>
          </cell>
          <cell r="D462" t="str">
            <v>m</v>
          </cell>
          <cell r="E462">
            <v>24.5</v>
          </cell>
        </row>
        <row r="464">
          <cell r="C464" t="str">
            <v>50mm x 12mm Class I timber</v>
          </cell>
          <cell r="D464" t="str">
            <v>m</v>
          </cell>
          <cell r="E464">
            <v>24.5</v>
          </cell>
        </row>
        <row r="466">
          <cell r="C466" t="str">
            <v>50mm x 12mm Class II local timber.</v>
          </cell>
          <cell r="D466" t="str">
            <v>m</v>
          </cell>
          <cell r="E466">
            <v>15</v>
          </cell>
        </row>
        <row r="468">
          <cell r="C468" t="str">
            <v>50mm x 15mm Class A timber.</v>
          </cell>
          <cell r="D468" t="str">
            <v>m</v>
          </cell>
          <cell r="E468">
            <v>28.5</v>
          </cell>
        </row>
        <row r="470">
          <cell r="C470" t="str">
            <v>50mm x 15mm Class I timber</v>
          </cell>
          <cell r="D470" t="str">
            <v>m</v>
          </cell>
          <cell r="E470">
            <v>28.5</v>
          </cell>
        </row>
        <row r="472">
          <cell r="C472" t="str">
            <v>50mm x 25mm Class A timber</v>
          </cell>
          <cell r="D472" t="str">
            <v>m</v>
          </cell>
          <cell r="E472">
            <v>35.5</v>
          </cell>
        </row>
        <row r="474">
          <cell r="C474" t="str">
            <v>50mm x 25mm class I local timber fillets</v>
          </cell>
          <cell r="D474" t="str">
            <v>m</v>
          </cell>
          <cell r="E474">
            <v>22.7</v>
          </cell>
        </row>
        <row r="476">
          <cell r="C476" t="str">
            <v>50mm x 25mm class I timber</v>
          </cell>
          <cell r="D476" t="str">
            <v>m</v>
          </cell>
          <cell r="E476">
            <v>38</v>
          </cell>
        </row>
        <row r="478">
          <cell r="C478" t="str">
            <v>50mm x 25mm Class II local timber.</v>
          </cell>
          <cell r="D478" t="str">
            <v>m</v>
          </cell>
          <cell r="E478">
            <v>22.7</v>
          </cell>
        </row>
        <row r="479">
          <cell r="F479" t="str">
            <v xml:space="preserve">UPDATED </v>
          </cell>
        </row>
        <row r="480">
          <cell r="C480" t="str">
            <v>50mm x 25mm class II timber</v>
          </cell>
          <cell r="D480" t="str">
            <v>m</v>
          </cell>
          <cell r="E480">
            <v>15</v>
          </cell>
          <cell r="F480" t="str">
            <v>ON</v>
          </cell>
        </row>
        <row r="482">
          <cell r="C482" t="str">
            <v xml:space="preserve">50mm x 50mm thick class 1 timber </v>
          </cell>
          <cell r="D482" t="str">
            <v>m</v>
          </cell>
          <cell r="E482">
            <v>76</v>
          </cell>
        </row>
        <row r="488">
          <cell r="C488" t="str">
            <v xml:space="preserve">5mm iron nails </v>
          </cell>
          <cell r="D488" t="str">
            <v>Kg</v>
          </cell>
          <cell r="E488">
            <v>45</v>
          </cell>
        </row>
        <row r="490">
          <cell r="C490" t="str">
            <v>600mm  x 125mm glass shelf with chromium plated brackets.</v>
          </cell>
          <cell r="D490" t="str">
            <v>No.</v>
          </cell>
          <cell r="E490">
            <v>337.5</v>
          </cell>
        </row>
        <row r="492">
          <cell r="C492" t="str">
            <v>Alkali resisting primer                       *</v>
          </cell>
          <cell r="D492" t="str">
            <v>Lit.</v>
          </cell>
          <cell r="E492">
            <v>334</v>
          </cell>
        </row>
        <row r="494">
          <cell r="C494" t="str">
            <v>Aluminium paint</v>
          </cell>
          <cell r="D494" t="str">
            <v>Lit.</v>
          </cell>
          <cell r="E494">
            <v>275</v>
          </cell>
        </row>
        <row r="496">
          <cell r="C496" t="str">
            <v>Aluminium Wood Primer                 *</v>
          </cell>
          <cell r="D496" t="str">
            <v>Lit.</v>
          </cell>
          <cell r="E496">
            <v>275</v>
          </cell>
        </row>
        <row r="498">
          <cell r="C498" t="str">
            <v>Angle iron 40 x 40 x 6mm                          *</v>
          </cell>
          <cell r="D498" t="str">
            <v>m</v>
          </cell>
          <cell r="E498">
            <v>122</v>
          </cell>
        </row>
        <row r="500">
          <cell r="C500" t="e">
            <v>#N/A</v>
          </cell>
          <cell r="D500" t="str">
            <v>Kg.</v>
          </cell>
          <cell r="E500">
            <v>21.9</v>
          </cell>
        </row>
        <row r="502">
          <cell r="C502" t="str">
            <v>Anti - Corrosive Paint                     *</v>
          </cell>
          <cell r="D502" t="str">
            <v>Lit.</v>
          </cell>
          <cell r="E502">
            <v>238</v>
          </cell>
        </row>
        <row r="504">
          <cell r="C504" t="str">
            <v>Asbestos cement riding(pair)</v>
          </cell>
          <cell r="D504" t="str">
            <v>Nos.</v>
          </cell>
          <cell r="E504">
            <v>227</v>
          </cell>
        </row>
        <row r="506">
          <cell r="C506" t="str">
            <v>Asbestos plain ceiling sheet 1220 x 1220mm</v>
          </cell>
          <cell r="D506" t="str">
            <v>No.</v>
          </cell>
          <cell r="E506">
            <v>200</v>
          </cell>
        </row>
        <row r="508">
          <cell r="C508" t="str">
            <v>Assistgate valve, heavy quality brass 20mm</v>
          </cell>
          <cell r="D508" t="str">
            <v>No.</v>
          </cell>
          <cell r="E508">
            <v>175</v>
          </cell>
        </row>
        <row r="510">
          <cell r="C510" t="str">
            <v>Ball only (Plastic) 1" valve</v>
          </cell>
          <cell r="D510" t="str">
            <v>No.</v>
          </cell>
          <cell r="E510">
            <v>60</v>
          </cell>
        </row>
        <row r="512">
          <cell r="C512" t="str">
            <v>Ball only (Plastic) 1/2" valve</v>
          </cell>
          <cell r="D512" t="str">
            <v>No.</v>
          </cell>
          <cell r="E512">
            <v>30</v>
          </cell>
        </row>
        <row r="514">
          <cell r="C514" t="str">
            <v>Ball only (Plastic) 3/4" valve</v>
          </cell>
          <cell r="D514" t="str">
            <v>No.</v>
          </cell>
          <cell r="E514">
            <v>50</v>
          </cell>
        </row>
        <row r="516">
          <cell r="C516" t="str">
            <v>Ball Valve, 12mm (Plastic)</v>
          </cell>
          <cell r="D516" t="str">
            <v>No.</v>
          </cell>
          <cell r="E516">
            <v>55</v>
          </cell>
        </row>
        <row r="518">
          <cell r="C518" t="str">
            <v>Ball Valve, 20mm</v>
          </cell>
          <cell r="D518" t="str">
            <v>No.</v>
          </cell>
          <cell r="E518">
            <v>85</v>
          </cell>
        </row>
        <row r="520">
          <cell r="C520" t="str">
            <v>Ball Valve, 25mm</v>
          </cell>
          <cell r="D520" t="str">
            <v>No.</v>
          </cell>
          <cell r="E520">
            <v>115</v>
          </cell>
        </row>
        <row r="522">
          <cell r="C522" t="str">
            <v>Ball Valve, 32mm</v>
          </cell>
          <cell r="D522" t="str">
            <v>No.</v>
          </cell>
          <cell r="E522">
            <v>137.5</v>
          </cell>
        </row>
        <row r="524">
          <cell r="C524" t="str">
            <v>Barbed wire                                              *</v>
          </cell>
          <cell r="D524" t="str">
            <v>Kg.</v>
          </cell>
          <cell r="E524">
            <v>38.14</v>
          </cell>
        </row>
        <row r="526">
          <cell r="C526" t="str">
            <v>Basin 360 x 560 with tap waste plug but excluding bracket.</v>
          </cell>
          <cell r="D526" t="str">
            <v>No.</v>
          </cell>
          <cell r="E526">
            <v>1450</v>
          </cell>
        </row>
        <row r="527">
          <cell r="F527" t="str">
            <v xml:space="preserve">UPDATED </v>
          </cell>
        </row>
        <row r="528">
          <cell r="C528" t="str">
            <v>Bend G.I. 12mm</v>
          </cell>
          <cell r="D528" t="str">
            <v>No.</v>
          </cell>
          <cell r="E528">
            <v>35</v>
          </cell>
          <cell r="F528" t="str">
            <v>ON</v>
          </cell>
        </row>
        <row r="530">
          <cell r="C530" t="str">
            <v>Bend G.I. 20mm</v>
          </cell>
          <cell r="D530" t="str">
            <v>No.</v>
          </cell>
          <cell r="E530">
            <v>45</v>
          </cell>
        </row>
        <row r="532">
          <cell r="C532" t="str">
            <v>Bend G.I. 25mm</v>
          </cell>
          <cell r="D532" t="str">
            <v>No.</v>
          </cell>
          <cell r="E532">
            <v>75</v>
          </cell>
        </row>
        <row r="534">
          <cell r="C534" t="str">
            <v>Bend G.I. 32mm</v>
          </cell>
          <cell r="D534" t="str">
            <v>No.</v>
          </cell>
          <cell r="E534">
            <v>120</v>
          </cell>
        </row>
        <row r="536">
          <cell r="C536" t="str">
            <v>Bend G.I. 38mm</v>
          </cell>
          <cell r="D536" t="str">
            <v>No.</v>
          </cell>
          <cell r="E536">
            <v>160</v>
          </cell>
        </row>
        <row r="538">
          <cell r="C538" t="str">
            <v>Bend G.I. 50mm</v>
          </cell>
          <cell r="D538" t="str">
            <v>No.</v>
          </cell>
          <cell r="E538">
            <v>200</v>
          </cell>
        </row>
        <row r="540">
          <cell r="C540" t="str">
            <v>Bend G.I. 63mm</v>
          </cell>
          <cell r="D540" t="str">
            <v>No.</v>
          </cell>
          <cell r="E540">
            <v>350</v>
          </cell>
        </row>
        <row r="542">
          <cell r="C542" t="str">
            <v>Bend G.I. 75mm</v>
          </cell>
          <cell r="D542" t="str">
            <v>No.</v>
          </cell>
          <cell r="E542">
            <v>550</v>
          </cell>
        </row>
        <row r="544">
          <cell r="C544" t="str">
            <v>Bend PVC 20mm</v>
          </cell>
          <cell r="D544" t="str">
            <v>No.</v>
          </cell>
          <cell r="E544">
            <v>6.6</v>
          </cell>
        </row>
        <row r="546">
          <cell r="C546" t="str">
            <v>Bend PVC 25mm</v>
          </cell>
          <cell r="D546" t="str">
            <v>No.</v>
          </cell>
          <cell r="E546">
            <v>8.75</v>
          </cell>
        </row>
        <row r="548">
          <cell r="C548" t="str">
            <v>Bend PVC 32mm</v>
          </cell>
          <cell r="D548" t="str">
            <v>No.</v>
          </cell>
          <cell r="E548">
            <v>13.15</v>
          </cell>
        </row>
        <row r="550">
          <cell r="C550" t="str">
            <v>Bend PVC 40mm</v>
          </cell>
          <cell r="D550" t="str">
            <v>No.</v>
          </cell>
          <cell r="E550">
            <v>26.25</v>
          </cell>
        </row>
        <row r="552">
          <cell r="C552" t="str">
            <v>Bend PVC 50mm</v>
          </cell>
          <cell r="D552" t="str">
            <v>No.</v>
          </cell>
          <cell r="E552">
            <v>42.45</v>
          </cell>
        </row>
        <row r="554">
          <cell r="C554" t="e">
            <v>#N/A</v>
          </cell>
          <cell r="D554" t="str">
            <v>No.</v>
          </cell>
          <cell r="E554">
            <v>89.7</v>
          </cell>
        </row>
        <row r="556">
          <cell r="C556" t="str">
            <v>Bend PVC 75mm</v>
          </cell>
          <cell r="D556" t="str">
            <v>No.</v>
          </cell>
          <cell r="E556">
            <v>217</v>
          </cell>
        </row>
        <row r="558">
          <cell r="C558" t="str">
            <v>Bend PVC 90mm</v>
          </cell>
          <cell r="D558" t="str">
            <v>No.</v>
          </cell>
          <cell r="E558">
            <v>363.15</v>
          </cell>
        </row>
        <row r="560">
          <cell r="C560" t="e">
            <v>#N/A</v>
          </cell>
          <cell r="D560" t="str">
            <v>No.</v>
          </cell>
          <cell r="E560">
            <v>300</v>
          </cell>
        </row>
        <row r="562">
          <cell r="C562" t="str">
            <v>Bidets - White</v>
          </cell>
          <cell r="D562" t="str">
            <v>No.</v>
          </cell>
          <cell r="E562">
            <v>4950</v>
          </cell>
        </row>
        <row r="564">
          <cell r="C564" t="e">
            <v>#N/A</v>
          </cell>
          <cell r="D564" t="str">
            <v>Kg.</v>
          </cell>
          <cell r="E564">
            <v>47.25</v>
          </cell>
        </row>
        <row r="566">
          <cell r="C566" t="str">
            <v>Bitumen                               *</v>
          </cell>
          <cell r="D566" t="str">
            <v>Kg.</v>
          </cell>
          <cell r="E566">
            <v>53.8</v>
          </cell>
        </row>
        <row r="568">
          <cell r="C568" t="str">
            <v>Bitumen washers</v>
          </cell>
          <cell r="D568" t="str">
            <v>No.</v>
          </cell>
          <cell r="E568">
            <v>1</v>
          </cell>
        </row>
        <row r="570">
          <cell r="C570" t="str">
            <v>Boiled Lime</v>
          </cell>
          <cell r="D570" t="str">
            <v>Kg</v>
          </cell>
          <cell r="E570">
            <v>5</v>
          </cell>
        </row>
        <row r="572">
          <cell r="C572" t="str">
            <v>Bolt and nut iron 125 x 10mm                       *</v>
          </cell>
          <cell r="D572" t="str">
            <v>No.</v>
          </cell>
          <cell r="E572">
            <v>15</v>
          </cell>
        </row>
        <row r="574">
          <cell r="C574" t="str">
            <v>Bolt and nut iron 125 x 12mm                       *</v>
          </cell>
          <cell r="D574" t="str">
            <v>No.</v>
          </cell>
          <cell r="E574">
            <v>18.5</v>
          </cell>
        </row>
        <row r="575">
          <cell r="F575" t="str">
            <v xml:space="preserve">UPDATED </v>
          </cell>
        </row>
        <row r="576">
          <cell r="C576" t="str">
            <v>Bolt and nut iron 150 x 12mm                       *</v>
          </cell>
          <cell r="D576" t="str">
            <v>No.</v>
          </cell>
          <cell r="E576">
            <v>20</v>
          </cell>
          <cell r="F576" t="str">
            <v>ON</v>
          </cell>
        </row>
        <row r="578">
          <cell r="C578" t="e">
            <v>#N/A</v>
          </cell>
          <cell r="D578" t="str">
            <v>Kg.</v>
          </cell>
          <cell r="E578">
            <v>110</v>
          </cell>
        </row>
        <row r="580">
          <cell r="C580" t="str">
            <v>Bolt and nut iron 225 x 10mm                       *</v>
          </cell>
          <cell r="D580" t="str">
            <v>No.</v>
          </cell>
          <cell r="E580">
            <v>20</v>
          </cell>
        </row>
        <row r="582">
          <cell r="C582" t="str">
            <v>Bolt and nut iron 45 x 6mm                            *</v>
          </cell>
          <cell r="D582" t="str">
            <v>No.</v>
          </cell>
          <cell r="E582">
            <v>1.2</v>
          </cell>
        </row>
        <row r="584">
          <cell r="C584" t="str">
            <v>Bolt and nut iron 63 x 10mm                           *</v>
          </cell>
          <cell r="D584" t="str">
            <v>No.</v>
          </cell>
          <cell r="E584">
            <v>6</v>
          </cell>
        </row>
        <row r="586">
          <cell r="C586" t="str">
            <v>Bolt Barrel Brass 100mm                         *</v>
          </cell>
          <cell r="D586" t="str">
            <v>No.</v>
          </cell>
          <cell r="E586">
            <v>55</v>
          </cell>
        </row>
        <row r="588">
          <cell r="C588" t="str">
            <v>Bolt Barrel Brass 125mm                            *</v>
          </cell>
          <cell r="D588" t="str">
            <v>No.</v>
          </cell>
          <cell r="E588">
            <v>70</v>
          </cell>
        </row>
        <row r="590">
          <cell r="C590" t="str">
            <v>Bolt Barrel Brass 150mm                         *</v>
          </cell>
          <cell r="D590" t="str">
            <v>No.</v>
          </cell>
          <cell r="E590">
            <v>85</v>
          </cell>
        </row>
        <row r="592">
          <cell r="C592" t="str">
            <v>Bolt Barrel Brass 63mm                             *</v>
          </cell>
          <cell r="D592" t="str">
            <v>No.</v>
          </cell>
          <cell r="E592">
            <v>30</v>
          </cell>
        </row>
        <row r="594">
          <cell r="C594" t="str">
            <v>Bolt Barrel Brass 75mm                             *</v>
          </cell>
          <cell r="D594" t="str">
            <v>No.</v>
          </cell>
          <cell r="E594">
            <v>45</v>
          </cell>
        </row>
        <row r="596">
          <cell r="C596" t="str">
            <v>Bolt Skeleton Brass 200mm                      *</v>
          </cell>
          <cell r="D596" t="str">
            <v>No.</v>
          </cell>
          <cell r="E596">
            <v>87.5</v>
          </cell>
        </row>
        <row r="598">
          <cell r="C598" t="str">
            <v>Bolt Skeleton Brass 250mm                     *</v>
          </cell>
          <cell r="D598" t="str">
            <v>No.</v>
          </cell>
          <cell r="E598">
            <v>92</v>
          </cell>
        </row>
        <row r="600">
          <cell r="C600" t="str">
            <v>Bolt Skeleton Brass 300mm                      *</v>
          </cell>
          <cell r="D600" t="str">
            <v>No.</v>
          </cell>
          <cell r="E600">
            <v>100</v>
          </cell>
        </row>
        <row r="602">
          <cell r="C602" t="str">
            <v>Bolt Skeleton Brass 450mm                      *</v>
          </cell>
          <cell r="D602" t="str">
            <v>No.</v>
          </cell>
          <cell r="E602">
            <v>390</v>
          </cell>
        </row>
        <row r="604">
          <cell r="C604" t="str">
            <v>Bolt Tower iron 100mm                                 *</v>
          </cell>
          <cell r="D604" t="str">
            <v>No.</v>
          </cell>
          <cell r="E604">
            <v>30</v>
          </cell>
        </row>
        <row r="606">
          <cell r="C606" t="str">
            <v>Bolt Tower iron 125mm                                *</v>
          </cell>
          <cell r="D606" t="str">
            <v>No.</v>
          </cell>
          <cell r="E606">
            <v>32</v>
          </cell>
        </row>
        <row r="608">
          <cell r="C608" t="str">
            <v>Bolt Tower iron 150mm                                *</v>
          </cell>
          <cell r="D608" t="str">
            <v>No.</v>
          </cell>
          <cell r="E608">
            <v>33.5</v>
          </cell>
        </row>
        <row r="610">
          <cell r="C610" t="str">
            <v>Bolt Tower iron 75mm                                  *</v>
          </cell>
          <cell r="D610" t="str">
            <v>No.</v>
          </cell>
          <cell r="E610">
            <v>26</v>
          </cell>
        </row>
        <row r="612">
          <cell r="C612" t="str">
            <v>Brass door knob</v>
          </cell>
          <cell r="D612" t="str">
            <v>No.</v>
          </cell>
          <cell r="E612">
            <v>35</v>
          </cell>
        </row>
        <row r="614">
          <cell r="C614" t="str">
            <v>Brick</v>
          </cell>
          <cell r="D614" t="str">
            <v>1000nos</v>
          </cell>
          <cell r="E614">
            <v>2250</v>
          </cell>
        </row>
        <row r="616">
          <cell r="C616" t="str">
            <v>Cabin Hook &amp; Eye Iron 150mm                   *</v>
          </cell>
          <cell r="D616" t="str">
            <v>No.</v>
          </cell>
          <cell r="E616">
            <v>18</v>
          </cell>
        </row>
        <row r="618">
          <cell r="C618" t="str">
            <v>Cabin Hook &amp; Eye Iron 200mm                   *</v>
          </cell>
          <cell r="D618" t="str">
            <v>No.</v>
          </cell>
          <cell r="E618">
            <v>36</v>
          </cell>
        </row>
        <row r="620">
          <cell r="C620" t="str">
            <v>Cabin Hook &amp; Eye Iron 50mm                     *</v>
          </cell>
          <cell r="D620" t="str">
            <v>No.</v>
          </cell>
          <cell r="E620">
            <v>4.5</v>
          </cell>
        </row>
        <row r="622">
          <cell r="C622" t="str">
            <v>Cabin Hook &amp; Eye Iron 75mm                 *</v>
          </cell>
          <cell r="D622" t="str">
            <v>No.</v>
          </cell>
          <cell r="E622">
            <v>9</v>
          </cell>
          <cell r="F622" t="str">
            <v xml:space="preserve">UPDATED </v>
          </cell>
        </row>
        <row r="623">
          <cell r="F623" t="str">
            <v>ON</v>
          </cell>
        </row>
        <row r="624">
          <cell r="C624" t="str">
            <v>Cabin Hook Brass 150mm                        *</v>
          </cell>
          <cell r="D624" t="str">
            <v>No.</v>
          </cell>
          <cell r="E624">
            <v>55</v>
          </cell>
        </row>
        <row r="626">
          <cell r="C626" t="str">
            <v>Cabin Hook Brass 200mm                         *</v>
          </cell>
          <cell r="D626" t="str">
            <v>No.</v>
          </cell>
          <cell r="E626">
            <v>67.5</v>
          </cell>
        </row>
        <row r="630">
          <cell r="C630" t="str">
            <v>Cabin Hook Brass 225mm                         *</v>
          </cell>
          <cell r="D630" t="str">
            <v>Nos.</v>
          </cell>
          <cell r="E630">
            <v>80</v>
          </cell>
        </row>
        <row r="632">
          <cell r="C632" t="str">
            <v>Cabin Hook Brass 250mm                         *</v>
          </cell>
          <cell r="D632" t="str">
            <v>No.</v>
          </cell>
          <cell r="E632">
            <v>87.5</v>
          </cell>
        </row>
        <row r="634">
          <cell r="C634" t="str">
            <v>Cabin Hook Brass 300mm                         *</v>
          </cell>
          <cell r="D634" t="str">
            <v>No.</v>
          </cell>
          <cell r="E634">
            <v>105</v>
          </cell>
        </row>
        <row r="636">
          <cell r="C636" t="str">
            <v>Cabin Hook Brass 50mm                         *</v>
          </cell>
          <cell r="D636" t="str">
            <v>No.</v>
          </cell>
          <cell r="E636">
            <v>24.5</v>
          </cell>
        </row>
        <row r="638">
          <cell r="C638" t="str">
            <v>Cabin Hook Brass 75mm                           *</v>
          </cell>
          <cell r="D638" t="str">
            <v>No.</v>
          </cell>
          <cell r="E638">
            <v>35</v>
          </cell>
        </row>
        <row r="640">
          <cell r="C640" t="str">
            <v>Calicut pattern flat tiles</v>
          </cell>
          <cell r="D640" t="str">
            <v>No.</v>
          </cell>
          <cell r="E640">
            <v>10.5</v>
          </cell>
        </row>
        <row r="642">
          <cell r="C642" t="str">
            <v>Calicut pattern ventilator tiles</v>
          </cell>
          <cell r="D642" t="str">
            <v>No.</v>
          </cell>
          <cell r="E642">
            <v>121</v>
          </cell>
        </row>
        <row r="644">
          <cell r="C644" t="str">
            <v>Cap PVC 20mm</v>
          </cell>
          <cell r="D644" t="str">
            <v>No.</v>
          </cell>
          <cell r="E644">
            <v>4.8</v>
          </cell>
        </row>
        <row r="646">
          <cell r="C646" t="str">
            <v>Cap PVC 25mm</v>
          </cell>
          <cell r="D646" t="str">
            <v>No.</v>
          </cell>
          <cell r="E646">
            <v>5.7</v>
          </cell>
        </row>
        <row r="648">
          <cell r="C648" t="str">
            <v>Cap PVC 32mm</v>
          </cell>
          <cell r="D648" t="str">
            <v>No.</v>
          </cell>
          <cell r="E648">
            <v>7.7</v>
          </cell>
        </row>
        <row r="650">
          <cell r="C650" t="str">
            <v>Cap PVC 40mm</v>
          </cell>
          <cell r="D650" t="str">
            <v>No.</v>
          </cell>
          <cell r="E650">
            <v>10.5</v>
          </cell>
        </row>
        <row r="652">
          <cell r="C652" t="str">
            <v>Cap PVC 50mm</v>
          </cell>
          <cell r="D652" t="str">
            <v>No.</v>
          </cell>
          <cell r="E652">
            <v>14.7</v>
          </cell>
        </row>
        <row r="654">
          <cell r="C654" t="str">
            <v>Cap PVC 63mm</v>
          </cell>
          <cell r="D654" t="str">
            <v>No.</v>
          </cell>
          <cell r="E654">
            <v>21.25</v>
          </cell>
        </row>
        <row r="656">
          <cell r="C656" t="e">
            <v>#N/A</v>
          </cell>
          <cell r="D656" t="str">
            <v>No.</v>
          </cell>
          <cell r="E656">
            <v>68.38</v>
          </cell>
        </row>
        <row r="658">
          <cell r="C658" t="str">
            <v>Casement Fastner Brass                    *</v>
          </cell>
          <cell r="D658" t="str">
            <v>No.</v>
          </cell>
          <cell r="E658">
            <v>55</v>
          </cell>
        </row>
        <row r="660">
          <cell r="C660" t="str">
            <v>Casement Stay Brass 250mm               *</v>
          </cell>
          <cell r="D660" t="str">
            <v>No.</v>
          </cell>
          <cell r="E660">
            <v>55</v>
          </cell>
        </row>
        <row r="662">
          <cell r="C662" t="str">
            <v>Casement Stay Brass 300mm               *</v>
          </cell>
          <cell r="D662" t="str">
            <v>No.</v>
          </cell>
          <cell r="E662">
            <v>70</v>
          </cell>
        </row>
        <row r="664">
          <cell r="C664" t="str">
            <v>Cement</v>
          </cell>
          <cell r="D664" t="str">
            <v>50kg</v>
          </cell>
          <cell r="E664">
            <v>300</v>
          </cell>
        </row>
        <row r="666">
          <cell r="C666" t="str">
            <v>Cement block 100 x 200 x 400mm</v>
          </cell>
          <cell r="D666" t="str">
            <v>1 No.</v>
          </cell>
          <cell r="E666">
            <v>14.5</v>
          </cell>
        </row>
        <row r="668">
          <cell r="C668" t="str">
            <v>Cement block 150 x 200 x 400mm</v>
          </cell>
          <cell r="D668" t="str">
            <v>1 No.</v>
          </cell>
          <cell r="E668">
            <v>26.5</v>
          </cell>
        </row>
        <row r="669">
          <cell r="F669" t="str">
            <v xml:space="preserve">UPDATED </v>
          </cell>
        </row>
        <row r="670">
          <cell r="C670" t="str">
            <v>Cement block 200 x 200 x 400mm</v>
          </cell>
          <cell r="D670" t="str">
            <v>1 No.</v>
          </cell>
          <cell r="E670">
            <v>30</v>
          </cell>
          <cell r="F670" t="str">
            <v>ON</v>
          </cell>
        </row>
        <row r="672">
          <cell r="C672" t="str">
            <v>Chromium plated chain for flushing cistern</v>
          </cell>
          <cell r="D672" t="str">
            <v>No.</v>
          </cell>
          <cell r="E672">
            <v>85</v>
          </cell>
        </row>
        <row r="674">
          <cell r="C674" t="str">
            <v>Cistern Bracket</v>
          </cell>
          <cell r="D674" t="str">
            <v>Pair</v>
          </cell>
          <cell r="E674">
            <v>54</v>
          </cell>
        </row>
        <row r="676">
          <cell r="C676" t="e">
            <v>#N/A</v>
          </cell>
          <cell r="D676" t="str">
            <v>No.</v>
          </cell>
          <cell r="E676">
            <v>1805</v>
          </cell>
        </row>
        <row r="678">
          <cell r="C678" t="str">
            <v>Clay</v>
          </cell>
          <cell r="D678" t="e">
            <v>#N/A</v>
          </cell>
          <cell r="E678">
            <v>135</v>
          </cell>
        </row>
        <row r="680">
          <cell r="C680" t="str">
            <v>Close fitting asbestos ridging</v>
          </cell>
          <cell r="D680" t="str">
            <v>Pair</v>
          </cell>
          <cell r="E680">
            <v>210</v>
          </cell>
        </row>
        <row r="682">
          <cell r="C682" t="str">
            <v>Closet pedestal type</v>
          </cell>
          <cell r="D682" t="str">
            <v>No.</v>
          </cell>
          <cell r="E682">
            <v>3537</v>
          </cell>
        </row>
        <row r="684">
          <cell r="C684" t="str">
            <v>Coal Tar</v>
          </cell>
          <cell r="D684" t="str">
            <v>Lit.</v>
          </cell>
          <cell r="E684">
            <v>19</v>
          </cell>
        </row>
        <row r="686">
          <cell r="C686" t="str">
            <v>Coconut rafters</v>
          </cell>
          <cell r="D686" t="str">
            <v>m</v>
          </cell>
          <cell r="E686">
            <v>52</v>
          </cell>
        </row>
        <row r="688">
          <cell r="C688" t="str">
            <v>Colour pigment for cement</v>
          </cell>
          <cell r="D688" t="str">
            <v>Kg.</v>
          </cell>
          <cell r="E688">
            <v>282</v>
          </cell>
        </row>
        <row r="690">
          <cell r="C690" t="str">
            <v>Coloured cement</v>
          </cell>
          <cell r="D690" t="str">
            <v>Kg.</v>
          </cell>
          <cell r="E690">
            <v>282</v>
          </cell>
        </row>
        <row r="692">
          <cell r="C692" t="str">
            <v>Conduit Pipe 18mm</v>
          </cell>
          <cell r="D692" t="str">
            <v>m</v>
          </cell>
          <cell r="E692">
            <v>7.55</v>
          </cell>
        </row>
        <row r="694">
          <cell r="C694" t="str">
            <v>Conduit Pipe 20mm</v>
          </cell>
          <cell r="D694" t="str">
            <v>m</v>
          </cell>
          <cell r="E694">
            <v>9.5500000000000007</v>
          </cell>
        </row>
        <row r="696">
          <cell r="C696" t="str">
            <v>Conduit Pipe 25mm</v>
          </cell>
          <cell r="D696" t="str">
            <v>m</v>
          </cell>
          <cell r="E696">
            <v>14.8</v>
          </cell>
        </row>
        <row r="698">
          <cell r="C698" t="str">
            <v>Conduit Pipe 30mm</v>
          </cell>
          <cell r="D698" t="str">
            <v>m</v>
          </cell>
          <cell r="E698">
            <v>31.4</v>
          </cell>
        </row>
        <row r="700">
          <cell r="C700" t="str">
            <v>Conduit Pipe 40mm</v>
          </cell>
          <cell r="D700" t="str">
            <v>m</v>
          </cell>
          <cell r="E700">
            <v>44.85</v>
          </cell>
        </row>
        <row r="702">
          <cell r="C702" t="str">
            <v>Conduit Pipe 50mm</v>
          </cell>
          <cell r="D702" t="str">
            <v>m</v>
          </cell>
          <cell r="E702">
            <v>51.4</v>
          </cell>
        </row>
        <row r="704">
          <cell r="C704" t="str">
            <v>Connector G.I. 12mm</v>
          </cell>
          <cell r="D704" t="str">
            <v>No.</v>
          </cell>
          <cell r="E704">
            <v>35</v>
          </cell>
        </row>
        <row r="706">
          <cell r="C706" t="str">
            <v>Connector G.I. 20mm</v>
          </cell>
          <cell r="D706" t="str">
            <v>No.</v>
          </cell>
          <cell r="E706">
            <v>45</v>
          </cell>
        </row>
        <row r="708">
          <cell r="C708" t="str">
            <v>Connector G.I. 25mm</v>
          </cell>
          <cell r="D708" t="str">
            <v>No.</v>
          </cell>
          <cell r="E708">
            <v>60</v>
          </cell>
        </row>
        <row r="710">
          <cell r="C710" t="str">
            <v>Connector G.I. 32mm</v>
          </cell>
          <cell r="D710" t="str">
            <v>No.</v>
          </cell>
          <cell r="E710">
            <v>75</v>
          </cell>
        </row>
        <row r="712">
          <cell r="C712" t="str">
            <v>Connector G.I. 38mm</v>
          </cell>
          <cell r="D712" t="str">
            <v>No.</v>
          </cell>
          <cell r="E712">
            <v>90</v>
          </cell>
        </row>
        <row r="714">
          <cell r="C714" t="str">
            <v>Connector G.I. 50mm</v>
          </cell>
          <cell r="D714" t="str">
            <v>No.</v>
          </cell>
          <cell r="E714">
            <v>125</v>
          </cell>
        </row>
        <row r="716">
          <cell r="C716" t="str">
            <v>Connector G.I. 63mm</v>
          </cell>
          <cell r="D716" t="str">
            <v>No.</v>
          </cell>
          <cell r="E716">
            <v>275</v>
          </cell>
          <cell r="F716" t="str">
            <v xml:space="preserve">UPDATED </v>
          </cell>
        </row>
        <row r="717">
          <cell r="F717" t="str">
            <v>ON</v>
          </cell>
        </row>
        <row r="718">
          <cell r="C718" t="str">
            <v>Connector G.I. 75mm</v>
          </cell>
          <cell r="D718" t="str">
            <v>No.</v>
          </cell>
          <cell r="E718">
            <v>305</v>
          </cell>
        </row>
        <row r="720">
          <cell r="C720" t="str">
            <v>Corrugated asbestos sheet</v>
          </cell>
          <cell r="D720" t="str">
            <v>Sq.m.</v>
          </cell>
          <cell r="E720">
            <v>209.27</v>
          </cell>
        </row>
        <row r="722">
          <cell r="C722" t="str">
            <v xml:space="preserve">Corrugated G.I. Sheet 24 BWG   </v>
          </cell>
          <cell r="D722" t="str">
            <v>Sq.m.</v>
          </cell>
          <cell r="E722">
            <v>252.19</v>
          </cell>
        </row>
        <row r="724">
          <cell r="C724" t="str">
            <v>Cove moulding(63mmx40mm)imported classI</v>
          </cell>
          <cell r="D724" t="str">
            <v>m</v>
          </cell>
          <cell r="E724">
            <v>65.62</v>
          </cell>
        </row>
        <row r="726">
          <cell r="C726" t="str">
            <v>Cove moulding(63mmx40mm)local class I</v>
          </cell>
          <cell r="D726" t="str">
            <v>m</v>
          </cell>
          <cell r="E726">
            <v>48</v>
          </cell>
        </row>
        <row r="728">
          <cell r="C728" t="str">
            <v>Door handle</v>
          </cell>
          <cell r="D728" t="str">
            <v>Nos.</v>
          </cell>
          <cell r="E728">
            <v>66</v>
          </cell>
        </row>
        <row r="730">
          <cell r="C730" t="str">
            <v>Down pipe Clip PVC 89mm</v>
          </cell>
          <cell r="D730" t="str">
            <v>No.</v>
          </cell>
          <cell r="E730">
            <v>6.15</v>
          </cell>
        </row>
        <row r="732">
          <cell r="C732" t="str">
            <v>Down pipe Elbow PVC 89mm</v>
          </cell>
          <cell r="D732" t="str">
            <v>No.</v>
          </cell>
          <cell r="E732">
            <v>42</v>
          </cell>
        </row>
        <row r="734">
          <cell r="C734" t="str">
            <v>Down pipe joiner PVC 89mm</v>
          </cell>
          <cell r="D734" t="str">
            <v>No.</v>
          </cell>
          <cell r="E734">
            <v>28.9</v>
          </cell>
        </row>
        <row r="736">
          <cell r="C736" t="str">
            <v>Down pipe PVC 89mm</v>
          </cell>
          <cell r="D736" t="str">
            <v>m</v>
          </cell>
          <cell r="E736">
            <v>62.2</v>
          </cell>
        </row>
        <row r="738">
          <cell r="C738" t="str">
            <v>Down spout square PVC 114mm - Large</v>
          </cell>
          <cell r="D738" t="str">
            <v>m</v>
          </cell>
          <cell r="E738">
            <v>206.5</v>
          </cell>
        </row>
        <row r="740">
          <cell r="C740" t="str">
            <v>Down spout square PVC 114mm - Small</v>
          </cell>
          <cell r="D740" t="str">
            <v>m</v>
          </cell>
          <cell r="E740">
            <v>172.4</v>
          </cell>
        </row>
        <row r="742">
          <cell r="C742" t="str">
            <v>DPC Tar                                            *</v>
          </cell>
          <cell r="D742" t="str">
            <v>Lit.</v>
          </cell>
          <cell r="E742">
            <v>66.25</v>
          </cell>
        </row>
        <row r="744">
          <cell r="C744" t="str">
            <v>Drainage Bend PVC 110mm 880</v>
          </cell>
          <cell r="D744" t="str">
            <v>No.</v>
          </cell>
          <cell r="E744">
            <v>169.75</v>
          </cell>
        </row>
        <row r="746">
          <cell r="C746" t="e">
            <v>#N/A</v>
          </cell>
          <cell r="D746" t="str">
            <v>No.</v>
          </cell>
          <cell r="E746">
            <v>252</v>
          </cell>
        </row>
        <row r="748">
          <cell r="C748" t="e">
            <v>#N/A</v>
          </cell>
          <cell r="D748" t="str">
            <v>No.</v>
          </cell>
          <cell r="E748">
            <v>314.14999999999998</v>
          </cell>
        </row>
        <row r="750">
          <cell r="C750" t="str">
            <v>Drive Screws and washers</v>
          </cell>
          <cell r="D750" t="str">
            <v>Nos.</v>
          </cell>
          <cell r="E750">
            <v>10</v>
          </cell>
        </row>
        <row r="752">
          <cell r="C752" t="str">
            <v>Elbow G.I. 12mm</v>
          </cell>
          <cell r="D752" t="str">
            <v>No.</v>
          </cell>
          <cell r="E752">
            <v>15</v>
          </cell>
        </row>
        <row r="754">
          <cell r="C754" t="str">
            <v>Elbow G.I. 20mm</v>
          </cell>
          <cell r="D754" t="str">
            <v>No.</v>
          </cell>
          <cell r="E754">
            <v>20</v>
          </cell>
        </row>
        <row r="756">
          <cell r="C756" t="str">
            <v>Elbow G.I. 25mm</v>
          </cell>
          <cell r="D756" t="str">
            <v>No.</v>
          </cell>
          <cell r="E756">
            <v>30</v>
          </cell>
        </row>
        <row r="758">
          <cell r="C758" t="str">
            <v>Elbow G.I. 32mm</v>
          </cell>
          <cell r="D758" t="str">
            <v>No.</v>
          </cell>
          <cell r="E758">
            <v>45</v>
          </cell>
        </row>
        <row r="760">
          <cell r="C760" t="str">
            <v>Elbow G.I. 38mm</v>
          </cell>
          <cell r="D760" t="str">
            <v>No.</v>
          </cell>
          <cell r="E760">
            <v>75</v>
          </cell>
        </row>
        <row r="762">
          <cell r="C762" t="str">
            <v>Elbow G.I. 50mm</v>
          </cell>
          <cell r="D762" t="str">
            <v>No.</v>
          </cell>
          <cell r="E762">
            <v>90</v>
          </cell>
          <cell r="F762" t="str">
            <v xml:space="preserve">UPDATED </v>
          </cell>
        </row>
        <row r="763">
          <cell r="F763" t="str">
            <v>ON</v>
          </cell>
        </row>
        <row r="764">
          <cell r="C764" t="str">
            <v>Elbow G.I. 63mm</v>
          </cell>
          <cell r="D764" t="str">
            <v>No.</v>
          </cell>
          <cell r="E764">
            <v>175</v>
          </cell>
        </row>
        <row r="766">
          <cell r="C766" t="str">
            <v>Elbow G.I. 75mm</v>
          </cell>
          <cell r="D766" t="str">
            <v>No.</v>
          </cell>
          <cell r="E766">
            <v>250</v>
          </cell>
        </row>
        <row r="768">
          <cell r="C768" t="e">
            <v>#N/A</v>
          </cell>
          <cell r="D768" t="str">
            <v>No.</v>
          </cell>
          <cell r="E768">
            <v>3.95</v>
          </cell>
        </row>
        <row r="770">
          <cell r="C770" t="e">
            <v>#N/A</v>
          </cell>
          <cell r="D770" t="str">
            <v>No.</v>
          </cell>
          <cell r="E770">
            <v>6.15</v>
          </cell>
        </row>
        <row r="772">
          <cell r="C772" t="e">
            <v>#N/A</v>
          </cell>
          <cell r="D772" t="str">
            <v>No.</v>
          </cell>
          <cell r="E772">
            <v>10.5</v>
          </cell>
        </row>
        <row r="774">
          <cell r="C774" t="str">
            <v>Elbow PVC 40mm</v>
          </cell>
          <cell r="D774" t="str">
            <v>No.</v>
          </cell>
          <cell r="E774">
            <v>15.75</v>
          </cell>
        </row>
        <row r="776">
          <cell r="C776" t="str">
            <v>Elbow PVC 50mm</v>
          </cell>
          <cell r="D776" t="str">
            <v>No.</v>
          </cell>
          <cell r="E776">
            <v>28.25</v>
          </cell>
        </row>
        <row r="778">
          <cell r="C778" t="str">
            <v>Elbow PVC 63mm</v>
          </cell>
          <cell r="D778" t="str">
            <v>No.</v>
          </cell>
          <cell r="E778">
            <v>48.35</v>
          </cell>
        </row>
        <row r="780">
          <cell r="C780" t="str">
            <v>Elbow PVC 75mm</v>
          </cell>
          <cell r="D780" t="str">
            <v>No.</v>
          </cell>
          <cell r="E780">
            <v>108.7</v>
          </cell>
        </row>
        <row r="782">
          <cell r="C782" t="str">
            <v>Elbow PVC 90mm</v>
          </cell>
          <cell r="D782" t="str">
            <v>No.</v>
          </cell>
          <cell r="E782">
            <v>183.9</v>
          </cell>
        </row>
        <row r="784">
          <cell r="C784" t="str">
            <v>Emulsion                                       *</v>
          </cell>
          <cell r="D784" t="str">
            <v>Lit.</v>
          </cell>
          <cell r="E784">
            <v>241</v>
          </cell>
        </row>
        <row r="786">
          <cell r="C786" t="str">
            <v>Enamel                                          *</v>
          </cell>
          <cell r="D786" t="str">
            <v>Lit.</v>
          </cell>
          <cell r="E786">
            <v>299</v>
          </cell>
        </row>
        <row r="788">
          <cell r="C788" t="str">
            <v>Equal Tee PVC 20mm</v>
          </cell>
          <cell r="D788" t="str">
            <v>No.</v>
          </cell>
          <cell r="E788">
            <v>5.05</v>
          </cell>
        </row>
        <row r="790">
          <cell r="C790" t="str">
            <v>Equal Tee PVC 25mm</v>
          </cell>
          <cell r="D790" t="str">
            <v>No.</v>
          </cell>
          <cell r="E790">
            <v>8.5500000000000007</v>
          </cell>
        </row>
        <row r="792">
          <cell r="C792" t="str">
            <v>Equal Tee PVC 32mm</v>
          </cell>
          <cell r="D792" t="str">
            <v>No.</v>
          </cell>
          <cell r="E792">
            <v>14.25</v>
          </cell>
        </row>
        <row r="794">
          <cell r="C794" t="str">
            <v>Equal Tee PVC 40mm</v>
          </cell>
          <cell r="D794" t="str">
            <v>No.</v>
          </cell>
          <cell r="E794">
            <v>21.25</v>
          </cell>
        </row>
        <row r="796">
          <cell r="C796" t="str">
            <v>Equal Tee PVC 50mm</v>
          </cell>
          <cell r="D796" t="str">
            <v>No.</v>
          </cell>
          <cell r="E796">
            <v>37.200000000000003</v>
          </cell>
        </row>
        <row r="798">
          <cell r="C798" t="str">
            <v>Equal Tee PVC 63mm</v>
          </cell>
          <cell r="D798" t="str">
            <v>No.</v>
          </cell>
          <cell r="E798">
            <v>56.9</v>
          </cell>
        </row>
        <row r="799">
          <cell r="C799" t="str">
            <v>Equal Tee PVC 75mm</v>
          </cell>
          <cell r="D799" t="str">
            <v>No.</v>
          </cell>
          <cell r="E799">
            <v>104.15</v>
          </cell>
        </row>
        <row r="800">
          <cell r="C800" t="str">
            <v>Fanlight Catch Brass                            *</v>
          </cell>
          <cell r="D800" t="str">
            <v>No.</v>
          </cell>
          <cell r="E800">
            <v>55</v>
          </cell>
        </row>
        <row r="802">
          <cell r="C802" t="str">
            <v>Faucet Socket PVC 110mm</v>
          </cell>
          <cell r="D802" t="str">
            <v>No.</v>
          </cell>
          <cell r="E802">
            <v>243.5</v>
          </cell>
        </row>
        <row r="804">
          <cell r="C804" t="str">
            <v>Faucet Socket PVC 20mm</v>
          </cell>
          <cell r="D804" t="str">
            <v>No.</v>
          </cell>
          <cell r="E804">
            <v>5.25</v>
          </cell>
        </row>
        <row r="806">
          <cell r="C806" t="str">
            <v>Faucet Socket PVC 25mm</v>
          </cell>
          <cell r="D806" t="str">
            <v>No.</v>
          </cell>
          <cell r="E806">
            <v>8.3000000000000007</v>
          </cell>
        </row>
        <row r="808">
          <cell r="C808" t="str">
            <v>Faucet Socket PVC 32mm</v>
          </cell>
          <cell r="D808" t="str">
            <v>No.</v>
          </cell>
          <cell r="E808">
            <v>11.15</v>
          </cell>
        </row>
        <row r="810">
          <cell r="C810" t="str">
            <v>Faucet Socket PVC 40mm</v>
          </cell>
          <cell r="D810" t="str">
            <v>No.</v>
          </cell>
          <cell r="E810">
            <v>17.95</v>
          </cell>
          <cell r="F810" t="str">
            <v xml:space="preserve">UPDATED </v>
          </cell>
        </row>
        <row r="811">
          <cell r="F811" t="str">
            <v>ON</v>
          </cell>
        </row>
        <row r="812">
          <cell r="C812" t="str">
            <v>Faucet Socket PVC 50mm</v>
          </cell>
          <cell r="D812" t="str">
            <v>No.</v>
          </cell>
          <cell r="E812">
            <v>26.7</v>
          </cell>
        </row>
        <row r="814">
          <cell r="C814" t="str">
            <v>Faucet Socket PVC 63mm to smaller size</v>
          </cell>
          <cell r="D814" t="str">
            <v>No.</v>
          </cell>
          <cell r="E814">
            <v>35</v>
          </cell>
        </row>
        <row r="816">
          <cell r="C816" t="str">
            <v>Faucet Socket PVC 75mm</v>
          </cell>
          <cell r="D816" t="str">
            <v>No.</v>
          </cell>
          <cell r="E816">
            <v>71.05</v>
          </cell>
        </row>
        <row r="818">
          <cell r="C818" t="str">
            <v>Faucet Socket PVC 90mm</v>
          </cell>
          <cell r="D818" t="str">
            <v>No.</v>
          </cell>
          <cell r="E818">
            <v>108.7</v>
          </cell>
        </row>
        <row r="820">
          <cell r="C820" t="str">
            <v>Fibre glass storage tank 400 gals.</v>
          </cell>
          <cell r="D820" t="str">
            <v>No.</v>
          </cell>
          <cell r="E820">
            <v>12500</v>
          </cell>
        </row>
        <row r="822">
          <cell r="C822" t="str">
            <v>Fittings for Bidet  - Indian</v>
          </cell>
          <cell r="D822" t="str">
            <v>No.</v>
          </cell>
          <cell r="E822">
            <v>1900</v>
          </cell>
        </row>
        <row r="824">
          <cell r="C824" t="str">
            <v>Fittings for Cistern</v>
          </cell>
          <cell r="D824" t="str">
            <v>No.</v>
          </cell>
          <cell r="E824">
            <v>395</v>
          </cell>
        </row>
        <row r="826">
          <cell r="C826" t="str">
            <v>Floor Paint   - Quick drying</v>
          </cell>
          <cell r="D826" t="str">
            <v>Lit.</v>
          </cell>
          <cell r="E826">
            <v>315</v>
          </cell>
        </row>
        <row r="828">
          <cell r="C828" t="str">
            <v>Floor Paint (Epoxy)                         *</v>
          </cell>
          <cell r="D828" t="str">
            <v>Lit.</v>
          </cell>
          <cell r="E828">
            <v>446</v>
          </cell>
        </row>
        <row r="830">
          <cell r="C830" t="str">
            <v>Flush pipe PVC (32mm)</v>
          </cell>
          <cell r="D830" t="str">
            <v>No.</v>
          </cell>
          <cell r="E830">
            <v>80</v>
          </cell>
        </row>
        <row r="832">
          <cell r="C832" t="str">
            <v>G.I. 18 BWG sheets(plain)</v>
          </cell>
          <cell r="D832" t="str">
            <v>m2</v>
          </cell>
          <cell r="E832">
            <v>656</v>
          </cell>
        </row>
        <row r="834">
          <cell r="C834" t="str">
            <v>G.I. 22 BWG sheets(plain)</v>
          </cell>
          <cell r="D834" t="str">
            <v>m2</v>
          </cell>
          <cell r="E834">
            <v>420.88</v>
          </cell>
        </row>
        <row r="836">
          <cell r="C836" t="str">
            <v>G.I. 24 BWG sheets(plain)</v>
          </cell>
          <cell r="D836" t="str">
            <v>m2</v>
          </cell>
          <cell r="E836">
            <v>252.19</v>
          </cell>
        </row>
        <row r="838">
          <cell r="C838" t="str">
            <v>G.I. Bolts and nuts</v>
          </cell>
          <cell r="D838" t="str">
            <v>No.</v>
          </cell>
          <cell r="E838">
            <v>6</v>
          </cell>
        </row>
        <row r="840">
          <cell r="C840" t="str">
            <v>G.I. Hook bolts</v>
          </cell>
          <cell r="D840" t="str">
            <v>No.</v>
          </cell>
          <cell r="E840">
            <v>4</v>
          </cell>
        </row>
        <row r="842">
          <cell r="C842" t="e">
            <v>#N/A</v>
          </cell>
          <cell r="D842" t="str">
            <v>Nos.</v>
          </cell>
          <cell r="E842">
            <v>7</v>
          </cell>
        </row>
        <row r="844">
          <cell r="C844" t="str">
            <v>G.I. Joint nut 12mm</v>
          </cell>
          <cell r="D844" t="str">
            <v>No.</v>
          </cell>
          <cell r="E844">
            <v>32</v>
          </cell>
        </row>
        <row r="846">
          <cell r="C846" t="str">
            <v>G.I. Joint nut 20mm</v>
          </cell>
          <cell r="D846" t="str">
            <v>No.</v>
          </cell>
          <cell r="E846">
            <v>44</v>
          </cell>
        </row>
        <row r="848">
          <cell r="C848" t="str">
            <v>G.I. Joint nut 25mm</v>
          </cell>
          <cell r="D848" t="str">
            <v>No.</v>
          </cell>
          <cell r="E848">
            <v>59</v>
          </cell>
        </row>
        <row r="850">
          <cell r="C850" t="str">
            <v>G.I. Joint nut 32mm</v>
          </cell>
          <cell r="D850" t="str">
            <v>No.</v>
          </cell>
          <cell r="E850">
            <v>86</v>
          </cell>
        </row>
        <row r="852">
          <cell r="C852" t="str">
            <v>G.I. Joint nut 38mm</v>
          </cell>
          <cell r="D852" t="str">
            <v>No.</v>
          </cell>
          <cell r="E852">
            <v>97</v>
          </cell>
        </row>
        <row r="854">
          <cell r="C854" t="str">
            <v>G.I. Joint nut 50mm</v>
          </cell>
          <cell r="D854" t="str">
            <v>No.</v>
          </cell>
          <cell r="E854">
            <v>161</v>
          </cell>
        </row>
        <row r="856">
          <cell r="C856" t="str">
            <v>G.I. Reducing socket 25mm to smaller</v>
          </cell>
          <cell r="D856" t="str">
            <v>No.</v>
          </cell>
          <cell r="E856">
            <v>39</v>
          </cell>
        </row>
        <row r="857">
          <cell r="F857" t="str">
            <v xml:space="preserve">UPDATED </v>
          </cell>
        </row>
        <row r="858">
          <cell r="C858" t="str">
            <v>G.I. Ridging 2m x 1m - 24 B.W.G.</v>
          </cell>
          <cell r="D858" t="str">
            <v>Nos.</v>
          </cell>
          <cell r="E858">
            <v>640</v>
          </cell>
          <cell r="F858" t="str">
            <v>ON</v>
          </cell>
        </row>
        <row r="860">
          <cell r="C860" t="str">
            <v>G.I. sheet 18 B.W.G.</v>
          </cell>
          <cell r="D860" t="str">
            <v>Sq.m.</v>
          </cell>
          <cell r="E860">
            <v>656</v>
          </cell>
        </row>
        <row r="862">
          <cell r="C862" t="str">
            <v>G.I. Sheet 24 B.W.G.</v>
          </cell>
          <cell r="D862" t="str">
            <v>Sq.m.</v>
          </cell>
          <cell r="E862">
            <v>252.19</v>
          </cell>
        </row>
        <row r="863">
          <cell r="C863" t="str">
            <v>Gate valve, heavy quality brass 12mm</v>
          </cell>
          <cell r="D863" t="str">
            <v>No.</v>
          </cell>
          <cell r="E863">
            <v>325</v>
          </cell>
        </row>
        <row r="864">
          <cell r="C864" t="str">
            <v>Gate valve, heavy quality brass 20mm</v>
          </cell>
          <cell r="D864" t="str">
            <v>No.</v>
          </cell>
          <cell r="E864">
            <v>450</v>
          </cell>
        </row>
        <row r="866">
          <cell r="C866" t="str">
            <v>Gate valve, heavy quality brass 25mm</v>
          </cell>
          <cell r="D866" t="str">
            <v>No.</v>
          </cell>
          <cell r="E866">
            <v>550</v>
          </cell>
        </row>
        <row r="868">
          <cell r="C868" t="str">
            <v>Gate valve, heavy quality brass 32mm</v>
          </cell>
          <cell r="D868" t="str">
            <v>No.</v>
          </cell>
          <cell r="E868">
            <v>800</v>
          </cell>
        </row>
        <row r="870">
          <cell r="C870" t="str">
            <v>Gate valve, heavy quality brass 38mm</v>
          </cell>
          <cell r="D870" t="str">
            <v>No.</v>
          </cell>
          <cell r="E870">
            <v>1200</v>
          </cell>
        </row>
        <row r="872">
          <cell r="C872" t="str">
            <v>Glass pane clear 3mm</v>
          </cell>
          <cell r="D872" t="str">
            <v>Sq.m.</v>
          </cell>
          <cell r="E872">
            <v>178</v>
          </cell>
        </row>
        <row r="874">
          <cell r="C874" t="str">
            <v>Glass pane clear 4mm</v>
          </cell>
          <cell r="D874" t="str">
            <v>Sq.m.</v>
          </cell>
          <cell r="E874">
            <v>248</v>
          </cell>
        </row>
        <row r="876">
          <cell r="C876" t="str">
            <v>Glass pane Figured 3mm</v>
          </cell>
          <cell r="D876" t="str">
            <v>Sq.m.</v>
          </cell>
          <cell r="E876">
            <v>237</v>
          </cell>
        </row>
        <row r="878">
          <cell r="C878" t="str">
            <v>Glass pane Figured 5mm</v>
          </cell>
          <cell r="D878" t="str">
            <v>Sq.m.</v>
          </cell>
          <cell r="E878">
            <v>485</v>
          </cell>
        </row>
        <row r="880">
          <cell r="C880" t="str">
            <v>Glass Tray Holder 100 x 100mm - White</v>
          </cell>
          <cell r="D880" t="str">
            <v>Pair</v>
          </cell>
          <cell r="E880">
            <v>197</v>
          </cell>
        </row>
        <row r="882">
          <cell r="C882" t="str">
            <v>Glue</v>
          </cell>
          <cell r="D882" t="str">
            <v>Kg.</v>
          </cell>
          <cell r="E882">
            <v>115</v>
          </cell>
        </row>
        <row r="884">
          <cell r="C884" t="e">
            <v>#N/A</v>
          </cell>
          <cell r="D884" t="str">
            <v>No.</v>
          </cell>
          <cell r="E884">
            <v>30</v>
          </cell>
        </row>
        <row r="886">
          <cell r="C886" t="str">
            <v>Gravel</v>
          </cell>
          <cell r="D886" t="str">
            <v>m3</v>
          </cell>
          <cell r="E886">
            <v>176.75</v>
          </cell>
        </row>
        <row r="888">
          <cell r="C888" t="e">
            <v>#N/A</v>
          </cell>
          <cell r="D888" t="str">
            <v>No.</v>
          </cell>
          <cell r="E888">
            <v>16.8</v>
          </cell>
        </row>
        <row r="890">
          <cell r="C890" t="str">
            <v>Gutter Bracket Square PVC 114mm</v>
          </cell>
          <cell r="D890" t="str">
            <v>No.</v>
          </cell>
          <cell r="E890">
            <v>14</v>
          </cell>
        </row>
        <row r="892">
          <cell r="C892" t="str">
            <v>Gutter End Cap  square PVC 114mm</v>
          </cell>
          <cell r="D892" t="str">
            <v>No.</v>
          </cell>
          <cell r="E892">
            <v>26.25</v>
          </cell>
        </row>
        <row r="894">
          <cell r="C894" t="str">
            <v>Gutter End Cap half round PVC 150mm</v>
          </cell>
          <cell r="D894" t="str">
            <v>No.</v>
          </cell>
          <cell r="E894">
            <v>20.65</v>
          </cell>
        </row>
        <row r="896">
          <cell r="C896" t="str">
            <v>Gutter Half round PVC 150mm x 4m</v>
          </cell>
          <cell r="D896" t="str">
            <v>m</v>
          </cell>
          <cell r="E896">
            <v>107.7</v>
          </cell>
        </row>
        <row r="898">
          <cell r="C898" t="str">
            <v>Gutter Joiner  square PVC 114mm</v>
          </cell>
          <cell r="D898" t="str">
            <v>No.</v>
          </cell>
          <cell r="E898">
            <v>30.65</v>
          </cell>
        </row>
        <row r="900">
          <cell r="C900" t="str">
            <v>Gutter Joiner half round PVC 150mm</v>
          </cell>
          <cell r="D900" t="str">
            <v>No.</v>
          </cell>
          <cell r="E900">
            <v>34</v>
          </cell>
        </row>
        <row r="902">
          <cell r="C902" t="str">
            <v>Gutter square PVC 114mm</v>
          </cell>
          <cell r="D902" t="str">
            <v>m</v>
          </cell>
          <cell r="E902">
            <v>80.599999999999994</v>
          </cell>
        </row>
        <row r="904">
          <cell r="C904" t="str">
            <v>Hasp and staple Iron 100mm                        *</v>
          </cell>
          <cell r="D904" t="str">
            <v>No.</v>
          </cell>
          <cell r="E904">
            <v>20</v>
          </cell>
          <cell r="F904" t="str">
            <v xml:space="preserve">UPDATED </v>
          </cell>
        </row>
        <row r="905">
          <cell r="F905" t="str">
            <v>ON</v>
          </cell>
        </row>
        <row r="906">
          <cell r="C906" t="str">
            <v>Hasp and staple iron 150mm                         *</v>
          </cell>
          <cell r="D906" t="str">
            <v>No.</v>
          </cell>
          <cell r="E906">
            <v>36</v>
          </cell>
        </row>
        <row r="910">
          <cell r="C910" t="str">
            <v>Hasp and staple safety type Brass 100mm       *</v>
          </cell>
          <cell r="D910" t="str">
            <v>No.</v>
          </cell>
          <cell r="E910">
            <v>90</v>
          </cell>
        </row>
        <row r="912">
          <cell r="C912" t="str">
            <v>Hasp and staple safety type Brass 150mm        *</v>
          </cell>
          <cell r="D912" t="str">
            <v>No.</v>
          </cell>
          <cell r="E912">
            <v>175</v>
          </cell>
        </row>
        <row r="914">
          <cell r="C914" t="str">
            <v>Hat Hook Brass                                               *</v>
          </cell>
          <cell r="D914" t="str">
            <v>No.</v>
          </cell>
          <cell r="E914">
            <v>47.5</v>
          </cell>
        </row>
        <row r="916">
          <cell r="C916" t="e">
            <v>#N/A</v>
          </cell>
          <cell r="D916" t="str">
            <v>No.</v>
          </cell>
          <cell r="E916">
            <v>900</v>
          </cell>
        </row>
        <row r="918">
          <cell r="C918" t="str">
            <v xml:space="preserve">Hinge butt brass 100mm </v>
          </cell>
          <cell r="D918" t="str">
            <v>No.</v>
          </cell>
          <cell r="E918">
            <v>49.75</v>
          </cell>
        </row>
        <row r="920">
          <cell r="C920" t="str">
            <v>Hinge Butt Brass 100mm x 63mm                    *</v>
          </cell>
          <cell r="D920" t="str">
            <v>No.</v>
          </cell>
          <cell r="E920">
            <v>41</v>
          </cell>
        </row>
        <row r="922">
          <cell r="C922" t="str">
            <v>Hinge Butt Brass 125mm x 100mm                   *</v>
          </cell>
          <cell r="D922" t="str">
            <v>No.</v>
          </cell>
          <cell r="E922">
            <v>97.5</v>
          </cell>
        </row>
        <row r="924">
          <cell r="C924" t="e">
            <v>#N/A</v>
          </cell>
          <cell r="D924" t="str">
            <v>No.</v>
          </cell>
          <cell r="E924">
            <v>13.5</v>
          </cell>
        </row>
        <row r="926">
          <cell r="C926" t="str">
            <v>Hinge Butt Brass 50mm x 38mm                      *</v>
          </cell>
          <cell r="D926" t="str">
            <v>No.</v>
          </cell>
          <cell r="E926">
            <v>17.5</v>
          </cell>
        </row>
        <row r="928">
          <cell r="C928" t="str">
            <v>Hinge Butt Brass 75mm x 38mm                      *</v>
          </cell>
          <cell r="D928" t="str">
            <v>No.</v>
          </cell>
          <cell r="E928">
            <v>19</v>
          </cell>
        </row>
        <row r="930">
          <cell r="C930" t="e">
            <v>#N/A</v>
          </cell>
          <cell r="D930" t="str">
            <v>No.</v>
          </cell>
          <cell r="E930">
            <v>36</v>
          </cell>
        </row>
        <row r="932">
          <cell r="C932" t="str">
            <v>Hinge Butt iron 100mmx63mm</v>
          </cell>
          <cell r="D932" t="str">
            <v>No.</v>
          </cell>
          <cell r="E932">
            <v>33.5</v>
          </cell>
        </row>
        <row r="934">
          <cell r="C934" t="str">
            <v>Hinge Butt iron 125mmx100mm</v>
          </cell>
          <cell r="D934" t="str">
            <v>No.</v>
          </cell>
          <cell r="E934">
            <v>38.5</v>
          </cell>
        </row>
        <row r="936">
          <cell r="C936" t="str">
            <v>Hinge Butt Iron 50mmx38mm</v>
          </cell>
          <cell r="D936" t="str">
            <v>No.</v>
          </cell>
          <cell r="E936">
            <v>12.5</v>
          </cell>
        </row>
        <row r="938">
          <cell r="C938" t="str">
            <v>Hinge Butt iron 75mmx38mm</v>
          </cell>
          <cell r="D938" t="str">
            <v>No.</v>
          </cell>
          <cell r="E938">
            <v>15</v>
          </cell>
        </row>
        <row r="940">
          <cell r="C940" t="str">
            <v>Hinge Centre Pivot Brass                                  *</v>
          </cell>
          <cell r="D940" t="str">
            <v>Set</v>
          </cell>
          <cell r="E940">
            <v>52.5</v>
          </cell>
        </row>
        <row r="942">
          <cell r="C942" t="str">
            <v>Hinge Gravity Brass</v>
          </cell>
          <cell r="D942" t="str">
            <v>No.</v>
          </cell>
          <cell r="E942">
            <v>200</v>
          </cell>
        </row>
        <row r="944">
          <cell r="C944" t="str">
            <v>Hinge Parliamentary Brass 100mm</v>
          </cell>
          <cell r="D944" t="str">
            <v>No.</v>
          </cell>
          <cell r="E944">
            <v>100</v>
          </cell>
        </row>
        <row r="946">
          <cell r="C946" t="str">
            <v>Hinge Parliamentary Brass 125mm</v>
          </cell>
          <cell r="D946" t="str">
            <v>No.</v>
          </cell>
          <cell r="E946">
            <v>125</v>
          </cell>
        </row>
        <row r="948">
          <cell r="C948" t="str">
            <v>Hinge Parliamentary Brass 150mm</v>
          </cell>
          <cell r="D948" t="str">
            <v>No.</v>
          </cell>
          <cell r="E948">
            <v>150</v>
          </cell>
        </row>
        <row r="950">
          <cell r="C950" t="str">
            <v>Hinge Spring Double Acting Brass 100mm</v>
          </cell>
          <cell r="D950" t="str">
            <v>No.</v>
          </cell>
          <cell r="E950">
            <v>225</v>
          </cell>
        </row>
        <row r="952">
          <cell r="C952" t="str">
            <v>Hinge T iron 150mm</v>
          </cell>
          <cell r="D952" t="str">
            <v>No.</v>
          </cell>
          <cell r="E952">
            <v>26.5</v>
          </cell>
        </row>
        <row r="954">
          <cell r="C954" t="str">
            <v>Hinge T iron 200mm</v>
          </cell>
          <cell r="D954" t="str">
            <v>No.</v>
          </cell>
          <cell r="E954">
            <v>45</v>
          </cell>
        </row>
        <row r="956">
          <cell r="C956" t="str">
            <v>Hinge T iron 250mm</v>
          </cell>
          <cell r="D956" t="str">
            <v>No.</v>
          </cell>
          <cell r="E956">
            <v>50</v>
          </cell>
        </row>
        <row r="957">
          <cell r="F957" t="str">
            <v xml:space="preserve">UPDATED </v>
          </cell>
        </row>
        <row r="958">
          <cell r="C958" t="str">
            <v>Hinge T iron 300mm</v>
          </cell>
          <cell r="D958" t="str">
            <v>No.</v>
          </cell>
          <cell r="E958">
            <v>60</v>
          </cell>
          <cell r="F958" t="str">
            <v>ON</v>
          </cell>
        </row>
        <row r="960">
          <cell r="C960" t="str">
            <v>Holdfasts</v>
          </cell>
          <cell r="D960" t="str">
            <v>Nos.</v>
          </cell>
          <cell r="E960">
            <v>4</v>
          </cell>
        </row>
        <row r="962">
          <cell r="C962" t="str">
            <v>Holdfasts - 250 x 25 x 6</v>
          </cell>
          <cell r="D962" t="str">
            <v>Nos.</v>
          </cell>
          <cell r="E962">
            <v>12.5</v>
          </cell>
        </row>
        <row r="964">
          <cell r="C964" t="str">
            <v>Holdfasts - 400 x 25 x 6</v>
          </cell>
          <cell r="D964" t="str">
            <v>Nos.</v>
          </cell>
          <cell r="E964">
            <v>20</v>
          </cell>
        </row>
        <row r="966">
          <cell r="C966" t="str">
            <v>Hooks  38mm G.I. Pipes</v>
          </cell>
          <cell r="D966" t="str">
            <v>No.</v>
          </cell>
          <cell r="E966">
            <v>9</v>
          </cell>
        </row>
        <row r="968">
          <cell r="C968" t="str">
            <v>Hooks for 12mm G.I. Pipes</v>
          </cell>
          <cell r="D968" t="str">
            <v>No.</v>
          </cell>
          <cell r="E968">
            <v>5</v>
          </cell>
        </row>
        <row r="970">
          <cell r="C970" t="str">
            <v>Hooks for 20mm G.I. Pipes</v>
          </cell>
          <cell r="D970" t="str">
            <v>No.</v>
          </cell>
          <cell r="E970">
            <v>5</v>
          </cell>
        </row>
        <row r="972">
          <cell r="C972" t="str">
            <v>Hooks for 25mm G.I. Pipes</v>
          </cell>
          <cell r="D972" t="str">
            <v>No.</v>
          </cell>
          <cell r="E972">
            <v>6</v>
          </cell>
        </row>
        <row r="974">
          <cell r="C974" t="str">
            <v>Hooks for 32mm G.I. Pipes</v>
          </cell>
          <cell r="D974" t="str">
            <v>No.</v>
          </cell>
          <cell r="E974">
            <v>7</v>
          </cell>
        </row>
        <row r="975">
          <cell r="C975" t="str">
            <v>Hooks for 38mm G.I. Pipes</v>
          </cell>
          <cell r="D975" t="str">
            <v>No.</v>
          </cell>
          <cell r="E975">
            <v>9</v>
          </cell>
        </row>
        <row r="976">
          <cell r="C976" t="str">
            <v>Imported Timber</v>
          </cell>
          <cell r="D976" t="str">
            <v>Cu.m.</v>
          </cell>
          <cell r="E976">
            <v>41666</v>
          </cell>
        </row>
        <row r="978">
          <cell r="C978" t="str">
            <v>Kitchen sink 600 x 375 x 175mm - White</v>
          </cell>
          <cell r="D978" t="str">
            <v>No.</v>
          </cell>
          <cell r="E978">
            <v>1705</v>
          </cell>
        </row>
        <row r="980">
          <cell r="C980" t="str">
            <v>Leather washer</v>
          </cell>
          <cell r="D980" t="str">
            <v>No.</v>
          </cell>
          <cell r="E980">
            <v>2</v>
          </cell>
        </row>
        <row r="982">
          <cell r="C982" t="str">
            <v>Limpet washers</v>
          </cell>
          <cell r="D982" t="str">
            <v>Nos.</v>
          </cell>
          <cell r="E982">
            <v>2</v>
          </cell>
        </row>
        <row r="984">
          <cell r="C984" t="str">
            <v>Lock Cupboard Four Levers Brass 63mm</v>
          </cell>
          <cell r="D984" t="str">
            <v>No.</v>
          </cell>
          <cell r="E984">
            <v>120</v>
          </cell>
        </row>
        <row r="986">
          <cell r="C986" t="str">
            <v>Lock mortice single local made</v>
          </cell>
          <cell r="D986" t="str">
            <v>No.</v>
          </cell>
          <cell r="E986">
            <v>450</v>
          </cell>
        </row>
        <row r="988">
          <cell r="C988" t="str">
            <v>Lock Mortice Union Double Sash</v>
          </cell>
          <cell r="D988" t="str">
            <v>No.</v>
          </cell>
          <cell r="E988">
            <v>1912.5</v>
          </cell>
        </row>
        <row r="990">
          <cell r="C990" t="str">
            <v>Lock Mortice Union Single Sash</v>
          </cell>
          <cell r="D990" t="str">
            <v>No.</v>
          </cell>
          <cell r="E990">
            <v>1293.75</v>
          </cell>
        </row>
        <row r="992">
          <cell r="C992" t="str">
            <v>Lock Rim Double Lever Brass 150mm</v>
          </cell>
          <cell r="D992" t="str">
            <v>No.</v>
          </cell>
          <cell r="E992">
            <v>450</v>
          </cell>
        </row>
        <row r="994">
          <cell r="C994" t="str">
            <v>Lock Rim single Lever Brass 150mm</v>
          </cell>
          <cell r="D994" t="str">
            <v>No.</v>
          </cell>
          <cell r="E994">
            <v>250</v>
          </cell>
        </row>
        <row r="996">
          <cell r="C996" t="str">
            <v>Low level cistern - white</v>
          </cell>
          <cell r="D996" t="str">
            <v>No.</v>
          </cell>
          <cell r="E996">
            <v>1375</v>
          </cell>
        </row>
        <row r="998">
          <cell r="C998" t="e">
            <v>#N/A</v>
          </cell>
          <cell r="D998" t="str">
            <v>No.</v>
          </cell>
          <cell r="E998">
            <v>1350</v>
          </cell>
        </row>
        <row r="1000">
          <cell r="C1000" t="str">
            <v>Low level closet unit</v>
          </cell>
          <cell r="D1000" t="str">
            <v>No.</v>
          </cell>
          <cell r="E1000">
            <v>2218</v>
          </cell>
        </row>
        <row r="1002">
          <cell r="C1002" t="str">
            <v>Low level commode with Trap - White</v>
          </cell>
          <cell r="D1002" t="str">
            <v>No.</v>
          </cell>
          <cell r="E1002">
            <v>1843</v>
          </cell>
        </row>
        <row r="1004">
          <cell r="C1004" t="str">
            <v>Lunumidella 150 x 12mm</v>
          </cell>
          <cell r="D1004" t="str">
            <v>Sq.m.</v>
          </cell>
          <cell r="E1004">
            <v>168</v>
          </cell>
          <cell r="F1004" t="str">
            <v xml:space="preserve">UPDATED </v>
          </cell>
        </row>
        <row r="1005">
          <cell r="F1005" t="str">
            <v>ON</v>
          </cell>
        </row>
        <row r="1006">
          <cell r="C1006" t="str">
            <v>Lunumidella 150 x 20mm</v>
          </cell>
          <cell r="D1006" t="str">
            <v>Sq.m.</v>
          </cell>
          <cell r="E1006">
            <v>280</v>
          </cell>
        </row>
        <row r="1008">
          <cell r="C1008" t="e">
            <v>#N/A</v>
          </cell>
          <cell r="D1008" t="str">
            <v>No.</v>
          </cell>
          <cell r="E1008">
            <v>2450</v>
          </cell>
        </row>
        <row r="1010">
          <cell r="C1010" t="str">
            <v>Metal 20mm</v>
          </cell>
          <cell r="D1010" t="str">
            <v>m3</v>
          </cell>
          <cell r="E1010">
            <v>1200</v>
          </cell>
        </row>
        <row r="1012">
          <cell r="C1012" t="e">
            <v>#N/A</v>
          </cell>
          <cell r="D1012" t="str">
            <v>m3</v>
          </cell>
          <cell r="E1012">
            <v>933</v>
          </cell>
        </row>
        <row r="1014">
          <cell r="C1014" t="str">
            <v>Metal 40mm</v>
          </cell>
          <cell r="D1014" t="str">
            <v>m3</v>
          </cell>
          <cell r="E1014">
            <v>898</v>
          </cell>
        </row>
        <row r="1016">
          <cell r="C1016" t="str">
            <v>Metal 50mm</v>
          </cell>
          <cell r="D1016" t="str">
            <v>m3</v>
          </cell>
          <cell r="E1016">
            <v>816</v>
          </cell>
        </row>
        <row r="1018">
          <cell r="C1018" t="e">
            <v>#N/A</v>
          </cell>
          <cell r="D1018" t="str">
            <v>Kg.</v>
          </cell>
          <cell r="E1018">
            <v>30.75</v>
          </cell>
        </row>
        <row r="1020">
          <cell r="C1020" t="e">
            <v>#N/A</v>
          </cell>
          <cell r="D1020" t="str">
            <v>Kg.</v>
          </cell>
          <cell r="E1020">
            <v>24.25</v>
          </cell>
        </row>
        <row r="1022">
          <cell r="C1022" t="str">
            <v>Mirror Frame Oval - White (380 x 3mmor F</v>
          </cell>
          <cell r="D1022" t="str">
            <v>No.</v>
          </cell>
          <cell r="E1022">
            <v>396</v>
          </cell>
        </row>
        <row r="1024">
          <cell r="C1024" t="str">
            <v>Mirror Frame Square - white (320 x 280) mm</v>
          </cell>
          <cell r="D1024" t="str">
            <v>No.</v>
          </cell>
          <cell r="E1024">
            <v>327</v>
          </cell>
        </row>
        <row r="1026">
          <cell r="C1026" t="str">
            <v>Mirror only, oval (380 x 330) mm</v>
          </cell>
          <cell r="D1026" t="str">
            <v>No.</v>
          </cell>
          <cell r="E1026">
            <v>144.5</v>
          </cell>
        </row>
        <row r="1028">
          <cell r="C1028" t="str">
            <v>Mirror only, square</v>
          </cell>
          <cell r="D1028" t="str">
            <v>No.</v>
          </cell>
          <cell r="E1028">
            <v>101</v>
          </cell>
        </row>
        <row r="1030">
          <cell r="C1030" t="str">
            <v>Mitre Joint half round PVC 150mm</v>
          </cell>
          <cell r="D1030" t="str">
            <v>No.</v>
          </cell>
          <cell r="E1030">
            <v>53.75</v>
          </cell>
        </row>
        <row r="1032">
          <cell r="C1032" t="str">
            <v>Mitre Joint square PVC 114mm</v>
          </cell>
          <cell r="D1032" t="str">
            <v>No.</v>
          </cell>
          <cell r="E1032">
            <v>100.65</v>
          </cell>
        </row>
        <row r="1034">
          <cell r="C1034" t="str">
            <v>Mould oil</v>
          </cell>
          <cell r="D1034" t="str">
            <v>Lit.</v>
          </cell>
          <cell r="E1034">
            <v>33</v>
          </cell>
        </row>
        <row r="1036">
          <cell r="C1036" t="str">
            <v>Night Latch - China</v>
          </cell>
          <cell r="D1036" t="str">
            <v>No.</v>
          </cell>
          <cell r="E1036">
            <v>152</v>
          </cell>
        </row>
        <row r="1038">
          <cell r="C1038" t="str">
            <v>Nipple G.I. 12mm</v>
          </cell>
          <cell r="D1038" t="str">
            <v>No.</v>
          </cell>
          <cell r="E1038">
            <v>10</v>
          </cell>
        </row>
        <row r="1040">
          <cell r="C1040" t="str">
            <v>Nipple G.I. 20mm</v>
          </cell>
          <cell r="D1040" t="str">
            <v>No.</v>
          </cell>
          <cell r="E1040">
            <v>18</v>
          </cell>
        </row>
        <row r="1042">
          <cell r="C1042" t="str">
            <v>Nipple G.I. 25mm</v>
          </cell>
          <cell r="D1042" t="str">
            <v>No.</v>
          </cell>
          <cell r="E1042">
            <v>28</v>
          </cell>
        </row>
        <row r="1044">
          <cell r="C1044" t="str">
            <v>Nipple G.I. 32mm</v>
          </cell>
          <cell r="D1044" t="str">
            <v>No.</v>
          </cell>
          <cell r="E1044">
            <v>35</v>
          </cell>
        </row>
        <row r="1046">
          <cell r="C1046" t="str">
            <v>Nipple G.I. 38mm</v>
          </cell>
          <cell r="D1046" t="str">
            <v>No.</v>
          </cell>
          <cell r="E1046">
            <v>60</v>
          </cell>
        </row>
        <row r="1050">
          <cell r="C1050" t="str">
            <v>Nipple G.I. 50mm</v>
          </cell>
          <cell r="D1050" t="str">
            <v>No.</v>
          </cell>
          <cell r="E1050">
            <v>90</v>
          </cell>
        </row>
        <row r="1052">
          <cell r="C1052" t="str">
            <v>Nipple G.I. 63mm</v>
          </cell>
          <cell r="D1052" t="str">
            <v>No.</v>
          </cell>
          <cell r="E1052">
            <v>140</v>
          </cell>
        </row>
        <row r="1053">
          <cell r="F1053" t="str">
            <v xml:space="preserve">UPDATED </v>
          </cell>
        </row>
        <row r="1054">
          <cell r="C1054" t="str">
            <v>Nipple G.I. 75mm</v>
          </cell>
          <cell r="D1054" t="str">
            <v>No.</v>
          </cell>
          <cell r="E1054">
            <v>160</v>
          </cell>
          <cell r="F1054" t="str">
            <v>ON</v>
          </cell>
        </row>
        <row r="1056">
          <cell r="C1056" t="str">
            <v>Oil paint (Gloss)                               *</v>
          </cell>
          <cell r="D1056" t="str">
            <v>Lit.</v>
          </cell>
          <cell r="E1056">
            <v>321</v>
          </cell>
        </row>
        <row r="1058">
          <cell r="C1058" t="str">
            <v>Pillar Cock Chromium Plated 12mm</v>
          </cell>
          <cell r="D1058" t="str">
            <v>No.</v>
          </cell>
          <cell r="E1058">
            <v>350</v>
          </cell>
        </row>
        <row r="1060">
          <cell r="C1060" t="str">
            <v>Pillar Cock Chromium plated 20mm</v>
          </cell>
          <cell r="D1060" t="str">
            <v>No.</v>
          </cell>
          <cell r="E1060">
            <v>390</v>
          </cell>
        </row>
        <row r="1062">
          <cell r="C1062" t="str">
            <v>Pintels and stay hinges 50mm x 6mm x 1m</v>
          </cell>
          <cell r="D1062" t="str">
            <v>Nos.</v>
          </cell>
          <cell r="E1062">
            <v>176</v>
          </cell>
        </row>
        <row r="1064">
          <cell r="C1064" t="str">
            <v>Pipe G.I. 12mm</v>
          </cell>
          <cell r="D1064" t="str">
            <v>m</v>
          </cell>
          <cell r="E1064">
            <v>57.75</v>
          </cell>
        </row>
        <row r="1066">
          <cell r="C1066" t="str">
            <v>Pipe G.I. 20mm</v>
          </cell>
          <cell r="D1066" t="str">
            <v>m</v>
          </cell>
          <cell r="E1066">
            <v>80.5</v>
          </cell>
        </row>
        <row r="1068">
          <cell r="C1068" t="str">
            <v>Pipe G.I. 25mm</v>
          </cell>
          <cell r="D1068" t="str">
            <v>m</v>
          </cell>
          <cell r="E1068">
            <v>117.25</v>
          </cell>
        </row>
        <row r="1070">
          <cell r="C1070" t="str">
            <v>Pipe G.I. 32mm</v>
          </cell>
          <cell r="D1070" t="str">
            <v>m</v>
          </cell>
          <cell r="E1070">
            <v>131.25</v>
          </cell>
        </row>
        <row r="1072">
          <cell r="C1072" t="str">
            <v>Pipe G.I. 38mm</v>
          </cell>
          <cell r="D1072" t="str">
            <v>m</v>
          </cell>
          <cell r="E1072">
            <v>161</v>
          </cell>
        </row>
        <row r="1074">
          <cell r="C1074" t="str">
            <v>Pipe G.I. 50mm</v>
          </cell>
          <cell r="D1074" t="str">
            <v>m</v>
          </cell>
          <cell r="E1074">
            <v>218.75</v>
          </cell>
        </row>
        <row r="1076">
          <cell r="C1076" t="str">
            <v>Pipe G.I. 63mm</v>
          </cell>
          <cell r="D1076" t="str">
            <v>m</v>
          </cell>
          <cell r="E1076">
            <v>306.25</v>
          </cell>
        </row>
        <row r="1078">
          <cell r="C1078" t="str">
            <v>Pipe G.I. 75mm</v>
          </cell>
          <cell r="D1078" t="str">
            <v>m</v>
          </cell>
          <cell r="E1078">
            <v>393.75</v>
          </cell>
        </row>
        <row r="1080">
          <cell r="C1080" t="str">
            <v>Pipe PVC 110mm type 1000</v>
          </cell>
          <cell r="D1080" t="str">
            <v>m</v>
          </cell>
          <cell r="E1080">
            <v>576.65</v>
          </cell>
        </row>
        <row r="1082">
          <cell r="C1082" t="str">
            <v>Pipe PVC 110mm type 400</v>
          </cell>
          <cell r="D1082" t="str">
            <v>m</v>
          </cell>
          <cell r="E1082">
            <v>198.65</v>
          </cell>
        </row>
        <row r="1084">
          <cell r="C1084" t="str">
            <v>Pipe PVC 110mm type 600</v>
          </cell>
          <cell r="D1084" t="str">
            <v>m</v>
          </cell>
          <cell r="E1084">
            <v>362.4</v>
          </cell>
        </row>
        <row r="1086">
          <cell r="C1086" t="str">
            <v>Pipe PVC 20mm type 1000  (Anton)</v>
          </cell>
          <cell r="D1086" t="str">
            <v>m</v>
          </cell>
          <cell r="E1086">
            <v>14.25</v>
          </cell>
        </row>
        <row r="1088">
          <cell r="C1088" t="str">
            <v>Pipe PVC 25mm type 1000</v>
          </cell>
          <cell r="D1088" t="str">
            <v>m</v>
          </cell>
          <cell r="E1088">
            <v>27.35</v>
          </cell>
        </row>
        <row r="1090">
          <cell r="C1090" t="str">
            <v>Pipe PVC 32mm type 1000</v>
          </cell>
          <cell r="D1090" t="str">
            <v>m</v>
          </cell>
          <cell r="E1090">
            <v>41.05</v>
          </cell>
        </row>
        <row r="1092">
          <cell r="C1092" t="str">
            <v>Pipe PVC 32mm type 600</v>
          </cell>
          <cell r="D1092" t="str">
            <v>m</v>
          </cell>
          <cell r="E1092">
            <v>26.25</v>
          </cell>
        </row>
        <row r="1094">
          <cell r="C1094" t="str">
            <v>Pipe PVC 40mm type 1000</v>
          </cell>
          <cell r="D1094" t="str">
            <v>m</v>
          </cell>
          <cell r="E1094">
            <v>63.25</v>
          </cell>
        </row>
        <row r="1096">
          <cell r="C1096" t="str">
            <v>Pipe PVC 40mm type 600</v>
          </cell>
          <cell r="D1096" t="str">
            <v>m</v>
          </cell>
          <cell r="E1096">
            <v>41.35</v>
          </cell>
        </row>
        <row r="1098">
          <cell r="C1098" t="str">
            <v>Pipe PVC 50mm type 1000</v>
          </cell>
          <cell r="D1098" t="str">
            <v>m</v>
          </cell>
          <cell r="E1098">
            <v>93.65</v>
          </cell>
        </row>
        <row r="1100">
          <cell r="C1100" t="str">
            <v>Pipe PVC 50mm type 400</v>
          </cell>
          <cell r="D1100" t="str">
            <v>m</v>
          </cell>
          <cell r="E1100">
            <v>51.85</v>
          </cell>
          <cell r="F1100" t="str">
            <v xml:space="preserve">UPDATED </v>
          </cell>
        </row>
        <row r="1101">
          <cell r="F1101" t="str">
            <v>ON</v>
          </cell>
        </row>
        <row r="1102">
          <cell r="C1102" t="str">
            <v>Pipe PVC 50mm type 600</v>
          </cell>
          <cell r="D1102" t="str">
            <v>m</v>
          </cell>
          <cell r="E1102">
            <v>60.15</v>
          </cell>
        </row>
        <row r="1104">
          <cell r="C1104" t="str">
            <v>Pipe PVC 63mm type 1000</v>
          </cell>
          <cell r="D1104" t="str">
            <v>m</v>
          </cell>
          <cell r="E1104">
            <v>156.85</v>
          </cell>
        </row>
        <row r="1106">
          <cell r="C1106" t="str">
            <v>Pipe PVC 63mm type 400</v>
          </cell>
          <cell r="D1106" t="str">
            <v>m</v>
          </cell>
          <cell r="E1106">
            <v>76.599999999999994</v>
          </cell>
        </row>
        <row r="1108">
          <cell r="C1108" t="str">
            <v>Pipe PVC 63mm type 600</v>
          </cell>
          <cell r="D1108" t="str">
            <v>m</v>
          </cell>
          <cell r="E1108">
            <v>98.45</v>
          </cell>
        </row>
        <row r="1110">
          <cell r="C1110" t="str">
            <v>Pipe PVC 75mm type 1000</v>
          </cell>
          <cell r="D1110" t="str">
            <v>m</v>
          </cell>
          <cell r="E1110">
            <v>304.10000000000002</v>
          </cell>
        </row>
        <row r="1112">
          <cell r="C1112" t="str">
            <v>Pipe PVC 75mm type 400</v>
          </cell>
          <cell r="D1112" t="str">
            <v>m</v>
          </cell>
          <cell r="E1112">
            <v>118.15</v>
          </cell>
        </row>
        <row r="1114">
          <cell r="C1114" t="str">
            <v>Pipe PVC 75mm type 600</v>
          </cell>
          <cell r="D1114" t="str">
            <v>m</v>
          </cell>
          <cell r="E1114">
            <v>186.4</v>
          </cell>
        </row>
        <row r="1116">
          <cell r="C1116" t="str">
            <v>Pipe PVC 90mm type 1000</v>
          </cell>
          <cell r="D1116" t="str">
            <v>m</v>
          </cell>
          <cell r="E1116">
            <v>385.75</v>
          </cell>
        </row>
        <row r="1118">
          <cell r="C1118" t="str">
            <v>Pipe PVC 90mm type 400</v>
          </cell>
          <cell r="D1118" t="str">
            <v>m</v>
          </cell>
          <cell r="E1118">
            <v>167.9</v>
          </cell>
        </row>
        <row r="1120">
          <cell r="C1120" t="str">
            <v>Pipe PVC 90mm type 600</v>
          </cell>
          <cell r="D1120" t="str">
            <v>m</v>
          </cell>
          <cell r="E1120">
            <v>247.05</v>
          </cell>
        </row>
        <row r="1122">
          <cell r="C1122" t="e">
            <v>#N/A</v>
          </cell>
          <cell r="D1122" t="str">
            <v>Kg.</v>
          </cell>
          <cell r="E1122">
            <v>40</v>
          </cell>
        </row>
        <row r="1124">
          <cell r="C1124" t="str">
            <v>Plug G.I. 12mm</v>
          </cell>
          <cell r="D1124" t="str">
            <v>No.</v>
          </cell>
          <cell r="E1124">
            <v>10</v>
          </cell>
        </row>
        <row r="1126">
          <cell r="C1126" t="str">
            <v>Plug G.I. 20mm</v>
          </cell>
          <cell r="D1126" t="str">
            <v>No.</v>
          </cell>
          <cell r="E1126">
            <v>15</v>
          </cell>
        </row>
        <row r="1128">
          <cell r="C1128" t="str">
            <v>Plug G.I. 25mm</v>
          </cell>
          <cell r="D1128" t="str">
            <v>No.</v>
          </cell>
          <cell r="E1128">
            <v>20</v>
          </cell>
        </row>
        <row r="1130">
          <cell r="C1130" t="str">
            <v>Plug G.I. 32mm</v>
          </cell>
          <cell r="D1130" t="str">
            <v>No.</v>
          </cell>
          <cell r="E1130">
            <v>30</v>
          </cell>
        </row>
        <row r="1132">
          <cell r="C1132" t="str">
            <v>Plug G.I. 38mm</v>
          </cell>
          <cell r="D1132" t="str">
            <v>No.</v>
          </cell>
          <cell r="E1132">
            <v>40</v>
          </cell>
        </row>
        <row r="1134">
          <cell r="C1134" t="str">
            <v>Plug G.I. 50mm</v>
          </cell>
          <cell r="D1134" t="str">
            <v>No.</v>
          </cell>
          <cell r="E1134">
            <v>50</v>
          </cell>
        </row>
        <row r="1136">
          <cell r="C1136" t="str">
            <v>Plug G.I. 63mm</v>
          </cell>
          <cell r="D1136" t="str">
            <v>No.</v>
          </cell>
          <cell r="E1136">
            <v>75</v>
          </cell>
        </row>
        <row r="1138">
          <cell r="C1138" t="str">
            <v>Plug G.I. 75mm</v>
          </cell>
          <cell r="D1138" t="str">
            <v>No.</v>
          </cell>
          <cell r="E1138">
            <v>175</v>
          </cell>
        </row>
        <row r="1140">
          <cell r="C1140" t="str">
            <v>Plugs</v>
          </cell>
          <cell r="D1140" t="str">
            <v>No.</v>
          </cell>
          <cell r="E1140">
            <v>15</v>
          </cell>
        </row>
        <row r="1142">
          <cell r="C1142" t="str">
            <v>Plugs PVC 20mm</v>
          </cell>
          <cell r="D1142" t="str">
            <v>No.</v>
          </cell>
          <cell r="E1142">
            <v>5</v>
          </cell>
        </row>
        <row r="1144">
          <cell r="C1144" t="str">
            <v>Plugs PVC 25mm</v>
          </cell>
          <cell r="D1144" t="str">
            <v>No.</v>
          </cell>
          <cell r="E1144">
            <v>6</v>
          </cell>
        </row>
        <row r="1146">
          <cell r="C1146" t="str">
            <v>Plugs PVC 32mm</v>
          </cell>
          <cell r="D1146" t="str">
            <v>No.</v>
          </cell>
          <cell r="E1146">
            <v>8</v>
          </cell>
        </row>
        <row r="1147">
          <cell r="F1147" t="str">
            <v xml:space="preserve">UPDATED </v>
          </cell>
        </row>
        <row r="1148">
          <cell r="C1148" t="str">
            <v>Plugs PVC 40mm</v>
          </cell>
          <cell r="D1148" t="str">
            <v>No.</v>
          </cell>
          <cell r="E1148">
            <v>11</v>
          </cell>
          <cell r="F1148" t="str">
            <v>ON</v>
          </cell>
        </row>
        <row r="1150">
          <cell r="C1150" t="str">
            <v>Plugs PVC 50mm</v>
          </cell>
          <cell r="D1150" t="str">
            <v>No.</v>
          </cell>
          <cell r="E1150">
            <v>15</v>
          </cell>
        </row>
        <row r="1152">
          <cell r="C1152" t="str">
            <v>Plugs PVC 75mm</v>
          </cell>
          <cell r="D1152" t="str">
            <v>No.</v>
          </cell>
          <cell r="E1152">
            <v>66</v>
          </cell>
        </row>
        <row r="1154">
          <cell r="C1154" t="str">
            <v>Plywood board, 12mm M.R.</v>
          </cell>
          <cell r="D1154" t="str">
            <v>Sq.m.</v>
          </cell>
          <cell r="E1154">
            <v>317</v>
          </cell>
        </row>
        <row r="1156">
          <cell r="C1156" t="str">
            <v>Plywood board, ordinary 25mm</v>
          </cell>
          <cell r="D1156" t="str">
            <v>Sq.m.</v>
          </cell>
          <cell r="E1156">
            <v>190</v>
          </cell>
        </row>
        <row r="1158">
          <cell r="C1158" t="str">
            <v>Plywood board, ordinary M.R. 1150x2060x32mm</v>
          </cell>
          <cell r="D1158" t="str">
            <v>No.</v>
          </cell>
          <cell r="E1158">
            <v>1500</v>
          </cell>
        </row>
        <row r="1160">
          <cell r="C1160" t="str">
            <v>Plywood board, ordinary M.R. 3mm</v>
          </cell>
          <cell r="D1160" t="str">
            <v>Sq.m.</v>
          </cell>
          <cell r="E1160">
            <v>125</v>
          </cell>
        </row>
        <row r="1162">
          <cell r="C1162" t="str">
            <v>Plywood board, ordinary M.R. 6mm</v>
          </cell>
          <cell r="D1162" t="str">
            <v>Sq.m.</v>
          </cell>
          <cell r="E1162">
            <v>195</v>
          </cell>
        </row>
        <row r="1164">
          <cell r="C1164" t="str">
            <v>Plywood board, ordinary M.R. 9mm</v>
          </cell>
          <cell r="D1164" t="str">
            <v>Sq.m.</v>
          </cell>
          <cell r="E1164">
            <v>242</v>
          </cell>
        </row>
        <row r="1166">
          <cell r="C1166" t="str">
            <v>Plywood door ordinary M.R. 838 x 2060 x 32mm</v>
          </cell>
          <cell r="D1166" t="str">
            <v>No.</v>
          </cell>
          <cell r="E1166">
            <v>1120</v>
          </cell>
        </row>
        <row r="1168">
          <cell r="C1168" t="str">
            <v>Plywood door, ordinary B.R. 686x2060x32mm</v>
          </cell>
          <cell r="D1168" t="str">
            <v>No.</v>
          </cell>
          <cell r="E1168">
            <v>1200</v>
          </cell>
        </row>
        <row r="1170">
          <cell r="C1170" t="str">
            <v>Plywood door, ordinary M.R. 686x2060x32mm</v>
          </cell>
          <cell r="D1170" t="str">
            <v>No.</v>
          </cell>
          <cell r="E1170">
            <v>1010</v>
          </cell>
        </row>
        <row r="1172">
          <cell r="C1172" t="str">
            <v>Polythane Varnish                           *</v>
          </cell>
          <cell r="D1172" t="str">
            <v>Lit.</v>
          </cell>
          <cell r="E1172">
            <v>304</v>
          </cell>
        </row>
        <row r="1174">
          <cell r="C1174" t="str">
            <v>Props  (bamboo)  3 - 4  m</v>
          </cell>
          <cell r="D1174" t="str">
            <v>No.</v>
          </cell>
          <cell r="E1174">
            <v>50</v>
          </cell>
        </row>
        <row r="1176">
          <cell r="C1176" t="str">
            <v>Pudlo Cement</v>
          </cell>
          <cell r="D1176" t="str">
            <v>Kg.</v>
          </cell>
          <cell r="E1176">
            <v>130</v>
          </cell>
        </row>
        <row r="1178">
          <cell r="C1178" t="str">
            <v>PVC 75mm socket</v>
          </cell>
          <cell r="D1178" t="str">
            <v>No.</v>
          </cell>
          <cell r="E1178">
            <v>52.95</v>
          </cell>
        </row>
        <row r="1180">
          <cell r="C1180" t="str">
            <v>PVC 90mm socket</v>
          </cell>
          <cell r="D1180" t="str">
            <v>No.</v>
          </cell>
          <cell r="E1180">
            <v>92.75</v>
          </cell>
        </row>
        <row r="1182">
          <cell r="C1182" t="str">
            <v xml:space="preserve">PVC Elbow 110mm </v>
          </cell>
          <cell r="D1182" t="str">
            <v>No.</v>
          </cell>
          <cell r="E1182">
            <v>218.15</v>
          </cell>
        </row>
        <row r="1184">
          <cell r="C1184" t="str">
            <v xml:space="preserve">PVC Elbow 75mm </v>
          </cell>
          <cell r="D1184" t="str">
            <v>No.</v>
          </cell>
          <cell r="E1184">
            <v>108.7</v>
          </cell>
        </row>
        <row r="1186">
          <cell r="C1186" t="str">
            <v xml:space="preserve">PVC Elbow 90mm </v>
          </cell>
          <cell r="D1186" t="str">
            <v>No.</v>
          </cell>
          <cell r="E1186">
            <v>183.9</v>
          </cell>
        </row>
        <row r="1188">
          <cell r="C1188" t="str">
            <v>Rag bolts</v>
          </cell>
          <cell r="D1188" t="str">
            <v>No.</v>
          </cell>
          <cell r="E1188">
            <v>26</v>
          </cell>
        </row>
        <row r="1190">
          <cell r="C1190" t="str">
            <v>Rawl plugs.</v>
          </cell>
          <cell r="D1190" t="str">
            <v>No.</v>
          </cell>
          <cell r="E1190">
            <v>15</v>
          </cell>
        </row>
        <row r="1192">
          <cell r="C1192" t="str">
            <v xml:space="preserve">Red lead </v>
          </cell>
          <cell r="D1192" t="str">
            <v>Kg.</v>
          </cell>
          <cell r="E1192">
            <v>110</v>
          </cell>
        </row>
        <row r="1194">
          <cell r="C1194" t="str">
            <v>Red Lead Paint                                *</v>
          </cell>
          <cell r="D1194" t="str">
            <v>Lit.</v>
          </cell>
          <cell r="E1194">
            <v>225</v>
          </cell>
          <cell r="F1194" t="str">
            <v xml:space="preserve">UPDATED </v>
          </cell>
        </row>
        <row r="1195">
          <cell r="F1195" t="str">
            <v>ON</v>
          </cell>
        </row>
        <row r="1196">
          <cell r="C1196" t="str">
            <v>Reducing Socket G.I. 20mm to smaller</v>
          </cell>
          <cell r="D1196" t="str">
            <v>No.</v>
          </cell>
          <cell r="E1196">
            <v>25</v>
          </cell>
        </row>
        <row r="1197">
          <cell r="C1197" t="str">
            <v>Reducing Socket G.I. 25mm</v>
          </cell>
          <cell r="D1197" t="str">
            <v>No.</v>
          </cell>
          <cell r="E1197">
            <v>39</v>
          </cell>
        </row>
        <row r="1198">
          <cell r="C1198" t="str">
            <v>Reducing Socket G.I. 32mm</v>
          </cell>
          <cell r="D1198" t="str">
            <v>No.</v>
          </cell>
          <cell r="E1198">
            <v>47</v>
          </cell>
        </row>
        <row r="1200">
          <cell r="C1200" t="str">
            <v>Reducing Socket G.I. 38mm</v>
          </cell>
          <cell r="D1200" t="str">
            <v>No.</v>
          </cell>
          <cell r="E1200">
            <v>60</v>
          </cell>
        </row>
        <row r="1202">
          <cell r="C1202" t="str">
            <v>Reducing Socket G.I. 50mm</v>
          </cell>
          <cell r="D1202" t="str">
            <v>No.</v>
          </cell>
          <cell r="E1202">
            <v>75</v>
          </cell>
        </row>
        <row r="1204">
          <cell r="C1204" t="str">
            <v>Reducing Socket G.I. 75mm</v>
          </cell>
          <cell r="D1204" t="str">
            <v>No.</v>
          </cell>
          <cell r="E1204">
            <v>145</v>
          </cell>
        </row>
        <row r="1206">
          <cell r="C1206" t="str">
            <v>Reducing Socket PVC 25mm to smaller size</v>
          </cell>
          <cell r="D1206" t="str">
            <v>No.</v>
          </cell>
          <cell r="E1206">
            <v>5.7</v>
          </cell>
        </row>
        <row r="1208">
          <cell r="C1208" t="str">
            <v>Reducing Socket PVC 32mm to smaller size</v>
          </cell>
          <cell r="D1208" t="str">
            <v>No.</v>
          </cell>
          <cell r="E1208">
            <v>8.75</v>
          </cell>
        </row>
        <row r="1210">
          <cell r="C1210" t="str">
            <v>Reducing Socket PVC 40mm to smaller size</v>
          </cell>
          <cell r="D1210" t="str">
            <v>No.</v>
          </cell>
          <cell r="E1210">
            <v>15.1</v>
          </cell>
        </row>
        <row r="1212">
          <cell r="C1212" t="str">
            <v>Reducing Socket PVC 50mm to smaller size</v>
          </cell>
          <cell r="D1212" t="str">
            <v>No.</v>
          </cell>
          <cell r="E1212">
            <v>22.1</v>
          </cell>
        </row>
        <row r="1214">
          <cell r="C1214" t="str">
            <v>Reducing Socket PVC 63mm to smaller size</v>
          </cell>
          <cell r="D1214" t="str">
            <v>No.</v>
          </cell>
          <cell r="E1214">
            <v>35</v>
          </cell>
        </row>
        <row r="1216">
          <cell r="C1216" t="str">
            <v>Reducing Tee PVC 25mm to smaller size.</v>
          </cell>
          <cell r="D1216" t="str">
            <v>No.</v>
          </cell>
          <cell r="E1216">
            <v>10.1</v>
          </cell>
        </row>
        <row r="1218">
          <cell r="C1218" t="str">
            <v>Reducing Tee PVC 32mm to smalle.&amp;_x0000_g Te</v>
          </cell>
          <cell r="D1218" t="str">
            <v>No.</v>
          </cell>
          <cell r="E1218">
            <v>14.7</v>
          </cell>
        </row>
        <row r="1220">
          <cell r="C1220" t="str">
            <v>杮吠敥倠䍖㐠洰⁭潴猠慭汬牥猠穩⹥&amp;刀摥捵湩⁧敔⁥噐⁃〵浭琠⁯浳污敬⁲楳敺✮_x0000_敒畤楣杮吠敥倠䍖㘠″浭琠⁯浳污敬⁲楳敺ฮ_x0000_汅潢⁷噐⁃〲浭_x000E_䔀扬睯倠䍖㈠洵๭_x0000_汅潢⁷噐⁃㈳浭:Ј愀摮搠扥楲⁳汣慥敲⁤睡祡映潲⁭猠捥湯⁤汦潯⁲敬敶⁬潴爠潯⁦Ḡ᠀␀ጀ㐀᠀㠀ጀ紀ࠀ_x0004_敄潭楬楴湯漠⁦牢捩⁫潷歲椠⁮散敭瑮洠瑯牡‬牢捩獫猠慴正摥愠摮搠扥楲⁳汣慥敲⁤睡祡映潲⁭楦獲⁴汦潯⁲敬敶⁬潴猠捥湯⁤汦潯⁲敬敶啬᠀愀ጀ欀᠀砀ጀ缀ࠀ_x0004_敄潭楬楴湯漠⁦牢捩⁫潷歲椠⁮散敭瑮洠瑯牡‬牢捩獫猠慴正摥愠摮搠扥楲⁳汣慥敲⁤睡祡映潲⁭牧畯摮映潬牯氠癥汥†琠⁯楦獲</v>
          </cell>
          <cell r="D1220" t="str">
            <v>No.</v>
          </cell>
          <cell r="E1220">
            <v>21.25</v>
          </cell>
        </row>
        <row r="1222">
          <cell r="C1222" t="e">
            <v>#N/A</v>
          </cell>
          <cell r="D1222" t="str">
            <v>No.</v>
          </cell>
          <cell r="E1222">
            <v>38.299999999999997</v>
          </cell>
        </row>
        <row r="1224">
          <cell r="C1224" t="e">
            <v>#N/A</v>
          </cell>
          <cell r="D1224" t="str">
            <v>No.</v>
          </cell>
          <cell r="E1224">
            <v>65</v>
          </cell>
        </row>
        <row r="1226">
          <cell r="C1226" t="str">
            <v>Ridge tile calicut pattern Gr. I</v>
          </cell>
          <cell r="D1226" t="str">
            <v>No.</v>
          </cell>
          <cell r="E1226">
            <v>29.5</v>
          </cell>
        </row>
        <row r="1228">
          <cell r="C1228" t="str">
            <v>Ring Brass 45mm to 38mm</v>
          </cell>
          <cell r="D1228" t="str">
            <v>No.</v>
          </cell>
          <cell r="E1228">
            <v>15</v>
          </cell>
        </row>
        <row r="1230">
          <cell r="C1230" t="str">
            <v>Rivets (6.3mm x 10mm)</v>
          </cell>
          <cell r="D1230" t="str">
            <v>No.</v>
          </cell>
          <cell r="E1230">
            <v>2</v>
          </cell>
        </row>
        <row r="1232">
          <cell r="C1232" t="str">
            <v>Robe Hook 100 x 100mm - White</v>
          </cell>
          <cell r="D1232" t="str">
            <v>No.</v>
          </cell>
          <cell r="E1232">
            <v>109</v>
          </cell>
        </row>
        <row r="1234">
          <cell r="C1234" t="str">
            <v>Roofing nails</v>
          </cell>
          <cell r="D1234" t="str">
            <v>Kg.</v>
          </cell>
          <cell r="E1234">
            <v>77</v>
          </cell>
        </row>
        <row r="1236">
          <cell r="C1236" t="str">
            <v>Rubber plug 25mm to 32mm</v>
          </cell>
          <cell r="D1236" t="str">
            <v>No.</v>
          </cell>
          <cell r="E1236">
            <v>19</v>
          </cell>
        </row>
        <row r="1238">
          <cell r="C1238" t="str">
            <v>Rubber plug 32mm to 50mm</v>
          </cell>
          <cell r="D1238" t="str">
            <v>No.</v>
          </cell>
          <cell r="E1238">
            <v>30</v>
          </cell>
        </row>
        <row r="1240">
          <cell r="C1240" t="str">
            <v>Rubble 150mm to 225mm</v>
          </cell>
          <cell r="D1240" t="str">
            <v>m3</v>
          </cell>
          <cell r="E1240">
            <v>495</v>
          </cell>
        </row>
        <row r="1241">
          <cell r="F1241" t="str">
            <v xml:space="preserve">UPDATED </v>
          </cell>
        </row>
        <row r="1242">
          <cell r="C1242" t="str">
            <v>Running head PVC 150mm</v>
          </cell>
          <cell r="D1242" t="str">
            <v>No.</v>
          </cell>
          <cell r="E1242">
            <v>61.5</v>
          </cell>
          <cell r="F1242" t="str">
            <v>ON</v>
          </cell>
        </row>
        <row r="1244">
          <cell r="C1244" t="str">
            <v>Running Head Square PVC 114mm</v>
          </cell>
          <cell r="D1244" t="str">
            <v>No.</v>
          </cell>
          <cell r="E1244">
            <v>71.75</v>
          </cell>
        </row>
        <row r="1246">
          <cell r="C1246" t="str">
            <v>Sand</v>
          </cell>
          <cell r="D1246" t="str">
            <v>m3</v>
          </cell>
          <cell r="E1246">
            <v>390</v>
          </cell>
        </row>
        <row r="1248">
          <cell r="C1248" t="str">
            <v>Screws  Brass 12mm x Gauge 4</v>
          </cell>
          <cell r="D1248" t="str">
            <v>Doz.</v>
          </cell>
          <cell r="E1248">
            <v>4.8899999999999997</v>
          </cell>
        </row>
        <row r="1250">
          <cell r="C1250" t="str">
            <v>Screws  Brass 12mm x Gauge 5</v>
          </cell>
          <cell r="D1250" t="str">
            <v>Doz.</v>
          </cell>
          <cell r="E1250">
            <v>8.61</v>
          </cell>
        </row>
        <row r="1252">
          <cell r="C1252" t="str">
            <v>Screws  Brass 20mm x Gauge 6</v>
          </cell>
          <cell r="D1252" t="str">
            <v>Doz.</v>
          </cell>
          <cell r="E1252">
            <v>13.76</v>
          </cell>
        </row>
        <row r="1254">
          <cell r="C1254" t="str">
            <v>Screws  Brass 25mm x Gauge 7</v>
          </cell>
          <cell r="D1254" t="str">
            <v>Doz.</v>
          </cell>
          <cell r="E1254">
            <v>20.58</v>
          </cell>
        </row>
        <row r="1256">
          <cell r="C1256" t="str">
            <v>Screws  Brass 30mm x Gauge 7</v>
          </cell>
          <cell r="D1256" t="str">
            <v>Doz.</v>
          </cell>
          <cell r="E1256">
            <v>23.1</v>
          </cell>
        </row>
        <row r="1258">
          <cell r="C1258" t="str">
            <v>Screws  Brass 40mm x Gauge 8</v>
          </cell>
          <cell r="D1258" t="str">
            <v>Nos.</v>
          </cell>
          <cell r="E1258">
            <v>2.82</v>
          </cell>
        </row>
        <row r="1260">
          <cell r="C1260" t="str">
            <v>Screws  Brass 45mm x Gauge 9</v>
          </cell>
          <cell r="D1260" t="str">
            <v>Doz.</v>
          </cell>
          <cell r="E1260">
            <v>44.63</v>
          </cell>
        </row>
        <row r="1262">
          <cell r="C1262" t="str">
            <v>Screws  Brass 50mm x Gauge 8</v>
          </cell>
          <cell r="D1262" t="str">
            <v>No.</v>
          </cell>
          <cell r="E1262">
            <v>3.48</v>
          </cell>
        </row>
        <row r="1264">
          <cell r="C1264" t="str">
            <v>Screws Brass 16mm x Gauge 7</v>
          </cell>
          <cell r="D1264" t="str">
            <v>Nos.</v>
          </cell>
          <cell r="E1264">
            <v>1.22</v>
          </cell>
        </row>
        <row r="1266">
          <cell r="C1266" t="str">
            <v>Screws Brass 20mm x Gauge 8</v>
          </cell>
          <cell r="D1266" t="str">
            <v>Doz.</v>
          </cell>
          <cell r="E1266">
            <v>18.899999999999999</v>
          </cell>
        </row>
        <row r="1268">
          <cell r="C1268" t="str">
            <v>Screws Brass 25mm x Gauge 8</v>
          </cell>
          <cell r="D1268" t="str">
            <v>Doz.</v>
          </cell>
          <cell r="E1268">
            <v>24.57</v>
          </cell>
        </row>
        <row r="1270">
          <cell r="C1270" t="str">
            <v>Screws Brass 30mm x Gauge 8</v>
          </cell>
          <cell r="D1270" t="str">
            <v>Doz.</v>
          </cell>
          <cell r="E1270">
            <v>30.56</v>
          </cell>
        </row>
        <row r="1272">
          <cell r="C1272" t="str">
            <v>Screws brass 30mm x guage 8</v>
          </cell>
          <cell r="D1272" t="str">
            <v>Doz.</v>
          </cell>
          <cell r="E1272">
            <v>30.56</v>
          </cell>
        </row>
        <row r="1274">
          <cell r="C1274" t="str">
            <v>Screws Brass 40mm x Gauge 8</v>
          </cell>
          <cell r="D1274" t="str">
            <v>Doz.</v>
          </cell>
          <cell r="E1274">
            <v>33.840000000000003</v>
          </cell>
        </row>
        <row r="1276">
          <cell r="C1276" t="str">
            <v>Screws brass 50mm x Guage 10</v>
          </cell>
          <cell r="D1276" t="str">
            <v>Nos.</v>
          </cell>
          <cell r="E1276">
            <v>5.2</v>
          </cell>
        </row>
        <row r="1278">
          <cell r="C1278" t="str">
            <v>Screws Iron 12mm x Gauge 6                     *</v>
          </cell>
          <cell r="D1278" t="str">
            <v>Doz.</v>
          </cell>
          <cell r="E1278">
            <v>3.51</v>
          </cell>
        </row>
        <row r="1280">
          <cell r="C1280" t="str">
            <v>Screws Iron 12mm x Gauge 8                      *</v>
          </cell>
          <cell r="D1280" t="str">
            <v>Doz.</v>
          </cell>
          <cell r="E1280">
            <v>3.72</v>
          </cell>
        </row>
        <row r="1282">
          <cell r="C1282" t="str">
            <v>Screws Iron 16mm x Gauge 6                      *</v>
          </cell>
          <cell r="D1282" t="str">
            <v>Doz.</v>
          </cell>
          <cell r="E1282">
            <v>3.48</v>
          </cell>
        </row>
        <row r="1284">
          <cell r="C1284" t="str">
            <v>Screws Iron 16mm x Gauge 8                      *</v>
          </cell>
          <cell r="D1284" t="str">
            <v>Doz.</v>
          </cell>
          <cell r="E1284">
            <v>5.4</v>
          </cell>
        </row>
        <row r="1286">
          <cell r="C1286" t="str">
            <v>Screws Iron 20mm x Gauge 6                      *</v>
          </cell>
          <cell r="D1286" t="str">
            <v>Doz.</v>
          </cell>
          <cell r="E1286">
            <v>4.1900000000000004</v>
          </cell>
        </row>
        <row r="1288">
          <cell r="C1288" t="str">
            <v>Screws Iron 25mm x Gauge 8                           *</v>
          </cell>
          <cell r="D1288" t="str">
            <v>Doz.</v>
          </cell>
          <cell r="E1288">
            <v>6.12</v>
          </cell>
          <cell r="F1288" t="str">
            <v xml:space="preserve">UPDATED </v>
          </cell>
        </row>
        <row r="1289">
          <cell r="F1289" t="str">
            <v>ON</v>
          </cell>
        </row>
        <row r="1290">
          <cell r="C1290" t="str">
            <v>Screws Iron 30mm x Gauge 8                            *</v>
          </cell>
          <cell r="D1290" t="str">
            <v>Doz.</v>
          </cell>
          <cell r="E1290">
            <v>7.2</v>
          </cell>
        </row>
        <row r="1292">
          <cell r="C1292" t="str">
            <v>Screws Iron 40mm x Gauge 8                           *</v>
          </cell>
          <cell r="D1292" t="str">
            <v>Doz.</v>
          </cell>
          <cell r="E1292">
            <v>8.1999999999999993</v>
          </cell>
        </row>
        <row r="1294">
          <cell r="C1294" t="str">
            <v>Screws Iron 45mm x Gauge 8                            *</v>
          </cell>
          <cell r="D1294" t="str">
            <v>Doz.</v>
          </cell>
          <cell r="E1294">
            <v>9.9</v>
          </cell>
        </row>
        <row r="1296">
          <cell r="C1296" t="str">
            <v>Screws Iron 50mm x Gauge 8                            *</v>
          </cell>
          <cell r="D1296" t="str">
            <v>No.</v>
          </cell>
          <cell r="E1296">
            <v>14.36</v>
          </cell>
        </row>
        <row r="1298">
          <cell r="C1298" t="str">
            <v>Seat cover plastic - Indian</v>
          </cell>
          <cell r="D1298" t="str">
            <v>No.</v>
          </cell>
          <cell r="E1298">
            <v>375</v>
          </cell>
        </row>
        <row r="1300">
          <cell r="C1300" t="str">
            <v>Shower Rose Copper 150mm x 12mm             *</v>
          </cell>
          <cell r="D1300" t="str">
            <v>No.</v>
          </cell>
          <cell r="E1300">
            <v>160</v>
          </cell>
        </row>
        <row r="1302">
          <cell r="C1302" t="str">
            <v>Shower Rose PVC 150mm x 12mm                *</v>
          </cell>
          <cell r="D1302" t="str">
            <v>No.</v>
          </cell>
          <cell r="E1302">
            <v>100</v>
          </cell>
        </row>
        <row r="1304">
          <cell r="C1304" t="str">
            <v>Slaked lime</v>
          </cell>
          <cell r="D1304" t="str">
            <v>Kg.</v>
          </cell>
          <cell r="E1304">
            <v>5.2</v>
          </cell>
        </row>
        <row r="1306">
          <cell r="C1306" t="str">
            <v>Slaked lime</v>
          </cell>
          <cell r="D1306" t="str">
            <v>Bushels</v>
          </cell>
          <cell r="E1306">
            <v>130</v>
          </cell>
        </row>
        <row r="1308">
          <cell r="C1308" t="str">
            <v>Snowcem</v>
          </cell>
          <cell r="D1308" t="str">
            <v>Kg.</v>
          </cell>
          <cell r="E1308">
            <v>60</v>
          </cell>
        </row>
        <row r="1310">
          <cell r="C1310" t="str">
            <v>Soap Holder - White</v>
          </cell>
          <cell r="D1310" t="str">
            <v>No.</v>
          </cell>
          <cell r="E1310">
            <v>209</v>
          </cell>
        </row>
        <row r="1312">
          <cell r="C1312" t="str">
            <v>Socket G.I. 12mm</v>
          </cell>
          <cell r="D1312" t="str">
            <v>No.</v>
          </cell>
          <cell r="E1312">
            <v>10</v>
          </cell>
        </row>
        <row r="1314">
          <cell r="C1314" t="str">
            <v>Socket G.I. 20mm</v>
          </cell>
          <cell r="D1314" t="str">
            <v>No.</v>
          </cell>
          <cell r="E1314">
            <v>15</v>
          </cell>
        </row>
        <row r="1316">
          <cell r="C1316" t="str">
            <v>Socket G.I. 25mm</v>
          </cell>
          <cell r="D1316" t="str">
            <v>No.</v>
          </cell>
          <cell r="E1316">
            <v>25</v>
          </cell>
        </row>
        <row r="1318">
          <cell r="C1318" t="str">
            <v>Socket G.I. 32mm</v>
          </cell>
          <cell r="D1318" t="str">
            <v>No.</v>
          </cell>
          <cell r="E1318">
            <v>35</v>
          </cell>
        </row>
        <row r="1320">
          <cell r="C1320" t="str">
            <v>Socket G.I. 38mm</v>
          </cell>
          <cell r="D1320" t="str">
            <v>No.</v>
          </cell>
          <cell r="E1320">
            <v>45</v>
          </cell>
        </row>
        <row r="1322">
          <cell r="C1322" t="str">
            <v>Socket G.I. 50mm</v>
          </cell>
          <cell r="D1322" t="str">
            <v>No.</v>
          </cell>
          <cell r="E1322">
            <v>55</v>
          </cell>
        </row>
        <row r="1324">
          <cell r="C1324" t="str">
            <v>Socket G.I. 63mm</v>
          </cell>
          <cell r="D1324" t="str">
            <v>No.</v>
          </cell>
          <cell r="E1324">
            <v>75</v>
          </cell>
        </row>
        <row r="1326">
          <cell r="C1326" t="str">
            <v>Socket G.I. 75mm</v>
          </cell>
          <cell r="D1326" t="str">
            <v>No.</v>
          </cell>
          <cell r="E1326">
            <v>125</v>
          </cell>
        </row>
        <row r="1328">
          <cell r="C1328" t="str">
            <v>Socket PVC 20mm</v>
          </cell>
          <cell r="D1328" t="str">
            <v>No.</v>
          </cell>
          <cell r="E1328">
            <v>3.95</v>
          </cell>
        </row>
        <row r="1330">
          <cell r="C1330" t="str">
            <v>Socket PVC 25mm</v>
          </cell>
          <cell r="D1330" t="str">
            <v>No.</v>
          </cell>
          <cell r="E1330">
            <v>5.9</v>
          </cell>
        </row>
        <row r="1332">
          <cell r="C1332" t="str">
            <v>Socket PVC 32mm</v>
          </cell>
          <cell r="D1332" t="str">
            <v>No.</v>
          </cell>
          <cell r="E1332">
            <v>8.3000000000000007</v>
          </cell>
        </row>
        <row r="1334">
          <cell r="C1334" t="str">
            <v>Socket PVC 40mm</v>
          </cell>
          <cell r="D1334" t="str">
            <v>No.</v>
          </cell>
          <cell r="E1334">
            <v>12.7</v>
          </cell>
        </row>
        <row r="1335">
          <cell r="F1335" t="str">
            <v xml:space="preserve">UPDATED </v>
          </cell>
        </row>
        <row r="1336">
          <cell r="C1336" t="str">
            <v>Socket PVC 50mm</v>
          </cell>
          <cell r="D1336" t="str">
            <v>No.</v>
          </cell>
          <cell r="E1336">
            <v>19.05</v>
          </cell>
          <cell r="F1336" t="str">
            <v>ON</v>
          </cell>
        </row>
        <row r="1338">
          <cell r="C1338" t="str">
            <v>Socket PVC 63mm</v>
          </cell>
          <cell r="D1338" t="str">
            <v>No.</v>
          </cell>
          <cell r="E1338">
            <v>31.5</v>
          </cell>
        </row>
        <row r="1340">
          <cell r="C1340" t="str">
            <v>Socket PVC 75mm</v>
          </cell>
          <cell r="D1340" t="str">
            <v>No.</v>
          </cell>
          <cell r="E1340">
            <v>52.95</v>
          </cell>
        </row>
        <row r="1342">
          <cell r="C1342" t="str">
            <v>Socket PVC 90mm</v>
          </cell>
          <cell r="D1342" t="str">
            <v>No.</v>
          </cell>
          <cell r="E1342">
            <v>92.75</v>
          </cell>
        </row>
        <row r="1344">
          <cell r="C1344" t="str">
            <v>Solvent cement</v>
          </cell>
          <cell r="D1344" t="str">
            <v>50Grams</v>
          </cell>
          <cell r="E1344">
            <v>37.200000000000003</v>
          </cell>
        </row>
        <row r="1346">
          <cell r="C1346" t="str">
            <v>Spur Stones</v>
          </cell>
          <cell r="D1346" t="str">
            <v>No.</v>
          </cell>
          <cell r="E1346">
            <v>30</v>
          </cell>
        </row>
        <row r="1348">
          <cell r="C1348" t="str">
            <v>Squatting Pan (M) with 'P' Trap</v>
          </cell>
          <cell r="D1348" t="str">
            <v>No.</v>
          </cell>
          <cell r="E1348">
            <v>440</v>
          </cell>
        </row>
        <row r="1350">
          <cell r="C1350" t="e">
            <v>#N/A</v>
          </cell>
          <cell r="D1350" t="str">
            <v>No.</v>
          </cell>
          <cell r="E1350">
            <v>225</v>
          </cell>
        </row>
        <row r="1352">
          <cell r="C1352" t="e">
            <v>#N/A</v>
          </cell>
          <cell r="D1352" t="str">
            <v>No.</v>
          </cell>
          <cell r="E1352">
            <v>300</v>
          </cell>
        </row>
        <row r="1354">
          <cell r="C1354" t="str">
            <v>Stop cock Brass, 25mm</v>
          </cell>
          <cell r="D1354" t="str">
            <v>No.</v>
          </cell>
          <cell r="E1354">
            <v>425</v>
          </cell>
        </row>
        <row r="1356">
          <cell r="C1356" t="str">
            <v>Stop cock Brass, 32mm</v>
          </cell>
          <cell r="D1356" t="str">
            <v>No.</v>
          </cell>
          <cell r="E1356">
            <v>800</v>
          </cell>
        </row>
        <row r="1358">
          <cell r="C1358" t="str">
            <v>Stop cock Brass, 38mm</v>
          </cell>
          <cell r="D1358" t="str">
            <v>No.</v>
          </cell>
          <cell r="E1358">
            <v>1250</v>
          </cell>
        </row>
        <row r="1360">
          <cell r="C1360" t="str">
            <v>Stop cock Brass, 50mm</v>
          </cell>
          <cell r="D1360" t="str">
            <v>No.</v>
          </cell>
          <cell r="E1360">
            <v>1450</v>
          </cell>
        </row>
        <row r="1362">
          <cell r="C1362" t="str">
            <v>Straining bolts 16mm dia.</v>
          </cell>
          <cell r="D1362" t="str">
            <v>No.</v>
          </cell>
          <cell r="E1362">
            <v>18</v>
          </cell>
        </row>
        <row r="1364">
          <cell r="C1364" t="str">
            <v>Tap for wash Basin (M) - Malasiyan</v>
          </cell>
          <cell r="D1364" t="str">
            <v>No.</v>
          </cell>
          <cell r="E1364">
            <v>390</v>
          </cell>
        </row>
        <row r="1366">
          <cell r="C1366" t="str">
            <v>Tee equal PVC 75mm</v>
          </cell>
          <cell r="D1366" t="str">
            <v>No.</v>
          </cell>
          <cell r="E1366">
            <v>104.15</v>
          </cell>
        </row>
        <row r="1368">
          <cell r="C1368" t="str">
            <v>Tee equal PVC 90mm</v>
          </cell>
          <cell r="D1368" t="str">
            <v>No.</v>
          </cell>
          <cell r="E1368">
            <v>238</v>
          </cell>
        </row>
        <row r="1370">
          <cell r="C1370" t="str">
            <v>Thinner                                           *</v>
          </cell>
          <cell r="D1370" t="str">
            <v>Lit.</v>
          </cell>
          <cell r="E1370">
            <v>86</v>
          </cell>
        </row>
        <row r="1372">
          <cell r="C1372" t="str">
            <v>Tile calicut pattern Gr. I</v>
          </cell>
          <cell r="D1372" t="str">
            <v>No.</v>
          </cell>
          <cell r="E1372">
            <v>10.5</v>
          </cell>
        </row>
        <row r="1374">
          <cell r="C1374" t="e">
            <v>#N/A</v>
          </cell>
          <cell r="D1374" t="str">
            <v>No.</v>
          </cell>
          <cell r="E1374">
            <v>12.15</v>
          </cell>
        </row>
        <row r="1376">
          <cell r="C1376" t="e">
            <v>#N/A</v>
          </cell>
          <cell r="D1376" t="str">
            <v>No.</v>
          </cell>
          <cell r="E1376">
            <v>5.5</v>
          </cell>
        </row>
        <row r="1378">
          <cell r="C1378" t="str">
            <v>Tile half round (asbestos covering) Gr. I</v>
          </cell>
          <cell r="D1378" t="str">
            <v>No.</v>
          </cell>
          <cell r="E1378">
            <v>5</v>
          </cell>
        </row>
        <row r="1380">
          <cell r="C1380" t="str">
            <v>Tile half round Gr.I</v>
          </cell>
          <cell r="D1380" t="str">
            <v>No.</v>
          </cell>
          <cell r="E1380">
            <v>9.5</v>
          </cell>
        </row>
        <row r="1382">
          <cell r="C1382" t="e">
            <v>#N/A</v>
          </cell>
          <cell r="D1382" t="str">
            <v>No.</v>
          </cell>
          <cell r="E1382">
            <v>61.5</v>
          </cell>
          <cell r="F1382" t="str">
            <v xml:space="preserve">UPDATED </v>
          </cell>
        </row>
        <row r="1383">
          <cell r="F1383" t="str">
            <v>ON</v>
          </cell>
        </row>
        <row r="1384">
          <cell r="C1384" t="str">
            <v>Timber beams Class I</v>
          </cell>
          <cell r="D1384" t="str">
            <v>Cu.m.</v>
          </cell>
          <cell r="E1384">
            <v>23400</v>
          </cell>
        </row>
        <row r="1386">
          <cell r="C1386" t="str">
            <v>Timber beams Class ii</v>
          </cell>
          <cell r="D1386" t="str">
            <v>Cu.m.</v>
          </cell>
          <cell r="E1386">
            <v>18350</v>
          </cell>
        </row>
        <row r="1388">
          <cell r="C1388" t="str">
            <v>Timber beams Class iii</v>
          </cell>
          <cell r="D1388" t="str">
            <v>Cu.m.</v>
          </cell>
          <cell r="E1388">
            <v>11150</v>
          </cell>
        </row>
        <row r="1390">
          <cell r="C1390" t="str">
            <v>Timber plank 25mm class i</v>
          </cell>
          <cell r="D1390" t="str">
            <v>Sq.m.</v>
          </cell>
          <cell r="E1390">
            <v>600</v>
          </cell>
        </row>
        <row r="1392">
          <cell r="C1392" t="str">
            <v>Timber plank 25mm class ii</v>
          </cell>
          <cell r="D1392" t="str">
            <v>Sq.m.</v>
          </cell>
          <cell r="E1392">
            <v>470</v>
          </cell>
        </row>
        <row r="1394">
          <cell r="C1394" t="str">
            <v>Timber plank 25mm class iii</v>
          </cell>
          <cell r="D1394" t="str">
            <v>Sq.m.</v>
          </cell>
          <cell r="E1394">
            <v>280</v>
          </cell>
        </row>
        <row r="1396">
          <cell r="C1396" t="str">
            <v>Timber plank 31mm Class i</v>
          </cell>
          <cell r="D1396" t="str">
            <v>Sq.m.</v>
          </cell>
          <cell r="E1396">
            <v>750</v>
          </cell>
        </row>
        <row r="1398">
          <cell r="C1398" t="str">
            <v>Timber plank 31mm Class ii</v>
          </cell>
          <cell r="D1398" t="str">
            <v>Sq.m.</v>
          </cell>
          <cell r="E1398">
            <v>587</v>
          </cell>
        </row>
        <row r="1400">
          <cell r="C1400" t="str">
            <v>Timber plank 31mm Class iii</v>
          </cell>
          <cell r="D1400" t="str">
            <v>Sq.m.</v>
          </cell>
          <cell r="E1400">
            <v>343</v>
          </cell>
        </row>
        <row r="1402">
          <cell r="C1402" t="str">
            <v>Timber plank 38mm class i</v>
          </cell>
          <cell r="D1402" t="str">
            <v>Sq.m.</v>
          </cell>
          <cell r="E1402">
            <v>923</v>
          </cell>
        </row>
        <row r="1404">
          <cell r="C1404" t="str">
            <v>Timber plank 38mm class ii</v>
          </cell>
          <cell r="D1404" t="str">
            <v>Sq.m.</v>
          </cell>
          <cell r="E1404">
            <v>720</v>
          </cell>
        </row>
        <row r="1406">
          <cell r="C1406" t="str">
            <v>Timber plank 38mm class iii</v>
          </cell>
          <cell r="D1406" t="str">
            <v>Sq.m.</v>
          </cell>
          <cell r="E1406">
            <v>420</v>
          </cell>
        </row>
        <row r="1408">
          <cell r="C1408" t="str">
            <v>Timber planks 25mm class B</v>
          </cell>
          <cell r="D1408" t="str">
            <v>Sqm.</v>
          </cell>
          <cell r="E1408">
            <v>470</v>
          </cell>
        </row>
        <row r="1410">
          <cell r="C1410" t="str">
            <v>Toilet Paper Holder 150 x 150 mm - White</v>
          </cell>
          <cell r="D1410" t="str">
            <v>No.</v>
          </cell>
          <cell r="E1410">
            <v>294</v>
          </cell>
        </row>
        <row r="1412">
          <cell r="C1412" t="str">
            <v>Tooth Brush Holder 200 x 100mm -White</v>
          </cell>
          <cell r="D1412" t="str">
            <v>No.</v>
          </cell>
          <cell r="E1412">
            <v>175</v>
          </cell>
        </row>
        <row r="1414">
          <cell r="C1414" t="e">
            <v>#N/A</v>
          </cell>
          <cell r="D1414" t="str">
            <v>Kg.</v>
          </cell>
          <cell r="E1414">
            <v>33.700000000000003</v>
          </cell>
        </row>
        <row r="1416">
          <cell r="C1416" t="str">
            <v>Towel Rack Bar 750 mm</v>
          </cell>
          <cell r="D1416" t="str">
            <v>No.</v>
          </cell>
          <cell r="E1416">
            <v>265</v>
          </cell>
        </row>
        <row r="1418">
          <cell r="C1418" t="str">
            <v>Towel Rack Holder 100 x 100mm - White</v>
          </cell>
          <cell r="D1418" t="str">
            <v>Pair</v>
          </cell>
          <cell r="E1418">
            <v>159</v>
          </cell>
        </row>
        <row r="1420">
          <cell r="C1420" t="str">
            <v xml:space="preserve">Tower bolts, iron 250mm                              </v>
          </cell>
          <cell r="D1420" t="str">
            <v>No.</v>
          </cell>
          <cell r="E1420">
            <v>0</v>
          </cell>
        </row>
        <row r="1422">
          <cell r="C1422" t="str">
            <v>Two way tap for wash Basin (L) - Italy</v>
          </cell>
          <cell r="D1422" t="str">
            <v>No.</v>
          </cell>
          <cell r="E1422">
            <v>2450</v>
          </cell>
        </row>
        <row r="1424">
          <cell r="C1424" t="str">
            <v>Urinal - White</v>
          </cell>
          <cell r="D1424" t="str">
            <v>No.</v>
          </cell>
          <cell r="E1424">
            <v>1320</v>
          </cell>
        </row>
        <row r="1426">
          <cell r="C1426" t="str">
            <v>Valve Socket PVC 20mm</v>
          </cell>
          <cell r="D1426" t="str">
            <v>No.</v>
          </cell>
          <cell r="E1426">
            <v>5.05</v>
          </cell>
        </row>
        <row r="1428">
          <cell r="C1428" t="str">
            <v>Valve Socket PVC 25mm</v>
          </cell>
          <cell r="D1428" t="str">
            <v>No.</v>
          </cell>
          <cell r="E1428">
            <v>6.6</v>
          </cell>
        </row>
        <row r="1430">
          <cell r="C1430" t="str">
            <v>Valve Socket PVC 32mm</v>
          </cell>
          <cell r="D1430" t="str">
            <v>No.</v>
          </cell>
          <cell r="E1430">
            <v>8.75</v>
          </cell>
        </row>
        <row r="1432">
          <cell r="C1432" t="str">
            <v>Valve Socket PVC 40mm</v>
          </cell>
          <cell r="D1432" t="str">
            <v>No.</v>
          </cell>
          <cell r="E1432">
            <v>25.4</v>
          </cell>
        </row>
        <row r="1434">
          <cell r="C1434" t="str">
            <v>Valve Socket PVC 50mm</v>
          </cell>
          <cell r="D1434" t="str">
            <v>No.</v>
          </cell>
          <cell r="E1434">
            <v>29.75</v>
          </cell>
        </row>
        <row r="1436">
          <cell r="C1436" t="str">
            <v>Valve Socket PVC 63mm</v>
          </cell>
          <cell r="D1436" t="str">
            <v>No.</v>
          </cell>
          <cell r="E1436">
            <v>44.2</v>
          </cell>
        </row>
        <row r="1438">
          <cell r="C1438" t="str">
            <v>Valve socket PVC 75mm</v>
          </cell>
          <cell r="D1438" t="str">
            <v>No.</v>
          </cell>
          <cell r="E1438">
            <v>100.35</v>
          </cell>
        </row>
        <row r="1440">
          <cell r="C1440" t="str">
            <v>Valve socket PVC 90mm</v>
          </cell>
          <cell r="D1440" t="str">
            <v>No.</v>
          </cell>
          <cell r="E1440">
            <v>155</v>
          </cell>
        </row>
        <row r="1442">
          <cell r="C1442" t="str">
            <v>Wash Basin (L) Bracket</v>
          </cell>
          <cell r="D1442" t="str">
            <v>Pair</v>
          </cell>
          <cell r="E1442">
            <v>58</v>
          </cell>
        </row>
        <row r="1444">
          <cell r="C1444" t="str">
            <v>Wash Basin (L) Waste</v>
          </cell>
          <cell r="D1444" t="str">
            <v>No.</v>
          </cell>
          <cell r="E1444">
            <v>145</v>
          </cell>
        </row>
        <row r="1446">
          <cell r="C1446" t="str">
            <v>Wash Basin (L) with  Pedestal - White</v>
          </cell>
          <cell r="D1446" t="str">
            <v>No.</v>
          </cell>
          <cell r="E1446">
            <v>2530</v>
          </cell>
        </row>
        <row r="1448">
          <cell r="C1448" t="str">
            <v xml:space="preserve">Wash Basin (L) without Pedestal - White            </v>
          </cell>
          <cell r="D1448" t="str">
            <v>No.</v>
          </cell>
          <cell r="E1448">
            <v>1694</v>
          </cell>
        </row>
        <row r="1450">
          <cell r="C1450" t="str">
            <v>Wash Basin (M) Bracket</v>
          </cell>
          <cell r="D1450" t="str">
            <v>Pair</v>
          </cell>
          <cell r="E1450">
            <v>58</v>
          </cell>
        </row>
        <row r="1452">
          <cell r="C1452" t="str">
            <v>Wash Basin (M) Round  - White        *</v>
          </cell>
          <cell r="D1452" t="str">
            <v>No.</v>
          </cell>
          <cell r="E1452">
            <v>935</v>
          </cell>
        </row>
        <row r="1454">
          <cell r="C1454" t="str">
            <v>Wash Basin (M) Waste</v>
          </cell>
          <cell r="D1454" t="str">
            <v>No.</v>
          </cell>
          <cell r="E1454">
            <v>125</v>
          </cell>
        </row>
        <row r="1456">
          <cell r="C1456" t="str">
            <v>Weathershield                               *</v>
          </cell>
          <cell r="D1456" t="str">
            <v>Lit.</v>
          </cell>
          <cell r="E1456">
            <v>305</v>
          </cell>
        </row>
        <row r="1458">
          <cell r="C1458" t="str">
            <v xml:space="preserve">Weld mesh(galvanised) 50 x 50mm, Gauge 10       </v>
          </cell>
          <cell r="D1458" t="str">
            <v>m2</v>
          </cell>
          <cell r="E1458">
            <v>119.72</v>
          </cell>
        </row>
        <row r="1460">
          <cell r="C1460" t="str">
            <v>Wire Dome, 100mm</v>
          </cell>
          <cell r="D1460" t="str">
            <v>No.</v>
          </cell>
          <cell r="E1460">
            <v>65</v>
          </cell>
        </row>
        <row r="1462">
          <cell r="C1462" t="str">
            <v>Wire Dome, 50mm</v>
          </cell>
          <cell r="D1462" t="str">
            <v>No.</v>
          </cell>
          <cell r="E1462">
            <v>45</v>
          </cell>
        </row>
        <row r="1464">
          <cell r="C1464" t="str">
            <v>Wire nail S.W.G. 12 to 14                           *</v>
          </cell>
          <cell r="D1464" t="str">
            <v>Kg.</v>
          </cell>
          <cell r="E1464">
            <v>31.92</v>
          </cell>
        </row>
        <row r="1466">
          <cell r="C1466" t="str">
            <v>Wire nail S.W.G. 4 to 10                            *</v>
          </cell>
          <cell r="D1466" t="str">
            <v>Kg.</v>
          </cell>
          <cell r="E1466">
            <v>30.06</v>
          </cell>
        </row>
        <row r="1468">
          <cell r="C1468" t="str">
            <v>Wire nail S.W.G. 4 to 14                             *</v>
          </cell>
          <cell r="D1468" t="str">
            <v>Kg.</v>
          </cell>
          <cell r="E1468">
            <v>31.92</v>
          </cell>
        </row>
        <row r="1470">
          <cell r="C1470" t="str">
            <v>Wire nail S.W.G. 4 to 18                           *</v>
          </cell>
          <cell r="D1470" t="str">
            <v>Kg.</v>
          </cell>
          <cell r="E1470">
            <v>30.1</v>
          </cell>
        </row>
        <row r="1472">
          <cell r="C1472" t="str">
            <v>Wire nail S.W.G. 4 to 8                            *</v>
          </cell>
          <cell r="D1472" t="str">
            <v>Kg.</v>
          </cell>
          <cell r="E1472">
            <v>30.1</v>
          </cell>
        </row>
        <row r="1474">
          <cell r="C1474" t="str">
            <v>Wood plugs.</v>
          </cell>
          <cell r="D1474" t="str">
            <v>m</v>
          </cell>
          <cell r="E1474">
            <v>15</v>
          </cell>
        </row>
      </sheetData>
      <sheetData sheetId="4"/>
      <sheetData sheetId="5">
        <row r="3">
          <cell r="F3" t="str">
            <v>Allowed 1.10 of previous price for scafoldines and tools</v>
          </cell>
          <cell r="G3">
            <v>1.1000000000000001</v>
          </cell>
        </row>
        <row r="4">
          <cell r="F4" t="str">
            <v>ALLOW FOR EXTRA TRANSPORT</v>
          </cell>
          <cell r="G4">
            <v>1.1000000000000001</v>
          </cell>
        </row>
        <row r="5">
          <cell r="F5" t="str">
            <v>ALLOW FOR CEMENT AND SAND</v>
          </cell>
          <cell r="G5">
            <v>1.1000000000000001</v>
          </cell>
        </row>
        <row r="6">
          <cell r="F6" t="str">
            <v>ALLOW FOR MOULDS AND CURING</v>
          </cell>
          <cell r="G6">
            <v>1.1000000000000001</v>
          </cell>
        </row>
        <row r="7">
          <cell r="F7" t="str">
            <v>ALLOW FOR SHUTTERING EXCAVATION CURING ETC.</v>
          </cell>
          <cell r="G7">
            <v>1.1000000000000001</v>
          </cell>
        </row>
        <row r="8">
          <cell r="F8" t="str">
            <v>ALLOW FOR SHUTTERING, BRACKETS ETC.</v>
          </cell>
          <cell r="G8">
            <v>1.1000000000000001</v>
          </cell>
        </row>
        <row r="9">
          <cell r="F9" t="str">
            <v>ALLOW FOR TIMBER PROPS AND NAILS</v>
          </cell>
          <cell r="G9">
            <v>1.1000000000000001</v>
          </cell>
        </row>
        <row r="10">
          <cell r="F10" t="str">
            <v>ALLOW FOR NAILS AND PROPS</v>
          </cell>
          <cell r="G10">
            <v>1.1000000000000001</v>
          </cell>
        </row>
        <row r="11">
          <cell r="F11" t="str">
            <v>ALLOW FOR PROPS AND NAILS</v>
          </cell>
          <cell r="G11">
            <v>1.1000000000000001</v>
          </cell>
        </row>
        <row r="12">
          <cell r="F12" t="str">
            <v>ALLOW FOR MOULDS</v>
          </cell>
          <cell r="G12">
            <v>1.1000000000000001</v>
          </cell>
        </row>
        <row r="13">
          <cell r="F13" t="str">
            <v>ALLOW FOR BINDING AND MOULDS</v>
          </cell>
          <cell r="G13">
            <v>1.1000000000000001</v>
          </cell>
        </row>
        <row r="14">
          <cell r="F14" t="str">
            <v>ALLOW FOR WATER AND CONCRETE MIXER VIBRATOR ETC.</v>
          </cell>
          <cell r="G14">
            <v>1.1000000000000001</v>
          </cell>
        </row>
        <row r="15">
          <cell r="F15" t="str">
            <v>ALLOW FOR WATER &amp; MIXER VIB. OPERATORS FUEL ECT.</v>
          </cell>
          <cell r="G15">
            <v>1.1000000000000001</v>
          </cell>
        </row>
        <row r="16">
          <cell r="F16" t="str">
            <v xml:space="preserve">ALLOW FOR CURING, WATER, MIXER, VIBRATOR, FUEL, </v>
          </cell>
          <cell r="G16">
            <v>1.1000000000000001</v>
          </cell>
        </row>
        <row r="17">
          <cell r="F17" t="str">
            <v>ALLOW FOR SCREWS AND NAILS</v>
          </cell>
          <cell r="G17">
            <v>1.1000000000000001</v>
          </cell>
        </row>
        <row r="18">
          <cell r="F18" t="str">
            <v xml:space="preserve">ALLOW FOR WATER, CURY, MIXER, VIBRATOR, FUEL, </v>
          </cell>
          <cell r="G18">
            <v>1.1000000000000001</v>
          </cell>
        </row>
        <row r="19">
          <cell r="F19" t="str">
            <v>ALLOW FOR WATER, MIXER &amp; VIBRATOR</v>
          </cell>
          <cell r="G19">
            <v>1.1000000000000001</v>
          </cell>
        </row>
        <row r="20">
          <cell r="F20" t="str">
            <v>ALLOW FOR WATER ANY MIXER, OPERATOR FUEL ECT.</v>
          </cell>
          <cell r="G20">
            <v>1.1000000000000001</v>
          </cell>
        </row>
        <row r="21">
          <cell r="F21" t="str">
            <v xml:space="preserve">ALLOW FOR WATER, CURING, MIXER, VIBRATOR, FUEL, </v>
          </cell>
          <cell r="G21">
            <v>1.1000000000000001</v>
          </cell>
        </row>
        <row r="22">
          <cell r="G22">
            <v>1.1000000000000001</v>
          </cell>
        </row>
        <row r="23">
          <cell r="G23">
            <v>1.1000000000000001</v>
          </cell>
        </row>
        <row r="24">
          <cell r="G24">
            <v>1.1000000000000001</v>
          </cell>
        </row>
        <row r="25">
          <cell r="G25">
            <v>1.1000000000000001</v>
          </cell>
        </row>
      </sheetData>
      <sheetData sheetId="6"/>
      <sheetData sheetId="7">
        <row r="5">
          <cell r="C5" t="str">
            <v>DESCRIPTION</v>
          </cell>
        </row>
      </sheetData>
      <sheetData sheetId="8">
        <row r="3">
          <cell r="F3" t="str">
            <v>Allowed 1.10 of previous price for scafoldines and tools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LIM"/>
      <sheetName val="B-2"/>
      <sheetName val="S M B-2"/>
      <sheetName val="B-3 "/>
      <sheetName val="S M B-3"/>
      <sheetName val="B-4"/>
      <sheetName val="S M B-4"/>
      <sheetName val="B-5"/>
      <sheetName val="B-6"/>
      <sheetName val="DWS"/>
      <sheetName val="Main summary"/>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HEDULE"/>
      <sheetName val="Shape Codes"/>
      <sheetName val="Database"/>
      <sheetName val="Help"/>
      <sheetName val="Setup"/>
      <sheetName val="About"/>
      <sheetName val="More"/>
      <sheetName val="page"/>
      <sheetName val="Info"/>
      <sheetName val="check"/>
      <sheetName val="schedule nos"/>
    </sheetNames>
    <sheetDataSet>
      <sheetData sheetId="0">
        <row r="9">
          <cell r="BJ9">
            <v>0</v>
          </cell>
          <cell r="BK9">
            <v>1</v>
          </cell>
          <cell r="BL9">
            <v>11</v>
          </cell>
          <cell r="BM9">
            <v>12</v>
          </cell>
          <cell r="BN9">
            <v>13</v>
          </cell>
          <cell r="BO9">
            <v>14</v>
          </cell>
          <cell r="BP9">
            <v>15</v>
          </cell>
          <cell r="BQ9">
            <v>21</v>
          </cell>
          <cell r="BR9">
            <v>22</v>
          </cell>
          <cell r="BS9">
            <v>23</v>
          </cell>
          <cell r="BT9">
            <v>24</v>
          </cell>
          <cell r="BU9">
            <v>25</v>
          </cell>
          <cell r="BV9">
            <v>26</v>
          </cell>
          <cell r="BW9">
            <v>27</v>
          </cell>
          <cell r="BX9">
            <v>28</v>
          </cell>
          <cell r="BY9">
            <v>29</v>
          </cell>
          <cell r="BZ9">
            <v>31</v>
          </cell>
          <cell r="CA9">
            <v>32</v>
          </cell>
          <cell r="CB9">
            <v>33</v>
          </cell>
          <cell r="CC9">
            <v>34</v>
          </cell>
          <cell r="CD9">
            <v>35</v>
          </cell>
          <cell r="CE9">
            <v>36</v>
          </cell>
          <cell r="CF9">
            <v>41</v>
          </cell>
          <cell r="CG9">
            <v>44</v>
          </cell>
          <cell r="CH9">
            <v>46</v>
          </cell>
          <cell r="CI9">
            <v>47</v>
          </cell>
          <cell r="CJ9">
            <v>51</v>
          </cell>
          <cell r="CK9">
            <v>56</v>
          </cell>
          <cell r="CL9">
            <v>63</v>
          </cell>
          <cell r="CM9">
            <v>64</v>
          </cell>
          <cell r="CN9">
            <v>67</v>
          </cell>
          <cell r="CO9">
            <v>75</v>
          </cell>
          <cell r="CP9">
            <v>77</v>
          </cell>
          <cell r="CQ9">
            <v>98</v>
          </cell>
          <cell r="CR9">
            <v>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LIM"/>
      <sheetName val="B-2"/>
      <sheetName val="S M B-2"/>
      <sheetName val="B-3 "/>
      <sheetName val="S M B-3"/>
      <sheetName val="B-4"/>
      <sheetName val="S M B-4"/>
      <sheetName val="B-5"/>
      <sheetName val="B-6"/>
      <sheetName val="DWS"/>
      <sheetName val="Main summary"/>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gama"/>
      <sheetName val="Tangalle hos"/>
    </sheetNames>
    <sheetDataSet>
      <sheetData sheetId="0"/>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laroux"/>
      <sheetName val="XXXXXXXX"/>
      <sheetName val="OLD PRICES"/>
      <sheetName val="NORMS"/>
      <sheetName val="SUMMARY"/>
      <sheetName val="OLD_PRICES"/>
    </sheetNames>
    <sheetDataSet>
      <sheetData sheetId="0"/>
      <sheetData sheetId="1"/>
      <sheetData sheetId="2"/>
      <sheetData sheetId="3">
        <row r="5">
          <cell r="C5" t="str">
            <v>DESCRIPTION</v>
          </cell>
          <cell r="D5" t="str">
            <v>UNIT</v>
          </cell>
          <cell r="E5" t="str">
            <v>PRICE</v>
          </cell>
          <cell r="F5" t="str">
            <v xml:space="preserve">UPDATED </v>
          </cell>
        </row>
        <row r="6">
          <cell r="E6" t="str">
            <v>Rs.       Cts.</v>
          </cell>
          <cell r="F6" t="str">
            <v>ON</v>
          </cell>
        </row>
        <row r="7">
          <cell r="C7" t="str">
            <v>Basket</v>
          </cell>
          <cell r="D7" t="str">
            <v>day</v>
          </cell>
          <cell r="E7">
            <v>52</v>
          </cell>
        </row>
        <row r="9">
          <cell r="C9" t="str">
            <v>Concrete Mixer</v>
          </cell>
          <cell r="D9" t="str">
            <v>hour</v>
          </cell>
          <cell r="E9">
            <v>150</v>
          </cell>
        </row>
        <row r="11">
          <cell r="C11" t="str">
            <v>Lorry 3 Tonnes</v>
          </cell>
          <cell r="D11" t="str">
            <v>hour</v>
          </cell>
          <cell r="E11">
            <v>200</v>
          </cell>
        </row>
        <row r="13">
          <cell r="C13" t="str">
            <v>Lorry 5 Tonnes</v>
          </cell>
          <cell r="D13" t="str">
            <v>hour</v>
          </cell>
          <cell r="E13">
            <v>275</v>
          </cell>
        </row>
        <row r="15">
          <cell r="C15" t="str">
            <v>Tractor 75 Cubes</v>
          </cell>
          <cell r="D15" t="str">
            <v>hour</v>
          </cell>
          <cell r="E15">
            <v>175</v>
          </cell>
        </row>
        <row r="17">
          <cell r="C17" t="str">
            <v>Vibrator</v>
          </cell>
          <cell r="D17" t="str">
            <v>hour</v>
          </cell>
          <cell r="E17">
            <v>125</v>
          </cell>
        </row>
        <row r="50">
          <cell r="C50" t="str">
            <v>DESCRIPTION</v>
          </cell>
          <cell r="D50" t="str">
            <v>UNIT</v>
          </cell>
          <cell r="E50" t="str">
            <v>PRICE</v>
          </cell>
          <cell r="F50" t="str">
            <v xml:space="preserve">UPDATED </v>
          </cell>
        </row>
        <row r="51">
          <cell r="E51" t="str">
            <v xml:space="preserve"> Rs.   Cts.</v>
          </cell>
          <cell r="F51" t="str">
            <v>ON</v>
          </cell>
        </row>
        <row r="53">
          <cell r="C53" t="str">
            <v>Black Smith</v>
          </cell>
          <cell r="D53" t="str">
            <v>Hour</v>
          </cell>
          <cell r="E53">
            <v>37.5</v>
          </cell>
        </row>
        <row r="55">
          <cell r="C55" t="str">
            <v>Carpenter</v>
          </cell>
          <cell r="D55" t="str">
            <v>Hour</v>
          </cell>
          <cell r="E55">
            <v>37.5</v>
          </cell>
        </row>
        <row r="57">
          <cell r="C57" t="str">
            <v>Glazier</v>
          </cell>
          <cell r="D57" t="str">
            <v>Hour</v>
          </cell>
          <cell r="E57">
            <v>37.5</v>
          </cell>
        </row>
        <row r="59">
          <cell r="C59" t="str">
            <v>Mason</v>
          </cell>
          <cell r="D59" t="str">
            <v>Hour</v>
          </cell>
          <cell r="E59">
            <v>37.5</v>
          </cell>
        </row>
        <row r="61">
          <cell r="C61" t="str">
            <v>Painter</v>
          </cell>
          <cell r="D61" t="str">
            <v>Hour</v>
          </cell>
          <cell r="E61">
            <v>37.5</v>
          </cell>
        </row>
        <row r="63">
          <cell r="C63" t="str">
            <v>Plumber</v>
          </cell>
          <cell r="D63" t="str">
            <v>Hour</v>
          </cell>
          <cell r="E63">
            <v>37.5</v>
          </cell>
        </row>
        <row r="65">
          <cell r="C65" t="str">
            <v>Skilled labour</v>
          </cell>
          <cell r="D65" t="str">
            <v>Hour</v>
          </cell>
          <cell r="E65">
            <v>37.5</v>
          </cell>
        </row>
        <row r="67">
          <cell r="C67" t="str">
            <v>Skilled Labour  *</v>
          </cell>
          <cell r="D67" t="str">
            <v>Day</v>
          </cell>
          <cell r="E67">
            <v>300</v>
          </cell>
        </row>
        <row r="69">
          <cell r="C69" t="str">
            <v>Terrazzo Mason</v>
          </cell>
          <cell r="D69" t="str">
            <v>Hour</v>
          </cell>
          <cell r="E69">
            <v>37.5</v>
          </cell>
        </row>
        <row r="71">
          <cell r="C71" t="str">
            <v>Tinker</v>
          </cell>
          <cell r="D71" t="str">
            <v>Hour</v>
          </cell>
          <cell r="E71">
            <v>37.5</v>
          </cell>
        </row>
        <row r="73">
          <cell r="C73" t="str">
            <v>Unskilled Labour</v>
          </cell>
          <cell r="D73" t="str">
            <v>Hour</v>
          </cell>
          <cell r="E73">
            <v>22.88</v>
          </cell>
        </row>
        <row r="75">
          <cell r="C75" t="str">
            <v>Unskilled Labour    *</v>
          </cell>
          <cell r="D75" t="str">
            <v>Day</v>
          </cell>
          <cell r="E75">
            <v>183</v>
          </cell>
        </row>
        <row r="77">
          <cell r="C77" t="str">
            <v>Sanitary labour</v>
          </cell>
          <cell r="D77" t="str">
            <v>Day</v>
          </cell>
          <cell r="E77">
            <v>183</v>
          </cell>
        </row>
        <row r="95">
          <cell r="C95" t="str">
            <v>DESCRIPTION</v>
          </cell>
          <cell r="D95" t="str">
            <v>UNIT</v>
          </cell>
          <cell r="E95" t="str">
            <v>PRICE</v>
          </cell>
          <cell r="F95" t="str">
            <v xml:space="preserve">UPDATED </v>
          </cell>
        </row>
        <row r="96">
          <cell r="E96" t="str">
            <v xml:space="preserve"> Rs.   Cts.</v>
          </cell>
          <cell r="F96" t="str">
            <v>ON</v>
          </cell>
        </row>
        <row r="147">
          <cell r="C147" t="str">
            <v/>
          </cell>
        </row>
        <row r="192">
          <cell r="F192" t="str">
            <v xml:space="preserve">UPDATED </v>
          </cell>
        </row>
        <row r="193">
          <cell r="F193" t="str">
            <v>ON</v>
          </cell>
        </row>
        <row r="238">
          <cell r="F238" t="str">
            <v xml:space="preserve">UPDATED </v>
          </cell>
        </row>
        <row r="239">
          <cell r="F239" t="str">
            <v>ON</v>
          </cell>
        </row>
        <row r="285">
          <cell r="F285" t="str">
            <v xml:space="preserve">UPDATED </v>
          </cell>
        </row>
        <row r="286">
          <cell r="F286" t="str">
            <v>ON</v>
          </cell>
        </row>
        <row r="335">
          <cell r="F335" t="str">
            <v xml:space="preserve">UPDATED </v>
          </cell>
        </row>
        <row r="336">
          <cell r="F336" t="str">
            <v>ON</v>
          </cell>
        </row>
        <row r="348">
          <cell r="C348" t="str">
            <v>DESCRIPTION</v>
          </cell>
          <cell r="D348" t="str">
            <v>UNIT</v>
          </cell>
          <cell r="E348" t="str">
            <v>PRICE</v>
          </cell>
        </row>
        <row r="349">
          <cell r="E349" t="str">
            <v xml:space="preserve"> Rs.    Cts.</v>
          </cell>
        </row>
        <row r="351">
          <cell r="C351" t="str">
            <v>1/2" M/s/ rods</v>
          </cell>
          <cell r="D351" t="str">
            <v>Kg.</v>
          </cell>
          <cell r="E351">
            <v>30.75</v>
          </cell>
        </row>
        <row r="353">
          <cell r="C353" t="str">
            <v>100mm x 100mm Aluminium grating</v>
          </cell>
          <cell r="D353" t="str">
            <v>No.</v>
          </cell>
          <cell r="E353">
            <v>30</v>
          </cell>
        </row>
        <row r="354">
          <cell r="C354" t="str">
            <v>150mmx150mm Aluminium grating</v>
          </cell>
          <cell r="D354" t="str">
            <v>No.</v>
          </cell>
          <cell r="E354">
            <v>50</v>
          </cell>
        </row>
        <row r="355">
          <cell r="C355" t="str">
            <v>100mm x100mm Class I timber beams(4" x 4")</v>
          </cell>
          <cell r="D355" t="str">
            <v>m</v>
          </cell>
          <cell r="E355">
            <v>223</v>
          </cell>
        </row>
        <row r="357">
          <cell r="C357" t="str">
            <v>10mm chip board (8'x4')</v>
          </cell>
          <cell r="D357" t="str">
            <v>m2</v>
          </cell>
          <cell r="E357">
            <v>218.5</v>
          </cell>
        </row>
        <row r="358">
          <cell r="C358" t="str">
            <v>10mm chip board (8'x4')  *</v>
          </cell>
          <cell r="D358" t="str">
            <v>No.</v>
          </cell>
          <cell r="E358">
            <v>649.91076740035703</v>
          </cell>
        </row>
        <row r="359">
          <cell r="C359" t="str">
            <v>1125 L, 16 BWG G.I. Tank</v>
          </cell>
          <cell r="D359" t="str">
            <v>No.</v>
          </cell>
          <cell r="E359">
            <v>11000</v>
          </cell>
        </row>
        <row r="360">
          <cell r="C360" t="str">
            <v>1150 X 2060 X 32MM</v>
          </cell>
        </row>
        <row r="362">
          <cell r="C362" t="str">
            <v>12mm Brass Screws Gauge 6</v>
          </cell>
          <cell r="D362" t="str">
            <v>Nos.</v>
          </cell>
          <cell r="E362">
            <v>1</v>
          </cell>
        </row>
        <row r="364">
          <cell r="C364" t="str">
            <v>12mm chip board (8'x4')</v>
          </cell>
          <cell r="D364" t="str">
            <v>m2</v>
          </cell>
          <cell r="E364">
            <v>260.5</v>
          </cell>
        </row>
        <row r="365">
          <cell r="C365" t="str">
            <v>12mm chip board (8'x4')  *</v>
          </cell>
          <cell r="D365" t="str">
            <v>No.</v>
          </cell>
          <cell r="E365">
            <v>774.83640690065454</v>
          </cell>
        </row>
        <row r="366">
          <cell r="C366" t="str">
            <v>12mm chromium plated stop cock.</v>
          </cell>
          <cell r="D366" t="str">
            <v>No.</v>
          </cell>
          <cell r="E366">
            <v>410</v>
          </cell>
        </row>
        <row r="368">
          <cell r="C368" t="str">
            <v>12mm heavy quality brass push tap</v>
          </cell>
          <cell r="D368" t="str">
            <v>No.</v>
          </cell>
          <cell r="E368">
            <v>250</v>
          </cell>
        </row>
        <row r="370">
          <cell r="C370" t="str">
            <v>12mm light brass push tap</v>
          </cell>
          <cell r="D370" t="str">
            <v>No.</v>
          </cell>
          <cell r="E370">
            <v>200</v>
          </cell>
        </row>
        <row r="372">
          <cell r="C372" t="str">
            <v>12mm thick class I timber planks</v>
          </cell>
          <cell r="D372" t="str">
            <v>m2</v>
          </cell>
          <cell r="E372">
            <v>743</v>
          </cell>
        </row>
        <row r="374">
          <cell r="C374" t="str">
            <v>12mm x 12mm class I timber beadings</v>
          </cell>
          <cell r="D374" t="str">
            <v>m</v>
          </cell>
          <cell r="E374">
            <v>11</v>
          </cell>
        </row>
        <row r="376">
          <cell r="C376" t="str">
            <v>12mm x 12mm imported class I timber fillets</v>
          </cell>
          <cell r="D376" t="str">
            <v>Lm.</v>
          </cell>
          <cell r="E376">
            <v>10</v>
          </cell>
        </row>
        <row r="378">
          <cell r="C378" t="str">
            <v>12mm x 12mm local class I timber fillets</v>
          </cell>
          <cell r="D378" t="str">
            <v>m</v>
          </cell>
          <cell r="E378">
            <v>11</v>
          </cell>
        </row>
        <row r="380">
          <cell r="C380" t="str">
            <v>12mm x 12mm local Class II timber fillets.</v>
          </cell>
          <cell r="D380" t="str">
            <v>L.M.</v>
          </cell>
          <cell r="E380">
            <v>7</v>
          </cell>
        </row>
        <row r="382">
          <cell r="C382" t="str">
            <v>150mm x 150mm Grating Aluminium</v>
          </cell>
          <cell r="D382" t="str">
            <v>No.</v>
          </cell>
          <cell r="E382">
            <v>50</v>
          </cell>
          <cell r="F382" t="str">
            <v xml:space="preserve">UPDATED </v>
          </cell>
        </row>
        <row r="383">
          <cell r="F383" t="str">
            <v>ON</v>
          </cell>
        </row>
        <row r="384">
          <cell r="C384" t="str">
            <v>16mm Brass Screws Gauge 8</v>
          </cell>
          <cell r="D384" t="str">
            <v>Nos.</v>
          </cell>
          <cell r="E384">
            <v>2</v>
          </cell>
        </row>
        <row r="386">
          <cell r="C386" t="str">
            <v>16mm x 16mm  Class 1 timber</v>
          </cell>
          <cell r="D386" t="str">
            <v>m</v>
          </cell>
          <cell r="E386">
            <v>25</v>
          </cell>
        </row>
        <row r="388">
          <cell r="C388" t="str">
            <v>1800 L, 16 BWG G.I. Tank</v>
          </cell>
          <cell r="D388" t="str">
            <v>No.</v>
          </cell>
          <cell r="E388">
            <v>14300</v>
          </cell>
        </row>
        <row r="390">
          <cell r="C390" t="str">
            <v>2" x 4" H iron</v>
          </cell>
          <cell r="D390" t="str">
            <v>Kg.</v>
          </cell>
          <cell r="E390">
            <v>44</v>
          </cell>
        </row>
        <row r="396">
          <cell r="C396" t="str">
            <v>200mm x 200mm ceramic floor tile.</v>
          </cell>
          <cell r="D396" t="str">
            <v>No.</v>
          </cell>
          <cell r="E396">
            <v>29</v>
          </cell>
        </row>
        <row r="398">
          <cell r="C398" t="str">
            <v>20mm G.I. Clout nails</v>
          </cell>
          <cell r="D398" t="str">
            <v>Kg</v>
          </cell>
          <cell r="E398">
            <v>132.5</v>
          </cell>
        </row>
        <row r="400">
          <cell r="C400" t="str">
            <v>20mm thick class A imported timber planks - Burma Teak</v>
          </cell>
          <cell r="D400" t="str">
            <v>m2</v>
          </cell>
          <cell r="E400">
            <v>8975</v>
          </cell>
        </row>
        <row r="402">
          <cell r="C402" t="str">
            <v>20mm thick planks of class I local timber</v>
          </cell>
          <cell r="D402" t="str">
            <v>m2</v>
          </cell>
          <cell r="E402">
            <v>1022</v>
          </cell>
        </row>
        <row r="404">
          <cell r="C404" t="str">
            <v>20mm x 20mm Class 1 timber battens</v>
          </cell>
          <cell r="D404" t="str">
            <v>m</v>
          </cell>
          <cell r="E404">
            <v>25</v>
          </cell>
        </row>
        <row r="406">
          <cell r="C406" t="str">
            <v>25mm brass screws - 8</v>
          </cell>
          <cell r="D406" t="str">
            <v>Nos.</v>
          </cell>
          <cell r="E406">
            <v>2.0499999999999998</v>
          </cell>
        </row>
        <row r="408">
          <cell r="C408" t="str">
            <v>25mm thick class I imported timber planks</v>
          </cell>
          <cell r="D408" t="str">
            <v>m2</v>
          </cell>
          <cell r="E408">
            <v>940.55</v>
          </cell>
        </row>
        <row r="410">
          <cell r="C410" t="str">
            <v>25mm thick planks of Class I local timber</v>
          </cell>
          <cell r="D410" t="str">
            <v>m2</v>
          </cell>
          <cell r="E410">
            <v>600</v>
          </cell>
        </row>
        <row r="412">
          <cell r="C412" t="str">
            <v>25mm thick planks of Class II local timber</v>
          </cell>
          <cell r="D412" t="str">
            <v>m2</v>
          </cell>
          <cell r="E412">
            <v>470</v>
          </cell>
        </row>
        <row r="414">
          <cell r="C414" t="str">
            <v>25mm thick Teak timber planks</v>
          </cell>
          <cell r="D414" t="str">
            <v>m2</v>
          </cell>
          <cell r="E414">
            <v>1540</v>
          </cell>
        </row>
        <row r="416">
          <cell r="C416" t="str">
            <v>25mm x 20mm imported timber fillets</v>
          </cell>
          <cell r="D416" t="str">
            <v>m</v>
          </cell>
          <cell r="E416">
            <v>26</v>
          </cell>
        </row>
        <row r="418">
          <cell r="C418" t="str">
            <v>25mm x 25mm class I local timber fillets</v>
          </cell>
          <cell r="D418" t="str">
            <v>Lm.</v>
          </cell>
          <cell r="E418">
            <v>29</v>
          </cell>
        </row>
        <row r="420">
          <cell r="C420" t="str">
            <v>25mm x 25mm Teak Timber</v>
          </cell>
          <cell r="D420" t="str">
            <v>m</v>
          </cell>
          <cell r="E420">
            <v>76</v>
          </cell>
        </row>
        <row r="422">
          <cell r="C422" t="str">
            <v>28mm thick Class I timber planks.</v>
          </cell>
          <cell r="D422" t="str">
            <v>m2</v>
          </cell>
          <cell r="E422">
            <v>676.67</v>
          </cell>
        </row>
        <row r="424">
          <cell r="C424" t="str">
            <v>28mm x 15mm Class I timber</v>
          </cell>
          <cell r="D424" t="str">
            <v>m</v>
          </cell>
          <cell r="E424">
            <v>32</v>
          </cell>
        </row>
        <row r="426">
          <cell r="C426" t="str">
            <v>28mm x 28mm Class A timber.</v>
          </cell>
          <cell r="D426" t="str">
            <v>m</v>
          </cell>
          <cell r="E426">
            <v>20</v>
          </cell>
        </row>
        <row r="428">
          <cell r="C428" t="str">
            <v>28mm x 28mm Class I timber</v>
          </cell>
          <cell r="D428" t="str">
            <v>m</v>
          </cell>
          <cell r="E428">
            <v>20</v>
          </cell>
        </row>
        <row r="430">
          <cell r="C430" t="str">
            <v>31mm thick imported class I timber planks</v>
          </cell>
          <cell r="D430" t="str">
            <v>m2</v>
          </cell>
          <cell r="E430">
            <v>1175.69</v>
          </cell>
        </row>
        <row r="431">
          <cell r="F431" t="str">
            <v xml:space="preserve">UPDATED </v>
          </cell>
        </row>
        <row r="432">
          <cell r="C432" t="str">
            <v>32mm to 38mm thick (Burma Teak) imported Class I Timber planks</v>
          </cell>
          <cell r="D432" t="str">
            <v>m</v>
          </cell>
          <cell r="E432">
            <v>850.56</v>
          </cell>
          <cell r="F432" t="str">
            <v>ON</v>
          </cell>
        </row>
        <row r="434">
          <cell r="C434" t="str">
            <v>32mm x 12mm local class 1 timber fillets</v>
          </cell>
          <cell r="D434" t="str">
            <v>m</v>
          </cell>
          <cell r="E434">
            <v>29</v>
          </cell>
        </row>
        <row r="436">
          <cell r="C436" t="str">
            <v>32mm x 32mm Class I timber</v>
          </cell>
          <cell r="D436" t="str">
            <v>m</v>
          </cell>
          <cell r="E436">
            <v>76</v>
          </cell>
        </row>
        <row r="442">
          <cell r="C442" t="str">
            <v>32mm x 32mm Teak timber</v>
          </cell>
          <cell r="D442" t="str">
            <v>m</v>
          </cell>
          <cell r="E442">
            <v>83</v>
          </cell>
        </row>
        <row r="444">
          <cell r="C444" t="str">
            <v xml:space="preserve">38mm x 200mm timber coping in Class 1 </v>
          </cell>
          <cell r="D444" t="str">
            <v>m3</v>
          </cell>
          <cell r="E444">
            <v>27500</v>
          </cell>
        </row>
        <row r="446">
          <cell r="C446" t="str">
            <v>400 gal round plastic shell Tank</v>
          </cell>
          <cell r="D446" t="str">
            <v>No.</v>
          </cell>
          <cell r="E446">
            <v>11000</v>
          </cell>
        </row>
        <row r="448">
          <cell r="C448" t="str">
            <v>400 L , 16 BWG G.I. Tank</v>
          </cell>
          <cell r="D448" t="str">
            <v>No.</v>
          </cell>
          <cell r="E448">
            <v>6600</v>
          </cell>
        </row>
        <row r="450">
          <cell r="C450" t="str">
            <v>40mm to 50mm x 12mm class I timber fillets</v>
          </cell>
          <cell r="D450" t="str">
            <v>m</v>
          </cell>
          <cell r="E450">
            <v>22</v>
          </cell>
        </row>
        <row r="452">
          <cell r="C452" t="str">
            <v>40mm to 50mm x 12mm local class I timber fillets</v>
          </cell>
          <cell r="D452" t="str">
            <v>m</v>
          </cell>
          <cell r="E452">
            <v>29</v>
          </cell>
        </row>
        <row r="454">
          <cell r="C454" t="str">
            <v>40mm x 40mm class I timber sash bars</v>
          </cell>
          <cell r="D454" t="str">
            <v>L.M.</v>
          </cell>
          <cell r="E454">
            <v>57</v>
          </cell>
        </row>
        <row r="456">
          <cell r="C456" t="str">
            <v>40mm x 40mm class II timber sash bars</v>
          </cell>
          <cell r="D456" t="str">
            <v>L.M.</v>
          </cell>
          <cell r="E456">
            <v>31</v>
          </cell>
        </row>
        <row r="458">
          <cell r="C458" t="str">
            <v>50mm brass screws Gauge 8</v>
          </cell>
          <cell r="D458" t="str">
            <v>No.</v>
          </cell>
          <cell r="E458">
            <v>4</v>
          </cell>
        </row>
        <row r="460">
          <cell r="C460" t="str">
            <v>50mm iron screws Gauge 10</v>
          </cell>
          <cell r="D460" t="str">
            <v>Nos.</v>
          </cell>
          <cell r="E460">
            <v>2</v>
          </cell>
        </row>
        <row r="462">
          <cell r="C462" t="str">
            <v>50mm x 12mm Class A timber.</v>
          </cell>
          <cell r="D462" t="str">
            <v>m</v>
          </cell>
          <cell r="E462">
            <v>24.5</v>
          </cell>
        </row>
        <row r="464">
          <cell r="C464" t="str">
            <v>50mm x 12mm Class I timber</v>
          </cell>
          <cell r="D464" t="str">
            <v>m</v>
          </cell>
          <cell r="E464">
            <v>24.5</v>
          </cell>
        </row>
        <row r="466">
          <cell r="C466" t="str">
            <v>50mm x 12mm Class II local timber.</v>
          </cell>
          <cell r="D466" t="str">
            <v>m</v>
          </cell>
          <cell r="E466">
            <v>15</v>
          </cell>
        </row>
        <row r="468">
          <cell r="C468" t="str">
            <v>50mm x 15mm Class A timber.</v>
          </cell>
          <cell r="D468" t="str">
            <v>m</v>
          </cell>
          <cell r="E468">
            <v>28.5</v>
          </cell>
        </row>
        <row r="470">
          <cell r="C470" t="str">
            <v>50mm x 15mm Class I timber</v>
          </cell>
          <cell r="D470" t="str">
            <v>m</v>
          </cell>
          <cell r="E470">
            <v>28.5</v>
          </cell>
        </row>
        <row r="472">
          <cell r="C472" t="str">
            <v>50mm x 25mm Class A timber</v>
          </cell>
          <cell r="D472" t="str">
            <v>m</v>
          </cell>
          <cell r="E472">
            <v>35.5</v>
          </cell>
        </row>
        <row r="474">
          <cell r="C474" t="str">
            <v>50mm x 25mm class I local timber fillets</v>
          </cell>
          <cell r="D474" t="str">
            <v>m</v>
          </cell>
          <cell r="E474">
            <v>22.7</v>
          </cell>
        </row>
        <row r="476">
          <cell r="C476" t="str">
            <v>50mm x 25mm class I timber</v>
          </cell>
          <cell r="D476" t="str">
            <v>m</v>
          </cell>
          <cell r="E476">
            <v>38</v>
          </cell>
        </row>
        <row r="478">
          <cell r="C478" t="str">
            <v>50mm x 25mm Class II local timber.</v>
          </cell>
          <cell r="D478" t="str">
            <v>m</v>
          </cell>
          <cell r="E478">
            <v>22.7</v>
          </cell>
        </row>
        <row r="479">
          <cell r="F479" t="str">
            <v xml:space="preserve">UPDATED </v>
          </cell>
        </row>
        <row r="480">
          <cell r="C480" t="str">
            <v>50mm x 25mm class II timber</v>
          </cell>
          <cell r="D480" t="str">
            <v>m</v>
          </cell>
          <cell r="E480">
            <v>15</v>
          </cell>
          <cell r="F480" t="str">
            <v>ON</v>
          </cell>
        </row>
        <row r="482">
          <cell r="C482" t="str">
            <v xml:space="preserve">50mm x 50mm thick class 1 timber </v>
          </cell>
          <cell r="D482" t="str">
            <v>m</v>
          </cell>
          <cell r="E482">
            <v>76</v>
          </cell>
        </row>
        <row r="488">
          <cell r="C488" t="str">
            <v xml:space="preserve">5mm iron nails </v>
          </cell>
          <cell r="D488" t="str">
            <v>Kg</v>
          </cell>
          <cell r="E488">
            <v>45</v>
          </cell>
        </row>
        <row r="490">
          <cell r="C490" t="str">
            <v>600mm  x 125mm glass shelf with chromium plated brackets.</v>
          </cell>
          <cell r="D490" t="str">
            <v>No.</v>
          </cell>
          <cell r="E490">
            <v>337.5</v>
          </cell>
        </row>
        <row r="492">
          <cell r="C492" t="str">
            <v>Alkali resisting primer                       *</v>
          </cell>
          <cell r="D492" t="str">
            <v>Lit.</v>
          </cell>
          <cell r="E492">
            <v>334</v>
          </cell>
        </row>
        <row r="494">
          <cell r="C494" t="str">
            <v>Aluminium paint</v>
          </cell>
          <cell r="D494" t="str">
            <v>Lit.</v>
          </cell>
          <cell r="E494">
            <v>275</v>
          </cell>
        </row>
        <row r="496">
          <cell r="C496" t="str">
            <v>Aluminium Wood Primer                 *</v>
          </cell>
          <cell r="D496" t="str">
            <v>Lit.</v>
          </cell>
          <cell r="E496">
            <v>275</v>
          </cell>
        </row>
        <row r="498">
          <cell r="C498" t="str">
            <v>Angle iron 40 x 40 x 6mm                          *</v>
          </cell>
          <cell r="D498" t="str">
            <v>m</v>
          </cell>
          <cell r="E498">
            <v>122</v>
          </cell>
        </row>
        <row r="500">
          <cell r="C500" t="str">
            <v>Angle iron 50 x 50 x 7mm                          *</v>
          </cell>
          <cell r="D500" t="str">
            <v>Kg.</v>
          </cell>
          <cell r="E500">
            <v>21.9</v>
          </cell>
        </row>
        <row r="502">
          <cell r="C502" t="str">
            <v>Anti - Corrosive Paint                     *</v>
          </cell>
          <cell r="D502" t="str">
            <v>Lit.</v>
          </cell>
          <cell r="E502">
            <v>238</v>
          </cell>
        </row>
        <row r="504">
          <cell r="C504" t="str">
            <v>Asbestos cement riding(pair)</v>
          </cell>
          <cell r="D504" t="str">
            <v>Nos.</v>
          </cell>
          <cell r="E504">
            <v>227</v>
          </cell>
        </row>
        <row r="506">
          <cell r="C506" t="str">
            <v>Asbestos plain ceiling sheet 1220 x 1220mm</v>
          </cell>
          <cell r="D506" t="str">
            <v>No.</v>
          </cell>
          <cell r="E506">
            <v>200</v>
          </cell>
        </row>
        <row r="508">
          <cell r="C508" t="str">
            <v>Assistgate valve, heavy quality brass 20mm</v>
          </cell>
          <cell r="D508" t="str">
            <v>No.</v>
          </cell>
          <cell r="E508">
            <v>175</v>
          </cell>
        </row>
        <row r="510">
          <cell r="C510" t="str">
            <v>Ball only (Plastic) 1" valve</v>
          </cell>
          <cell r="D510" t="str">
            <v>No.</v>
          </cell>
          <cell r="E510">
            <v>60</v>
          </cell>
        </row>
        <row r="512">
          <cell r="C512" t="str">
            <v>Ball only (Plastic) 1/2" valve</v>
          </cell>
          <cell r="D512" t="str">
            <v>No.</v>
          </cell>
          <cell r="E512">
            <v>30</v>
          </cell>
        </row>
        <row r="514">
          <cell r="C514" t="str">
            <v>Ball only (Plastic) 3/4" valve</v>
          </cell>
          <cell r="D514" t="str">
            <v>No.</v>
          </cell>
          <cell r="E514">
            <v>50</v>
          </cell>
        </row>
        <row r="516">
          <cell r="C516" t="str">
            <v>Ball Valve, 12mm (Plastic)</v>
          </cell>
          <cell r="D516" t="str">
            <v>No.</v>
          </cell>
          <cell r="E516">
            <v>55</v>
          </cell>
        </row>
        <row r="518">
          <cell r="C518" t="str">
            <v>Ball Valve, 20mm</v>
          </cell>
          <cell r="D518" t="str">
            <v>No.</v>
          </cell>
          <cell r="E518">
            <v>85</v>
          </cell>
        </row>
        <row r="520">
          <cell r="C520" t="str">
            <v>Ball Valve, 25mm</v>
          </cell>
          <cell r="D520" t="str">
            <v>No.</v>
          </cell>
          <cell r="E520">
            <v>115</v>
          </cell>
        </row>
        <row r="522">
          <cell r="C522" t="str">
            <v>Ball Valve, 32mm</v>
          </cell>
          <cell r="D522" t="str">
            <v>No.</v>
          </cell>
          <cell r="E522">
            <v>137.5</v>
          </cell>
        </row>
        <row r="524">
          <cell r="C524" t="str">
            <v>Barbed wire                                              *</v>
          </cell>
          <cell r="D524" t="str">
            <v>Kg.</v>
          </cell>
          <cell r="E524">
            <v>38.14</v>
          </cell>
        </row>
        <row r="526">
          <cell r="C526" t="str">
            <v>Basin 360 x 560 with tap waste plug but excluding bracket.</v>
          </cell>
          <cell r="D526" t="str">
            <v>No.</v>
          </cell>
          <cell r="E526">
            <v>1450</v>
          </cell>
        </row>
        <row r="527">
          <cell r="F527" t="str">
            <v xml:space="preserve">UPDATED </v>
          </cell>
        </row>
        <row r="528">
          <cell r="C528" t="str">
            <v>Bend G.I. 12mm</v>
          </cell>
          <cell r="D528" t="str">
            <v>No.</v>
          </cell>
          <cell r="E528">
            <v>35</v>
          </cell>
          <cell r="F528" t="str">
            <v>ON</v>
          </cell>
        </row>
        <row r="530">
          <cell r="C530" t="str">
            <v>Bend G.I. 20mm</v>
          </cell>
          <cell r="D530" t="str">
            <v>No.</v>
          </cell>
          <cell r="E530">
            <v>45</v>
          </cell>
        </row>
        <row r="532">
          <cell r="C532" t="str">
            <v>Bend G.I. 25mm</v>
          </cell>
          <cell r="D532" t="str">
            <v>No.</v>
          </cell>
          <cell r="E532">
            <v>75</v>
          </cell>
        </row>
        <row r="534">
          <cell r="C534" t="str">
            <v>Bend G.I. 32mm</v>
          </cell>
          <cell r="D534" t="str">
            <v>No.</v>
          </cell>
          <cell r="E534">
            <v>120</v>
          </cell>
        </row>
        <row r="536">
          <cell r="C536" t="str">
            <v>Bend G.I. 38mm</v>
          </cell>
          <cell r="D536" t="str">
            <v>No.</v>
          </cell>
          <cell r="E536">
            <v>160</v>
          </cell>
        </row>
        <row r="538">
          <cell r="C538" t="str">
            <v>Bend G.I. 50mm</v>
          </cell>
          <cell r="D538" t="str">
            <v>No.</v>
          </cell>
          <cell r="E538">
            <v>200</v>
          </cell>
        </row>
        <row r="540">
          <cell r="C540" t="str">
            <v>Bend G.I. 63mm</v>
          </cell>
          <cell r="D540" t="str">
            <v>No.</v>
          </cell>
          <cell r="E540">
            <v>350</v>
          </cell>
        </row>
        <row r="542">
          <cell r="C542" t="str">
            <v>Bend G.I. 75mm</v>
          </cell>
          <cell r="D542" t="str">
            <v>No.</v>
          </cell>
          <cell r="E542">
            <v>550</v>
          </cell>
        </row>
        <row r="544">
          <cell r="C544" t="str">
            <v>Bend PVC 20mm</v>
          </cell>
          <cell r="D544" t="str">
            <v>No.</v>
          </cell>
          <cell r="E544">
            <v>6.6</v>
          </cell>
        </row>
        <row r="546">
          <cell r="C546" t="str">
            <v>Bend PVC 25mm</v>
          </cell>
          <cell r="D546" t="str">
            <v>No.</v>
          </cell>
          <cell r="E546">
            <v>8.75</v>
          </cell>
        </row>
        <row r="548">
          <cell r="C548" t="str">
            <v>Bend PVC 32mm</v>
          </cell>
          <cell r="D548" t="str">
            <v>No.</v>
          </cell>
          <cell r="E548">
            <v>13.15</v>
          </cell>
        </row>
        <row r="550">
          <cell r="C550" t="str">
            <v>Bend PVC 40mm</v>
          </cell>
          <cell r="D550" t="str">
            <v>No.</v>
          </cell>
          <cell r="E550">
            <v>26.25</v>
          </cell>
        </row>
        <row r="552">
          <cell r="C552" t="str">
            <v>Bend PVC 50mm</v>
          </cell>
          <cell r="D552" t="str">
            <v>No.</v>
          </cell>
          <cell r="E552">
            <v>42.45</v>
          </cell>
        </row>
        <row r="554">
          <cell r="C554" t="str">
            <v>Bend PVC 63mm</v>
          </cell>
          <cell r="D554" t="str">
            <v>No.</v>
          </cell>
          <cell r="E554">
            <v>89.7</v>
          </cell>
        </row>
        <row r="556">
          <cell r="C556" t="str">
            <v>Bend PVC 75mm</v>
          </cell>
          <cell r="D556" t="str">
            <v>No.</v>
          </cell>
          <cell r="E556">
            <v>217</v>
          </cell>
        </row>
        <row r="558">
          <cell r="C558" t="str">
            <v>Bend PVC 90mm</v>
          </cell>
          <cell r="D558" t="str">
            <v>No.</v>
          </cell>
          <cell r="E558">
            <v>363.15</v>
          </cell>
        </row>
        <row r="560">
          <cell r="C560" t="str">
            <v>Bib Cock Brass, 12mm - English</v>
          </cell>
          <cell r="D560" t="str">
            <v>No.</v>
          </cell>
          <cell r="E560">
            <v>300</v>
          </cell>
        </row>
        <row r="562">
          <cell r="C562" t="str">
            <v>Bidets - White</v>
          </cell>
          <cell r="D562" t="str">
            <v>No.</v>
          </cell>
          <cell r="E562">
            <v>4950</v>
          </cell>
        </row>
        <row r="564">
          <cell r="C564" t="str">
            <v>Binding wire                                               *</v>
          </cell>
          <cell r="D564" t="str">
            <v>Kg.</v>
          </cell>
          <cell r="E564">
            <v>47.25</v>
          </cell>
        </row>
        <row r="566">
          <cell r="C566" t="str">
            <v>Bitumen                               *</v>
          </cell>
          <cell r="D566" t="str">
            <v>Kg.</v>
          </cell>
          <cell r="E566">
            <v>53.8</v>
          </cell>
        </row>
        <row r="568">
          <cell r="C568" t="str">
            <v>Bitumen washers</v>
          </cell>
          <cell r="D568" t="str">
            <v>No.</v>
          </cell>
          <cell r="E568">
            <v>1</v>
          </cell>
        </row>
        <row r="570">
          <cell r="C570" t="str">
            <v>Boiled Lime</v>
          </cell>
          <cell r="D570" t="str">
            <v>Kg</v>
          </cell>
          <cell r="E570">
            <v>5</v>
          </cell>
        </row>
        <row r="572">
          <cell r="C572" t="str">
            <v>Bolt and nut iron 125 x 10mm                       *</v>
          </cell>
          <cell r="D572" t="str">
            <v>No.</v>
          </cell>
          <cell r="E572">
            <v>15</v>
          </cell>
        </row>
        <row r="574">
          <cell r="C574" t="str">
            <v>Bolt and nut iron 125 x 12mm                       *</v>
          </cell>
          <cell r="D574" t="str">
            <v>No.</v>
          </cell>
          <cell r="E574">
            <v>18.5</v>
          </cell>
        </row>
        <row r="575">
          <cell r="F575" t="str">
            <v xml:space="preserve">UPDATED </v>
          </cell>
        </row>
        <row r="576">
          <cell r="C576" t="str">
            <v>Bolt and nut iron 150 x 12mm                       *</v>
          </cell>
          <cell r="D576" t="str">
            <v>No.</v>
          </cell>
          <cell r="E576">
            <v>20</v>
          </cell>
          <cell r="F576" t="str">
            <v>ON</v>
          </cell>
        </row>
        <row r="578">
          <cell r="C578" t="str">
            <v xml:space="preserve">Bolt and nut iron 225 x 10mm                       </v>
          </cell>
          <cell r="D578" t="str">
            <v>Kg.</v>
          </cell>
          <cell r="E578">
            <v>110</v>
          </cell>
        </row>
        <row r="580">
          <cell r="C580" t="str">
            <v>Bolt and nut iron 225 x 10mm                       *</v>
          </cell>
          <cell r="D580" t="str">
            <v>No.</v>
          </cell>
          <cell r="E580">
            <v>20</v>
          </cell>
        </row>
        <row r="582">
          <cell r="C582" t="str">
            <v>Bolt and nut iron 45 x 6mm                            *</v>
          </cell>
          <cell r="D582" t="str">
            <v>No.</v>
          </cell>
          <cell r="E582">
            <v>1.2</v>
          </cell>
        </row>
        <row r="584">
          <cell r="C584" t="str">
            <v>Bolt and nut iron 63 x 10mm                           *</v>
          </cell>
          <cell r="D584" t="str">
            <v>No.</v>
          </cell>
          <cell r="E584">
            <v>6</v>
          </cell>
        </row>
        <row r="586">
          <cell r="C586" t="str">
            <v>Bolt Barrel Brass 100mm                         *</v>
          </cell>
          <cell r="D586" t="str">
            <v>No.</v>
          </cell>
          <cell r="E586">
            <v>55</v>
          </cell>
        </row>
        <row r="588">
          <cell r="C588" t="str">
            <v>Bolt Barrel Brass 125mm                            *</v>
          </cell>
          <cell r="D588" t="str">
            <v>No.</v>
          </cell>
          <cell r="E588">
            <v>70</v>
          </cell>
        </row>
        <row r="590">
          <cell r="C590" t="str">
            <v>Bolt Barrel Brass 150mm                         *</v>
          </cell>
          <cell r="D590" t="str">
            <v>No.</v>
          </cell>
          <cell r="E590">
            <v>85</v>
          </cell>
        </row>
        <row r="592">
          <cell r="C592" t="str">
            <v>Bolt Barrel Brass 63mm                             *</v>
          </cell>
          <cell r="D592" t="str">
            <v>No.</v>
          </cell>
          <cell r="E592">
            <v>30</v>
          </cell>
        </row>
        <row r="594">
          <cell r="C594" t="str">
            <v>Bolt Barrel Brass 75mm                             *</v>
          </cell>
          <cell r="D594" t="str">
            <v>No.</v>
          </cell>
          <cell r="E594">
            <v>45</v>
          </cell>
        </row>
        <row r="596">
          <cell r="C596" t="str">
            <v>Bolt Skeleton Brass 200mm                      *</v>
          </cell>
          <cell r="D596" t="str">
            <v>No.</v>
          </cell>
          <cell r="E596">
            <v>87.5</v>
          </cell>
        </row>
        <row r="598">
          <cell r="C598" t="str">
            <v>Bolt Skeleton Brass 250mm                     *</v>
          </cell>
          <cell r="D598" t="str">
            <v>No.</v>
          </cell>
          <cell r="E598">
            <v>92</v>
          </cell>
        </row>
        <row r="600">
          <cell r="C600" t="str">
            <v>Bolt Skeleton Brass 300mm                      *</v>
          </cell>
          <cell r="D600" t="str">
            <v>No.</v>
          </cell>
          <cell r="E600">
            <v>100</v>
          </cell>
        </row>
        <row r="602">
          <cell r="C602" t="str">
            <v>Bolt Skeleton Brass 450mm                      *</v>
          </cell>
          <cell r="D602" t="str">
            <v>No.</v>
          </cell>
          <cell r="E602">
            <v>390</v>
          </cell>
        </row>
        <row r="604">
          <cell r="C604" t="str">
            <v>Bolt Tower iron 100mm                                 *</v>
          </cell>
          <cell r="D604" t="str">
            <v>No.</v>
          </cell>
          <cell r="E604">
            <v>30</v>
          </cell>
        </row>
        <row r="606">
          <cell r="C606" t="str">
            <v>Bolt Tower iron 125mm                                *</v>
          </cell>
          <cell r="D606" t="str">
            <v>No.</v>
          </cell>
          <cell r="E606">
            <v>32</v>
          </cell>
        </row>
        <row r="608">
          <cell r="C608" t="str">
            <v>Bolt Tower iron 150mm                                *</v>
          </cell>
          <cell r="D608" t="str">
            <v>No.</v>
          </cell>
          <cell r="E608">
            <v>33.5</v>
          </cell>
        </row>
        <row r="610">
          <cell r="C610" t="str">
            <v>Bolt Tower iron 75mm                                  *</v>
          </cell>
          <cell r="D610" t="str">
            <v>No.</v>
          </cell>
          <cell r="E610">
            <v>26</v>
          </cell>
        </row>
        <row r="612">
          <cell r="C612" t="str">
            <v>Brass door knob</v>
          </cell>
          <cell r="D612" t="str">
            <v>No.</v>
          </cell>
          <cell r="E612">
            <v>35</v>
          </cell>
        </row>
        <row r="614">
          <cell r="C614" t="str">
            <v>Brick</v>
          </cell>
          <cell r="D614" t="str">
            <v>1000nos</v>
          </cell>
          <cell r="E614">
            <v>2250</v>
          </cell>
        </row>
        <row r="616">
          <cell r="C616" t="str">
            <v>Cabin Hook &amp; Eye Iron 150mm                   *</v>
          </cell>
          <cell r="D616" t="str">
            <v>No.</v>
          </cell>
          <cell r="E616">
            <v>18</v>
          </cell>
        </row>
        <row r="618">
          <cell r="C618" t="str">
            <v>Cabin Hook &amp; Eye Iron 200mm                   *</v>
          </cell>
          <cell r="D618" t="str">
            <v>No.</v>
          </cell>
          <cell r="E618">
            <v>36</v>
          </cell>
        </row>
        <row r="620">
          <cell r="C620" t="str">
            <v>Cabin Hook &amp; Eye Iron 50mm                     *</v>
          </cell>
          <cell r="D620" t="str">
            <v>No.</v>
          </cell>
          <cell r="E620">
            <v>4.5</v>
          </cell>
        </row>
        <row r="622">
          <cell r="C622" t="str">
            <v>Cabin Hook &amp; Eye Iron 75mm                 *</v>
          </cell>
          <cell r="D622" t="str">
            <v>No.</v>
          </cell>
          <cell r="E622">
            <v>9</v>
          </cell>
          <cell r="F622" t="str">
            <v xml:space="preserve">UPDATED </v>
          </cell>
        </row>
        <row r="623">
          <cell r="F623" t="str">
            <v>ON</v>
          </cell>
        </row>
        <row r="624">
          <cell r="C624" t="str">
            <v>Cabin Hook Brass 150mm                        *</v>
          </cell>
          <cell r="D624" t="str">
            <v>No.</v>
          </cell>
          <cell r="E624">
            <v>55</v>
          </cell>
        </row>
        <row r="626">
          <cell r="C626" t="str">
            <v>Cabin Hook Brass 200mm                         *</v>
          </cell>
          <cell r="D626" t="str">
            <v>No.</v>
          </cell>
          <cell r="E626">
            <v>67.5</v>
          </cell>
        </row>
        <row r="630">
          <cell r="C630" t="str">
            <v>Cabin Hook Brass 225mm                         *</v>
          </cell>
          <cell r="D630" t="str">
            <v>Nos.</v>
          </cell>
          <cell r="E630">
            <v>80</v>
          </cell>
        </row>
        <row r="632">
          <cell r="C632" t="str">
            <v>Cabin Hook Brass 250mm                         *</v>
          </cell>
          <cell r="D632" t="str">
            <v>No.</v>
          </cell>
          <cell r="E632">
            <v>87.5</v>
          </cell>
        </row>
        <row r="634">
          <cell r="C634" t="str">
            <v>Cabin Hook Brass 300mm                         *</v>
          </cell>
          <cell r="D634" t="str">
            <v>No.</v>
          </cell>
          <cell r="E634">
            <v>105</v>
          </cell>
        </row>
        <row r="636">
          <cell r="C636" t="str">
            <v>Cabin Hook Brass 50mm                         *</v>
          </cell>
          <cell r="D636" t="str">
            <v>No.</v>
          </cell>
          <cell r="E636">
            <v>24.5</v>
          </cell>
        </row>
        <row r="638">
          <cell r="C638" t="str">
            <v>Cabin Hook Brass 75mm                           *</v>
          </cell>
          <cell r="D638" t="str">
            <v>No.</v>
          </cell>
          <cell r="E638">
            <v>35</v>
          </cell>
        </row>
        <row r="640">
          <cell r="C640" t="str">
            <v>Calicut pattern flat tiles</v>
          </cell>
          <cell r="D640" t="str">
            <v>No.</v>
          </cell>
          <cell r="E640">
            <v>10.5</v>
          </cell>
        </row>
        <row r="642">
          <cell r="C642" t="str">
            <v>Calicut pattern ventilator tiles</v>
          </cell>
          <cell r="D642" t="str">
            <v>No.</v>
          </cell>
          <cell r="E642">
            <v>121</v>
          </cell>
        </row>
        <row r="644">
          <cell r="C644" t="str">
            <v>Cap PVC 20mm</v>
          </cell>
          <cell r="D644" t="str">
            <v>No.</v>
          </cell>
          <cell r="E644">
            <v>4.8</v>
          </cell>
        </row>
        <row r="646">
          <cell r="C646" t="str">
            <v>Cap PVC 25mm</v>
          </cell>
          <cell r="D646" t="str">
            <v>No.</v>
          </cell>
          <cell r="E646">
            <v>5.7</v>
          </cell>
        </row>
        <row r="648">
          <cell r="C648" t="str">
            <v>Cap PVC 32mm</v>
          </cell>
          <cell r="D648" t="str">
            <v>No.</v>
          </cell>
          <cell r="E648">
            <v>7.7</v>
          </cell>
        </row>
        <row r="650">
          <cell r="C650" t="str">
            <v>Cap PVC 40mm</v>
          </cell>
          <cell r="D650" t="str">
            <v>No.</v>
          </cell>
          <cell r="E650">
            <v>10.5</v>
          </cell>
        </row>
        <row r="652">
          <cell r="C652" t="str">
            <v>Cap PVC 50mm</v>
          </cell>
          <cell r="D652" t="str">
            <v>No.</v>
          </cell>
          <cell r="E652">
            <v>14.7</v>
          </cell>
        </row>
        <row r="654">
          <cell r="C654" t="str">
            <v>Cap PVC 63mm</v>
          </cell>
          <cell r="D654" t="str">
            <v>No.</v>
          </cell>
          <cell r="E654">
            <v>21.25</v>
          </cell>
        </row>
        <row r="656">
          <cell r="C656" t="str">
            <v>Cap PVC 75mm</v>
          </cell>
          <cell r="D656" t="str">
            <v>No.</v>
          </cell>
          <cell r="E656">
            <v>68.38</v>
          </cell>
        </row>
        <row r="658">
          <cell r="C658" t="str">
            <v>Casement Fastner Brass                    *</v>
          </cell>
          <cell r="D658" t="str">
            <v>No.</v>
          </cell>
          <cell r="E658">
            <v>55</v>
          </cell>
        </row>
        <row r="660">
          <cell r="C660" t="str">
            <v>Casement Stay Brass 250mm               *</v>
          </cell>
          <cell r="D660" t="str">
            <v>No.</v>
          </cell>
          <cell r="E660">
            <v>55</v>
          </cell>
        </row>
        <row r="662">
          <cell r="C662" t="str">
            <v>Casement Stay Brass 300mm               *</v>
          </cell>
          <cell r="D662" t="str">
            <v>No.</v>
          </cell>
          <cell r="E662">
            <v>70</v>
          </cell>
        </row>
        <row r="664">
          <cell r="C664" t="str">
            <v>Cement</v>
          </cell>
          <cell r="D664" t="str">
            <v>50kg</v>
          </cell>
          <cell r="E664">
            <v>300</v>
          </cell>
        </row>
        <row r="666">
          <cell r="C666" t="str">
            <v>Cement block 100 x 200 x 400mm</v>
          </cell>
          <cell r="D666" t="str">
            <v>1 No.</v>
          </cell>
          <cell r="E666">
            <v>14.5</v>
          </cell>
        </row>
        <row r="668">
          <cell r="C668" t="str">
            <v>Cement block 150 x 200 x 400mm</v>
          </cell>
          <cell r="D668" t="str">
            <v>1 No.</v>
          </cell>
          <cell r="E668">
            <v>26.5</v>
          </cell>
        </row>
        <row r="669">
          <cell r="F669" t="str">
            <v xml:space="preserve">UPDATED </v>
          </cell>
        </row>
        <row r="670">
          <cell r="C670" t="str">
            <v>Cement block 200 x 200 x 400mm</v>
          </cell>
          <cell r="D670" t="str">
            <v>1 No.</v>
          </cell>
          <cell r="E670">
            <v>30</v>
          </cell>
          <cell r="F670" t="str">
            <v>ON</v>
          </cell>
        </row>
        <row r="672">
          <cell r="C672" t="str">
            <v>Chromium plated chain for flushing cistern</v>
          </cell>
          <cell r="D672" t="str">
            <v>No.</v>
          </cell>
          <cell r="E672">
            <v>85</v>
          </cell>
        </row>
        <row r="674">
          <cell r="C674" t="str">
            <v>Cistern Bracket</v>
          </cell>
          <cell r="D674" t="str">
            <v>Pair</v>
          </cell>
          <cell r="E674">
            <v>54</v>
          </cell>
        </row>
        <row r="676">
          <cell r="C676" t="str">
            <v>Cistern High level C.I. - including 1/2" dia Ball Valve</v>
          </cell>
          <cell r="D676" t="str">
            <v>No.</v>
          </cell>
          <cell r="E676">
            <v>1805</v>
          </cell>
        </row>
        <row r="678">
          <cell r="C678" t="str">
            <v>Clay</v>
          </cell>
          <cell r="D678" t="str">
            <v>m3</v>
          </cell>
          <cell r="E678">
            <v>135</v>
          </cell>
        </row>
        <row r="680">
          <cell r="C680" t="str">
            <v>Close fitting asbestos ridging</v>
          </cell>
          <cell r="D680" t="str">
            <v>Pair</v>
          </cell>
          <cell r="E680">
            <v>210</v>
          </cell>
        </row>
        <row r="682">
          <cell r="C682" t="str">
            <v>Closet pedestal type</v>
          </cell>
          <cell r="D682" t="str">
            <v>No.</v>
          </cell>
          <cell r="E682">
            <v>3537</v>
          </cell>
        </row>
        <row r="684">
          <cell r="C684" t="str">
            <v>Coal Tar</v>
          </cell>
          <cell r="D684" t="str">
            <v>Lit.</v>
          </cell>
          <cell r="E684">
            <v>19</v>
          </cell>
        </row>
        <row r="686">
          <cell r="C686" t="str">
            <v>Coconut rafters</v>
          </cell>
          <cell r="D686" t="str">
            <v>m</v>
          </cell>
          <cell r="E686">
            <v>52</v>
          </cell>
        </row>
        <row r="688">
          <cell r="C688" t="str">
            <v>Colour pigment for cement</v>
          </cell>
          <cell r="D688" t="str">
            <v>Kg.</v>
          </cell>
          <cell r="E688">
            <v>282</v>
          </cell>
        </row>
        <row r="690">
          <cell r="C690" t="str">
            <v>Coloured cement</v>
          </cell>
          <cell r="D690" t="str">
            <v>Kg.</v>
          </cell>
          <cell r="E690">
            <v>282</v>
          </cell>
        </row>
        <row r="692">
          <cell r="C692" t="str">
            <v>Conduit Pipe 18mm</v>
          </cell>
          <cell r="D692" t="str">
            <v>m</v>
          </cell>
          <cell r="E692">
            <v>7.55</v>
          </cell>
        </row>
        <row r="694">
          <cell r="C694" t="str">
            <v>Conduit Pipe 20mm</v>
          </cell>
          <cell r="D694" t="str">
            <v>m</v>
          </cell>
          <cell r="E694">
            <v>9.5500000000000007</v>
          </cell>
        </row>
        <row r="696">
          <cell r="C696" t="str">
            <v>Conduit Pipe 25mm</v>
          </cell>
          <cell r="D696" t="str">
            <v>m</v>
          </cell>
          <cell r="E696">
            <v>14.8</v>
          </cell>
        </row>
        <row r="698">
          <cell r="C698" t="str">
            <v>Conduit Pipe 30mm</v>
          </cell>
          <cell r="D698" t="str">
            <v>m</v>
          </cell>
          <cell r="E698">
            <v>31.4</v>
          </cell>
        </row>
        <row r="700">
          <cell r="C700" t="str">
            <v>Conduit Pipe 40mm</v>
          </cell>
          <cell r="D700" t="str">
            <v>m</v>
          </cell>
          <cell r="E700">
            <v>44.85</v>
          </cell>
        </row>
        <row r="702">
          <cell r="C702" t="str">
            <v>Conduit Pipe 50mm</v>
          </cell>
          <cell r="D702" t="str">
            <v>m</v>
          </cell>
          <cell r="E702">
            <v>51.4</v>
          </cell>
        </row>
        <row r="704">
          <cell r="C704" t="str">
            <v>Connector G.I. 12mm</v>
          </cell>
          <cell r="D704" t="str">
            <v>No.</v>
          </cell>
          <cell r="E704">
            <v>35</v>
          </cell>
        </row>
        <row r="706">
          <cell r="C706" t="str">
            <v>Connector G.I. 20mm</v>
          </cell>
          <cell r="D706" t="str">
            <v>No.</v>
          </cell>
          <cell r="E706">
            <v>45</v>
          </cell>
        </row>
        <row r="708">
          <cell r="C708" t="str">
            <v>Connector G.I. 25mm</v>
          </cell>
          <cell r="D708" t="str">
            <v>No.</v>
          </cell>
          <cell r="E708">
            <v>60</v>
          </cell>
        </row>
        <row r="710">
          <cell r="C710" t="str">
            <v>Connector G.I. 32mm</v>
          </cell>
          <cell r="D710" t="str">
            <v>No.</v>
          </cell>
          <cell r="E710">
            <v>75</v>
          </cell>
        </row>
        <row r="712">
          <cell r="C712" t="str">
            <v>Connector G.I. 38mm</v>
          </cell>
          <cell r="D712" t="str">
            <v>No.</v>
          </cell>
          <cell r="E712">
            <v>90</v>
          </cell>
        </row>
        <row r="714">
          <cell r="C714" t="str">
            <v>Connector G.I. 50mm</v>
          </cell>
          <cell r="D714" t="str">
            <v>No.</v>
          </cell>
          <cell r="E714">
            <v>125</v>
          </cell>
        </row>
        <row r="716">
          <cell r="C716" t="str">
            <v>Connector G.I. 63mm</v>
          </cell>
          <cell r="D716" t="str">
            <v>No.</v>
          </cell>
          <cell r="E716">
            <v>275</v>
          </cell>
          <cell r="F716" t="str">
            <v xml:space="preserve">UPDATED </v>
          </cell>
        </row>
        <row r="717">
          <cell r="F717" t="str">
            <v>ON</v>
          </cell>
        </row>
        <row r="718">
          <cell r="C718" t="str">
            <v>Connector G.I. 75mm</v>
          </cell>
          <cell r="D718" t="str">
            <v>No.</v>
          </cell>
          <cell r="E718">
            <v>305</v>
          </cell>
        </row>
        <row r="720">
          <cell r="C720" t="str">
            <v>Corrugated asbestos sheet</v>
          </cell>
          <cell r="D720" t="str">
            <v>Sq.m.</v>
          </cell>
          <cell r="E720">
            <v>209.27</v>
          </cell>
        </row>
        <row r="722">
          <cell r="C722" t="str">
            <v xml:space="preserve">Corrugated G.I. Sheet 24 BWG   </v>
          </cell>
          <cell r="D722" t="str">
            <v>Sq.m.</v>
          </cell>
          <cell r="E722">
            <v>252.19</v>
          </cell>
        </row>
        <row r="724">
          <cell r="C724" t="str">
            <v>Cove moulding(63mmx40mm)imported classI</v>
          </cell>
          <cell r="D724" t="str">
            <v>m</v>
          </cell>
          <cell r="E724">
            <v>65.62</v>
          </cell>
        </row>
        <row r="726">
          <cell r="C726" t="str">
            <v>Cove moulding(63mmx40mm)local class I</v>
          </cell>
          <cell r="D726" t="str">
            <v>m</v>
          </cell>
          <cell r="E726">
            <v>48</v>
          </cell>
        </row>
        <row r="728">
          <cell r="C728" t="str">
            <v>Door handle</v>
          </cell>
          <cell r="D728" t="str">
            <v>Nos.</v>
          </cell>
          <cell r="E728">
            <v>66</v>
          </cell>
        </row>
        <row r="730">
          <cell r="C730" t="str">
            <v>Down pipe Clip PVC 89mm</v>
          </cell>
          <cell r="D730" t="str">
            <v>No.</v>
          </cell>
          <cell r="E730">
            <v>6.15</v>
          </cell>
        </row>
        <row r="732">
          <cell r="C732" t="str">
            <v>Down pipe Elbow PVC 89mm</v>
          </cell>
          <cell r="D732" t="str">
            <v>No.</v>
          </cell>
          <cell r="E732">
            <v>42</v>
          </cell>
        </row>
        <row r="734">
          <cell r="C734" t="str">
            <v>Down pipe joiner PVC 89mm</v>
          </cell>
          <cell r="D734" t="str">
            <v>No.</v>
          </cell>
          <cell r="E734">
            <v>28.9</v>
          </cell>
        </row>
        <row r="736">
          <cell r="C736" t="str">
            <v>Down pipe PVC 89mm</v>
          </cell>
          <cell r="D736" t="str">
            <v>m</v>
          </cell>
          <cell r="E736">
            <v>62.2</v>
          </cell>
        </row>
        <row r="738">
          <cell r="C738" t="str">
            <v>Down spout square PVC 114mm - Large</v>
          </cell>
          <cell r="D738" t="str">
            <v>m</v>
          </cell>
          <cell r="E738">
            <v>206.5</v>
          </cell>
        </row>
        <row r="740">
          <cell r="C740" t="str">
            <v>Down spout square PVC 114mm - Small</v>
          </cell>
          <cell r="D740" t="str">
            <v>m</v>
          </cell>
          <cell r="E740">
            <v>172.4</v>
          </cell>
        </row>
        <row r="742">
          <cell r="C742" t="str">
            <v>DPC Tar                                            *</v>
          </cell>
          <cell r="D742" t="str">
            <v>Lit.</v>
          </cell>
          <cell r="E742">
            <v>66.25</v>
          </cell>
        </row>
        <row r="744">
          <cell r="C744" t="str">
            <v>Drainage Bend PVC 110mm 880</v>
          </cell>
          <cell r="D744" t="str">
            <v>No.</v>
          </cell>
          <cell r="E744">
            <v>169.75</v>
          </cell>
        </row>
        <row r="746">
          <cell r="C746" t="str">
            <v>Drainage Tee PVC 110mm  880</v>
          </cell>
          <cell r="D746" t="str">
            <v>No.</v>
          </cell>
          <cell r="E746">
            <v>252</v>
          </cell>
        </row>
        <row r="748">
          <cell r="C748" t="str">
            <v>Drainage 'Y' Junction PVC 110mm Inspection -450</v>
          </cell>
          <cell r="D748" t="str">
            <v>No.</v>
          </cell>
          <cell r="E748">
            <v>314.14999999999998</v>
          </cell>
        </row>
        <row r="750">
          <cell r="C750" t="str">
            <v>Drive Screws and washers</v>
          </cell>
          <cell r="D750" t="str">
            <v>Nos.</v>
          </cell>
          <cell r="E750">
            <v>10</v>
          </cell>
        </row>
        <row r="752">
          <cell r="C752" t="str">
            <v>Elbow G.I. 12mm</v>
          </cell>
          <cell r="D752" t="str">
            <v>No.</v>
          </cell>
          <cell r="E752">
            <v>15</v>
          </cell>
        </row>
        <row r="754">
          <cell r="C754" t="str">
            <v>Elbow G.I. 20mm</v>
          </cell>
          <cell r="D754" t="str">
            <v>No.</v>
          </cell>
          <cell r="E754">
            <v>20</v>
          </cell>
        </row>
        <row r="756">
          <cell r="C756" t="str">
            <v>Elbow G.I. 25mm</v>
          </cell>
          <cell r="D756" t="str">
            <v>No.</v>
          </cell>
          <cell r="E756">
            <v>30</v>
          </cell>
        </row>
        <row r="758">
          <cell r="C758" t="str">
            <v>Elbow G.I. 32mm</v>
          </cell>
          <cell r="D758" t="str">
            <v>No.</v>
          </cell>
          <cell r="E758">
            <v>45</v>
          </cell>
        </row>
        <row r="760">
          <cell r="C760" t="str">
            <v>Elbow G.I. 38mm</v>
          </cell>
          <cell r="D760" t="str">
            <v>No.</v>
          </cell>
          <cell r="E760">
            <v>75</v>
          </cell>
        </row>
        <row r="762">
          <cell r="C762" t="str">
            <v>Elbow G.I. 50mm</v>
          </cell>
          <cell r="D762" t="str">
            <v>No.</v>
          </cell>
          <cell r="E762">
            <v>90</v>
          </cell>
          <cell r="F762" t="str">
            <v xml:space="preserve">UPDATED </v>
          </cell>
        </row>
        <row r="763">
          <cell r="F763" t="str">
            <v>ON</v>
          </cell>
        </row>
        <row r="764">
          <cell r="C764" t="str">
            <v>Elbow G.I. 63mm</v>
          </cell>
          <cell r="D764" t="str">
            <v>No.</v>
          </cell>
          <cell r="E764">
            <v>175</v>
          </cell>
        </row>
        <row r="766">
          <cell r="C766" t="str">
            <v>Elbow G.I. 75mm</v>
          </cell>
          <cell r="D766" t="str">
            <v>No.</v>
          </cell>
          <cell r="E766">
            <v>250</v>
          </cell>
        </row>
        <row r="768">
          <cell r="C768" t="str">
            <v>Elbow PVC 20mm</v>
          </cell>
          <cell r="D768" t="str">
            <v>No.</v>
          </cell>
          <cell r="E768">
            <v>3.95</v>
          </cell>
        </row>
        <row r="770">
          <cell r="C770" t="str">
            <v>Elbow PVC 25mm</v>
          </cell>
          <cell r="D770" t="str">
            <v>No.</v>
          </cell>
          <cell r="E770">
            <v>6.15</v>
          </cell>
        </row>
        <row r="772">
          <cell r="C772" t="str">
            <v>Elbow PVC 32mm</v>
          </cell>
          <cell r="D772" t="str">
            <v>No.</v>
          </cell>
          <cell r="E772">
            <v>10.5</v>
          </cell>
        </row>
        <row r="774">
          <cell r="C774" t="str">
            <v>Elbow PVC 40mm</v>
          </cell>
          <cell r="D774" t="str">
            <v>No.</v>
          </cell>
          <cell r="E774">
            <v>15.75</v>
          </cell>
        </row>
        <row r="776">
          <cell r="C776" t="str">
            <v>Elbow PVC 50mm</v>
          </cell>
          <cell r="D776" t="str">
            <v>No.</v>
          </cell>
          <cell r="E776">
            <v>28.25</v>
          </cell>
        </row>
        <row r="778">
          <cell r="C778" t="str">
            <v>Elbow PVC 63mm</v>
          </cell>
          <cell r="D778" t="str">
            <v>No.</v>
          </cell>
          <cell r="E778">
            <v>48.35</v>
          </cell>
        </row>
        <row r="780">
          <cell r="C780" t="str">
            <v>Elbow PVC 75mm</v>
          </cell>
          <cell r="D780" t="str">
            <v>No.</v>
          </cell>
          <cell r="E780">
            <v>108.7</v>
          </cell>
        </row>
        <row r="782">
          <cell r="C782" t="str">
            <v>Elbow PVC 90mm</v>
          </cell>
          <cell r="D782" t="str">
            <v>No.</v>
          </cell>
          <cell r="E782">
            <v>183.9</v>
          </cell>
        </row>
        <row r="784">
          <cell r="C784" t="str">
            <v>Emulsion                                       *</v>
          </cell>
          <cell r="D784" t="str">
            <v>Lit.</v>
          </cell>
          <cell r="E784">
            <v>241</v>
          </cell>
        </row>
        <row r="786">
          <cell r="C786" t="str">
            <v>Enamel                                          *</v>
          </cell>
          <cell r="D786" t="str">
            <v>Lit.</v>
          </cell>
          <cell r="E786">
            <v>299</v>
          </cell>
        </row>
        <row r="788">
          <cell r="C788" t="str">
            <v>Equal Tee PVC 20mm</v>
          </cell>
          <cell r="D788" t="str">
            <v>No.</v>
          </cell>
          <cell r="E788">
            <v>5.05</v>
          </cell>
        </row>
        <row r="790">
          <cell r="C790" t="str">
            <v>Equal Tee PVC 25mm</v>
          </cell>
          <cell r="D790" t="str">
            <v>No.</v>
          </cell>
          <cell r="E790">
            <v>8.5500000000000007</v>
          </cell>
        </row>
        <row r="792">
          <cell r="C792" t="str">
            <v>Equal Tee PVC 32mm</v>
          </cell>
          <cell r="D792" t="str">
            <v>No.</v>
          </cell>
          <cell r="E792">
            <v>14.25</v>
          </cell>
        </row>
        <row r="794">
          <cell r="C794" t="str">
            <v>Equal Tee PVC 40mm</v>
          </cell>
          <cell r="D794" t="str">
            <v>No.</v>
          </cell>
          <cell r="E794">
            <v>21.25</v>
          </cell>
        </row>
        <row r="796">
          <cell r="C796" t="str">
            <v>Equal Tee PVC 50mm</v>
          </cell>
          <cell r="D796" t="str">
            <v>No.</v>
          </cell>
          <cell r="E796">
            <v>37.200000000000003</v>
          </cell>
        </row>
        <row r="798">
          <cell r="C798" t="str">
            <v>Equal Tee PVC 63mm</v>
          </cell>
          <cell r="D798" t="str">
            <v>No.</v>
          </cell>
          <cell r="E798">
            <v>56.9</v>
          </cell>
        </row>
        <row r="799">
          <cell r="C799" t="str">
            <v>Equal Tee PVC 75mm</v>
          </cell>
          <cell r="D799" t="str">
            <v>No.</v>
          </cell>
          <cell r="E799">
            <v>104.15</v>
          </cell>
        </row>
        <row r="800">
          <cell r="C800" t="str">
            <v>Fanlight Catch Brass                            *</v>
          </cell>
          <cell r="D800" t="str">
            <v>No.</v>
          </cell>
          <cell r="E800">
            <v>55</v>
          </cell>
        </row>
        <row r="802">
          <cell r="C802" t="str">
            <v>Faucet Socket PVC 110mm</v>
          </cell>
          <cell r="D802" t="str">
            <v>No.</v>
          </cell>
          <cell r="E802">
            <v>243.5</v>
          </cell>
        </row>
        <row r="804">
          <cell r="C804" t="str">
            <v>Faucet Socket PVC 20mm</v>
          </cell>
          <cell r="D804" t="str">
            <v>No.</v>
          </cell>
          <cell r="E804">
            <v>5.25</v>
          </cell>
        </row>
        <row r="806">
          <cell r="C806" t="str">
            <v>Faucet Socket PVC 25mm</v>
          </cell>
          <cell r="D806" t="str">
            <v>No.</v>
          </cell>
          <cell r="E806">
            <v>8.3000000000000007</v>
          </cell>
        </row>
        <row r="808">
          <cell r="C808" t="str">
            <v>Faucet Socket PVC 32mm</v>
          </cell>
          <cell r="D808" t="str">
            <v>No.</v>
          </cell>
          <cell r="E808">
            <v>11.15</v>
          </cell>
        </row>
        <row r="810">
          <cell r="C810" t="str">
            <v>Faucet Socket PVC 40mm</v>
          </cell>
          <cell r="D810" t="str">
            <v>No.</v>
          </cell>
          <cell r="E810">
            <v>17.95</v>
          </cell>
          <cell r="F810" t="str">
            <v xml:space="preserve">UPDATED </v>
          </cell>
        </row>
        <row r="811">
          <cell r="F811" t="str">
            <v>ON</v>
          </cell>
        </row>
        <row r="812">
          <cell r="C812" t="str">
            <v>Faucet Socket PVC 50mm</v>
          </cell>
          <cell r="D812" t="str">
            <v>No.</v>
          </cell>
          <cell r="E812">
            <v>26.7</v>
          </cell>
        </row>
        <row r="814">
          <cell r="C814" t="str">
            <v>Faucet Socket PVC 63mm to smaller size</v>
          </cell>
          <cell r="D814" t="str">
            <v>No.</v>
          </cell>
          <cell r="E814">
            <v>35</v>
          </cell>
        </row>
        <row r="816">
          <cell r="C816" t="str">
            <v>Faucet Socket PVC 75mm</v>
          </cell>
          <cell r="D816" t="str">
            <v>No.</v>
          </cell>
          <cell r="E816">
            <v>71.05</v>
          </cell>
        </row>
        <row r="818">
          <cell r="C818" t="str">
            <v>Faucet Socket PVC 90mm</v>
          </cell>
          <cell r="D818" t="str">
            <v>No.</v>
          </cell>
          <cell r="E818">
            <v>108.7</v>
          </cell>
        </row>
        <row r="820">
          <cell r="C820" t="str">
            <v>Fibre glass storage tank 400 gals.</v>
          </cell>
          <cell r="D820" t="str">
            <v>No.</v>
          </cell>
          <cell r="E820">
            <v>12500</v>
          </cell>
        </row>
        <row r="822">
          <cell r="C822" t="str">
            <v>Fittings for Bidet  - Indian</v>
          </cell>
          <cell r="D822" t="str">
            <v>No.</v>
          </cell>
          <cell r="E822">
            <v>1900</v>
          </cell>
        </row>
        <row r="824">
          <cell r="C824" t="str">
            <v>Fittings for Cistern</v>
          </cell>
          <cell r="D824" t="str">
            <v>No.</v>
          </cell>
          <cell r="E824">
            <v>395</v>
          </cell>
        </row>
        <row r="826">
          <cell r="C826" t="str">
            <v>Floor Paint   - Quick drying</v>
          </cell>
          <cell r="D826" t="str">
            <v>Lit.</v>
          </cell>
          <cell r="E826">
            <v>315</v>
          </cell>
        </row>
        <row r="828">
          <cell r="C828" t="str">
            <v>Floor Paint (Epoxy)                         *</v>
          </cell>
          <cell r="D828" t="str">
            <v>Lit.</v>
          </cell>
          <cell r="E828">
            <v>446</v>
          </cell>
        </row>
        <row r="830">
          <cell r="C830" t="str">
            <v>Flush pipe PVC (32mm)</v>
          </cell>
          <cell r="D830" t="str">
            <v>No.</v>
          </cell>
          <cell r="E830">
            <v>80</v>
          </cell>
        </row>
        <row r="832">
          <cell r="C832" t="str">
            <v>G.I. 18 BWG sheets(plain)</v>
          </cell>
          <cell r="D832" t="str">
            <v>m2</v>
          </cell>
          <cell r="E832">
            <v>656</v>
          </cell>
        </row>
        <row r="834">
          <cell r="C834" t="str">
            <v>G.I. 22 BWG sheets(plain)</v>
          </cell>
          <cell r="D834" t="str">
            <v>m2</v>
          </cell>
          <cell r="E834">
            <v>420.88</v>
          </cell>
        </row>
        <row r="836">
          <cell r="C836" t="str">
            <v>G.I. 24 BWG sheets(plain)</v>
          </cell>
          <cell r="D836" t="str">
            <v>m2</v>
          </cell>
          <cell r="E836">
            <v>252.19</v>
          </cell>
        </row>
        <row r="838">
          <cell r="C838" t="str">
            <v>G.I. Bolts and nuts</v>
          </cell>
          <cell r="D838" t="str">
            <v>No.</v>
          </cell>
          <cell r="E838">
            <v>6</v>
          </cell>
        </row>
        <row r="840">
          <cell r="C840" t="str">
            <v>G.I. Hook bolts</v>
          </cell>
          <cell r="D840" t="str">
            <v>No.</v>
          </cell>
          <cell r="E840">
            <v>4</v>
          </cell>
        </row>
        <row r="842">
          <cell r="C842" t="str">
            <v>G.I. Hook bolts 8mm x 115mm</v>
          </cell>
          <cell r="D842" t="str">
            <v>Nos.</v>
          </cell>
          <cell r="E842">
            <v>7</v>
          </cell>
        </row>
        <row r="844">
          <cell r="C844" t="str">
            <v>G.I. Joint nut 12mm</v>
          </cell>
          <cell r="D844" t="str">
            <v>No.</v>
          </cell>
          <cell r="E844">
            <v>32</v>
          </cell>
        </row>
        <row r="846">
          <cell r="C846" t="str">
            <v>G.I. Joint nut 20mm</v>
          </cell>
          <cell r="D846" t="str">
            <v>No.</v>
          </cell>
          <cell r="E846">
            <v>44</v>
          </cell>
        </row>
        <row r="848">
          <cell r="C848" t="str">
            <v>G.I. Joint nut 25mm</v>
          </cell>
          <cell r="D848" t="str">
            <v>No.</v>
          </cell>
          <cell r="E848">
            <v>59</v>
          </cell>
        </row>
        <row r="850">
          <cell r="C850" t="str">
            <v>G.I. Joint nut 32mm</v>
          </cell>
          <cell r="D850" t="str">
            <v>No.</v>
          </cell>
          <cell r="E850">
            <v>86</v>
          </cell>
        </row>
        <row r="852">
          <cell r="C852" t="str">
            <v>G.I. Joint nut 38mm</v>
          </cell>
          <cell r="D852" t="str">
            <v>No.</v>
          </cell>
          <cell r="E852">
            <v>97</v>
          </cell>
        </row>
        <row r="854">
          <cell r="C854" t="str">
            <v>G.I. Joint nut 50mm</v>
          </cell>
          <cell r="D854" t="str">
            <v>No.</v>
          </cell>
          <cell r="E854">
            <v>161</v>
          </cell>
        </row>
        <row r="856">
          <cell r="C856" t="str">
            <v>G.I. Reducing socket 25mm to smaller</v>
          </cell>
          <cell r="D856" t="str">
            <v>No.</v>
          </cell>
          <cell r="E856">
            <v>39</v>
          </cell>
        </row>
        <row r="857">
          <cell r="F857" t="str">
            <v xml:space="preserve">UPDATED </v>
          </cell>
        </row>
        <row r="858">
          <cell r="C858" t="str">
            <v>G.I. Ridging 2m x 1m - 24 B.W.G.</v>
          </cell>
          <cell r="D858" t="str">
            <v>Nos.</v>
          </cell>
          <cell r="E858">
            <v>640</v>
          </cell>
          <cell r="F858" t="str">
            <v>ON</v>
          </cell>
        </row>
        <row r="860">
          <cell r="C860" t="str">
            <v>G.I. sheet 18 B.W.G.</v>
          </cell>
          <cell r="D860" t="str">
            <v>Sq.m.</v>
          </cell>
          <cell r="E860">
            <v>656</v>
          </cell>
        </row>
        <row r="862">
          <cell r="C862" t="str">
            <v>G.I. Sheet 24 B.W.G.</v>
          </cell>
          <cell r="D862" t="str">
            <v>Sq.m.</v>
          </cell>
          <cell r="E862">
            <v>252.19</v>
          </cell>
        </row>
        <row r="863">
          <cell r="C863" t="str">
            <v>Gate valve, heavy quality brass 12mm</v>
          </cell>
          <cell r="D863" t="str">
            <v>No.</v>
          </cell>
          <cell r="E863">
            <v>325</v>
          </cell>
        </row>
        <row r="864">
          <cell r="C864" t="str">
            <v>Gate valve, heavy quality brass 20mm</v>
          </cell>
          <cell r="D864" t="str">
            <v>No.</v>
          </cell>
          <cell r="E864">
            <v>450</v>
          </cell>
        </row>
        <row r="866">
          <cell r="C866" t="str">
            <v>Gate valve, heavy quality brass 25mm</v>
          </cell>
          <cell r="D866" t="str">
            <v>No.</v>
          </cell>
          <cell r="E866">
            <v>550</v>
          </cell>
        </row>
        <row r="868">
          <cell r="C868" t="str">
            <v>Gate valve, heavy quality brass 32mm</v>
          </cell>
          <cell r="D868" t="str">
            <v>No.</v>
          </cell>
          <cell r="E868">
            <v>800</v>
          </cell>
        </row>
        <row r="870">
          <cell r="C870" t="str">
            <v>Gate valve, heavy quality brass 38mm</v>
          </cell>
          <cell r="D870" t="str">
            <v>No.</v>
          </cell>
          <cell r="E870">
            <v>1200</v>
          </cell>
        </row>
        <row r="872">
          <cell r="C872" t="str">
            <v>Glass pane clear 3mm</v>
          </cell>
          <cell r="D872" t="str">
            <v>Sq.m.</v>
          </cell>
          <cell r="E872">
            <v>178</v>
          </cell>
        </row>
        <row r="874">
          <cell r="C874" t="str">
            <v>Glass pane clear 4mm</v>
          </cell>
          <cell r="D874" t="str">
            <v>Sq.m.</v>
          </cell>
          <cell r="E874">
            <v>248</v>
          </cell>
        </row>
        <row r="876">
          <cell r="C876" t="str">
            <v>Glass pane Figured 3mm</v>
          </cell>
          <cell r="D876" t="str">
            <v>Sq.m.</v>
          </cell>
          <cell r="E876">
            <v>237</v>
          </cell>
        </row>
        <row r="878">
          <cell r="C878" t="str">
            <v>Glass pane Figured 5mm</v>
          </cell>
          <cell r="D878" t="str">
            <v>Sq.m.</v>
          </cell>
          <cell r="E878">
            <v>485</v>
          </cell>
        </row>
        <row r="880">
          <cell r="C880" t="str">
            <v>Glass Tray Holder 100 x 100mm - White</v>
          </cell>
          <cell r="D880" t="str">
            <v>Pair</v>
          </cell>
          <cell r="E880">
            <v>197</v>
          </cell>
        </row>
        <row r="882">
          <cell r="C882" t="str">
            <v>Glue</v>
          </cell>
          <cell r="D882" t="str">
            <v>Kg.</v>
          </cell>
          <cell r="E882">
            <v>115</v>
          </cell>
        </row>
        <row r="884">
          <cell r="C884" t="str">
            <v>Grating 100mm x 100mm Aluminium</v>
          </cell>
          <cell r="D884" t="str">
            <v>No.</v>
          </cell>
          <cell r="E884">
            <v>30</v>
          </cell>
        </row>
        <row r="886">
          <cell r="C886" t="str">
            <v>Gravel</v>
          </cell>
          <cell r="D886" t="str">
            <v>m3</v>
          </cell>
          <cell r="E886">
            <v>176.75</v>
          </cell>
        </row>
        <row r="888">
          <cell r="C888" t="str">
            <v>Gutter Bracket half round (Short Arm Aluminium)</v>
          </cell>
          <cell r="D888" t="str">
            <v>No.</v>
          </cell>
          <cell r="E888">
            <v>16.8</v>
          </cell>
        </row>
        <row r="890">
          <cell r="C890" t="str">
            <v>Gutter Bracket Square PVC 114mm</v>
          </cell>
          <cell r="D890" t="str">
            <v>No.</v>
          </cell>
          <cell r="E890">
            <v>14</v>
          </cell>
        </row>
        <row r="892">
          <cell r="C892" t="str">
            <v>Gutter End Cap  square PVC 114mm</v>
          </cell>
          <cell r="D892" t="str">
            <v>No.</v>
          </cell>
          <cell r="E892">
            <v>26.25</v>
          </cell>
        </row>
        <row r="894">
          <cell r="C894" t="str">
            <v>Gutter End Cap half round PVC 150mm</v>
          </cell>
          <cell r="D894" t="str">
            <v>No.</v>
          </cell>
          <cell r="E894">
            <v>20.65</v>
          </cell>
        </row>
        <row r="896">
          <cell r="C896" t="str">
            <v>Gutter Half round PVC 150mm x 4m</v>
          </cell>
          <cell r="D896" t="str">
            <v>m</v>
          </cell>
          <cell r="E896">
            <v>107.7</v>
          </cell>
        </row>
        <row r="898">
          <cell r="C898" t="str">
            <v>Gutter Joiner  square PVC 114mm</v>
          </cell>
          <cell r="D898" t="str">
            <v>No.</v>
          </cell>
          <cell r="E898">
            <v>30.65</v>
          </cell>
        </row>
        <row r="900">
          <cell r="C900" t="str">
            <v>Gutter Joiner half round PVC 150mm</v>
          </cell>
          <cell r="D900" t="str">
            <v>No.</v>
          </cell>
          <cell r="E900">
            <v>34</v>
          </cell>
        </row>
        <row r="902">
          <cell r="C902" t="str">
            <v>Gutter square PVC 114mm</v>
          </cell>
          <cell r="D902" t="str">
            <v>m</v>
          </cell>
          <cell r="E902">
            <v>80.599999999999994</v>
          </cell>
        </row>
        <row r="904">
          <cell r="C904" t="str">
            <v>Hasp and staple Iron 100mm                        *</v>
          </cell>
          <cell r="D904" t="str">
            <v>No.</v>
          </cell>
          <cell r="E904">
            <v>20</v>
          </cell>
          <cell r="F904" t="str">
            <v xml:space="preserve">UPDATED </v>
          </cell>
        </row>
        <row r="905">
          <cell r="F905" t="str">
            <v>ON</v>
          </cell>
        </row>
        <row r="906">
          <cell r="C906" t="str">
            <v>Hasp and staple iron 150mm                         *</v>
          </cell>
          <cell r="D906" t="str">
            <v>No.</v>
          </cell>
          <cell r="E906">
            <v>36</v>
          </cell>
        </row>
        <row r="910">
          <cell r="C910" t="str">
            <v>Hasp and staple safety type Brass 100mm       *</v>
          </cell>
          <cell r="D910" t="str">
            <v>No.</v>
          </cell>
          <cell r="E910">
            <v>90</v>
          </cell>
        </row>
        <row r="912">
          <cell r="C912" t="str">
            <v>Hasp and staple safety type Brass 150mm        *</v>
          </cell>
          <cell r="D912" t="str">
            <v>No.</v>
          </cell>
          <cell r="E912">
            <v>175</v>
          </cell>
        </row>
        <row r="914">
          <cell r="C914" t="str">
            <v>Hat Hook Brass                                               *</v>
          </cell>
          <cell r="D914" t="str">
            <v>No.</v>
          </cell>
          <cell r="E914">
            <v>47.5</v>
          </cell>
        </row>
        <row r="916">
          <cell r="C916" t="str">
            <v>High level plastic - plastic</v>
          </cell>
          <cell r="D916" t="str">
            <v>No.</v>
          </cell>
          <cell r="E916">
            <v>900</v>
          </cell>
        </row>
        <row r="918">
          <cell r="C918" t="str">
            <v xml:space="preserve">Hinge butt brass 100mm </v>
          </cell>
          <cell r="D918" t="str">
            <v>No.</v>
          </cell>
          <cell r="E918">
            <v>49.75</v>
          </cell>
        </row>
        <row r="920">
          <cell r="C920" t="str">
            <v>Hinge Butt Brass 100mm x 63mm                    *</v>
          </cell>
          <cell r="D920" t="str">
            <v>No.</v>
          </cell>
          <cell r="E920">
            <v>41</v>
          </cell>
        </row>
        <row r="922">
          <cell r="C922" t="str">
            <v>Hinge Butt Brass 125mm x 100mm                   *</v>
          </cell>
          <cell r="D922" t="str">
            <v>No.</v>
          </cell>
          <cell r="E922">
            <v>97.5</v>
          </cell>
        </row>
        <row r="924">
          <cell r="C924" t="str">
            <v>Hinge Butt Brass 38mm x 25mm</v>
          </cell>
          <cell r="D924" t="str">
            <v>No.</v>
          </cell>
          <cell r="E924">
            <v>13.5</v>
          </cell>
        </row>
        <row r="926">
          <cell r="C926" t="str">
            <v>Hinge Butt Brass 50mm x 38mm                      *</v>
          </cell>
          <cell r="D926" t="str">
            <v>No.</v>
          </cell>
          <cell r="E926">
            <v>17.5</v>
          </cell>
        </row>
        <row r="928">
          <cell r="C928" t="str">
            <v>Hinge Butt Brass 75mm x 38mm                      *</v>
          </cell>
          <cell r="D928" t="str">
            <v>No.</v>
          </cell>
          <cell r="E928">
            <v>19</v>
          </cell>
        </row>
        <row r="930">
          <cell r="C930" t="str">
            <v>Hinge Butt Brass 89mm x 63mm</v>
          </cell>
          <cell r="D930" t="str">
            <v>No.</v>
          </cell>
          <cell r="E930">
            <v>36</v>
          </cell>
        </row>
        <row r="932">
          <cell r="C932" t="str">
            <v>Hinge Butt iron 100mmx63mm</v>
          </cell>
          <cell r="D932" t="str">
            <v>No.</v>
          </cell>
          <cell r="E932">
            <v>33.5</v>
          </cell>
        </row>
        <row r="934">
          <cell r="C934" t="str">
            <v>Hinge Butt iron 125mmx100mm</v>
          </cell>
          <cell r="D934" t="str">
            <v>No.</v>
          </cell>
          <cell r="E934">
            <v>38.5</v>
          </cell>
        </row>
        <row r="936">
          <cell r="C936" t="str">
            <v>Hinge Butt Iron 50mmx38mm</v>
          </cell>
          <cell r="D936" t="str">
            <v>No.</v>
          </cell>
          <cell r="E936">
            <v>12.5</v>
          </cell>
        </row>
        <row r="938">
          <cell r="C938" t="str">
            <v>Hinge Butt iron 75mmx38mm</v>
          </cell>
          <cell r="D938" t="str">
            <v>No.</v>
          </cell>
          <cell r="E938">
            <v>15</v>
          </cell>
        </row>
        <row r="940">
          <cell r="C940" t="str">
            <v>Hinge Centre Pivot Brass                                  *</v>
          </cell>
          <cell r="D940" t="str">
            <v>Set</v>
          </cell>
          <cell r="E940">
            <v>52.5</v>
          </cell>
        </row>
        <row r="942">
          <cell r="C942" t="str">
            <v>Hinge Gravity Brass</v>
          </cell>
          <cell r="D942" t="str">
            <v>No.</v>
          </cell>
          <cell r="E942">
            <v>200</v>
          </cell>
        </row>
        <row r="944">
          <cell r="C944" t="str">
            <v>Hinge Parliamentary Brass 100mm</v>
          </cell>
          <cell r="D944" t="str">
            <v>No.</v>
          </cell>
          <cell r="E944">
            <v>100</v>
          </cell>
        </row>
        <row r="946">
          <cell r="C946" t="str">
            <v>Hinge Parliamentary Brass 125mm</v>
          </cell>
          <cell r="D946" t="str">
            <v>No.</v>
          </cell>
          <cell r="E946">
            <v>125</v>
          </cell>
        </row>
        <row r="948">
          <cell r="C948" t="str">
            <v>Hinge Parliamentary Brass 150mm</v>
          </cell>
          <cell r="D948" t="str">
            <v>No.</v>
          </cell>
          <cell r="E948">
            <v>150</v>
          </cell>
        </row>
        <row r="950">
          <cell r="C950" t="str">
            <v>Hinge Spring Double Acting Brass 100mm</v>
          </cell>
          <cell r="D950" t="str">
            <v>No.</v>
          </cell>
          <cell r="E950">
            <v>225</v>
          </cell>
        </row>
        <row r="952">
          <cell r="C952" t="str">
            <v>Hinge T iron 150mm</v>
          </cell>
          <cell r="D952" t="str">
            <v>No.</v>
          </cell>
          <cell r="E952">
            <v>26.5</v>
          </cell>
        </row>
        <row r="954">
          <cell r="C954" t="str">
            <v>Hinge T iron 200mm</v>
          </cell>
          <cell r="D954" t="str">
            <v>No.</v>
          </cell>
          <cell r="E954">
            <v>45</v>
          </cell>
        </row>
        <row r="956">
          <cell r="C956" t="str">
            <v>Hinge T iron 250mm</v>
          </cell>
          <cell r="D956" t="str">
            <v>No.</v>
          </cell>
          <cell r="E956">
            <v>50</v>
          </cell>
        </row>
        <row r="957">
          <cell r="F957" t="str">
            <v xml:space="preserve">UPDATED </v>
          </cell>
        </row>
        <row r="958">
          <cell r="C958" t="str">
            <v>Hinge T iron 300mm</v>
          </cell>
          <cell r="D958" t="str">
            <v>No.</v>
          </cell>
          <cell r="E958">
            <v>60</v>
          </cell>
          <cell r="F958" t="str">
            <v>ON</v>
          </cell>
        </row>
        <row r="960">
          <cell r="C960" t="str">
            <v>Holdfasts</v>
          </cell>
          <cell r="D960" t="str">
            <v>Nos.</v>
          </cell>
          <cell r="E960">
            <v>4</v>
          </cell>
        </row>
        <row r="962">
          <cell r="C962" t="str">
            <v>Holdfasts - 250 x 25 x 6</v>
          </cell>
          <cell r="D962" t="str">
            <v>Nos.</v>
          </cell>
          <cell r="E962">
            <v>12.5</v>
          </cell>
        </row>
        <row r="964">
          <cell r="C964" t="str">
            <v>Holdfasts - 400 x 25 x 6</v>
          </cell>
          <cell r="D964" t="str">
            <v>Nos.</v>
          </cell>
          <cell r="E964">
            <v>20</v>
          </cell>
        </row>
        <row r="966">
          <cell r="C966" t="str">
            <v>Hooks  38mm G.I. Pipes</v>
          </cell>
          <cell r="D966" t="str">
            <v>No.</v>
          </cell>
          <cell r="E966">
            <v>9</v>
          </cell>
        </row>
        <row r="968">
          <cell r="C968" t="str">
            <v>Hooks for 12mm G.I. Pipes</v>
          </cell>
          <cell r="D968" t="str">
            <v>No.</v>
          </cell>
          <cell r="E968">
            <v>5</v>
          </cell>
        </row>
        <row r="970">
          <cell r="C970" t="str">
            <v>Hooks for 20mm G.I. Pipes</v>
          </cell>
          <cell r="D970" t="str">
            <v>No.</v>
          </cell>
          <cell r="E970">
            <v>5</v>
          </cell>
        </row>
        <row r="972">
          <cell r="C972" t="str">
            <v>Hooks for 25mm G.I. Pipes</v>
          </cell>
          <cell r="D972" t="str">
            <v>No.</v>
          </cell>
          <cell r="E972">
            <v>6</v>
          </cell>
        </row>
        <row r="974">
          <cell r="C974" t="str">
            <v>Hooks for 32mm G.I. Pipes</v>
          </cell>
          <cell r="D974" t="str">
            <v>No.</v>
          </cell>
          <cell r="E974">
            <v>7</v>
          </cell>
        </row>
        <row r="975">
          <cell r="C975" t="str">
            <v>Hooks for 38mm G.I. Pipes</v>
          </cell>
          <cell r="D975" t="str">
            <v>No.</v>
          </cell>
          <cell r="E975">
            <v>9</v>
          </cell>
        </row>
        <row r="976">
          <cell r="C976" t="str">
            <v>Imported Timber</v>
          </cell>
          <cell r="D976" t="str">
            <v>Cu.m.</v>
          </cell>
          <cell r="E976">
            <v>41666</v>
          </cell>
        </row>
        <row r="978">
          <cell r="C978" t="str">
            <v>Kitchen sink 600 x 375 x 175mm - White</v>
          </cell>
          <cell r="D978" t="str">
            <v>No.</v>
          </cell>
          <cell r="E978">
            <v>1705</v>
          </cell>
        </row>
        <row r="980">
          <cell r="C980" t="str">
            <v>Leather washer</v>
          </cell>
          <cell r="D980" t="str">
            <v>No.</v>
          </cell>
          <cell r="E980">
            <v>2</v>
          </cell>
        </row>
        <row r="982">
          <cell r="C982" t="str">
            <v>Limpet washers</v>
          </cell>
          <cell r="D982" t="str">
            <v>Nos.</v>
          </cell>
          <cell r="E982">
            <v>2</v>
          </cell>
        </row>
        <row r="984">
          <cell r="C984" t="str">
            <v>Lock Cupboard Four Levers Brass 63mm</v>
          </cell>
          <cell r="D984" t="str">
            <v>No.</v>
          </cell>
          <cell r="E984">
            <v>120</v>
          </cell>
        </row>
        <row r="986">
          <cell r="C986" t="str">
            <v>Lock mortice single local made</v>
          </cell>
          <cell r="D986" t="str">
            <v>No.</v>
          </cell>
          <cell r="E986">
            <v>450</v>
          </cell>
        </row>
        <row r="988">
          <cell r="C988" t="str">
            <v>Lock Mortice Union Double Sash</v>
          </cell>
          <cell r="D988" t="str">
            <v>No.</v>
          </cell>
          <cell r="E988">
            <v>1912.5</v>
          </cell>
        </row>
        <row r="990">
          <cell r="C990" t="str">
            <v>Lock Mortice Union Single Sash</v>
          </cell>
          <cell r="D990" t="str">
            <v>No.</v>
          </cell>
          <cell r="E990">
            <v>1293.75</v>
          </cell>
        </row>
        <row r="992">
          <cell r="C992" t="str">
            <v>Lock Rim Double Lever Brass 150mm</v>
          </cell>
          <cell r="D992" t="str">
            <v>No.</v>
          </cell>
          <cell r="E992">
            <v>450</v>
          </cell>
        </row>
        <row r="994">
          <cell r="C994" t="str">
            <v>Lock Rim single Lever Brass 150mm</v>
          </cell>
          <cell r="D994" t="str">
            <v>No.</v>
          </cell>
          <cell r="E994">
            <v>250</v>
          </cell>
        </row>
        <row r="996">
          <cell r="C996" t="str">
            <v>Low level cistern - white</v>
          </cell>
          <cell r="D996" t="str">
            <v>No.</v>
          </cell>
          <cell r="E996">
            <v>1375</v>
          </cell>
        </row>
        <row r="998">
          <cell r="C998" t="str">
            <v>Low level cistern - white - plastic</v>
          </cell>
          <cell r="D998" t="str">
            <v>No.</v>
          </cell>
          <cell r="E998">
            <v>1350</v>
          </cell>
        </row>
        <row r="1000">
          <cell r="C1000" t="str">
            <v>Low level closet unit</v>
          </cell>
          <cell r="D1000" t="str">
            <v>No.</v>
          </cell>
          <cell r="E1000">
            <v>2218</v>
          </cell>
        </row>
        <row r="1002">
          <cell r="C1002" t="str">
            <v>Low level commode with Trap - White</v>
          </cell>
          <cell r="D1002" t="str">
            <v>No.</v>
          </cell>
          <cell r="E1002">
            <v>1843</v>
          </cell>
        </row>
        <row r="1004">
          <cell r="C1004" t="str">
            <v>Lunumidella 150 x 12mm</v>
          </cell>
          <cell r="D1004" t="str">
            <v>Sq.m.</v>
          </cell>
          <cell r="E1004">
            <v>168</v>
          </cell>
          <cell r="F1004" t="str">
            <v xml:space="preserve">UPDATED </v>
          </cell>
        </row>
        <row r="1005">
          <cell r="F1005" t="str">
            <v>ON</v>
          </cell>
        </row>
        <row r="1006">
          <cell r="C1006" t="str">
            <v>Lunumidella 150 x 20mm</v>
          </cell>
          <cell r="D1006" t="str">
            <v>Sq.m.</v>
          </cell>
          <cell r="E1006">
            <v>280</v>
          </cell>
        </row>
        <row r="1008">
          <cell r="C1008" t="str">
            <v>Manhole Cover 600mm x 600mm with frame</v>
          </cell>
          <cell r="D1008" t="str">
            <v>No.</v>
          </cell>
          <cell r="E1008">
            <v>2450</v>
          </cell>
        </row>
        <row r="1010">
          <cell r="C1010" t="str">
            <v>Metal 20mm</v>
          </cell>
          <cell r="D1010" t="str">
            <v>m3</v>
          </cell>
          <cell r="E1010">
            <v>1200</v>
          </cell>
        </row>
        <row r="1012">
          <cell r="C1012" t="str">
            <v>Metal 25mm</v>
          </cell>
          <cell r="D1012" t="str">
            <v>m3</v>
          </cell>
          <cell r="E1012">
            <v>933</v>
          </cell>
        </row>
        <row r="1014">
          <cell r="C1014" t="str">
            <v>Metal 40mm</v>
          </cell>
          <cell r="D1014" t="str">
            <v>m3</v>
          </cell>
          <cell r="E1014">
            <v>898</v>
          </cell>
        </row>
        <row r="1016">
          <cell r="C1016" t="str">
            <v>Metal 50mm</v>
          </cell>
          <cell r="D1016" t="str">
            <v>m3</v>
          </cell>
          <cell r="E1016">
            <v>816</v>
          </cell>
        </row>
        <row r="1018">
          <cell r="C1018" t="str">
            <v>Mild steel                                                *</v>
          </cell>
          <cell r="D1018" t="str">
            <v>Kg.</v>
          </cell>
          <cell r="E1018">
            <v>30.75</v>
          </cell>
        </row>
        <row r="1020">
          <cell r="C1020" t="str">
            <v>Mild steel flat                                           *</v>
          </cell>
          <cell r="D1020" t="str">
            <v>Kg.</v>
          </cell>
          <cell r="E1020">
            <v>24.25</v>
          </cell>
        </row>
        <row r="1022">
          <cell r="C1022" t="str">
            <v>Mirror Frame Oval - White (380 x 330) mm</v>
          </cell>
          <cell r="D1022" t="str">
            <v>No.</v>
          </cell>
          <cell r="E1022">
            <v>396</v>
          </cell>
        </row>
        <row r="1024">
          <cell r="C1024" t="str">
            <v>Mirror Frame Square - white (320 x 280) mm</v>
          </cell>
          <cell r="D1024" t="str">
            <v>No.</v>
          </cell>
          <cell r="E1024">
            <v>327</v>
          </cell>
        </row>
        <row r="1026">
          <cell r="C1026" t="str">
            <v>Mirror only, oval (380 x 330) mm</v>
          </cell>
          <cell r="D1026" t="str">
            <v>No.</v>
          </cell>
          <cell r="E1026">
            <v>144.5</v>
          </cell>
        </row>
        <row r="1028">
          <cell r="C1028" t="str">
            <v>Mirror only, square</v>
          </cell>
          <cell r="D1028" t="str">
            <v>No.</v>
          </cell>
          <cell r="E1028">
            <v>101</v>
          </cell>
        </row>
        <row r="1030">
          <cell r="C1030" t="str">
            <v>Mitre Joint half round PVC 150mm</v>
          </cell>
          <cell r="D1030" t="str">
            <v>No.</v>
          </cell>
          <cell r="E1030">
            <v>53.75</v>
          </cell>
        </row>
        <row r="1032">
          <cell r="C1032" t="str">
            <v>Mitre Joint square PVC 114mm</v>
          </cell>
          <cell r="D1032" t="str">
            <v>No.</v>
          </cell>
          <cell r="E1032">
            <v>100.65</v>
          </cell>
        </row>
        <row r="1034">
          <cell r="C1034" t="str">
            <v>Mould oil</v>
          </cell>
          <cell r="D1034" t="str">
            <v>Lit.</v>
          </cell>
          <cell r="E1034">
            <v>33</v>
          </cell>
        </row>
        <row r="1036">
          <cell r="C1036" t="str">
            <v>Night Latch - China</v>
          </cell>
          <cell r="D1036" t="str">
            <v>No.</v>
          </cell>
          <cell r="E1036">
            <v>152</v>
          </cell>
        </row>
        <row r="1038">
          <cell r="C1038" t="str">
            <v>Nipple G.I. 12mm</v>
          </cell>
          <cell r="D1038" t="str">
            <v>No.</v>
          </cell>
          <cell r="E1038">
            <v>10</v>
          </cell>
        </row>
        <row r="1040">
          <cell r="C1040" t="str">
            <v>Nipple G.I. 20mm</v>
          </cell>
          <cell r="D1040" t="str">
            <v>No.</v>
          </cell>
          <cell r="E1040">
            <v>18</v>
          </cell>
        </row>
        <row r="1042">
          <cell r="C1042" t="str">
            <v>Nipple G.I. 25mm</v>
          </cell>
          <cell r="D1042" t="str">
            <v>No.</v>
          </cell>
          <cell r="E1042">
            <v>28</v>
          </cell>
        </row>
        <row r="1044">
          <cell r="C1044" t="str">
            <v>Nipple G.I. 32mm</v>
          </cell>
          <cell r="D1044" t="str">
            <v>No.</v>
          </cell>
          <cell r="E1044">
            <v>35</v>
          </cell>
        </row>
        <row r="1046">
          <cell r="C1046" t="str">
            <v>Nipple G.I. 38mm</v>
          </cell>
          <cell r="D1046" t="str">
            <v>No.</v>
          </cell>
          <cell r="E1046">
            <v>60</v>
          </cell>
        </row>
        <row r="1050">
          <cell r="C1050" t="str">
            <v>Nipple G.I. 50mm</v>
          </cell>
          <cell r="D1050" t="str">
            <v>No.</v>
          </cell>
          <cell r="E1050">
            <v>90</v>
          </cell>
        </row>
        <row r="1052">
          <cell r="C1052" t="str">
            <v>Nipple G.I. 63mm</v>
          </cell>
          <cell r="D1052" t="str">
            <v>No.</v>
          </cell>
          <cell r="E1052">
            <v>140</v>
          </cell>
        </row>
        <row r="1053">
          <cell r="F1053" t="str">
            <v xml:space="preserve">UPDATED </v>
          </cell>
        </row>
        <row r="1054">
          <cell r="C1054" t="str">
            <v>Nipple G.I. 75mm</v>
          </cell>
          <cell r="D1054" t="str">
            <v>No.</v>
          </cell>
          <cell r="E1054">
            <v>160</v>
          </cell>
          <cell r="F1054" t="str">
            <v>ON</v>
          </cell>
        </row>
        <row r="1056">
          <cell r="C1056" t="str">
            <v>Oil paint (Gloss)                               *</v>
          </cell>
          <cell r="D1056" t="str">
            <v>Lit.</v>
          </cell>
          <cell r="E1056">
            <v>321</v>
          </cell>
        </row>
        <row r="1058">
          <cell r="C1058" t="str">
            <v>Pillar Cock Chromium Plated 12mm</v>
          </cell>
          <cell r="D1058" t="str">
            <v>No.</v>
          </cell>
          <cell r="E1058">
            <v>350</v>
          </cell>
        </row>
        <row r="1060">
          <cell r="C1060" t="str">
            <v>Pillar Cock Chromium plated 20mm</v>
          </cell>
          <cell r="D1060" t="str">
            <v>No.</v>
          </cell>
          <cell r="E1060">
            <v>390</v>
          </cell>
        </row>
        <row r="1062">
          <cell r="C1062" t="str">
            <v>Pintels and stay hinges 50mm x 6mm x 1m</v>
          </cell>
          <cell r="D1062" t="str">
            <v>Nos.</v>
          </cell>
          <cell r="E1062">
            <v>176</v>
          </cell>
        </row>
        <row r="1064">
          <cell r="C1064" t="str">
            <v>Pipe G.I. 12mm</v>
          </cell>
          <cell r="D1064" t="str">
            <v>m</v>
          </cell>
          <cell r="E1064">
            <v>57.75</v>
          </cell>
        </row>
        <row r="1066">
          <cell r="C1066" t="str">
            <v>Pipe G.I. 20mm</v>
          </cell>
          <cell r="D1066" t="str">
            <v>m</v>
          </cell>
          <cell r="E1066">
            <v>80.5</v>
          </cell>
        </row>
        <row r="1068">
          <cell r="C1068" t="str">
            <v>Pipe G.I. 25mm</v>
          </cell>
          <cell r="D1068" t="str">
            <v>m</v>
          </cell>
          <cell r="E1068">
            <v>117.25</v>
          </cell>
        </row>
        <row r="1070">
          <cell r="C1070" t="str">
            <v>Pipe G.I. 32mm</v>
          </cell>
          <cell r="D1070" t="str">
            <v>m</v>
          </cell>
          <cell r="E1070">
            <v>131.25</v>
          </cell>
        </row>
        <row r="1072">
          <cell r="C1072" t="str">
            <v>Pipe G.I. 38mm</v>
          </cell>
          <cell r="D1072" t="str">
            <v>m</v>
          </cell>
          <cell r="E1072">
            <v>161</v>
          </cell>
        </row>
        <row r="1074">
          <cell r="C1074" t="str">
            <v>Pipe G.I. 50mm</v>
          </cell>
          <cell r="D1074" t="str">
            <v>m</v>
          </cell>
          <cell r="E1074">
            <v>218.75</v>
          </cell>
        </row>
        <row r="1076">
          <cell r="C1076" t="str">
            <v>Pipe G.I. 63mm</v>
          </cell>
          <cell r="D1076" t="str">
            <v>m</v>
          </cell>
          <cell r="E1076">
            <v>306.25</v>
          </cell>
        </row>
        <row r="1078">
          <cell r="C1078" t="str">
            <v>Pipe G.I. 75mm</v>
          </cell>
          <cell r="D1078" t="str">
            <v>m</v>
          </cell>
          <cell r="E1078">
            <v>393.75</v>
          </cell>
        </row>
        <row r="1080">
          <cell r="C1080" t="str">
            <v>Pipe PVC 110mm type 1000</v>
          </cell>
          <cell r="D1080" t="str">
            <v>m</v>
          </cell>
          <cell r="E1080">
            <v>576.65</v>
          </cell>
        </row>
        <row r="1082">
          <cell r="C1082" t="str">
            <v>Pipe PVC 110mm type 400</v>
          </cell>
          <cell r="D1082" t="str">
            <v>m</v>
          </cell>
          <cell r="E1082">
            <v>198.65</v>
          </cell>
        </row>
        <row r="1084">
          <cell r="C1084" t="str">
            <v>Pipe PVC 110mm type 600</v>
          </cell>
          <cell r="D1084" t="str">
            <v>m</v>
          </cell>
          <cell r="E1084">
            <v>362.4</v>
          </cell>
        </row>
        <row r="1086">
          <cell r="C1086" t="str">
            <v>Pipe PVC 20mm type 1000  (Anton)</v>
          </cell>
          <cell r="D1086" t="str">
            <v>m</v>
          </cell>
          <cell r="E1086">
            <v>14.25</v>
          </cell>
        </row>
        <row r="1088">
          <cell r="C1088" t="str">
            <v>Pipe PVC 25mm type 1000</v>
          </cell>
          <cell r="D1088" t="str">
            <v>m</v>
          </cell>
          <cell r="E1088">
            <v>27.35</v>
          </cell>
        </row>
        <row r="1090">
          <cell r="C1090" t="str">
            <v>Pipe PVC 32mm type 1000</v>
          </cell>
          <cell r="D1090" t="str">
            <v>m</v>
          </cell>
          <cell r="E1090">
            <v>41.05</v>
          </cell>
        </row>
        <row r="1092">
          <cell r="C1092" t="str">
            <v>Pipe PVC 32mm type 600</v>
          </cell>
          <cell r="D1092" t="str">
            <v>m</v>
          </cell>
          <cell r="E1092">
            <v>26.25</v>
          </cell>
        </row>
        <row r="1094">
          <cell r="C1094" t="str">
            <v>Pipe PVC 40mm type 1000</v>
          </cell>
          <cell r="D1094" t="str">
            <v>m</v>
          </cell>
          <cell r="E1094">
            <v>63.25</v>
          </cell>
        </row>
        <row r="1096">
          <cell r="C1096" t="str">
            <v>Pipe PVC 40mm type 600</v>
          </cell>
          <cell r="D1096" t="str">
            <v>m</v>
          </cell>
          <cell r="E1096">
            <v>41.35</v>
          </cell>
        </row>
        <row r="1098">
          <cell r="C1098" t="str">
            <v>Pipe PVC 50mm type 1000</v>
          </cell>
          <cell r="D1098" t="str">
            <v>m</v>
          </cell>
          <cell r="E1098">
            <v>93.65</v>
          </cell>
        </row>
        <row r="1100">
          <cell r="C1100" t="str">
            <v>Pipe PVC 50mm type 400</v>
          </cell>
          <cell r="D1100" t="str">
            <v>m</v>
          </cell>
          <cell r="E1100">
            <v>51.85</v>
          </cell>
          <cell r="F1100" t="str">
            <v xml:space="preserve">UPDATED </v>
          </cell>
        </row>
        <row r="1101">
          <cell r="F1101" t="str">
            <v>ON</v>
          </cell>
        </row>
        <row r="1102">
          <cell r="C1102" t="str">
            <v>Pipe PVC 50mm type 600</v>
          </cell>
          <cell r="D1102" t="str">
            <v>m</v>
          </cell>
          <cell r="E1102">
            <v>60.15</v>
          </cell>
        </row>
        <row r="1104">
          <cell r="C1104" t="str">
            <v>Pipe PVC 63mm type 1000</v>
          </cell>
          <cell r="D1104" t="str">
            <v>m</v>
          </cell>
          <cell r="E1104">
            <v>156.85</v>
          </cell>
        </row>
        <row r="1106">
          <cell r="C1106" t="str">
            <v>Pipe PVC 63mm type 400</v>
          </cell>
          <cell r="D1106" t="str">
            <v>m</v>
          </cell>
          <cell r="E1106">
            <v>76.599999999999994</v>
          </cell>
        </row>
        <row r="1108">
          <cell r="C1108" t="str">
            <v>Pipe PVC 63mm type 600</v>
          </cell>
          <cell r="D1108" t="str">
            <v>m</v>
          </cell>
          <cell r="E1108">
            <v>98.45</v>
          </cell>
        </row>
        <row r="1110">
          <cell r="C1110" t="str">
            <v>Pipe PVC 75mm type 1000</v>
          </cell>
          <cell r="D1110" t="str">
            <v>m</v>
          </cell>
          <cell r="E1110">
            <v>304.10000000000002</v>
          </cell>
        </row>
        <row r="1112">
          <cell r="C1112" t="str">
            <v>Pipe PVC 75mm type 400</v>
          </cell>
          <cell r="D1112" t="str">
            <v>m</v>
          </cell>
          <cell r="E1112">
            <v>118.15</v>
          </cell>
        </row>
        <row r="1114">
          <cell r="C1114" t="str">
            <v>Pipe PVC 75mm type 600</v>
          </cell>
          <cell r="D1114" t="str">
            <v>m</v>
          </cell>
          <cell r="E1114">
            <v>186.4</v>
          </cell>
        </row>
        <row r="1116">
          <cell r="C1116" t="str">
            <v>Pipe PVC 90mm type 1000</v>
          </cell>
          <cell r="D1116" t="str">
            <v>m</v>
          </cell>
          <cell r="E1116">
            <v>385.75</v>
          </cell>
        </row>
        <row r="1118">
          <cell r="C1118" t="str">
            <v>Pipe PVC 90mm type 400</v>
          </cell>
          <cell r="D1118" t="str">
            <v>m</v>
          </cell>
          <cell r="E1118">
            <v>167.9</v>
          </cell>
        </row>
        <row r="1120">
          <cell r="C1120" t="str">
            <v>Pipe PVC 90mm type 600</v>
          </cell>
          <cell r="D1120" t="str">
            <v>m</v>
          </cell>
          <cell r="E1120">
            <v>247.05</v>
          </cell>
        </row>
        <row r="1122">
          <cell r="C1122" t="str">
            <v>Plaster of paris                            *</v>
          </cell>
          <cell r="D1122" t="str">
            <v>Kg.</v>
          </cell>
          <cell r="E1122">
            <v>40</v>
          </cell>
        </row>
        <row r="1124">
          <cell r="C1124" t="str">
            <v>Plug G.I. 12mm</v>
          </cell>
          <cell r="D1124" t="str">
            <v>No.</v>
          </cell>
          <cell r="E1124">
            <v>10</v>
          </cell>
        </row>
        <row r="1126">
          <cell r="C1126" t="str">
            <v>Plug G.I. 20mm</v>
          </cell>
          <cell r="D1126" t="str">
            <v>No.</v>
          </cell>
          <cell r="E1126">
            <v>15</v>
          </cell>
        </row>
        <row r="1128">
          <cell r="C1128" t="str">
            <v>Plug G.I. 25mm</v>
          </cell>
          <cell r="D1128" t="str">
            <v>No.</v>
          </cell>
          <cell r="E1128">
            <v>20</v>
          </cell>
        </row>
        <row r="1130">
          <cell r="C1130" t="str">
            <v>Plug G.I. 32mm</v>
          </cell>
          <cell r="D1130" t="str">
            <v>No.</v>
          </cell>
          <cell r="E1130">
            <v>30</v>
          </cell>
        </row>
        <row r="1132">
          <cell r="C1132" t="str">
            <v>Plug G.I. 38mm</v>
          </cell>
          <cell r="D1132" t="str">
            <v>No.</v>
          </cell>
          <cell r="E1132">
            <v>40</v>
          </cell>
        </row>
        <row r="1134">
          <cell r="C1134" t="str">
            <v>Plug G.I. 50mm</v>
          </cell>
          <cell r="D1134" t="str">
            <v>No.</v>
          </cell>
          <cell r="E1134">
            <v>50</v>
          </cell>
        </row>
        <row r="1136">
          <cell r="C1136" t="str">
            <v>Plug G.I. 63mm</v>
          </cell>
          <cell r="D1136" t="str">
            <v>No.</v>
          </cell>
          <cell r="E1136">
            <v>75</v>
          </cell>
        </row>
        <row r="1138">
          <cell r="C1138" t="str">
            <v>Plug G.I. 75mm</v>
          </cell>
          <cell r="D1138" t="str">
            <v>No.</v>
          </cell>
          <cell r="E1138">
            <v>175</v>
          </cell>
        </row>
        <row r="1140">
          <cell r="C1140" t="str">
            <v>Plugs</v>
          </cell>
          <cell r="D1140" t="str">
            <v>No.</v>
          </cell>
          <cell r="E1140">
            <v>15</v>
          </cell>
        </row>
        <row r="1142">
          <cell r="C1142" t="str">
            <v>Plugs PVC 20mm</v>
          </cell>
          <cell r="D1142" t="str">
            <v>No.</v>
          </cell>
          <cell r="E1142">
            <v>5</v>
          </cell>
        </row>
        <row r="1144">
          <cell r="C1144" t="str">
            <v>Plugs PVC 25mm</v>
          </cell>
          <cell r="D1144" t="str">
            <v>No.</v>
          </cell>
          <cell r="E1144">
            <v>6</v>
          </cell>
        </row>
        <row r="1146">
          <cell r="C1146" t="str">
            <v>Plugs PVC 32mm</v>
          </cell>
          <cell r="D1146" t="str">
            <v>No.</v>
          </cell>
          <cell r="E1146">
            <v>8</v>
          </cell>
        </row>
        <row r="1147">
          <cell r="F1147" t="str">
            <v xml:space="preserve">UPDATED </v>
          </cell>
        </row>
        <row r="1148">
          <cell r="C1148" t="str">
            <v>Plugs PVC 40mm</v>
          </cell>
          <cell r="D1148" t="str">
            <v>No.</v>
          </cell>
          <cell r="E1148">
            <v>11</v>
          </cell>
          <cell r="F1148" t="str">
            <v>ON</v>
          </cell>
        </row>
        <row r="1150">
          <cell r="C1150" t="str">
            <v>Plugs PVC 50mm</v>
          </cell>
          <cell r="D1150" t="str">
            <v>No.</v>
          </cell>
          <cell r="E1150">
            <v>15</v>
          </cell>
        </row>
        <row r="1152">
          <cell r="C1152" t="str">
            <v>Plugs PVC 75mm</v>
          </cell>
          <cell r="D1152" t="str">
            <v>No.</v>
          </cell>
          <cell r="E1152">
            <v>66</v>
          </cell>
        </row>
        <row r="1154">
          <cell r="C1154" t="str">
            <v>Plywood board, 12mm M.R.</v>
          </cell>
          <cell r="D1154" t="str">
            <v>Sq.m.</v>
          </cell>
          <cell r="E1154">
            <v>317</v>
          </cell>
        </row>
        <row r="1156">
          <cell r="C1156" t="str">
            <v>Plywood board, ordinary 25mm</v>
          </cell>
          <cell r="D1156" t="str">
            <v>Sq.m.</v>
          </cell>
          <cell r="E1156">
            <v>190</v>
          </cell>
        </row>
        <row r="1158">
          <cell r="C1158" t="str">
            <v>Plywood board, ordinary M.R. 1150x2060x32mm</v>
          </cell>
          <cell r="D1158" t="str">
            <v>No.</v>
          </cell>
          <cell r="E1158">
            <v>1500</v>
          </cell>
        </row>
        <row r="1160">
          <cell r="C1160" t="str">
            <v>Plywood board, ordinary M.R. 3mm</v>
          </cell>
          <cell r="D1160" t="str">
            <v>Sq.m.</v>
          </cell>
          <cell r="E1160">
            <v>125</v>
          </cell>
        </row>
        <row r="1162">
          <cell r="C1162" t="str">
            <v>Plywood board, ordinary M.R. 6mm</v>
          </cell>
          <cell r="D1162" t="str">
            <v>Sq.m.</v>
          </cell>
          <cell r="E1162">
            <v>195</v>
          </cell>
        </row>
        <row r="1164">
          <cell r="C1164" t="str">
            <v>Plywood board, ordinary M.R. 9mm</v>
          </cell>
          <cell r="D1164" t="str">
            <v>Sq.m.</v>
          </cell>
          <cell r="E1164">
            <v>242</v>
          </cell>
        </row>
        <row r="1166">
          <cell r="C1166" t="str">
            <v>Plywood door ordinary M.R. 838 x 2060 x 32mm</v>
          </cell>
          <cell r="D1166" t="str">
            <v>No.</v>
          </cell>
          <cell r="E1166">
            <v>1120</v>
          </cell>
        </row>
        <row r="1168">
          <cell r="C1168" t="str">
            <v>Plywood door, ordinary B.R. 686x2060x32mm</v>
          </cell>
          <cell r="D1168" t="str">
            <v>No.</v>
          </cell>
          <cell r="E1168">
            <v>1200</v>
          </cell>
        </row>
        <row r="1170">
          <cell r="C1170" t="str">
            <v>Plywood door, ordinary M.R. 686x2060x32mm</v>
          </cell>
          <cell r="D1170" t="str">
            <v>No.</v>
          </cell>
          <cell r="E1170">
            <v>1010</v>
          </cell>
        </row>
        <row r="1172">
          <cell r="C1172" t="str">
            <v>Polythane Varnish                           *</v>
          </cell>
          <cell r="D1172" t="str">
            <v>Lit.</v>
          </cell>
          <cell r="E1172">
            <v>304</v>
          </cell>
        </row>
        <row r="1174">
          <cell r="C1174" t="str">
            <v>Props  (bamboo)  3 - 4  m</v>
          </cell>
          <cell r="D1174" t="str">
            <v>No.</v>
          </cell>
          <cell r="E1174">
            <v>50</v>
          </cell>
        </row>
        <row r="1176">
          <cell r="C1176" t="str">
            <v>Pudlo Cement</v>
          </cell>
          <cell r="D1176" t="str">
            <v>Kg.</v>
          </cell>
          <cell r="E1176">
            <v>130</v>
          </cell>
        </row>
        <row r="1178">
          <cell r="C1178" t="str">
            <v>PVC 75mm socket</v>
          </cell>
          <cell r="D1178" t="str">
            <v>No.</v>
          </cell>
          <cell r="E1178">
            <v>52.95</v>
          </cell>
        </row>
        <row r="1180">
          <cell r="C1180" t="str">
            <v>PVC 90mm socket</v>
          </cell>
          <cell r="D1180" t="str">
            <v>No.</v>
          </cell>
          <cell r="E1180">
            <v>92.75</v>
          </cell>
        </row>
        <row r="1182">
          <cell r="C1182" t="str">
            <v xml:space="preserve">PVC Elbow 110mm </v>
          </cell>
          <cell r="D1182" t="str">
            <v>No.</v>
          </cell>
          <cell r="E1182">
            <v>218.15</v>
          </cell>
        </row>
        <row r="1184">
          <cell r="C1184" t="str">
            <v xml:space="preserve">PVC Elbow 75mm </v>
          </cell>
          <cell r="D1184" t="str">
            <v>No.</v>
          </cell>
          <cell r="E1184">
            <v>108.7</v>
          </cell>
        </row>
        <row r="1186">
          <cell r="C1186" t="str">
            <v xml:space="preserve">PVC Elbow 90mm </v>
          </cell>
          <cell r="D1186" t="str">
            <v>No.</v>
          </cell>
          <cell r="E1186">
            <v>183.9</v>
          </cell>
        </row>
        <row r="1188">
          <cell r="C1188" t="str">
            <v>Rag bolts</v>
          </cell>
          <cell r="D1188" t="str">
            <v>No.</v>
          </cell>
          <cell r="E1188">
            <v>26</v>
          </cell>
        </row>
        <row r="1190">
          <cell r="C1190" t="str">
            <v>Rawl plugs.</v>
          </cell>
          <cell r="D1190" t="str">
            <v>No.</v>
          </cell>
          <cell r="E1190">
            <v>15</v>
          </cell>
        </row>
        <row r="1192">
          <cell r="C1192" t="str">
            <v xml:space="preserve">Red lead </v>
          </cell>
          <cell r="D1192" t="str">
            <v>Kg.</v>
          </cell>
          <cell r="E1192">
            <v>110</v>
          </cell>
        </row>
        <row r="1194">
          <cell r="C1194" t="str">
            <v>Red Lead Paint                                *</v>
          </cell>
          <cell r="D1194" t="str">
            <v>Lit.</v>
          </cell>
          <cell r="E1194">
            <v>225</v>
          </cell>
          <cell r="F1194" t="str">
            <v xml:space="preserve">UPDATED </v>
          </cell>
        </row>
        <row r="1195">
          <cell r="F1195" t="str">
            <v>ON</v>
          </cell>
        </row>
        <row r="1196">
          <cell r="C1196" t="str">
            <v>Reducing Socket G.I. 20mm to smaller</v>
          </cell>
          <cell r="D1196" t="str">
            <v>No.</v>
          </cell>
          <cell r="E1196">
            <v>25</v>
          </cell>
        </row>
        <row r="1197">
          <cell r="C1197" t="str">
            <v>Reducing Socket G.I. 25mm</v>
          </cell>
          <cell r="D1197" t="str">
            <v>No.</v>
          </cell>
          <cell r="E1197">
            <v>39</v>
          </cell>
        </row>
        <row r="1198">
          <cell r="C1198" t="str">
            <v>Reducing Socket G.I. 32mm</v>
          </cell>
          <cell r="D1198" t="str">
            <v>No.</v>
          </cell>
          <cell r="E1198">
            <v>47</v>
          </cell>
        </row>
        <row r="1200">
          <cell r="C1200" t="str">
            <v>Reducing Socket G.I. 38mm</v>
          </cell>
          <cell r="D1200" t="str">
            <v>No.</v>
          </cell>
          <cell r="E1200">
            <v>60</v>
          </cell>
        </row>
        <row r="1202">
          <cell r="C1202" t="str">
            <v>Reducing Socket G.I. 50mm</v>
          </cell>
          <cell r="D1202" t="str">
            <v>No.</v>
          </cell>
          <cell r="E1202">
            <v>75</v>
          </cell>
        </row>
        <row r="1204">
          <cell r="C1204" t="str">
            <v>Reducing Socket G.I. 75mm</v>
          </cell>
          <cell r="D1204" t="str">
            <v>No.</v>
          </cell>
          <cell r="E1204">
            <v>145</v>
          </cell>
        </row>
        <row r="1206">
          <cell r="C1206" t="str">
            <v>Reducing Socket PVC 25mm to smaller size</v>
          </cell>
          <cell r="D1206" t="str">
            <v>No.</v>
          </cell>
          <cell r="E1206">
            <v>5.7</v>
          </cell>
        </row>
        <row r="1208">
          <cell r="C1208" t="str">
            <v>Reducing Socket PVC 32mm to smaller size</v>
          </cell>
          <cell r="D1208" t="str">
            <v>No.</v>
          </cell>
          <cell r="E1208">
            <v>8.75</v>
          </cell>
        </row>
        <row r="1210">
          <cell r="C1210" t="str">
            <v>Reducing Socket PVC 40mm to smaller size</v>
          </cell>
          <cell r="D1210" t="str">
            <v>No.</v>
          </cell>
          <cell r="E1210">
            <v>15.1</v>
          </cell>
        </row>
        <row r="1212">
          <cell r="C1212" t="str">
            <v>Reducing Socket PVC 50mm to smaller size</v>
          </cell>
          <cell r="D1212" t="str">
            <v>No.</v>
          </cell>
          <cell r="E1212">
            <v>22.1</v>
          </cell>
        </row>
        <row r="1214">
          <cell r="C1214" t="str">
            <v>Reducing Socket PVC 63mm to smaller size</v>
          </cell>
          <cell r="D1214" t="str">
            <v>No.</v>
          </cell>
          <cell r="E1214">
            <v>35</v>
          </cell>
        </row>
        <row r="1216">
          <cell r="C1216" t="str">
            <v>Reducing Tee PVC 25mm to smaller size.</v>
          </cell>
          <cell r="D1216" t="str">
            <v>No.</v>
          </cell>
          <cell r="E1216">
            <v>10.1</v>
          </cell>
        </row>
        <row r="1218">
          <cell r="C1218" t="str">
            <v>Reducing Tee PVC 32mm to smaller size.</v>
          </cell>
          <cell r="D1218" t="str">
            <v>No.</v>
          </cell>
          <cell r="E1218">
            <v>14.7</v>
          </cell>
        </row>
        <row r="1220">
          <cell r="C1220" t="str">
            <v>Reducing Tee PVC 40mm to smaller size.</v>
          </cell>
          <cell r="D1220" t="str">
            <v>No.</v>
          </cell>
          <cell r="E1220">
            <v>21.25</v>
          </cell>
        </row>
        <row r="1222">
          <cell r="C1222" t="str">
            <v>Reducing Tee PVC 50mm to smaller size.</v>
          </cell>
          <cell r="D1222" t="str">
            <v>No.</v>
          </cell>
          <cell r="E1222">
            <v>38.299999999999997</v>
          </cell>
        </row>
        <row r="1224">
          <cell r="C1224" t="str">
            <v>Reducing Tee PVC 63 mm to smaller size.</v>
          </cell>
          <cell r="D1224" t="str">
            <v>No.</v>
          </cell>
          <cell r="E1224">
            <v>65</v>
          </cell>
        </row>
        <row r="1226">
          <cell r="C1226" t="str">
            <v>Ridge tile calicut pattern Gr. I</v>
          </cell>
          <cell r="D1226" t="str">
            <v>No.</v>
          </cell>
          <cell r="E1226">
            <v>29.5</v>
          </cell>
        </row>
        <row r="1228">
          <cell r="C1228" t="str">
            <v>Ring Brass 45mm to 38mm</v>
          </cell>
          <cell r="D1228" t="str">
            <v>No.</v>
          </cell>
          <cell r="E1228">
            <v>15</v>
          </cell>
        </row>
        <row r="1230">
          <cell r="C1230" t="str">
            <v>Rivets (6.3mm x 10mm)</v>
          </cell>
          <cell r="D1230" t="str">
            <v>No.</v>
          </cell>
          <cell r="E1230">
            <v>2</v>
          </cell>
        </row>
        <row r="1232">
          <cell r="C1232" t="str">
            <v>Robe Hook 100 x 100mm - White</v>
          </cell>
          <cell r="D1232" t="str">
            <v>No.</v>
          </cell>
          <cell r="E1232">
            <v>109</v>
          </cell>
        </row>
        <row r="1234">
          <cell r="C1234" t="str">
            <v>Roofing nails</v>
          </cell>
          <cell r="D1234" t="str">
            <v>Kg.</v>
          </cell>
          <cell r="E1234">
            <v>77</v>
          </cell>
        </row>
        <row r="1236">
          <cell r="C1236" t="str">
            <v>Rubber plug 25mm to 32mm</v>
          </cell>
          <cell r="D1236" t="str">
            <v>No.</v>
          </cell>
          <cell r="E1236">
            <v>19</v>
          </cell>
        </row>
        <row r="1238">
          <cell r="C1238" t="str">
            <v>Rubber plug 32mm to 50mm</v>
          </cell>
          <cell r="D1238" t="str">
            <v>No.</v>
          </cell>
          <cell r="E1238">
            <v>30</v>
          </cell>
        </row>
        <row r="1240">
          <cell r="C1240" t="str">
            <v>Rubble 150mm to 225mm</v>
          </cell>
          <cell r="D1240" t="str">
            <v>m3</v>
          </cell>
          <cell r="E1240">
            <v>495</v>
          </cell>
        </row>
        <row r="1241">
          <cell r="F1241" t="str">
            <v xml:space="preserve">UPDATED </v>
          </cell>
        </row>
        <row r="1242">
          <cell r="C1242" t="str">
            <v>Running head PVC 150mm</v>
          </cell>
          <cell r="D1242" t="str">
            <v>No.</v>
          </cell>
          <cell r="E1242">
            <v>61.5</v>
          </cell>
          <cell r="F1242" t="str">
            <v>ON</v>
          </cell>
        </row>
        <row r="1244">
          <cell r="C1244" t="str">
            <v>Running Head Square PVC 114mm</v>
          </cell>
          <cell r="D1244" t="str">
            <v>No.</v>
          </cell>
          <cell r="E1244">
            <v>71.75</v>
          </cell>
        </row>
        <row r="1246">
          <cell r="C1246" t="str">
            <v>Sand</v>
          </cell>
          <cell r="D1246" t="str">
            <v>m3</v>
          </cell>
          <cell r="E1246">
            <v>390</v>
          </cell>
        </row>
        <row r="1248">
          <cell r="C1248" t="str">
            <v>Screws  Brass 12mm x Gauge 4</v>
          </cell>
          <cell r="D1248" t="str">
            <v>Doz.</v>
          </cell>
          <cell r="E1248">
            <v>4.8899999999999997</v>
          </cell>
        </row>
        <row r="1250">
          <cell r="C1250" t="str">
            <v>Screws  Brass 12mm x Gauge 5</v>
          </cell>
          <cell r="D1250" t="str">
            <v>Doz.</v>
          </cell>
          <cell r="E1250">
            <v>8.61</v>
          </cell>
        </row>
        <row r="1252">
          <cell r="C1252" t="str">
            <v>Screws  Brass 20mm x Gauge 6</v>
          </cell>
          <cell r="D1252" t="str">
            <v>Doz.</v>
          </cell>
          <cell r="E1252">
            <v>13.76</v>
          </cell>
        </row>
        <row r="1254">
          <cell r="C1254" t="str">
            <v>Screws  Brass 25mm x Gauge 7</v>
          </cell>
          <cell r="D1254" t="str">
            <v>Doz.</v>
          </cell>
          <cell r="E1254">
            <v>20.58</v>
          </cell>
        </row>
        <row r="1256">
          <cell r="C1256" t="str">
            <v>Screws  Brass 30mm x Gauge 7</v>
          </cell>
          <cell r="D1256" t="str">
            <v>Doz.</v>
          </cell>
          <cell r="E1256">
            <v>23.1</v>
          </cell>
        </row>
        <row r="1258">
          <cell r="C1258" t="str">
            <v>Screws  Brass 40mm x Gauge 8</v>
          </cell>
          <cell r="D1258" t="str">
            <v>Nos.</v>
          </cell>
          <cell r="E1258">
            <v>2.82</v>
          </cell>
        </row>
        <row r="1260">
          <cell r="C1260" t="str">
            <v>Screws  Brass 45mm x Gauge 9</v>
          </cell>
          <cell r="D1260" t="str">
            <v>Doz.</v>
          </cell>
          <cell r="E1260">
            <v>44.63</v>
          </cell>
        </row>
        <row r="1262">
          <cell r="C1262" t="str">
            <v>Screws  Brass 50mm x Gauge 8</v>
          </cell>
          <cell r="D1262" t="str">
            <v>No.</v>
          </cell>
          <cell r="E1262">
            <v>3.48</v>
          </cell>
        </row>
        <row r="1264">
          <cell r="C1264" t="str">
            <v>Screws Brass 16mm x Gauge 7</v>
          </cell>
          <cell r="D1264" t="str">
            <v>Nos.</v>
          </cell>
          <cell r="E1264">
            <v>1.22</v>
          </cell>
        </row>
        <row r="1266">
          <cell r="C1266" t="str">
            <v>Screws Brass 20mm x Gauge 8</v>
          </cell>
          <cell r="D1266" t="str">
            <v>Doz.</v>
          </cell>
          <cell r="E1266">
            <v>18.899999999999999</v>
          </cell>
        </row>
        <row r="1268">
          <cell r="C1268" t="str">
            <v>Screws Brass 25mm x Gauge 8</v>
          </cell>
          <cell r="D1268" t="str">
            <v>Doz.</v>
          </cell>
          <cell r="E1268">
            <v>24.57</v>
          </cell>
        </row>
        <row r="1270">
          <cell r="C1270" t="str">
            <v>Screws Brass 30mm x Gauge 8</v>
          </cell>
          <cell r="D1270" t="str">
            <v>Doz.</v>
          </cell>
          <cell r="E1270">
            <v>30.56</v>
          </cell>
        </row>
        <row r="1272">
          <cell r="C1272" t="str">
            <v>Screws brass 30mm x guage 8</v>
          </cell>
          <cell r="D1272" t="str">
            <v>Doz.</v>
          </cell>
          <cell r="E1272">
            <v>30.56</v>
          </cell>
        </row>
        <row r="1274">
          <cell r="C1274" t="str">
            <v>Screws Brass 40mm x Gauge 8</v>
          </cell>
          <cell r="D1274" t="str">
            <v>Doz.</v>
          </cell>
          <cell r="E1274">
            <v>33.840000000000003</v>
          </cell>
        </row>
        <row r="1276">
          <cell r="C1276" t="str">
            <v>Screws brass 50mm x Guage 10</v>
          </cell>
          <cell r="D1276" t="str">
            <v>Nos.</v>
          </cell>
          <cell r="E1276">
            <v>5.2</v>
          </cell>
        </row>
        <row r="1278">
          <cell r="C1278" t="str">
            <v>Screws Iron 12mm x Gauge 6                     *</v>
          </cell>
          <cell r="D1278" t="str">
            <v>Doz.</v>
          </cell>
          <cell r="E1278">
            <v>3.51</v>
          </cell>
        </row>
        <row r="1280">
          <cell r="C1280" t="str">
            <v>Screws Iron 12mm x Gauge 8                      *</v>
          </cell>
          <cell r="D1280" t="str">
            <v>Doz.</v>
          </cell>
          <cell r="E1280">
            <v>3.72</v>
          </cell>
        </row>
        <row r="1282">
          <cell r="C1282" t="str">
            <v>Screws Iron 16mm x Gauge 6                      *</v>
          </cell>
          <cell r="D1282" t="str">
            <v>Doz.</v>
          </cell>
          <cell r="E1282">
            <v>3.48</v>
          </cell>
        </row>
        <row r="1284">
          <cell r="C1284" t="str">
            <v>Screws Iron 16mm x Gauge 8                      *</v>
          </cell>
          <cell r="D1284" t="str">
            <v>Doz.</v>
          </cell>
          <cell r="E1284">
            <v>5.4</v>
          </cell>
        </row>
        <row r="1286">
          <cell r="C1286" t="str">
            <v>Screws Iron 20mm x Gauge 6                      *</v>
          </cell>
          <cell r="D1286" t="str">
            <v>Doz.</v>
          </cell>
          <cell r="E1286">
            <v>4.1900000000000004</v>
          </cell>
        </row>
        <row r="1288">
          <cell r="C1288" t="str">
            <v>Screws Iron 25mm x Gauge 8                           *</v>
          </cell>
          <cell r="D1288" t="str">
            <v>Doz.</v>
          </cell>
          <cell r="E1288">
            <v>6.12</v>
          </cell>
          <cell r="F1288" t="str">
            <v xml:space="preserve">UPDATED </v>
          </cell>
        </row>
        <row r="1289">
          <cell r="F1289" t="str">
            <v>ON</v>
          </cell>
        </row>
        <row r="1290">
          <cell r="C1290" t="str">
            <v>Screws Iron 30mm x Gauge 8                            *</v>
          </cell>
          <cell r="D1290" t="str">
            <v>Doz.</v>
          </cell>
          <cell r="E1290">
            <v>7.2</v>
          </cell>
        </row>
        <row r="1292">
          <cell r="C1292" t="str">
            <v>Screws Iron 40mm x Gauge 8                           *</v>
          </cell>
          <cell r="D1292" t="str">
            <v>Doz.</v>
          </cell>
          <cell r="E1292">
            <v>8.1999999999999993</v>
          </cell>
        </row>
        <row r="1294">
          <cell r="C1294" t="str">
            <v>Screws Iron 45mm x Gauge 8                            *</v>
          </cell>
          <cell r="D1294" t="str">
            <v>Doz.</v>
          </cell>
          <cell r="E1294">
            <v>9.9</v>
          </cell>
        </row>
        <row r="1296">
          <cell r="C1296" t="str">
            <v>Screws Iron 50mm x Gauge 8                            *</v>
          </cell>
          <cell r="D1296" t="str">
            <v>No.</v>
          </cell>
          <cell r="E1296">
            <v>14.36</v>
          </cell>
        </row>
        <row r="1298">
          <cell r="C1298" t="str">
            <v>Seat cover plastic - Indian</v>
          </cell>
          <cell r="D1298" t="str">
            <v>No.</v>
          </cell>
          <cell r="E1298">
            <v>375</v>
          </cell>
        </row>
        <row r="1300">
          <cell r="C1300" t="str">
            <v>Shower Rose Copper 150mm x 12mm             *</v>
          </cell>
          <cell r="D1300" t="str">
            <v>No.</v>
          </cell>
          <cell r="E1300">
            <v>160</v>
          </cell>
        </row>
        <row r="1302">
          <cell r="C1302" t="str">
            <v>Shower Rose PVC 150mm x 12mm                *</v>
          </cell>
          <cell r="D1302" t="str">
            <v>No.</v>
          </cell>
          <cell r="E1302">
            <v>100</v>
          </cell>
        </row>
        <row r="1304">
          <cell r="C1304" t="str">
            <v>Slaked lime</v>
          </cell>
          <cell r="D1304" t="str">
            <v>Kg.</v>
          </cell>
          <cell r="E1304">
            <v>5.2</v>
          </cell>
        </row>
        <row r="1306">
          <cell r="C1306" t="str">
            <v>Slaked lime</v>
          </cell>
          <cell r="D1306" t="str">
            <v>Bushels</v>
          </cell>
          <cell r="E1306">
            <v>130</v>
          </cell>
        </row>
        <row r="1308">
          <cell r="C1308" t="str">
            <v>Snowcem</v>
          </cell>
          <cell r="D1308" t="str">
            <v>Kg.</v>
          </cell>
          <cell r="E1308">
            <v>60</v>
          </cell>
        </row>
        <row r="1310">
          <cell r="C1310" t="str">
            <v>Soap Holder - White</v>
          </cell>
          <cell r="D1310" t="str">
            <v>No.</v>
          </cell>
          <cell r="E1310">
            <v>209</v>
          </cell>
        </row>
        <row r="1312">
          <cell r="C1312" t="str">
            <v>Socket G.I. 12mm</v>
          </cell>
          <cell r="D1312" t="str">
            <v>No.</v>
          </cell>
          <cell r="E1312">
            <v>10</v>
          </cell>
        </row>
        <row r="1314">
          <cell r="C1314" t="str">
            <v>Socket G.I. 20mm</v>
          </cell>
          <cell r="D1314" t="str">
            <v>No.</v>
          </cell>
          <cell r="E1314">
            <v>15</v>
          </cell>
        </row>
        <row r="1316">
          <cell r="C1316" t="str">
            <v>Socket G.I. 25mm</v>
          </cell>
          <cell r="D1316" t="str">
            <v>No.</v>
          </cell>
          <cell r="E1316">
            <v>25</v>
          </cell>
        </row>
        <row r="1318">
          <cell r="C1318" t="str">
            <v>Socket G.I. 32mm</v>
          </cell>
          <cell r="D1318" t="str">
            <v>No.</v>
          </cell>
          <cell r="E1318">
            <v>35</v>
          </cell>
        </row>
        <row r="1320">
          <cell r="C1320" t="str">
            <v>Socket G.I. 38mm</v>
          </cell>
          <cell r="D1320" t="str">
            <v>No.</v>
          </cell>
          <cell r="E1320">
            <v>45</v>
          </cell>
        </row>
        <row r="1322">
          <cell r="C1322" t="str">
            <v>Socket G.I. 50mm</v>
          </cell>
          <cell r="D1322" t="str">
            <v>No.</v>
          </cell>
          <cell r="E1322">
            <v>55</v>
          </cell>
        </row>
        <row r="1324">
          <cell r="C1324" t="str">
            <v>Socket G.I. 63mm</v>
          </cell>
          <cell r="D1324" t="str">
            <v>No.</v>
          </cell>
          <cell r="E1324">
            <v>75</v>
          </cell>
        </row>
        <row r="1326">
          <cell r="C1326" t="str">
            <v>Socket G.I. 75mm</v>
          </cell>
          <cell r="D1326" t="str">
            <v>No.</v>
          </cell>
          <cell r="E1326">
            <v>125</v>
          </cell>
        </row>
        <row r="1328">
          <cell r="C1328" t="str">
            <v>Socket PVC 20mm</v>
          </cell>
          <cell r="D1328" t="str">
            <v>No.</v>
          </cell>
          <cell r="E1328">
            <v>3.95</v>
          </cell>
        </row>
        <row r="1330">
          <cell r="C1330" t="str">
            <v>Socket PVC 25mm</v>
          </cell>
          <cell r="D1330" t="str">
            <v>No.</v>
          </cell>
          <cell r="E1330">
            <v>5.9</v>
          </cell>
        </row>
        <row r="1332">
          <cell r="C1332" t="str">
            <v>Socket PVC 32mm</v>
          </cell>
          <cell r="D1332" t="str">
            <v>No.</v>
          </cell>
          <cell r="E1332">
            <v>8.3000000000000007</v>
          </cell>
        </row>
        <row r="1334">
          <cell r="C1334" t="str">
            <v>Socket PVC 40mm</v>
          </cell>
          <cell r="D1334" t="str">
            <v>No.</v>
          </cell>
          <cell r="E1334">
            <v>12.7</v>
          </cell>
        </row>
        <row r="1335">
          <cell r="F1335" t="str">
            <v xml:space="preserve">UPDATED </v>
          </cell>
        </row>
        <row r="1336">
          <cell r="C1336" t="str">
            <v>Socket PVC 50mm</v>
          </cell>
          <cell r="D1336" t="str">
            <v>No.</v>
          </cell>
          <cell r="E1336">
            <v>19.05</v>
          </cell>
          <cell r="F1336" t="str">
            <v>ON</v>
          </cell>
        </row>
        <row r="1338">
          <cell r="C1338" t="str">
            <v>Socket PVC 63mm</v>
          </cell>
          <cell r="D1338" t="str">
            <v>No.</v>
          </cell>
          <cell r="E1338">
            <v>31.5</v>
          </cell>
        </row>
        <row r="1340">
          <cell r="C1340" t="str">
            <v>Socket PVC 75mm</v>
          </cell>
          <cell r="D1340" t="str">
            <v>No.</v>
          </cell>
          <cell r="E1340">
            <v>52.95</v>
          </cell>
        </row>
        <row r="1342">
          <cell r="C1342" t="str">
            <v>Socket PVC 90mm</v>
          </cell>
          <cell r="D1342" t="str">
            <v>No.</v>
          </cell>
          <cell r="E1342">
            <v>92.75</v>
          </cell>
        </row>
        <row r="1344">
          <cell r="C1344" t="str">
            <v>Solvent cement</v>
          </cell>
          <cell r="D1344" t="str">
            <v>50Grams</v>
          </cell>
          <cell r="E1344">
            <v>37.200000000000003</v>
          </cell>
        </row>
        <row r="1346">
          <cell r="C1346" t="str">
            <v>Spur Stones</v>
          </cell>
          <cell r="D1346" t="str">
            <v>No.</v>
          </cell>
          <cell r="E1346">
            <v>30</v>
          </cell>
        </row>
        <row r="1348">
          <cell r="C1348" t="str">
            <v>Squatting Pan (M) with 'P' Trap</v>
          </cell>
          <cell r="D1348" t="str">
            <v>No.</v>
          </cell>
          <cell r="E1348">
            <v>440</v>
          </cell>
        </row>
        <row r="1350">
          <cell r="C1350" t="str">
            <v>Stop cock Brass, 12mm - Italy</v>
          </cell>
          <cell r="D1350" t="str">
            <v>No.</v>
          </cell>
          <cell r="E1350">
            <v>225</v>
          </cell>
        </row>
        <row r="1352">
          <cell r="C1352" t="str">
            <v>Stop cock Brass, 20mm</v>
          </cell>
          <cell r="D1352" t="str">
            <v>No.</v>
          </cell>
          <cell r="E1352">
            <v>300</v>
          </cell>
        </row>
        <row r="1354">
          <cell r="C1354" t="str">
            <v>Stop cock Brass, 25mm</v>
          </cell>
          <cell r="D1354" t="str">
            <v>No.</v>
          </cell>
          <cell r="E1354">
            <v>425</v>
          </cell>
        </row>
        <row r="1356">
          <cell r="C1356" t="str">
            <v>Stop cock Brass, 32mm</v>
          </cell>
          <cell r="D1356" t="str">
            <v>No.</v>
          </cell>
          <cell r="E1356">
            <v>800</v>
          </cell>
        </row>
        <row r="1358">
          <cell r="C1358" t="str">
            <v>Stop cock Brass, 38mm</v>
          </cell>
          <cell r="D1358" t="str">
            <v>No.</v>
          </cell>
          <cell r="E1358">
            <v>1250</v>
          </cell>
        </row>
        <row r="1360">
          <cell r="C1360" t="str">
            <v>Stop cock Brass, 50mm</v>
          </cell>
          <cell r="D1360" t="str">
            <v>No.</v>
          </cell>
          <cell r="E1360">
            <v>1450</v>
          </cell>
        </row>
        <row r="1362">
          <cell r="C1362" t="str">
            <v>Straining bolts 16mm dia.</v>
          </cell>
          <cell r="D1362" t="str">
            <v>No.</v>
          </cell>
          <cell r="E1362">
            <v>18</v>
          </cell>
        </row>
        <row r="1364">
          <cell r="C1364" t="str">
            <v>Tap for wash Basin (M) - Malasiyan</v>
          </cell>
          <cell r="D1364" t="str">
            <v>No.</v>
          </cell>
          <cell r="E1364">
            <v>390</v>
          </cell>
        </row>
        <row r="1366">
          <cell r="C1366" t="str">
            <v>Tee equal PVC 75mm</v>
          </cell>
          <cell r="D1366" t="str">
            <v>No.</v>
          </cell>
          <cell r="E1366">
            <v>104.15</v>
          </cell>
        </row>
        <row r="1368">
          <cell r="C1368" t="str">
            <v>Tee equal PVC 90mm</v>
          </cell>
          <cell r="D1368" t="str">
            <v>No.</v>
          </cell>
          <cell r="E1368">
            <v>238</v>
          </cell>
        </row>
        <row r="1370">
          <cell r="C1370" t="str">
            <v>Thinner                                           *</v>
          </cell>
          <cell r="D1370" t="str">
            <v>Lit.</v>
          </cell>
          <cell r="E1370">
            <v>86</v>
          </cell>
        </row>
        <row r="1372">
          <cell r="C1372" t="str">
            <v>Tile calicut pattern Gr. I</v>
          </cell>
          <cell r="D1372" t="str">
            <v>No.</v>
          </cell>
          <cell r="E1372">
            <v>10.5</v>
          </cell>
        </row>
        <row r="1374">
          <cell r="C1374" t="str">
            <v>Tile cement pressed 200 x 200mm                   *</v>
          </cell>
          <cell r="D1374" t="str">
            <v>No.</v>
          </cell>
          <cell r="E1374">
            <v>12.15</v>
          </cell>
        </row>
        <row r="1376">
          <cell r="C1376" t="str">
            <v>Tile glazed 108 x 108mm              *</v>
          </cell>
          <cell r="D1376" t="str">
            <v>No.</v>
          </cell>
          <cell r="E1376">
            <v>5.5</v>
          </cell>
        </row>
        <row r="1378">
          <cell r="C1378" t="str">
            <v>Tile half round (asbestos covering) Gr. I</v>
          </cell>
          <cell r="D1378" t="str">
            <v>No.</v>
          </cell>
          <cell r="E1378">
            <v>5</v>
          </cell>
        </row>
        <row r="1380">
          <cell r="C1380" t="str">
            <v>Tile half round Gr.I</v>
          </cell>
          <cell r="D1380" t="str">
            <v>No.</v>
          </cell>
          <cell r="E1380">
            <v>9.5</v>
          </cell>
        </row>
        <row r="1382">
          <cell r="C1382" t="str">
            <v>Tile Terrazzo 300 x 300mm          *</v>
          </cell>
          <cell r="D1382" t="str">
            <v>No.</v>
          </cell>
          <cell r="E1382">
            <v>61.5</v>
          </cell>
          <cell r="F1382" t="str">
            <v xml:space="preserve">UPDATED </v>
          </cell>
        </row>
        <row r="1383">
          <cell r="F1383" t="str">
            <v>ON</v>
          </cell>
        </row>
        <row r="1384">
          <cell r="C1384" t="str">
            <v>Timber beams Class I</v>
          </cell>
          <cell r="D1384" t="str">
            <v>Cu.m.</v>
          </cell>
          <cell r="E1384">
            <v>23400</v>
          </cell>
        </row>
        <row r="1386">
          <cell r="C1386" t="str">
            <v>Timber beams Class ii</v>
          </cell>
          <cell r="D1386" t="str">
            <v>Cu.m.</v>
          </cell>
          <cell r="E1386">
            <v>18350</v>
          </cell>
        </row>
        <row r="1388">
          <cell r="C1388" t="str">
            <v>Timber beams Class iii</v>
          </cell>
          <cell r="D1388" t="str">
            <v>Cu.m.</v>
          </cell>
          <cell r="E1388">
            <v>11150</v>
          </cell>
        </row>
        <row r="1390">
          <cell r="C1390" t="str">
            <v>Timber plank 25mm class i</v>
          </cell>
          <cell r="D1390" t="str">
            <v>Sq.m.</v>
          </cell>
          <cell r="E1390">
            <v>600</v>
          </cell>
        </row>
        <row r="1392">
          <cell r="C1392" t="str">
            <v>Timber plank 25mm class ii</v>
          </cell>
          <cell r="D1392" t="str">
            <v>Sq.m.</v>
          </cell>
          <cell r="E1392">
            <v>470</v>
          </cell>
        </row>
        <row r="1394">
          <cell r="C1394" t="str">
            <v>Timber plank 25mm class iii</v>
          </cell>
          <cell r="D1394" t="str">
            <v>Sq.m.</v>
          </cell>
          <cell r="E1394">
            <v>280</v>
          </cell>
        </row>
        <row r="1396">
          <cell r="C1396" t="str">
            <v>Timber plank 31mm Class i</v>
          </cell>
          <cell r="D1396" t="str">
            <v>Sq.m.</v>
          </cell>
          <cell r="E1396">
            <v>750</v>
          </cell>
        </row>
        <row r="1398">
          <cell r="C1398" t="str">
            <v>Timber plank 31mm Class ii</v>
          </cell>
          <cell r="D1398" t="str">
            <v>Sq.m.</v>
          </cell>
          <cell r="E1398">
            <v>587</v>
          </cell>
        </row>
        <row r="1400">
          <cell r="C1400" t="str">
            <v>Timber plank 31mm Class iii</v>
          </cell>
          <cell r="D1400" t="str">
            <v>Sq.m.</v>
          </cell>
          <cell r="E1400">
            <v>343</v>
          </cell>
        </row>
        <row r="1402">
          <cell r="C1402" t="str">
            <v>Timber plank 38mm class i</v>
          </cell>
          <cell r="D1402" t="str">
            <v>Sq.m.</v>
          </cell>
          <cell r="E1402">
            <v>923</v>
          </cell>
        </row>
        <row r="1404">
          <cell r="C1404" t="str">
            <v>Timber plank 38mm class ii</v>
          </cell>
          <cell r="D1404" t="str">
            <v>Sq.m.</v>
          </cell>
          <cell r="E1404">
            <v>720</v>
          </cell>
        </row>
        <row r="1406">
          <cell r="C1406" t="str">
            <v>Timber plank 38mm class iii</v>
          </cell>
          <cell r="D1406" t="str">
            <v>Sq.m.</v>
          </cell>
          <cell r="E1406">
            <v>420</v>
          </cell>
        </row>
        <row r="1408">
          <cell r="C1408" t="str">
            <v>Timber planks 25mm class B</v>
          </cell>
          <cell r="D1408" t="str">
            <v>Sqm.</v>
          </cell>
          <cell r="E1408">
            <v>470</v>
          </cell>
        </row>
        <row r="1410">
          <cell r="C1410" t="str">
            <v>Toilet Paper Holder 150 x 150 mm - White</v>
          </cell>
          <cell r="D1410" t="str">
            <v>No.</v>
          </cell>
          <cell r="E1410">
            <v>294</v>
          </cell>
        </row>
        <row r="1412">
          <cell r="C1412" t="str">
            <v>Tooth Brush Holder 200 x 100mm -White</v>
          </cell>
          <cell r="D1412" t="str">
            <v>No.</v>
          </cell>
          <cell r="E1412">
            <v>175</v>
          </cell>
        </row>
        <row r="1414">
          <cell r="C1414" t="str">
            <v>Tor steel                                                  *</v>
          </cell>
          <cell r="D1414" t="str">
            <v>Kg.</v>
          </cell>
          <cell r="E1414">
            <v>33.700000000000003</v>
          </cell>
        </row>
        <row r="1416">
          <cell r="C1416" t="str">
            <v>Towel Rack Bar 750 mm</v>
          </cell>
          <cell r="D1416" t="str">
            <v>No.</v>
          </cell>
          <cell r="E1416">
            <v>265</v>
          </cell>
        </row>
        <row r="1418">
          <cell r="C1418" t="str">
            <v>Towel Rack Holder 100 x 100mm - White</v>
          </cell>
          <cell r="D1418" t="str">
            <v>Pair</v>
          </cell>
          <cell r="E1418">
            <v>159</v>
          </cell>
        </row>
        <row r="1420">
          <cell r="C1420" t="str">
            <v xml:space="preserve">Tower bolts, iron 250mm                              </v>
          </cell>
          <cell r="D1420" t="str">
            <v>No.</v>
          </cell>
          <cell r="E1420">
            <v>0</v>
          </cell>
        </row>
        <row r="1422">
          <cell r="C1422" t="str">
            <v>Two way tap for wash Basin (L) - Italy</v>
          </cell>
          <cell r="D1422" t="str">
            <v>No.</v>
          </cell>
          <cell r="E1422">
            <v>2450</v>
          </cell>
        </row>
        <row r="1424">
          <cell r="C1424" t="str">
            <v>Urinal - White</v>
          </cell>
          <cell r="D1424" t="str">
            <v>No.</v>
          </cell>
          <cell r="E1424">
            <v>1320</v>
          </cell>
        </row>
        <row r="1426">
          <cell r="C1426" t="str">
            <v>Valve Socket PVC 20mm</v>
          </cell>
          <cell r="D1426" t="str">
            <v>No.</v>
          </cell>
          <cell r="E1426">
            <v>5.05</v>
          </cell>
        </row>
        <row r="1428">
          <cell r="C1428" t="str">
            <v>Valve Socket PVC 25mm</v>
          </cell>
          <cell r="D1428" t="str">
            <v>No.</v>
          </cell>
          <cell r="E1428">
            <v>6.6</v>
          </cell>
        </row>
        <row r="1430">
          <cell r="C1430" t="str">
            <v>Valve Socket PVC 32mm</v>
          </cell>
          <cell r="D1430" t="str">
            <v>No.</v>
          </cell>
          <cell r="E1430">
            <v>8.75</v>
          </cell>
        </row>
        <row r="1432">
          <cell r="C1432" t="str">
            <v>Valve Socket PVC 40mm</v>
          </cell>
          <cell r="D1432" t="str">
            <v>No.</v>
          </cell>
          <cell r="E1432">
            <v>25.4</v>
          </cell>
        </row>
        <row r="1434">
          <cell r="C1434" t="str">
            <v>Valve Socket PVC 50mm</v>
          </cell>
          <cell r="D1434" t="str">
            <v>No.</v>
          </cell>
          <cell r="E1434">
            <v>29.75</v>
          </cell>
        </row>
        <row r="1436">
          <cell r="C1436" t="str">
            <v>Valve Socket PVC 63mm</v>
          </cell>
          <cell r="D1436" t="str">
            <v>No.</v>
          </cell>
          <cell r="E1436">
            <v>44.2</v>
          </cell>
        </row>
        <row r="1438">
          <cell r="C1438" t="str">
            <v>Valve socket PVC 75mm</v>
          </cell>
          <cell r="D1438" t="str">
            <v>No.</v>
          </cell>
          <cell r="E1438">
            <v>100.35</v>
          </cell>
        </row>
        <row r="1440">
          <cell r="C1440" t="str">
            <v>Valve socket PVC 90mm</v>
          </cell>
          <cell r="D1440" t="str">
            <v>No.</v>
          </cell>
          <cell r="E1440">
            <v>155</v>
          </cell>
        </row>
        <row r="1442">
          <cell r="C1442" t="str">
            <v>Wash Basin (L) Bracket</v>
          </cell>
          <cell r="D1442" t="str">
            <v>Pair</v>
          </cell>
          <cell r="E1442">
            <v>58</v>
          </cell>
        </row>
        <row r="1444">
          <cell r="C1444" t="str">
            <v>Wash Basin (L) Waste</v>
          </cell>
          <cell r="D1444" t="str">
            <v>No.</v>
          </cell>
          <cell r="E1444">
            <v>145</v>
          </cell>
        </row>
        <row r="1446">
          <cell r="C1446" t="str">
            <v>Wash Basin (L) with  Pedestal - White</v>
          </cell>
          <cell r="D1446" t="str">
            <v>No.</v>
          </cell>
          <cell r="E1446">
            <v>2530</v>
          </cell>
        </row>
        <row r="1448">
          <cell r="C1448" t="str">
            <v xml:space="preserve">Wash Basin (L) without Pedestal - White            </v>
          </cell>
          <cell r="D1448" t="str">
            <v>No.</v>
          </cell>
          <cell r="E1448">
            <v>1694</v>
          </cell>
        </row>
        <row r="1450">
          <cell r="C1450" t="str">
            <v>Wash Basin (M) Bracket</v>
          </cell>
          <cell r="D1450" t="str">
            <v>Pair</v>
          </cell>
          <cell r="E1450">
            <v>58</v>
          </cell>
        </row>
        <row r="1452">
          <cell r="C1452" t="str">
            <v>Wash Basin (M) Round  - White        *</v>
          </cell>
          <cell r="D1452" t="str">
            <v>No.</v>
          </cell>
          <cell r="E1452">
            <v>935</v>
          </cell>
        </row>
        <row r="1454">
          <cell r="C1454" t="str">
            <v>Wash Basin (M) Waste</v>
          </cell>
          <cell r="D1454" t="str">
            <v>No.</v>
          </cell>
          <cell r="E1454">
            <v>125</v>
          </cell>
        </row>
        <row r="1456">
          <cell r="C1456" t="str">
            <v>Weathershield                               *</v>
          </cell>
          <cell r="D1456" t="str">
            <v>Lit.</v>
          </cell>
          <cell r="E1456">
            <v>305</v>
          </cell>
        </row>
        <row r="1458">
          <cell r="C1458" t="str">
            <v xml:space="preserve">Weld mesh(galvanised) 50 x 50mm, Gauge 10       </v>
          </cell>
          <cell r="D1458" t="str">
            <v>m2</v>
          </cell>
          <cell r="E1458">
            <v>119.72</v>
          </cell>
        </row>
        <row r="1460">
          <cell r="C1460" t="str">
            <v>Wire Dome, 100mm</v>
          </cell>
          <cell r="D1460" t="str">
            <v>No.</v>
          </cell>
          <cell r="E1460">
            <v>65</v>
          </cell>
        </row>
        <row r="1462">
          <cell r="C1462" t="str">
            <v>Wire Dome, 50mm</v>
          </cell>
          <cell r="D1462" t="str">
            <v>No.</v>
          </cell>
          <cell r="E1462">
            <v>45</v>
          </cell>
        </row>
        <row r="1464">
          <cell r="C1464" t="str">
            <v>Wire nail S.W.G. 12 to 14                           *</v>
          </cell>
          <cell r="D1464" t="str">
            <v>Kg.</v>
          </cell>
          <cell r="E1464">
            <v>31.92</v>
          </cell>
        </row>
        <row r="1466">
          <cell r="C1466" t="str">
            <v>Wire nail S.W.G. 4 to 10                            *</v>
          </cell>
          <cell r="D1466" t="str">
            <v>Kg.</v>
          </cell>
          <cell r="E1466">
            <v>30.06</v>
          </cell>
        </row>
        <row r="1468">
          <cell r="C1468" t="str">
            <v>Wire nail S.W.G. 4 to 14                             *</v>
          </cell>
          <cell r="D1468" t="str">
            <v>Kg.</v>
          </cell>
          <cell r="E1468">
            <v>31.92</v>
          </cell>
        </row>
        <row r="1470">
          <cell r="C1470" t="str">
            <v>Wire nail S.W.G. 4 to 18                           *</v>
          </cell>
          <cell r="D1470" t="str">
            <v>Kg.</v>
          </cell>
          <cell r="E1470">
            <v>30.1</v>
          </cell>
        </row>
        <row r="1472">
          <cell r="C1472" t="str">
            <v>Wire nail S.W.G. 4 to 8                            *</v>
          </cell>
          <cell r="D1472" t="str">
            <v>Kg.</v>
          </cell>
          <cell r="E1472">
            <v>30.1</v>
          </cell>
        </row>
        <row r="1474">
          <cell r="C1474" t="str">
            <v>Wood plugs.</v>
          </cell>
          <cell r="D1474" t="str">
            <v>m</v>
          </cell>
          <cell r="E1474">
            <v>15</v>
          </cell>
        </row>
      </sheetData>
      <sheetData sheetId="4"/>
      <sheetData sheetId="5"/>
      <sheetData sheetId="6">
        <row r="5">
          <cell r="C5" t="str">
            <v>DESCRIPTION</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LIM"/>
      <sheetName val="B-2"/>
      <sheetName val="S M B-2"/>
      <sheetName val="B-3 "/>
      <sheetName val="S M B-3"/>
      <sheetName val="B-4"/>
      <sheetName val="S M B-4"/>
      <sheetName val="B-5"/>
      <sheetName val="B-6"/>
      <sheetName val="DWS"/>
      <sheetName val="Main summary"/>
      <sheetName val="S_M_B-2"/>
      <sheetName val="B-3_"/>
      <sheetName val="S_M_B-3"/>
      <sheetName val="S_M_B-4"/>
      <sheetName val="Main_summa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cu-2004"/>
      <sheetName val="Select"/>
      <sheetName val="SRates"/>
      <sheetName val="SSuppliers"/>
      <sheetName val="S-ResNot"/>
      <sheetName val="Calcu-2002"/>
      <sheetName val="Calcu-2003"/>
      <sheetName val="Changed Items"/>
      <sheetName val="Changed_Items"/>
    </sheetNames>
    <sheetDataSet>
      <sheetData sheetId="0"/>
      <sheetData sheetId="1"/>
      <sheetData sheetId="2"/>
      <sheetData sheetId="3">
        <row r="4">
          <cell r="A4" t="str">
            <v>S1</v>
          </cell>
          <cell r="B4" t="str">
            <v>Anton</v>
          </cell>
          <cell r="D4">
            <v>37509</v>
          </cell>
          <cell r="E4" t="str">
            <v>y</v>
          </cell>
          <cell r="F4">
            <v>0.2</v>
          </cell>
        </row>
        <row r="5">
          <cell r="A5" t="str">
            <v>S2</v>
          </cell>
          <cell r="B5" t="str">
            <v>s-lon</v>
          </cell>
          <cell r="E5" t="str">
            <v>y</v>
          </cell>
          <cell r="F5">
            <v>0.2</v>
          </cell>
        </row>
        <row r="6">
          <cell r="A6" t="str">
            <v>S3</v>
          </cell>
          <cell r="B6" t="str">
            <v>N. Vaitilingam &amp; Co., Ltd.</v>
          </cell>
          <cell r="D6">
            <v>37481</v>
          </cell>
          <cell r="E6" t="str">
            <v>y</v>
          </cell>
        </row>
        <row r="7">
          <cell r="A7" t="str">
            <v>S4</v>
          </cell>
          <cell r="B7" t="str">
            <v>Nawaloka Industries Limited</v>
          </cell>
          <cell r="D7">
            <v>37477</v>
          </cell>
          <cell r="E7" t="str">
            <v>y</v>
          </cell>
        </row>
        <row r="8">
          <cell r="A8" t="str">
            <v>S5</v>
          </cell>
          <cell r="B8" t="str">
            <v>Tokyo Cement Company</v>
          </cell>
          <cell r="D8">
            <v>37509</v>
          </cell>
          <cell r="E8" t="str">
            <v>y</v>
          </cell>
        </row>
        <row r="9">
          <cell r="A9" t="str">
            <v>s6</v>
          </cell>
          <cell r="B9" t="str">
            <v>Lanka Cement Ltd.</v>
          </cell>
          <cell r="D9">
            <v>37502</v>
          </cell>
          <cell r="E9" t="str">
            <v>n</v>
          </cell>
        </row>
        <row r="10">
          <cell r="A10" t="str">
            <v>s7</v>
          </cell>
          <cell r="B10" t="str">
            <v>Holcim (Lanka) Ltd</v>
          </cell>
          <cell r="D10">
            <v>37495</v>
          </cell>
          <cell r="E10" t="str">
            <v>y</v>
          </cell>
        </row>
        <row r="11">
          <cell r="A11" t="str">
            <v>S8</v>
          </cell>
          <cell r="B11" t="str">
            <v>Mascons Limited</v>
          </cell>
          <cell r="D11">
            <v>37469</v>
          </cell>
          <cell r="E11" t="str">
            <v>y</v>
          </cell>
          <cell r="F11" t="str">
            <v/>
          </cell>
        </row>
        <row r="12">
          <cell r="A12" t="str">
            <v>S9</v>
          </cell>
          <cell r="B12" t="str">
            <v>Semage &amp; Co. (Pvt) Ltd</v>
          </cell>
          <cell r="D12">
            <v>37475</v>
          </cell>
          <cell r="E12" t="str">
            <v>y</v>
          </cell>
        </row>
        <row r="13">
          <cell r="A13" t="str">
            <v>s10</v>
          </cell>
          <cell r="B13" t="str">
            <v>Anthony's</v>
          </cell>
          <cell r="E13" t="str">
            <v>n</v>
          </cell>
        </row>
        <row r="14">
          <cell r="A14" t="str">
            <v>S11</v>
          </cell>
          <cell r="B14" t="str">
            <v>Lanka Walltile Ltd</v>
          </cell>
          <cell r="E14" t="str">
            <v>y</v>
          </cell>
        </row>
        <row r="15">
          <cell r="A15" t="str">
            <v>S12</v>
          </cell>
          <cell r="B15" t="str">
            <v>Royal Ceramic Lanka Ltd</v>
          </cell>
          <cell r="D15">
            <v>37509</v>
          </cell>
          <cell r="E15" t="str">
            <v>y</v>
          </cell>
        </row>
        <row r="16">
          <cell r="A16" t="str">
            <v>S13</v>
          </cell>
          <cell r="B16" t="str">
            <v>Ibrahim Jafferjee</v>
          </cell>
          <cell r="D16">
            <v>37476</v>
          </cell>
          <cell r="E16" t="str">
            <v>Y</v>
          </cell>
        </row>
        <row r="17">
          <cell r="A17" t="str">
            <v>S14</v>
          </cell>
          <cell r="B17" t="str">
            <v>Nawaloka Timber Stores</v>
          </cell>
          <cell r="D17">
            <v>37480</v>
          </cell>
          <cell r="E17" t="str">
            <v>y</v>
          </cell>
        </row>
        <row r="18">
          <cell r="A18" t="str">
            <v>S15</v>
          </cell>
          <cell r="B18" t="str">
            <v>Asian Hardware</v>
          </cell>
          <cell r="D18">
            <v>37537</v>
          </cell>
          <cell r="E18" t="str">
            <v>n</v>
          </cell>
        </row>
        <row r="19">
          <cell r="A19" t="str">
            <v>S16</v>
          </cell>
          <cell r="B19" t="str">
            <v>CIC Paint pvt Ltd</v>
          </cell>
          <cell r="D19">
            <v>37538</v>
          </cell>
          <cell r="E19" t="str">
            <v>n</v>
          </cell>
          <cell r="F19">
            <v>0.14000000000000001</v>
          </cell>
        </row>
        <row r="20">
          <cell r="A20" t="str">
            <v>s17</v>
          </cell>
          <cell r="B20" t="str">
            <v>Time Hardware Stores</v>
          </cell>
          <cell r="D20">
            <v>37541</v>
          </cell>
          <cell r="E20" t="str">
            <v>n</v>
          </cell>
        </row>
        <row r="21">
          <cell r="A21" t="str">
            <v>S18</v>
          </cell>
          <cell r="B21" t="str">
            <v>Hemachandra &amp; Sons</v>
          </cell>
          <cell r="D21">
            <v>37541</v>
          </cell>
          <cell r="E21" t="str">
            <v>n</v>
          </cell>
        </row>
        <row r="22">
          <cell r="A22" t="str">
            <v>S19</v>
          </cell>
          <cell r="B22" t="str">
            <v>Shiva Brothers (Pvt) Ltd</v>
          </cell>
          <cell r="D22">
            <v>37545</v>
          </cell>
          <cell r="E22" t="str">
            <v>n</v>
          </cell>
        </row>
        <row r="23">
          <cell r="A23" t="str">
            <v>s20</v>
          </cell>
          <cell r="B23" t="str">
            <v xml:space="preserve">Elthi Hardware </v>
          </cell>
          <cell r="D23">
            <v>37545</v>
          </cell>
          <cell r="E23" t="str">
            <v>n</v>
          </cell>
        </row>
        <row r="24">
          <cell r="A24" t="str">
            <v>S21</v>
          </cell>
          <cell r="B24" t="str">
            <v>Colonial Hardware</v>
          </cell>
          <cell r="D24">
            <v>37547</v>
          </cell>
          <cell r="E24" t="str">
            <v>n</v>
          </cell>
        </row>
        <row r="25">
          <cell r="A25" t="str">
            <v>s22</v>
          </cell>
          <cell r="B25" t="str">
            <v>Western Traders</v>
          </cell>
          <cell r="D25">
            <v>37547</v>
          </cell>
          <cell r="E25" t="str">
            <v>n</v>
          </cell>
        </row>
        <row r="26">
          <cell r="A26" t="str">
            <v>S23</v>
          </cell>
          <cell r="B26" t="str">
            <v>St. Anthony's</v>
          </cell>
          <cell r="D26">
            <v>37536</v>
          </cell>
          <cell r="E26" t="str">
            <v>y</v>
          </cell>
        </row>
        <row r="27">
          <cell r="A27" t="str">
            <v>S24</v>
          </cell>
          <cell r="B27" t="str">
            <v>Farook Trading Enterprses</v>
          </cell>
          <cell r="D27">
            <v>37547</v>
          </cell>
          <cell r="E27" t="str">
            <v>n</v>
          </cell>
        </row>
        <row r="28">
          <cell r="A28" t="str">
            <v>S25</v>
          </cell>
          <cell r="B28" t="str">
            <v>Devi Hardware Center</v>
          </cell>
          <cell r="D28">
            <v>37547</v>
          </cell>
          <cell r="E28" t="str">
            <v>n</v>
          </cell>
        </row>
        <row r="29">
          <cell r="A29" t="str">
            <v>S26</v>
          </cell>
          <cell r="B29" t="str">
            <v>Thaha Enterprises</v>
          </cell>
          <cell r="D29">
            <v>37551</v>
          </cell>
          <cell r="E29" t="str">
            <v>n</v>
          </cell>
        </row>
        <row r="30">
          <cell r="A30" t="str">
            <v>s27</v>
          </cell>
          <cell r="B30" t="str">
            <v>Elahi Enterprises</v>
          </cell>
          <cell r="D30">
            <v>37551</v>
          </cell>
          <cell r="E30" t="str">
            <v>n</v>
          </cell>
        </row>
        <row r="31">
          <cell r="A31" t="str">
            <v>S28</v>
          </cell>
          <cell r="B31" t="str">
            <v>Building material Coperation</v>
          </cell>
          <cell r="D31">
            <v>37554</v>
          </cell>
          <cell r="E31" t="str">
            <v>n</v>
          </cell>
        </row>
        <row r="32">
          <cell r="A32" t="str">
            <v>s29</v>
          </cell>
          <cell r="B32" t="str">
            <v>Mangala Enterprses</v>
          </cell>
          <cell r="D32">
            <v>37554</v>
          </cell>
          <cell r="E32" t="str">
            <v>n</v>
          </cell>
        </row>
        <row r="33">
          <cell r="A33" t="str">
            <v>s30</v>
          </cell>
          <cell r="B33" t="str">
            <v>Panapitiya Timber Stores</v>
          </cell>
          <cell r="D33">
            <v>37554</v>
          </cell>
          <cell r="E33" t="str">
            <v>y</v>
          </cell>
        </row>
        <row r="34">
          <cell r="A34" t="str">
            <v>s31</v>
          </cell>
          <cell r="B34" t="str">
            <v>Nadeeka Timber Stores</v>
          </cell>
          <cell r="D34">
            <v>37554</v>
          </cell>
          <cell r="E34" t="str">
            <v>n</v>
          </cell>
        </row>
        <row r="35">
          <cell r="A35" t="str">
            <v>S32</v>
          </cell>
          <cell r="B35" t="str">
            <v>Goldern Ceramic</v>
          </cell>
          <cell r="D35">
            <v>37462</v>
          </cell>
          <cell r="E35" t="str">
            <v>y</v>
          </cell>
        </row>
        <row r="36">
          <cell r="A36" t="str">
            <v>s33</v>
          </cell>
          <cell r="B36" t="str">
            <v>Melan Enterprises</v>
          </cell>
          <cell r="D36">
            <v>37557</v>
          </cell>
          <cell r="E36" t="str">
            <v>n</v>
          </cell>
        </row>
        <row r="37">
          <cell r="A37" t="str">
            <v>S34</v>
          </cell>
          <cell r="B37" t="str">
            <v>Armz Exports &amp; imports</v>
          </cell>
          <cell r="D37" t="str">
            <v>26-10-2002</v>
          </cell>
          <cell r="E37" t="str">
            <v>y</v>
          </cell>
        </row>
        <row r="38">
          <cell r="A38" t="str">
            <v>S35</v>
          </cell>
          <cell r="B38" t="str">
            <v>Key Group Three Pvt. Ltd</v>
          </cell>
          <cell r="D38">
            <v>37559</v>
          </cell>
          <cell r="E38" t="str">
            <v>y</v>
          </cell>
        </row>
        <row r="39">
          <cell r="A39" t="str">
            <v>s36</v>
          </cell>
          <cell r="B39" t="str">
            <v>Sepalika Enteprises</v>
          </cell>
          <cell r="D39">
            <v>37559</v>
          </cell>
          <cell r="E39" t="str">
            <v>n</v>
          </cell>
        </row>
        <row r="40">
          <cell r="A40" t="str">
            <v>s37</v>
          </cell>
          <cell r="B40" t="str">
            <v>Kumarage &amp; Co</v>
          </cell>
          <cell r="D40">
            <v>37560</v>
          </cell>
          <cell r="E40" t="str">
            <v>n</v>
          </cell>
        </row>
        <row r="41">
          <cell r="A41" t="str">
            <v>S38</v>
          </cell>
          <cell r="B41" t="str">
            <v>Richard pierise</v>
          </cell>
          <cell r="D41">
            <v>37559</v>
          </cell>
          <cell r="E41" t="str">
            <v>n</v>
          </cell>
        </row>
        <row r="42">
          <cell r="A42" t="str">
            <v>s39</v>
          </cell>
          <cell r="E42" t="str">
            <v>n</v>
          </cell>
        </row>
        <row r="43">
          <cell r="A43" t="str">
            <v>s40</v>
          </cell>
          <cell r="B43" t="str">
            <v>Devi Hardware Center(2)</v>
          </cell>
          <cell r="C43" t="str">
            <v>Colombo 12</v>
          </cell>
          <cell r="D43">
            <v>37558</v>
          </cell>
          <cell r="E43" t="str">
            <v>n</v>
          </cell>
        </row>
        <row r="44">
          <cell r="A44" t="str">
            <v>s41</v>
          </cell>
          <cell r="B44" t="str">
            <v>International Hardware stores Ltd</v>
          </cell>
          <cell r="C44" t="str">
            <v>Colombo 12</v>
          </cell>
          <cell r="D44">
            <v>37560</v>
          </cell>
          <cell r="E44" t="str">
            <v>n</v>
          </cell>
        </row>
        <row r="45">
          <cell r="A45" t="str">
            <v>s42</v>
          </cell>
          <cell r="B45" t="str">
            <v>Locks and Builders Hardware</v>
          </cell>
          <cell r="D45">
            <v>37560</v>
          </cell>
          <cell r="E45" t="str">
            <v>n</v>
          </cell>
        </row>
        <row r="46">
          <cell r="A46" t="str">
            <v>s43</v>
          </cell>
          <cell r="B46" t="str">
            <v>Ceylon Heavy Industries Co. Ltd</v>
          </cell>
          <cell r="D46">
            <v>37551</v>
          </cell>
          <cell r="E46" t="str">
            <v>y</v>
          </cell>
        </row>
        <row r="47">
          <cell r="A47" t="str">
            <v>S44</v>
          </cell>
          <cell r="B47" t="str">
            <v>Lankem Robbialac</v>
          </cell>
          <cell r="D47">
            <v>37559</v>
          </cell>
          <cell r="E47" t="str">
            <v>n</v>
          </cell>
          <cell r="F47">
            <v>0.25</v>
          </cell>
        </row>
        <row r="48">
          <cell r="A48" t="str">
            <v>s45</v>
          </cell>
          <cell r="B48" t="str">
            <v>CIC Paint pvt Ltd(2)</v>
          </cell>
          <cell r="D48">
            <v>37559</v>
          </cell>
          <cell r="E48" t="str">
            <v>N</v>
          </cell>
          <cell r="F48">
            <v>0.3</v>
          </cell>
        </row>
        <row r="49">
          <cell r="A49" t="str">
            <v>s46</v>
          </cell>
          <cell r="B49" t="str">
            <v>Finco</v>
          </cell>
          <cell r="D49">
            <v>37559</v>
          </cell>
          <cell r="E49" t="str">
            <v>y</v>
          </cell>
        </row>
        <row r="50">
          <cell r="A50" t="str">
            <v>S47</v>
          </cell>
          <cell r="B50" t="str">
            <v>Arpico Interiors</v>
          </cell>
          <cell r="D50">
            <v>37559</v>
          </cell>
          <cell r="E50" t="str">
            <v>N</v>
          </cell>
        </row>
        <row r="51">
          <cell r="A51" t="str">
            <v>S48</v>
          </cell>
          <cell r="B51" t="str">
            <v>The Pyramid Organisation</v>
          </cell>
          <cell r="D51">
            <v>37565</v>
          </cell>
          <cell r="E51" t="str">
            <v>y</v>
          </cell>
        </row>
        <row r="52">
          <cell r="A52" t="str">
            <v>S49</v>
          </cell>
          <cell r="B52" t="str">
            <v>Pragash Enterprises</v>
          </cell>
          <cell r="D52">
            <v>37565</v>
          </cell>
          <cell r="E52" t="str">
            <v>n</v>
          </cell>
        </row>
        <row r="53">
          <cell r="A53" t="str">
            <v>s50</v>
          </cell>
          <cell r="B53" t="str">
            <v>Pragash Enterprises(2)</v>
          </cell>
          <cell r="D53">
            <v>37565</v>
          </cell>
          <cell r="E53" t="str">
            <v>n</v>
          </cell>
        </row>
        <row r="54">
          <cell r="A54" t="str">
            <v>s51</v>
          </cell>
          <cell r="B54" t="str">
            <v>Sarasaani Agency</v>
          </cell>
          <cell r="D54">
            <v>37565</v>
          </cell>
          <cell r="E54" t="str">
            <v>n</v>
          </cell>
        </row>
        <row r="55">
          <cell r="A55" t="str">
            <v>S52</v>
          </cell>
          <cell r="B55" t="str">
            <v>Vijay Trading Company</v>
          </cell>
          <cell r="D55">
            <v>37565</v>
          </cell>
          <cell r="E55" t="str">
            <v>y</v>
          </cell>
        </row>
        <row r="56">
          <cell r="A56" t="str">
            <v>S53</v>
          </cell>
          <cell r="B56" t="str">
            <v>Asian Hardware(2)</v>
          </cell>
          <cell r="D56">
            <v>37565</v>
          </cell>
          <cell r="E56" t="str">
            <v>n</v>
          </cell>
        </row>
        <row r="57">
          <cell r="A57" t="str">
            <v>s54</v>
          </cell>
          <cell r="B57" t="str">
            <v>Fahim Traders</v>
          </cell>
          <cell r="D57">
            <v>37560</v>
          </cell>
          <cell r="E57" t="str">
            <v>n</v>
          </cell>
        </row>
        <row r="58">
          <cell r="A58" t="str">
            <v>s55</v>
          </cell>
          <cell r="B58" t="str">
            <v>Munzir (Private) Limited</v>
          </cell>
          <cell r="C58" t="str">
            <v>Colombo 12</v>
          </cell>
          <cell r="D58">
            <v>37567</v>
          </cell>
          <cell r="E58" t="str">
            <v>y</v>
          </cell>
        </row>
        <row r="59">
          <cell r="A59" t="str">
            <v>s56</v>
          </cell>
          <cell r="B59" t="str">
            <v>I&amp;F Ceramic</v>
          </cell>
          <cell r="C59" t="str">
            <v>Colombo 12</v>
          </cell>
          <cell r="D59">
            <v>37567</v>
          </cell>
          <cell r="E59" t="str">
            <v>y</v>
          </cell>
        </row>
        <row r="60">
          <cell r="A60" t="str">
            <v>s57</v>
          </cell>
          <cell r="B60" t="str">
            <v>Shkthyi Ceramic</v>
          </cell>
          <cell r="C60" t="str">
            <v>Colombo 12</v>
          </cell>
          <cell r="D60">
            <v>37561</v>
          </cell>
          <cell r="E60" t="str">
            <v>n</v>
          </cell>
        </row>
        <row r="61">
          <cell r="A61" t="str">
            <v>s58</v>
          </cell>
          <cell r="B61" t="str">
            <v>Rod Lanka Trade</v>
          </cell>
          <cell r="C61" t="str">
            <v>Colombo 12</v>
          </cell>
          <cell r="D61">
            <v>37561</v>
          </cell>
          <cell r="E61" t="str">
            <v>n</v>
          </cell>
        </row>
        <row r="62">
          <cell r="A62" t="str">
            <v>S59</v>
          </cell>
          <cell r="E62" t="str">
            <v>n</v>
          </cell>
        </row>
        <row r="63">
          <cell r="A63" t="str">
            <v>S60</v>
          </cell>
          <cell r="D63">
            <v>37561</v>
          </cell>
          <cell r="E63" t="str">
            <v>n</v>
          </cell>
        </row>
        <row r="64">
          <cell r="A64" t="str">
            <v>s61</v>
          </cell>
          <cell r="B64" t="str">
            <v>Nandana Enteprises</v>
          </cell>
          <cell r="C64" t="str">
            <v>Kotte</v>
          </cell>
          <cell r="D64">
            <v>37572</v>
          </cell>
          <cell r="E64" t="str">
            <v>n</v>
          </cell>
        </row>
        <row r="65">
          <cell r="A65" t="str">
            <v>S62</v>
          </cell>
          <cell r="B65" t="str">
            <v>State Timber Corperation</v>
          </cell>
          <cell r="D65">
            <v>37572</v>
          </cell>
          <cell r="E65" t="str">
            <v>y</v>
          </cell>
        </row>
        <row r="66">
          <cell r="A66" t="str">
            <v>S63</v>
          </cell>
          <cell r="B66" t="str">
            <v xml:space="preserve">Sumagi Tiles </v>
          </cell>
          <cell r="C66" t="str">
            <v>Nawala</v>
          </cell>
          <cell r="D66">
            <v>37572</v>
          </cell>
          <cell r="E66" t="str">
            <v>n</v>
          </cell>
        </row>
        <row r="67">
          <cell r="A67" t="str">
            <v>s64</v>
          </cell>
          <cell r="B67" t="str">
            <v>Granite and marble Villa</v>
          </cell>
          <cell r="C67" t="str">
            <v>Rajagiriya</v>
          </cell>
          <cell r="D67">
            <v>37572</v>
          </cell>
          <cell r="E67" t="str">
            <v>n</v>
          </cell>
        </row>
        <row r="68">
          <cell r="A68" t="str">
            <v>s65</v>
          </cell>
          <cell r="B68" t="str">
            <v>Rajabdeen &amp; Sons Ltd</v>
          </cell>
          <cell r="C68" t="str">
            <v>Narahenpita</v>
          </cell>
          <cell r="D68">
            <v>37573</v>
          </cell>
          <cell r="E68" t="str">
            <v>y</v>
          </cell>
        </row>
        <row r="69">
          <cell r="A69" t="str">
            <v>S66</v>
          </cell>
          <cell r="B69" t="str">
            <v>General Engineering</v>
          </cell>
          <cell r="C69" t="str">
            <v>Colombo 05</v>
          </cell>
          <cell r="D69" t="str">
            <v>14-22-2002</v>
          </cell>
          <cell r="E69" t="str">
            <v>y</v>
          </cell>
        </row>
        <row r="70">
          <cell r="A70" t="str">
            <v>s67</v>
          </cell>
          <cell r="B70" t="str">
            <v>Asian Hardware(2)</v>
          </cell>
          <cell r="C70" t="str">
            <v>colombo 13</v>
          </cell>
          <cell r="D70">
            <v>37582</v>
          </cell>
          <cell r="E70" t="str">
            <v>n</v>
          </cell>
        </row>
        <row r="71">
          <cell r="A71" t="str">
            <v>s68</v>
          </cell>
          <cell r="B71" t="str">
            <v>EliteRadio</v>
          </cell>
          <cell r="C71" t="str">
            <v>Colombo 07</v>
          </cell>
          <cell r="D71">
            <v>37573</v>
          </cell>
          <cell r="E71" t="str">
            <v>y</v>
          </cell>
        </row>
        <row r="72">
          <cell r="A72" t="str">
            <v>S69</v>
          </cell>
          <cell r="B72" t="str">
            <v>Ampex Commercial agencies</v>
          </cell>
          <cell r="C72" t="str">
            <v>Colombo 11</v>
          </cell>
          <cell r="D72">
            <v>37573</v>
          </cell>
          <cell r="E72" t="str">
            <v>y</v>
          </cell>
        </row>
        <row r="73">
          <cell r="A73" t="str">
            <v>s70</v>
          </cell>
          <cell r="B73" t="str">
            <v>Clipsal Lana (Pvt) Ltd.</v>
          </cell>
          <cell r="C73" t="str">
            <v>Colombo 2</v>
          </cell>
          <cell r="D73">
            <v>37575</v>
          </cell>
          <cell r="E73" t="str">
            <v>y</v>
          </cell>
        </row>
        <row r="74">
          <cell r="A74" t="str">
            <v>s71</v>
          </cell>
          <cell r="B74" t="str">
            <v>Gazzette</v>
          </cell>
          <cell r="D74">
            <v>36866</v>
          </cell>
        </row>
        <row r="75">
          <cell r="A75" t="str">
            <v>S72</v>
          </cell>
          <cell r="B75" t="str">
            <v>Devturu Enterprises</v>
          </cell>
          <cell r="C75" t="str">
            <v>Peliyagoda</v>
          </cell>
          <cell r="D75">
            <v>37512</v>
          </cell>
          <cell r="E75" t="str">
            <v>n</v>
          </cell>
        </row>
        <row r="76">
          <cell r="A76" t="str">
            <v>S73</v>
          </cell>
          <cell r="E76" t="str">
            <v>N</v>
          </cell>
        </row>
        <row r="77">
          <cell r="A77" t="str">
            <v>S74</v>
          </cell>
          <cell r="E77" t="str">
            <v>n</v>
          </cell>
        </row>
        <row r="78">
          <cell r="A78" t="str">
            <v>O1</v>
          </cell>
        </row>
        <row r="79">
          <cell r="A79" t="str">
            <v>S75</v>
          </cell>
          <cell r="B79" t="str">
            <v>Rajabdeen &amp; Sons Ltd(2)</v>
          </cell>
          <cell r="C79" t="str">
            <v>Colombo 02</v>
          </cell>
          <cell r="D79" t="str">
            <v>22-02-2003</v>
          </cell>
          <cell r="E79" t="str">
            <v>y</v>
          </cell>
        </row>
        <row r="80">
          <cell r="A80" t="str">
            <v>S76</v>
          </cell>
          <cell r="B80" t="str">
            <v>Ceylon Heavy Industries Co. Ltd(2)</v>
          </cell>
          <cell r="C80" t="str">
            <v>Athurugiriya</v>
          </cell>
          <cell r="D80">
            <v>37656</v>
          </cell>
          <cell r="E80" t="str">
            <v>y</v>
          </cell>
        </row>
        <row r="81">
          <cell r="A81" t="str">
            <v>S77</v>
          </cell>
          <cell r="B81" t="str">
            <v>Lanka Cement Ltd.(2)</v>
          </cell>
          <cell r="C81" t="str">
            <v>Colombo 02</v>
          </cell>
          <cell r="D81" t="str">
            <v>31/03/2003</v>
          </cell>
          <cell r="E81" t="str">
            <v>y</v>
          </cell>
        </row>
        <row r="82">
          <cell r="A82" t="str">
            <v>S78</v>
          </cell>
          <cell r="B82" t="str">
            <v>Lion Hardware</v>
          </cell>
          <cell r="C82" t="str">
            <v>Hadala</v>
          </cell>
          <cell r="D82">
            <v>37702</v>
          </cell>
          <cell r="E82" t="str">
            <v>y</v>
          </cell>
        </row>
        <row r="83">
          <cell r="A83" t="str">
            <v>s79</v>
          </cell>
          <cell r="B83" t="str">
            <v>Lion Hardware</v>
          </cell>
          <cell r="C83" t="str">
            <v>Hadala</v>
          </cell>
          <cell r="D83">
            <v>37703</v>
          </cell>
          <cell r="E83" t="str">
            <v>N</v>
          </cell>
        </row>
        <row r="84">
          <cell r="A84" t="str">
            <v>s80</v>
          </cell>
          <cell r="B84" t="str">
            <v>New Hardware Borella</v>
          </cell>
          <cell r="C84" t="str">
            <v>Borella</v>
          </cell>
          <cell r="D84">
            <v>37937</v>
          </cell>
          <cell r="E84" t="str">
            <v>y</v>
          </cell>
        </row>
        <row r="85">
          <cell r="A85" t="str">
            <v>S81</v>
          </cell>
          <cell r="B85" t="str">
            <v>Ceylon Heavy Industries Co. Ltd(3)</v>
          </cell>
          <cell r="C85" t="str">
            <v>Athurugiriya</v>
          </cell>
          <cell r="D85">
            <v>37936</v>
          </cell>
          <cell r="E85" t="str">
            <v>y</v>
          </cell>
        </row>
        <row r="86">
          <cell r="A86" t="str">
            <v>S82</v>
          </cell>
          <cell r="B86" t="str">
            <v>Navin Ceramic</v>
          </cell>
          <cell r="C86" t="str">
            <v>Nugegoda</v>
          </cell>
          <cell r="D86" t="str">
            <v>24.11.2003</v>
          </cell>
          <cell r="E86" t="str">
            <v>y</v>
          </cell>
        </row>
      </sheetData>
      <sheetData sheetId="4"/>
      <sheetData sheetId="5"/>
      <sheetData sheetId="6"/>
      <sheetData sheetId="7"/>
      <sheetData sheetId="8"/>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laroux"/>
      <sheetName val="XXXXXXXX"/>
      <sheetName val="Histry Price"/>
      <sheetName val="Norms"/>
      <sheetName val=" Factor  "/>
      <sheetName val="Summary"/>
      <sheetName val="Histry_Price"/>
      <sheetName val="_Factor__"/>
    </sheetNames>
    <sheetDataSet>
      <sheetData sheetId="0"/>
      <sheetData sheetId="1"/>
      <sheetData sheetId="2"/>
      <sheetData sheetId="3">
        <row r="5">
          <cell r="C5" t="str">
            <v>DESCRIPTION</v>
          </cell>
          <cell r="D5" t="str">
            <v>UNIT</v>
          </cell>
          <cell r="E5" t="str">
            <v>PRICE</v>
          </cell>
          <cell r="F5" t="str">
            <v xml:space="preserve">UPDATED </v>
          </cell>
        </row>
        <row r="6">
          <cell r="E6" t="str">
            <v>Rs.       Cts.</v>
          </cell>
          <cell r="F6" t="str">
            <v>ON</v>
          </cell>
        </row>
        <row r="7">
          <cell r="C7" t="str">
            <v>Basket</v>
          </cell>
          <cell r="D7" t="str">
            <v>day</v>
          </cell>
          <cell r="E7">
            <v>52</v>
          </cell>
        </row>
        <row r="9">
          <cell r="C9" t="str">
            <v>Concrete Mixer</v>
          </cell>
          <cell r="D9" t="str">
            <v>hour</v>
          </cell>
          <cell r="E9">
            <v>150</v>
          </cell>
        </row>
        <row r="11">
          <cell r="C11" t="str">
            <v>Lorry 3 Tonnes</v>
          </cell>
          <cell r="D11" t="str">
            <v>hour</v>
          </cell>
          <cell r="E11">
            <v>200</v>
          </cell>
        </row>
        <row r="13">
          <cell r="C13" t="str">
            <v>Lorry 5 Tonnes</v>
          </cell>
          <cell r="D13" t="str">
            <v>hour</v>
          </cell>
          <cell r="E13">
            <v>275</v>
          </cell>
        </row>
        <row r="15">
          <cell r="C15" t="str">
            <v>Tractor 75 Cubes</v>
          </cell>
          <cell r="D15" t="str">
            <v>hour</v>
          </cell>
          <cell r="E15">
            <v>175</v>
          </cell>
        </row>
        <row r="17">
          <cell r="C17" t="str">
            <v>Vibrator</v>
          </cell>
          <cell r="D17" t="str">
            <v>hour</v>
          </cell>
          <cell r="E17">
            <v>125</v>
          </cell>
        </row>
        <row r="50">
          <cell r="C50" t="str">
            <v>DESCRIPTION</v>
          </cell>
          <cell r="D50" t="str">
            <v>UNIT</v>
          </cell>
          <cell r="E50" t="str">
            <v>PRICE</v>
          </cell>
          <cell r="F50" t="str">
            <v xml:space="preserve">UPDATED </v>
          </cell>
        </row>
        <row r="51">
          <cell r="E51" t="str">
            <v xml:space="preserve"> Rs.   Cts.</v>
          </cell>
          <cell r="F51" t="str">
            <v>ON</v>
          </cell>
        </row>
        <row r="53">
          <cell r="C53" t="str">
            <v>Black Smith</v>
          </cell>
          <cell r="D53" t="str">
            <v>Hour</v>
          </cell>
          <cell r="E53">
            <v>37.5</v>
          </cell>
        </row>
        <row r="55">
          <cell r="C55" t="str">
            <v>Carpenter</v>
          </cell>
          <cell r="D55" t="str">
            <v>Hour</v>
          </cell>
          <cell r="E55">
            <v>37.5</v>
          </cell>
        </row>
        <row r="57">
          <cell r="C57" t="str">
            <v>Glazier</v>
          </cell>
          <cell r="D57" t="str">
            <v>Hour</v>
          </cell>
          <cell r="E57">
            <v>37.5</v>
          </cell>
        </row>
        <row r="59">
          <cell r="C59" t="str">
            <v>Mason</v>
          </cell>
          <cell r="D59" t="str">
            <v>Hour</v>
          </cell>
          <cell r="E59">
            <v>37.5</v>
          </cell>
        </row>
        <row r="61">
          <cell r="C61" t="str">
            <v>Painter</v>
          </cell>
          <cell r="D61" t="str">
            <v>Hour</v>
          </cell>
          <cell r="E61">
            <v>37.5</v>
          </cell>
        </row>
        <row r="63">
          <cell r="C63" t="str">
            <v>Plumber</v>
          </cell>
          <cell r="D63" t="str">
            <v>Hour</v>
          </cell>
          <cell r="E63">
            <v>37.5</v>
          </cell>
        </row>
        <row r="65">
          <cell r="C65" t="str">
            <v>Skilled labour</v>
          </cell>
          <cell r="D65" t="str">
            <v>Hour</v>
          </cell>
          <cell r="E65">
            <v>37.5</v>
          </cell>
        </row>
        <row r="67">
          <cell r="C67" t="str">
            <v>Skilled Labour  *</v>
          </cell>
          <cell r="D67" t="str">
            <v>Day</v>
          </cell>
          <cell r="E67">
            <v>300</v>
          </cell>
        </row>
        <row r="69">
          <cell r="C69" t="str">
            <v>Terrazzo Mason</v>
          </cell>
          <cell r="D69" t="str">
            <v>Hour</v>
          </cell>
          <cell r="E69">
            <v>37.5</v>
          </cell>
        </row>
        <row r="71">
          <cell r="C71" t="str">
            <v>Tinker</v>
          </cell>
          <cell r="D71" t="str">
            <v>Hour</v>
          </cell>
          <cell r="E71">
            <v>37.5</v>
          </cell>
        </row>
        <row r="73">
          <cell r="C73" t="e">
            <v>#N/A</v>
          </cell>
          <cell r="D73" t="str">
            <v>Hour</v>
          </cell>
          <cell r="E73">
            <v>22.88</v>
          </cell>
        </row>
        <row r="75">
          <cell r="C75" t="str">
            <v>Unskilled Labour    *</v>
          </cell>
          <cell r="D75" t="str">
            <v>Day</v>
          </cell>
          <cell r="E75">
            <v>183</v>
          </cell>
        </row>
        <row r="77">
          <cell r="C77" t="str">
            <v>Sanitary labour</v>
          </cell>
          <cell r="D77" t="str">
            <v>Day</v>
          </cell>
          <cell r="E77">
            <v>183</v>
          </cell>
        </row>
        <row r="95">
          <cell r="C95" t="str">
            <v>DESCRIPTION</v>
          </cell>
          <cell r="D95" t="str">
            <v>UNIT</v>
          </cell>
          <cell r="E95" t="str">
            <v>PRICE</v>
          </cell>
          <cell r="F95" t="str">
            <v xml:space="preserve">UPDATED </v>
          </cell>
        </row>
        <row r="96">
          <cell r="E96" t="str">
            <v xml:space="preserve"> Rs.   Cts.</v>
          </cell>
          <cell r="F96" t="str">
            <v>ON</v>
          </cell>
        </row>
        <row r="147">
          <cell r="C147" t="str">
            <v/>
          </cell>
        </row>
        <row r="192">
          <cell r="F192" t="str">
            <v xml:space="preserve">UPDATED </v>
          </cell>
        </row>
        <row r="193">
          <cell r="F193" t="str">
            <v>ON</v>
          </cell>
        </row>
        <row r="238">
          <cell r="F238" t="str">
            <v xml:space="preserve">UPDATED </v>
          </cell>
        </row>
        <row r="239">
          <cell r="F239" t="str">
            <v>ON</v>
          </cell>
        </row>
        <row r="285">
          <cell r="F285" t="str">
            <v xml:space="preserve">UPDATED </v>
          </cell>
        </row>
        <row r="286">
          <cell r="F286" t="str">
            <v>ON</v>
          </cell>
        </row>
        <row r="335">
          <cell r="F335" t="str">
            <v xml:space="preserve">UPDATED </v>
          </cell>
        </row>
        <row r="336">
          <cell r="F336" t="str">
            <v>ON</v>
          </cell>
        </row>
        <row r="348">
          <cell r="C348" t="str">
            <v>DESCRIPTION</v>
          </cell>
          <cell r="D348" t="str">
            <v>UNIT</v>
          </cell>
          <cell r="E348" t="str">
            <v>PRICE</v>
          </cell>
        </row>
        <row r="349">
          <cell r="E349" t="str">
            <v xml:space="preserve"> Rs.    Cts.</v>
          </cell>
        </row>
        <row r="351">
          <cell r="C351" t="str">
            <v>1/2" M/s/ rods</v>
          </cell>
          <cell r="D351" t="str">
            <v>Kg.</v>
          </cell>
          <cell r="E351">
            <v>30.75</v>
          </cell>
        </row>
        <row r="353">
          <cell r="C353" t="str">
            <v>100mm x 100mm Aluminium grating</v>
          </cell>
          <cell r="D353" t="str">
            <v>No.</v>
          </cell>
          <cell r="E353">
            <v>30</v>
          </cell>
        </row>
        <row r="354">
          <cell r="C354" t="str">
            <v>150mmx150mm Aluminium grating</v>
          </cell>
          <cell r="D354" t="str">
            <v>No.</v>
          </cell>
          <cell r="E354">
            <v>50</v>
          </cell>
        </row>
        <row r="355">
          <cell r="C355" t="str">
            <v>100mm x100mm Class I timber beams(4" x 4")</v>
          </cell>
          <cell r="D355" t="str">
            <v>m</v>
          </cell>
          <cell r="E355">
            <v>223</v>
          </cell>
        </row>
        <row r="357">
          <cell r="C357" t="str">
            <v>10mm chip board (8'x4')</v>
          </cell>
          <cell r="D357" t="e">
            <v>#N/A</v>
          </cell>
          <cell r="E357">
            <v>218.5</v>
          </cell>
        </row>
        <row r="358">
          <cell r="C358" t="str">
            <v>10mm chip board (8'x4')  *</v>
          </cell>
          <cell r="D358" t="str">
            <v>No.</v>
          </cell>
          <cell r="E358">
            <v>649.91076740035703</v>
          </cell>
        </row>
        <row r="359">
          <cell r="C359" t="str">
            <v>1125 L, 16 BWG G.I. Tank</v>
          </cell>
          <cell r="D359" t="str">
            <v>No.</v>
          </cell>
          <cell r="E359">
            <v>11000</v>
          </cell>
        </row>
        <row r="360">
          <cell r="C360" t="str">
            <v>1150 X 2060 X 32MM</v>
          </cell>
        </row>
        <row r="362">
          <cell r="C362" t="str">
            <v>12mm Brass Screws Gauge 6</v>
          </cell>
          <cell r="D362" t="str">
            <v>Nos.</v>
          </cell>
          <cell r="E362">
            <v>1</v>
          </cell>
        </row>
        <row r="364">
          <cell r="C364" t="str">
            <v>12mm chip board (8'x4')</v>
          </cell>
          <cell r="D364" t="e">
            <v>#N/A</v>
          </cell>
          <cell r="E364">
            <v>260.5</v>
          </cell>
        </row>
        <row r="365">
          <cell r="C365" t="str">
            <v>12mm chip board (8'x4')  *</v>
          </cell>
          <cell r="D365" t="str">
            <v>No.</v>
          </cell>
          <cell r="E365">
            <v>774.83640690065454</v>
          </cell>
        </row>
        <row r="366">
          <cell r="C366" t="str">
            <v>12mm chromium plated stop cock.</v>
          </cell>
          <cell r="D366" t="str">
            <v>No.</v>
          </cell>
          <cell r="E366">
            <v>410</v>
          </cell>
        </row>
        <row r="368">
          <cell r="C368" t="str">
            <v>12mm heavy quality brass push tap</v>
          </cell>
          <cell r="D368" t="str">
            <v>No.</v>
          </cell>
          <cell r="E368">
            <v>250</v>
          </cell>
        </row>
        <row r="370">
          <cell r="C370" t="str">
            <v>12mm light brass push tap</v>
          </cell>
          <cell r="D370" t="str">
            <v>No.</v>
          </cell>
          <cell r="E370">
            <v>200</v>
          </cell>
        </row>
        <row r="372">
          <cell r="C372" t="str">
            <v>12mm thick class I timber planks</v>
          </cell>
          <cell r="D372" t="e">
            <v>#N/A</v>
          </cell>
          <cell r="E372">
            <v>743</v>
          </cell>
        </row>
        <row r="374">
          <cell r="C374" t="str">
            <v>12mm x 12mm class I timber beadings</v>
          </cell>
          <cell r="D374" t="str">
            <v>m</v>
          </cell>
          <cell r="E374">
            <v>11</v>
          </cell>
        </row>
        <row r="376">
          <cell r="C376" t="str">
            <v>12mm x 12mm imported class I timber fillets</v>
          </cell>
          <cell r="D376" t="str">
            <v>Lm.</v>
          </cell>
          <cell r="E376">
            <v>10</v>
          </cell>
        </row>
        <row r="378">
          <cell r="C378" t="str">
            <v>12mm x 12mm local class I timber fillets</v>
          </cell>
          <cell r="D378" t="str">
            <v>m</v>
          </cell>
          <cell r="E378">
            <v>11</v>
          </cell>
        </row>
        <row r="380">
          <cell r="C380" t="str">
            <v>12mm x 12mm local Class II timber fillets.</v>
          </cell>
          <cell r="D380" t="str">
            <v>L.M.</v>
          </cell>
          <cell r="E380">
            <v>7</v>
          </cell>
        </row>
        <row r="382">
          <cell r="C382" t="e">
            <v>#N/A</v>
          </cell>
          <cell r="D382" t="str">
            <v>No.</v>
          </cell>
          <cell r="E382">
            <v>50</v>
          </cell>
          <cell r="F382" t="str">
            <v xml:space="preserve">UPDATED </v>
          </cell>
        </row>
        <row r="383">
          <cell r="F383" t="str">
            <v>ON</v>
          </cell>
        </row>
        <row r="384">
          <cell r="C384" t="str">
            <v>16mm Brass Screws Gauge 8</v>
          </cell>
          <cell r="D384" t="str">
            <v>Nos.</v>
          </cell>
          <cell r="E384">
            <v>2</v>
          </cell>
        </row>
        <row r="386">
          <cell r="C386" t="str">
            <v>16mm x 16mm  Class 1 timber</v>
          </cell>
          <cell r="D386" t="str">
            <v>m</v>
          </cell>
          <cell r="E386">
            <v>25</v>
          </cell>
        </row>
        <row r="388">
          <cell r="C388" t="str">
            <v>1800 L, 16 BWG G.I. Tank</v>
          </cell>
          <cell r="D388" t="str">
            <v>No.</v>
          </cell>
          <cell r="E388">
            <v>14300</v>
          </cell>
        </row>
        <row r="390">
          <cell r="C390" t="str">
            <v>2" x 4" H iron</v>
          </cell>
          <cell r="D390" t="str">
            <v>Kg.</v>
          </cell>
          <cell r="E390">
            <v>44</v>
          </cell>
        </row>
        <row r="396">
          <cell r="C396" t="str">
            <v>200mm x 200mm ceramic floor tile.</v>
          </cell>
          <cell r="D396" t="str">
            <v>No.</v>
          </cell>
          <cell r="E396">
            <v>29</v>
          </cell>
        </row>
        <row r="398">
          <cell r="C398" t="str">
            <v>20mm G.I. Clout nails</v>
          </cell>
          <cell r="D398" t="str">
            <v>Kg</v>
          </cell>
          <cell r="E398">
            <v>132.5</v>
          </cell>
        </row>
        <row r="400">
          <cell r="C400" t="str">
            <v>20mm thick class A imported timber planks - Burma Teak</v>
          </cell>
          <cell r="D400" t="e">
            <v>#N/A</v>
          </cell>
          <cell r="E400">
            <v>8975</v>
          </cell>
        </row>
        <row r="402">
          <cell r="C402" t="str">
            <v>20mm thick planks of class I local timber</v>
          </cell>
          <cell r="D402" t="e">
            <v>#N/A</v>
          </cell>
          <cell r="E402">
            <v>1022</v>
          </cell>
        </row>
        <row r="404">
          <cell r="C404" t="str">
            <v>20mm x 20mm Class 1 timber battens</v>
          </cell>
          <cell r="D404" t="str">
            <v>m</v>
          </cell>
          <cell r="E404">
            <v>25</v>
          </cell>
        </row>
        <row r="406">
          <cell r="C406" t="str">
            <v>25mm brass screws - 8</v>
          </cell>
          <cell r="D406" t="str">
            <v>Nos.</v>
          </cell>
          <cell r="E406">
            <v>2.0499999999999998</v>
          </cell>
        </row>
        <row r="408">
          <cell r="C408" t="str">
            <v>25mm thick class I imported timber planks</v>
          </cell>
          <cell r="D408" t="str">
            <v>m2</v>
          </cell>
          <cell r="E408">
            <v>940.55</v>
          </cell>
        </row>
        <row r="410">
          <cell r="C410" t="str">
            <v>25mm thick planks of Class I local timber</v>
          </cell>
          <cell r="D410" t="str">
            <v>m2</v>
          </cell>
          <cell r="E410">
            <v>600</v>
          </cell>
        </row>
        <row r="412">
          <cell r="C412" t="str">
            <v>25mm thick planks of Class II local timber</v>
          </cell>
          <cell r="D412" t="e">
            <v>#N/A</v>
          </cell>
          <cell r="E412">
            <v>470</v>
          </cell>
        </row>
        <row r="414">
          <cell r="C414" t="str">
            <v>25mm thick Teak timber planks</v>
          </cell>
          <cell r="D414" t="e">
            <v>#N/A</v>
          </cell>
          <cell r="E414">
            <v>1540</v>
          </cell>
        </row>
        <row r="416">
          <cell r="C416" t="str">
            <v>25mm x 20mm imported timber fillets</v>
          </cell>
          <cell r="D416" t="str">
            <v>m</v>
          </cell>
          <cell r="E416">
            <v>26</v>
          </cell>
        </row>
        <row r="418">
          <cell r="C418" t="str">
            <v>25mm x 25mm class I local timber fillets</v>
          </cell>
          <cell r="D418" t="str">
            <v>Lm.</v>
          </cell>
          <cell r="E418">
            <v>29</v>
          </cell>
        </row>
        <row r="420">
          <cell r="C420" t="str">
            <v>25mm x 25mm Teak Timber</v>
          </cell>
          <cell r="D420" t="str">
            <v>m</v>
          </cell>
          <cell r="E420">
            <v>76</v>
          </cell>
        </row>
        <row r="422">
          <cell r="C422" t="str">
            <v>28mm thick Class I timber planks.</v>
          </cell>
          <cell r="D422" t="e">
            <v>#N/A</v>
          </cell>
          <cell r="E422">
            <v>676.67</v>
          </cell>
        </row>
        <row r="424">
          <cell r="C424" t="str">
            <v>28mm x 15mm Class I timber</v>
          </cell>
          <cell r="D424" t="str">
            <v>m</v>
          </cell>
          <cell r="E424">
            <v>32</v>
          </cell>
        </row>
        <row r="426">
          <cell r="C426" t="str">
            <v>28mm x 28mm Class A timber.</v>
          </cell>
          <cell r="D426" t="str">
            <v>m</v>
          </cell>
          <cell r="E426">
            <v>20</v>
          </cell>
        </row>
        <row r="428">
          <cell r="C428" t="str">
            <v>28mm x 28mm Class I timber</v>
          </cell>
          <cell r="D428" t="str">
            <v>m</v>
          </cell>
          <cell r="E428">
            <v>20</v>
          </cell>
        </row>
        <row r="430">
          <cell r="C430" t="e">
            <v>#N/A</v>
          </cell>
          <cell r="D430" t="e">
            <v>#N/A</v>
          </cell>
          <cell r="E430">
            <v>1175.69</v>
          </cell>
        </row>
        <row r="431">
          <cell r="F431" t="str">
            <v xml:space="preserve">UPDATED </v>
          </cell>
        </row>
        <row r="432">
          <cell r="C432" t="str">
            <v>32mm to 38mm thick (Burma Teak) imported Class I Timber planks</v>
          </cell>
          <cell r="D432" t="str">
            <v>m</v>
          </cell>
          <cell r="E432">
            <v>850.56</v>
          </cell>
          <cell r="F432" t="str">
            <v>ON</v>
          </cell>
        </row>
        <row r="434">
          <cell r="C434" t="str">
            <v>32mm x 12mm local class 1 timber fillets</v>
          </cell>
          <cell r="D434" t="str">
            <v>m</v>
          </cell>
          <cell r="E434">
            <v>29</v>
          </cell>
        </row>
        <row r="436">
          <cell r="C436" t="str">
            <v>32mm x 32mm Class I timber</v>
          </cell>
          <cell r="D436" t="str">
            <v>m</v>
          </cell>
          <cell r="E436">
            <v>76</v>
          </cell>
        </row>
        <row r="442">
          <cell r="C442" t="str">
            <v>32mm x 32mm Teak timber</v>
          </cell>
          <cell r="D442" t="str">
            <v>m</v>
          </cell>
          <cell r="E442">
            <v>83</v>
          </cell>
        </row>
        <row r="444">
          <cell r="C444" t="str">
            <v xml:space="preserve">38mm x 200mm timber coping in Class 1 </v>
          </cell>
          <cell r="D444" t="e">
            <v>#N/A</v>
          </cell>
          <cell r="E444">
            <v>27500</v>
          </cell>
        </row>
        <row r="446">
          <cell r="C446" t="str">
            <v>400 gal round plastic shell Tank</v>
          </cell>
          <cell r="D446" t="str">
            <v>No.</v>
          </cell>
          <cell r="E446">
            <v>11000</v>
          </cell>
        </row>
        <row r="448">
          <cell r="C448" t="str">
            <v>400 L , 16 BWG G.I. Tank</v>
          </cell>
          <cell r="D448" t="str">
            <v>No.</v>
          </cell>
          <cell r="E448">
            <v>6600</v>
          </cell>
        </row>
        <row r="450">
          <cell r="C450" t="str">
            <v>40mm to 50mm x 12mm class I timber fillets</v>
          </cell>
          <cell r="D450" t="str">
            <v>m</v>
          </cell>
          <cell r="E450">
            <v>22</v>
          </cell>
        </row>
        <row r="452">
          <cell r="C452" t="str">
            <v>40mm to 50mm x 12mm local class I timber fillets</v>
          </cell>
          <cell r="D452" t="str">
            <v>m</v>
          </cell>
          <cell r="E452">
            <v>29</v>
          </cell>
        </row>
        <row r="454">
          <cell r="C454" t="str">
            <v>40mm x 40mm class I timber sash bars</v>
          </cell>
          <cell r="D454" t="str">
            <v>L.M.</v>
          </cell>
          <cell r="E454">
            <v>57</v>
          </cell>
        </row>
        <row r="456">
          <cell r="C456" t="str">
            <v>40mm x 40mm class II timber sash bars</v>
          </cell>
          <cell r="D456" t="str">
            <v>L.M.</v>
          </cell>
          <cell r="E456">
            <v>31</v>
          </cell>
        </row>
        <row r="458">
          <cell r="C458" t="str">
            <v>50mm brass screws Gauge 8</v>
          </cell>
          <cell r="D458" t="str">
            <v>No.</v>
          </cell>
          <cell r="E458">
            <v>4</v>
          </cell>
        </row>
        <row r="460">
          <cell r="C460" t="str">
            <v>50mm iron screws Gauge 10</v>
          </cell>
          <cell r="D460" t="str">
            <v>Nos.</v>
          </cell>
          <cell r="E460">
            <v>2</v>
          </cell>
        </row>
        <row r="462">
          <cell r="C462" t="str">
            <v>50mm x 12mm Class A timber.</v>
          </cell>
          <cell r="D462" t="str">
            <v>m</v>
          </cell>
          <cell r="E462">
            <v>24.5</v>
          </cell>
        </row>
        <row r="464">
          <cell r="C464" t="str">
            <v>50mm x 12mm Class I timber</v>
          </cell>
          <cell r="D464" t="str">
            <v>m</v>
          </cell>
          <cell r="E464">
            <v>24.5</v>
          </cell>
        </row>
        <row r="466">
          <cell r="C466" t="str">
            <v>50mm x 12mm Class II local timber.</v>
          </cell>
          <cell r="D466" t="str">
            <v>m</v>
          </cell>
          <cell r="E466">
            <v>15</v>
          </cell>
        </row>
        <row r="468">
          <cell r="C468" t="str">
            <v>50mm x 15mm Class A timber.</v>
          </cell>
          <cell r="D468" t="str">
            <v>m</v>
          </cell>
          <cell r="E468">
            <v>28.5</v>
          </cell>
        </row>
        <row r="470">
          <cell r="C470" t="str">
            <v>50mm x 15mm Class I timber</v>
          </cell>
          <cell r="D470" t="str">
            <v>m</v>
          </cell>
          <cell r="E470">
            <v>28.5</v>
          </cell>
        </row>
        <row r="472">
          <cell r="C472" t="str">
            <v>50mm x 25mm Class A timber</v>
          </cell>
          <cell r="D472" t="str">
            <v>m</v>
          </cell>
          <cell r="E472">
            <v>35.5</v>
          </cell>
        </row>
        <row r="474">
          <cell r="C474" t="str">
            <v>50mm x 25mm class I local timber fillets</v>
          </cell>
          <cell r="D474" t="str">
            <v>m</v>
          </cell>
          <cell r="E474">
            <v>22.7</v>
          </cell>
        </row>
        <row r="476">
          <cell r="C476" t="str">
            <v>50mm x 25mm class I timber</v>
          </cell>
          <cell r="D476" t="str">
            <v>m</v>
          </cell>
          <cell r="E476">
            <v>38</v>
          </cell>
        </row>
        <row r="478">
          <cell r="C478" t="str">
            <v>50mm x 25mm Class II local timber.</v>
          </cell>
          <cell r="D478" t="str">
            <v>m</v>
          </cell>
          <cell r="E478">
            <v>22.7</v>
          </cell>
        </row>
        <row r="479">
          <cell r="F479" t="str">
            <v xml:space="preserve">UPDATED </v>
          </cell>
        </row>
        <row r="480">
          <cell r="C480" t="str">
            <v>50mm x 25mm class II timber</v>
          </cell>
          <cell r="D480" t="str">
            <v>m</v>
          </cell>
          <cell r="E480">
            <v>15</v>
          </cell>
          <cell r="F480" t="str">
            <v>ON</v>
          </cell>
        </row>
        <row r="482">
          <cell r="C482" t="str">
            <v xml:space="preserve">50mm x 50mm thick class 1 timber </v>
          </cell>
          <cell r="D482" t="str">
            <v>m</v>
          </cell>
          <cell r="E482">
            <v>76</v>
          </cell>
        </row>
        <row r="488">
          <cell r="C488" t="str">
            <v xml:space="preserve">5mm iron nails </v>
          </cell>
          <cell r="D488" t="str">
            <v>Kg</v>
          </cell>
          <cell r="E488">
            <v>45</v>
          </cell>
        </row>
        <row r="490">
          <cell r="C490" t="str">
            <v>600mm  x 125mm glass shelf with chromium plated brackets.</v>
          </cell>
          <cell r="D490" t="str">
            <v>No.</v>
          </cell>
          <cell r="E490">
            <v>337.5</v>
          </cell>
        </row>
        <row r="492">
          <cell r="C492" t="str">
            <v>Alkali resisting primer                       *</v>
          </cell>
          <cell r="D492" t="str">
            <v>Lit.</v>
          </cell>
          <cell r="E492">
            <v>334</v>
          </cell>
        </row>
        <row r="494">
          <cell r="C494" t="str">
            <v>Aluminium paint</v>
          </cell>
          <cell r="D494" t="str">
            <v>Lit.</v>
          </cell>
          <cell r="E494">
            <v>275</v>
          </cell>
        </row>
        <row r="496">
          <cell r="C496" t="str">
            <v>Aluminium Wood Primer                 *</v>
          </cell>
          <cell r="D496" t="str">
            <v>Lit.</v>
          </cell>
          <cell r="E496">
            <v>275</v>
          </cell>
        </row>
        <row r="498">
          <cell r="C498" t="str">
            <v>Angle iron 40 x 40 x 6mm                          *</v>
          </cell>
          <cell r="D498" t="str">
            <v>m</v>
          </cell>
          <cell r="E498">
            <v>122</v>
          </cell>
        </row>
        <row r="500">
          <cell r="C500" t="e">
            <v>#N/A</v>
          </cell>
          <cell r="D500" t="str">
            <v>Kg.</v>
          </cell>
          <cell r="E500">
            <v>21.9</v>
          </cell>
        </row>
        <row r="502">
          <cell r="C502" t="str">
            <v>Anti - Corrosive Paint                     *</v>
          </cell>
          <cell r="D502" t="str">
            <v>Lit.</v>
          </cell>
          <cell r="E502">
            <v>238</v>
          </cell>
        </row>
        <row r="504">
          <cell r="C504" t="str">
            <v>Asbestos cement riding(pair)</v>
          </cell>
          <cell r="D504" t="str">
            <v>Nos.</v>
          </cell>
          <cell r="E504">
            <v>227</v>
          </cell>
        </row>
        <row r="506">
          <cell r="C506" t="str">
            <v>Asbestos plain ceiling sheet 1220 x 1220mm</v>
          </cell>
          <cell r="D506" t="str">
            <v>No.</v>
          </cell>
          <cell r="E506">
            <v>200</v>
          </cell>
        </row>
        <row r="508">
          <cell r="C508" t="str">
            <v>Assistgate valve, heavy quality brass 20mm</v>
          </cell>
          <cell r="D508" t="str">
            <v>No.</v>
          </cell>
          <cell r="E508">
            <v>175</v>
          </cell>
        </row>
        <row r="510">
          <cell r="C510" t="str">
            <v>Ball only (Plastic) 1" valve</v>
          </cell>
          <cell r="D510" t="str">
            <v>No.</v>
          </cell>
          <cell r="E510">
            <v>60</v>
          </cell>
        </row>
        <row r="512">
          <cell r="C512" t="str">
            <v>Ball only (Plastic) 1/2" valve</v>
          </cell>
          <cell r="D512" t="str">
            <v>No.</v>
          </cell>
          <cell r="E512">
            <v>30</v>
          </cell>
        </row>
        <row r="514">
          <cell r="C514" t="str">
            <v>Ball only (Plastic) 3/4" valve</v>
          </cell>
          <cell r="D514" t="str">
            <v>No.</v>
          </cell>
          <cell r="E514">
            <v>50</v>
          </cell>
        </row>
        <row r="516">
          <cell r="C516" t="str">
            <v>Ball Valve, 12mm (Plastic)</v>
          </cell>
          <cell r="D516" t="str">
            <v>No.</v>
          </cell>
          <cell r="E516">
            <v>55</v>
          </cell>
        </row>
        <row r="518">
          <cell r="C518" t="str">
            <v>Ball Valve, 20mm</v>
          </cell>
          <cell r="D518" t="str">
            <v>No.</v>
          </cell>
          <cell r="E518">
            <v>85</v>
          </cell>
        </row>
        <row r="520">
          <cell r="C520" t="str">
            <v>Ball Valve, 25mm</v>
          </cell>
          <cell r="D520" t="str">
            <v>No.</v>
          </cell>
          <cell r="E520">
            <v>115</v>
          </cell>
        </row>
        <row r="522">
          <cell r="C522" t="str">
            <v>Ball Valve, 32mm</v>
          </cell>
          <cell r="D522" t="str">
            <v>No.</v>
          </cell>
          <cell r="E522">
            <v>137.5</v>
          </cell>
        </row>
        <row r="524">
          <cell r="C524" t="str">
            <v>Barbed wire                                              *</v>
          </cell>
          <cell r="D524" t="str">
            <v>Kg.</v>
          </cell>
          <cell r="E524">
            <v>38.14</v>
          </cell>
        </row>
        <row r="526">
          <cell r="C526" t="str">
            <v>Basin 360 x 560 with tap waste plug but excluding bracket.</v>
          </cell>
          <cell r="D526" t="str">
            <v>No.</v>
          </cell>
          <cell r="E526">
            <v>1450</v>
          </cell>
        </row>
        <row r="527">
          <cell r="F527" t="str">
            <v xml:space="preserve">UPDATED </v>
          </cell>
        </row>
        <row r="528">
          <cell r="C528" t="str">
            <v>Bend G.I. 12mm</v>
          </cell>
          <cell r="D528" t="str">
            <v>No.</v>
          </cell>
          <cell r="E528">
            <v>35</v>
          </cell>
          <cell r="F528" t="str">
            <v>ON</v>
          </cell>
        </row>
        <row r="530">
          <cell r="C530" t="str">
            <v>Bend G.I. 20mm</v>
          </cell>
          <cell r="D530" t="str">
            <v>No.</v>
          </cell>
          <cell r="E530">
            <v>45</v>
          </cell>
        </row>
        <row r="532">
          <cell r="C532" t="str">
            <v>Bend G.I. 25mm</v>
          </cell>
          <cell r="D532" t="str">
            <v>No.</v>
          </cell>
          <cell r="E532">
            <v>75</v>
          </cell>
        </row>
        <row r="534">
          <cell r="C534" t="str">
            <v>Bend G.I. 32mm</v>
          </cell>
          <cell r="D534" t="str">
            <v>No.</v>
          </cell>
          <cell r="E534">
            <v>120</v>
          </cell>
        </row>
        <row r="536">
          <cell r="C536" t="str">
            <v>Bend G.I. 38mm</v>
          </cell>
          <cell r="D536" t="str">
            <v>No.</v>
          </cell>
          <cell r="E536">
            <v>160</v>
          </cell>
        </row>
        <row r="538">
          <cell r="C538" t="str">
            <v>Bend G.I. 50mm</v>
          </cell>
          <cell r="D538" t="str">
            <v>No.</v>
          </cell>
          <cell r="E538">
            <v>200</v>
          </cell>
        </row>
        <row r="540">
          <cell r="C540" t="str">
            <v>Bend G.I. 63mm</v>
          </cell>
          <cell r="D540" t="str">
            <v>No.</v>
          </cell>
          <cell r="E540">
            <v>350</v>
          </cell>
        </row>
        <row r="542">
          <cell r="C542" t="str">
            <v>Bend G.I. 75mm</v>
          </cell>
          <cell r="D542" t="str">
            <v>No.</v>
          </cell>
          <cell r="E542">
            <v>550</v>
          </cell>
        </row>
        <row r="544">
          <cell r="C544" t="str">
            <v>Bend PVC 20mm</v>
          </cell>
          <cell r="D544" t="str">
            <v>No.</v>
          </cell>
          <cell r="E544">
            <v>6.6</v>
          </cell>
        </row>
        <row r="546">
          <cell r="C546" t="str">
            <v>Bend PVC 25mm</v>
          </cell>
          <cell r="D546" t="str">
            <v>No.</v>
          </cell>
          <cell r="E546">
            <v>8.75</v>
          </cell>
        </row>
        <row r="548">
          <cell r="C548" t="str">
            <v>Bend PVC 32mm</v>
          </cell>
          <cell r="D548" t="str">
            <v>No.</v>
          </cell>
          <cell r="E548">
            <v>13.15</v>
          </cell>
        </row>
        <row r="550">
          <cell r="C550" t="str">
            <v>Bend PVC 40mm</v>
          </cell>
          <cell r="D550" t="str">
            <v>No.</v>
          </cell>
          <cell r="E550">
            <v>26.25</v>
          </cell>
        </row>
        <row r="552">
          <cell r="C552" t="str">
            <v>Bend PVC 50mm</v>
          </cell>
          <cell r="D552" t="str">
            <v>No.</v>
          </cell>
          <cell r="E552">
            <v>42.45</v>
          </cell>
        </row>
        <row r="554">
          <cell r="C554" t="str">
            <v>Bend PVC 63mm</v>
          </cell>
          <cell r="D554" t="str">
            <v>No.</v>
          </cell>
          <cell r="E554">
            <v>89.7</v>
          </cell>
        </row>
        <row r="556">
          <cell r="C556" t="str">
            <v>Bend PVC 75mm</v>
          </cell>
          <cell r="D556" t="str">
            <v>No.</v>
          </cell>
          <cell r="E556">
            <v>217</v>
          </cell>
        </row>
        <row r="558">
          <cell r="C558" t="str">
            <v>Bend PVC 90mm</v>
          </cell>
          <cell r="D558" t="str">
            <v>No.</v>
          </cell>
          <cell r="E558">
            <v>363.15</v>
          </cell>
        </row>
        <row r="560">
          <cell r="C560" t="e">
            <v>#N/A</v>
          </cell>
          <cell r="D560" t="str">
            <v>No.</v>
          </cell>
          <cell r="E560">
            <v>300</v>
          </cell>
        </row>
        <row r="562">
          <cell r="C562" t="str">
            <v>Bidets - White</v>
          </cell>
          <cell r="D562" t="str">
            <v>No.</v>
          </cell>
          <cell r="E562">
            <v>4950</v>
          </cell>
        </row>
        <row r="564">
          <cell r="C564" t="e">
            <v>#N/A</v>
          </cell>
          <cell r="D564" t="str">
            <v>Kg.</v>
          </cell>
          <cell r="E564">
            <v>47.25</v>
          </cell>
        </row>
        <row r="566">
          <cell r="C566" t="str">
            <v>Bitumen                               *</v>
          </cell>
          <cell r="D566" t="str">
            <v>Kg.</v>
          </cell>
          <cell r="E566">
            <v>53.8</v>
          </cell>
        </row>
        <row r="568">
          <cell r="C568" t="str">
            <v>Bitumen washers</v>
          </cell>
          <cell r="D568" t="str">
            <v>No.</v>
          </cell>
          <cell r="E568">
            <v>1</v>
          </cell>
        </row>
        <row r="570">
          <cell r="C570" t="str">
            <v>Boiled Lime</v>
          </cell>
          <cell r="D570" t="str">
            <v>Kg</v>
          </cell>
          <cell r="E570">
            <v>5</v>
          </cell>
        </row>
        <row r="572">
          <cell r="C572" t="str">
            <v>Bolt and nut iron 125 x 10mm                       *</v>
          </cell>
          <cell r="D572" t="str">
            <v>No.</v>
          </cell>
          <cell r="E572">
            <v>15</v>
          </cell>
        </row>
        <row r="574">
          <cell r="C574" t="str">
            <v>Bolt and nut iron 125 x 12mm                       *</v>
          </cell>
          <cell r="D574" t="str">
            <v>No.</v>
          </cell>
          <cell r="E574">
            <v>18.5</v>
          </cell>
        </row>
        <row r="575">
          <cell r="F575" t="str">
            <v xml:space="preserve">UPDATED </v>
          </cell>
        </row>
        <row r="576">
          <cell r="C576" t="str">
            <v>Bolt and nut iron 150 x 12mm                       *</v>
          </cell>
          <cell r="D576" t="str">
            <v>No.</v>
          </cell>
          <cell r="E576">
            <v>20</v>
          </cell>
          <cell r="F576" t="str">
            <v>ON</v>
          </cell>
        </row>
        <row r="578">
          <cell r="C578" t="e">
            <v>#N/A</v>
          </cell>
          <cell r="D578" t="str">
            <v>Kg.</v>
          </cell>
          <cell r="E578">
            <v>110</v>
          </cell>
        </row>
        <row r="580">
          <cell r="C580" t="str">
            <v>Bolt and nut iron 225 x 10mm                       *</v>
          </cell>
          <cell r="D580" t="str">
            <v>No.</v>
          </cell>
          <cell r="E580">
            <v>20</v>
          </cell>
        </row>
        <row r="582">
          <cell r="C582" t="str">
            <v>Bolt and nut iron 45 x 6mm                            *</v>
          </cell>
          <cell r="D582" t="str">
            <v>No.</v>
          </cell>
          <cell r="E582">
            <v>1.2</v>
          </cell>
        </row>
        <row r="584">
          <cell r="C584" t="str">
            <v>Bolt and nut iron 63 x 10mm                           *</v>
          </cell>
          <cell r="D584" t="str">
            <v>No.</v>
          </cell>
          <cell r="E584">
            <v>6</v>
          </cell>
        </row>
        <row r="586">
          <cell r="C586" t="str">
            <v>Bolt Barrel Brass 100mm                         *</v>
          </cell>
          <cell r="D586" t="str">
            <v>No.</v>
          </cell>
          <cell r="E586">
            <v>55</v>
          </cell>
        </row>
        <row r="588">
          <cell r="C588" t="str">
            <v>Bolt Barrel Brass 125mm                            *</v>
          </cell>
          <cell r="D588" t="str">
            <v>No.</v>
          </cell>
          <cell r="E588">
            <v>70</v>
          </cell>
        </row>
        <row r="590">
          <cell r="C590" t="str">
            <v>Bolt Barrel Brass 150mm                         *</v>
          </cell>
          <cell r="D590" t="str">
            <v>No.</v>
          </cell>
          <cell r="E590">
            <v>85</v>
          </cell>
        </row>
        <row r="592">
          <cell r="C592" t="str">
            <v>Bolt Barrel Brass 63mm                             *</v>
          </cell>
          <cell r="D592" t="str">
            <v>No.</v>
          </cell>
          <cell r="E592">
            <v>30</v>
          </cell>
        </row>
        <row r="594">
          <cell r="C594" t="str">
            <v>Bolt Barrel Brass 75mm                             *</v>
          </cell>
          <cell r="D594" t="str">
            <v>No.</v>
          </cell>
          <cell r="E594">
            <v>45</v>
          </cell>
        </row>
        <row r="596">
          <cell r="C596" t="str">
            <v>Bolt Skeleton Brass 200mm                      *</v>
          </cell>
          <cell r="D596" t="str">
            <v>No.</v>
          </cell>
          <cell r="E596">
            <v>87.5</v>
          </cell>
        </row>
        <row r="598">
          <cell r="C598" t="str">
            <v>Bolt Skeleton Brass 250mm                     *</v>
          </cell>
          <cell r="D598" t="str">
            <v>No.</v>
          </cell>
          <cell r="E598">
            <v>92</v>
          </cell>
        </row>
        <row r="600">
          <cell r="C600" t="str">
            <v>Bolt Skeleton Brass 300mm                      *</v>
          </cell>
          <cell r="D600" t="str">
            <v>No.</v>
          </cell>
          <cell r="E600">
            <v>100</v>
          </cell>
        </row>
        <row r="602">
          <cell r="C602" t="str">
            <v>Bolt Skeleton Brass 450mm                      *</v>
          </cell>
          <cell r="D602" t="str">
            <v>No.</v>
          </cell>
          <cell r="E602">
            <v>390</v>
          </cell>
        </row>
        <row r="604">
          <cell r="C604" t="str">
            <v>Bolt Tower iron 100mm                                 *</v>
          </cell>
          <cell r="D604" t="str">
            <v>No.</v>
          </cell>
          <cell r="E604">
            <v>30</v>
          </cell>
        </row>
        <row r="606">
          <cell r="C606" t="str">
            <v>Bolt Tower iron 125mm                                *</v>
          </cell>
          <cell r="D606" t="str">
            <v>No.</v>
          </cell>
          <cell r="E606">
            <v>32</v>
          </cell>
        </row>
        <row r="608">
          <cell r="C608" t="str">
            <v>Bolt Tower iron 150mm                                *</v>
          </cell>
          <cell r="D608" t="str">
            <v>No.</v>
          </cell>
          <cell r="E608">
            <v>33.5</v>
          </cell>
        </row>
        <row r="610">
          <cell r="C610" t="str">
            <v>Bolt Tower iron 75mm                                  *</v>
          </cell>
          <cell r="D610" t="str">
            <v>No.</v>
          </cell>
          <cell r="E610">
            <v>26</v>
          </cell>
        </row>
        <row r="612">
          <cell r="C612" t="str">
            <v>Brass door knob</v>
          </cell>
          <cell r="D612" t="str">
            <v>No.</v>
          </cell>
          <cell r="E612">
            <v>35</v>
          </cell>
        </row>
        <row r="614">
          <cell r="C614" t="str">
            <v>Brick</v>
          </cell>
          <cell r="D614" t="str">
            <v>1000nos</v>
          </cell>
          <cell r="E614">
            <v>2250</v>
          </cell>
        </row>
        <row r="616">
          <cell r="C616" t="str">
            <v>Cabin Hook &amp; Eye Iron 150mm                   *</v>
          </cell>
          <cell r="D616" t="str">
            <v>No.</v>
          </cell>
          <cell r="E616">
            <v>18</v>
          </cell>
        </row>
        <row r="618">
          <cell r="C618" t="str">
            <v>Cabin Hook &amp; Eye Iron 200mm                   *</v>
          </cell>
          <cell r="D618" t="str">
            <v>No.</v>
          </cell>
          <cell r="E618">
            <v>36</v>
          </cell>
        </row>
        <row r="620">
          <cell r="C620" t="str">
            <v>Cabin Hook &amp; Eye Iron 50mm                     *</v>
          </cell>
          <cell r="D620" t="str">
            <v>No.</v>
          </cell>
          <cell r="E620">
            <v>4.5</v>
          </cell>
        </row>
        <row r="622">
          <cell r="C622" t="str">
            <v>Cabin Hook &amp; Eye Iron 75mm                 *</v>
          </cell>
          <cell r="D622" t="str">
            <v>No.</v>
          </cell>
          <cell r="E622">
            <v>9</v>
          </cell>
          <cell r="F622" t="str">
            <v xml:space="preserve">UPDATED </v>
          </cell>
        </row>
        <row r="623">
          <cell r="F623" t="str">
            <v>ON</v>
          </cell>
        </row>
        <row r="624">
          <cell r="C624" t="str">
            <v>Cabin Hook Brass 150mm                        *</v>
          </cell>
          <cell r="D624" t="str">
            <v>No.</v>
          </cell>
          <cell r="E624">
            <v>55</v>
          </cell>
        </row>
        <row r="626">
          <cell r="C626" t="str">
            <v>Cabin Hook Brass 200mm                         *</v>
          </cell>
          <cell r="D626" t="str">
            <v>No.</v>
          </cell>
          <cell r="E626">
            <v>67.5</v>
          </cell>
        </row>
        <row r="630">
          <cell r="C630" t="str">
            <v>Cabin Hook Brass 225mm                         *</v>
          </cell>
          <cell r="D630" t="str">
            <v>Nos.</v>
          </cell>
          <cell r="E630">
            <v>80</v>
          </cell>
        </row>
        <row r="632">
          <cell r="C632" t="str">
            <v>Cabin Hook Brass 250mm                         *</v>
          </cell>
          <cell r="D632" t="str">
            <v>No.</v>
          </cell>
          <cell r="E632">
            <v>87.5</v>
          </cell>
        </row>
        <row r="634">
          <cell r="C634" t="str">
            <v>Cabin Hook Brass 300mm                         *</v>
          </cell>
          <cell r="D634" t="str">
            <v>No.</v>
          </cell>
          <cell r="E634">
            <v>105</v>
          </cell>
        </row>
        <row r="636">
          <cell r="C636" t="str">
            <v>Cabin Hook Brass 50mm                         *</v>
          </cell>
          <cell r="D636" t="str">
            <v>No.</v>
          </cell>
          <cell r="E636">
            <v>24.5</v>
          </cell>
        </row>
        <row r="638">
          <cell r="C638" t="str">
            <v>Cabin Hook Brass 75mm                           *</v>
          </cell>
          <cell r="D638" t="str">
            <v>No.</v>
          </cell>
          <cell r="E638">
            <v>35</v>
          </cell>
        </row>
        <row r="640">
          <cell r="C640" t="str">
            <v>Calicut pattern flat tiles</v>
          </cell>
          <cell r="D640" t="str">
            <v>No.</v>
          </cell>
          <cell r="E640">
            <v>10.5</v>
          </cell>
        </row>
        <row r="642">
          <cell r="C642" t="str">
            <v>Calicut pattern ventilator tiles</v>
          </cell>
          <cell r="D642" t="str">
            <v>No.</v>
          </cell>
          <cell r="E642">
            <v>121</v>
          </cell>
        </row>
        <row r="644">
          <cell r="C644" t="str">
            <v>Cap PVC 20mm</v>
          </cell>
          <cell r="D644" t="str">
            <v>No.</v>
          </cell>
          <cell r="E644">
            <v>4.8</v>
          </cell>
        </row>
        <row r="646">
          <cell r="C646" t="str">
            <v>Cap PVC 25mm</v>
          </cell>
          <cell r="D646" t="str">
            <v>No.</v>
          </cell>
          <cell r="E646">
            <v>5.7</v>
          </cell>
        </row>
        <row r="648">
          <cell r="C648" t="str">
            <v>Cap PVC 32mm</v>
          </cell>
          <cell r="D648" t="str">
            <v>No.</v>
          </cell>
          <cell r="E648">
            <v>7.7</v>
          </cell>
        </row>
        <row r="650">
          <cell r="C650" t="str">
            <v>Cap PVC 40mm</v>
          </cell>
          <cell r="D650" t="str">
            <v>No.</v>
          </cell>
          <cell r="E650">
            <v>10.5</v>
          </cell>
        </row>
        <row r="652">
          <cell r="C652" t="str">
            <v>Cap PVC 50mm</v>
          </cell>
          <cell r="D652" t="str">
            <v>No.</v>
          </cell>
          <cell r="E652">
            <v>14.7</v>
          </cell>
        </row>
        <row r="654">
          <cell r="C654" t="str">
            <v>Cap PVC 63mm</v>
          </cell>
          <cell r="D654" t="str">
            <v>No.</v>
          </cell>
          <cell r="E654">
            <v>21.25</v>
          </cell>
        </row>
        <row r="656">
          <cell r="C656" t="e">
            <v>#N/A</v>
          </cell>
          <cell r="D656" t="str">
            <v>No.</v>
          </cell>
          <cell r="E656">
            <v>68.38</v>
          </cell>
        </row>
        <row r="658">
          <cell r="C658" t="str">
            <v>Casement Fastner Brass                    *</v>
          </cell>
          <cell r="D658" t="str">
            <v>No.</v>
          </cell>
          <cell r="E658">
            <v>55</v>
          </cell>
        </row>
        <row r="660">
          <cell r="C660" t="str">
            <v>Casement Stay Brass 250mm               *</v>
          </cell>
          <cell r="D660" t="str">
            <v>No.</v>
          </cell>
          <cell r="E660">
            <v>55</v>
          </cell>
        </row>
        <row r="662">
          <cell r="C662" t="str">
            <v>Casement Stay Brass 300mm               *</v>
          </cell>
          <cell r="D662" t="str">
            <v>No.</v>
          </cell>
          <cell r="E662">
            <v>70</v>
          </cell>
        </row>
        <row r="664">
          <cell r="C664" t="str">
            <v>Cement</v>
          </cell>
          <cell r="D664" t="str">
            <v>50kg</v>
          </cell>
          <cell r="E664">
            <v>300</v>
          </cell>
        </row>
        <row r="666">
          <cell r="C666" t="str">
            <v>Cement block 100 x 200 x 400mm</v>
          </cell>
          <cell r="D666" t="str">
            <v>1 No.</v>
          </cell>
          <cell r="E666">
            <v>14.5</v>
          </cell>
        </row>
        <row r="668">
          <cell r="C668" t="str">
            <v>Cement block 150 x 200 x 400mm</v>
          </cell>
          <cell r="D668" t="str">
            <v>1 No.</v>
          </cell>
          <cell r="E668">
            <v>26.5</v>
          </cell>
        </row>
        <row r="669">
          <cell r="F669" t="str">
            <v xml:space="preserve">UPDATED </v>
          </cell>
        </row>
        <row r="670">
          <cell r="C670" t="str">
            <v>Cement block 200 x 200 x 400mm</v>
          </cell>
          <cell r="D670" t="str">
            <v>1 No.</v>
          </cell>
          <cell r="E670">
            <v>30</v>
          </cell>
          <cell r="F670" t="str">
            <v>ON</v>
          </cell>
        </row>
        <row r="672">
          <cell r="C672" t="str">
            <v>Chromium plated chain for flushing cistern</v>
          </cell>
          <cell r="D672" t="str">
            <v>No.</v>
          </cell>
          <cell r="E672">
            <v>85</v>
          </cell>
        </row>
        <row r="674">
          <cell r="C674" t="str">
            <v>Cistern Bracket</v>
          </cell>
          <cell r="D674" t="str">
            <v>Pair</v>
          </cell>
          <cell r="E674">
            <v>54</v>
          </cell>
        </row>
        <row r="676">
          <cell r="C676" t="e">
            <v>#N/A</v>
          </cell>
          <cell r="D676" t="str">
            <v>No.</v>
          </cell>
          <cell r="E676">
            <v>1805</v>
          </cell>
        </row>
        <row r="678">
          <cell r="C678" t="str">
            <v>Clay</v>
          </cell>
          <cell r="D678" t="e">
            <v>#N/A</v>
          </cell>
          <cell r="E678">
            <v>135</v>
          </cell>
        </row>
        <row r="680">
          <cell r="C680" t="str">
            <v>Close fitting asbestos ridging</v>
          </cell>
          <cell r="D680" t="str">
            <v>Pair</v>
          </cell>
          <cell r="E680">
            <v>210</v>
          </cell>
        </row>
        <row r="682">
          <cell r="C682" t="str">
            <v>Closet pedestal type</v>
          </cell>
          <cell r="D682" t="str">
            <v>No.</v>
          </cell>
          <cell r="E682">
            <v>3537</v>
          </cell>
        </row>
        <row r="684">
          <cell r="C684" t="str">
            <v>Coal Tar</v>
          </cell>
          <cell r="D684" t="str">
            <v>Lit.</v>
          </cell>
          <cell r="E684">
            <v>19</v>
          </cell>
        </row>
        <row r="686">
          <cell r="C686" t="str">
            <v>Coconut rafters</v>
          </cell>
          <cell r="D686" t="str">
            <v>m</v>
          </cell>
          <cell r="E686">
            <v>52</v>
          </cell>
        </row>
        <row r="688">
          <cell r="C688" t="str">
            <v>Colour pigment for cement</v>
          </cell>
          <cell r="D688" t="str">
            <v>Kg.</v>
          </cell>
          <cell r="E688">
            <v>282</v>
          </cell>
        </row>
        <row r="690">
          <cell r="C690" t="str">
            <v>Coloured cement</v>
          </cell>
          <cell r="D690" t="str">
            <v>Kg.</v>
          </cell>
          <cell r="E690">
            <v>282</v>
          </cell>
        </row>
        <row r="692">
          <cell r="C692" t="str">
            <v>Conduit Pipe 18mm</v>
          </cell>
          <cell r="D692" t="str">
            <v>m</v>
          </cell>
          <cell r="E692">
            <v>7.55</v>
          </cell>
        </row>
        <row r="694">
          <cell r="C694" t="str">
            <v>Conduit Pipe 20mm</v>
          </cell>
          <cell r="D694" t="str">
            <v>m</v>
          </cell>
          <cell r="E694">
            <v>9.5500000000000007</v>
          </cell>
        </row>
        <row r="696">
          <cell r="C696" t="str">
            <v>Conduit Pipe 25mm</v>
          </cell>
          <cell r="D696" t="str">
            <v>m</v>
          </cell>
          <cell r="E696">
            <v>14.8</v>
          </cell>
        </row>
        <row r="698">
          <cell r="C698" t="str">
            <v>Conduit Pipe 30mm</v>
          </cell>
          <cell r="D698" t="str">
            <v>m</v>
          </cell>
          <cell r="E698">
            <v>31.4</v>
          </cell>
        </row>
        <row r="700">
          <cell r="C700" t="str">
            <v>Conduit Pipe 40mm</v>
          </cell>
          <cell r="D700" t="str">
            <v>m</v>
          </cell>
          <cell r="E700">
            <v>44.85</v>
          </cell>
        </row>
        <row r="702">
          <cell r="C702" t="str">
            <v>Conduit Pipe 50mm</v>
          </cell>
          <cell r="D702" t="str">
            <v>m</v>
          </cell>
          <cell r="E702">
            <v>51.4</v>
          </cell>
        </row>
        <row r="704">
          <cell r="C704" t="str">
            <v>Connector G.I. 12mm</v>
          </cell>
          <cell r="D704" t="str">
            <v>No.</v>
          </cell>
          <cell r="E704">
            <v>35</v>
          </cell>
        </row>
        <row r="706">
          <cell r="C706" t="str">
            <v>Connector G.I. 20mm</v>
          </cell>
          <cell r="D706" t="str">
            <v>No.</v>
          </cell>
          <cell r="E706">
            <v>45</v>
          </cell>
        </row>
        <row r="708">
          <cell r="C708" t="str">
            <v>Connector G.I. 25mm</v>
          </cell>
          <cell r="D708" t="str">
            <v>No.</v>
          </cell>
          <cell r="E708">
            <v>60</v>
          </cell>
        </row>
        <row r="710">
          <cell r="C710" t="str">
            <v>Connector G.I. 32mm</v>
          </cell>
          <cell r="D710" t="str">
            <v>No.</v>
          </cell>
          <cell r="E710">
            <v>75</v>
          </cell>
        </row>
        <row r="712">
          <cell r="C712" t="str">
            <v>Connector G.I. 38mm</v>
          </cell>
          <cell r="D712" t="str">
            <v>No.</v>
          </cell>
          <cell r="E712">
            <v>90</v>
          </cell>
        </row>
        <row r="714">
          <cell r="C714" t="str">
            <v>Connector G.I. 50mm</v>
          </cell>
          <cell r="D714" t="str">
            <v>No.</v>
          </cell>
          <cell r="E714">
            <v>125</v>
          </cell>
        </row>
        <row r="716">
          <cell r="C716" t="str">
            <v>Connector G.I. 63mm</v>
          </cell>
          <cell r="D716" t="str">
            <v>No.</v>
          </cell>
          <cell r="E716">
            <v>275</v>
          </cell>
          <cell r="F716" t="str">
            <v xml:space="preserve">UPDATED </v>
          </cell>
        </row>
        <row r="717">
          <cell r="F717" t="str">
            <v>ON</v>
          </cell>
        </row>
        <row r="718">
          <cell r="C718" t="str">
            <v>Connector G.I. 75mm</v>
          </cell>
          <cell r="D718" t="str">
            <v>No.</v>
          </cell>
          <cell r="E718">
            <v>305</v>
          </cell>
        </row>
        <row r="720">
          <cell r="C720" t="str">
            <v>Corrugated asbestos sheet</v>
          </cell>
          <cell r="D720" t="str">
            <v>Sq.m.</v>
          </cell>
          <cell r="E720">
            <v>209.27</v>
          </cell>
        </row>
        <row r="722">
          <cell r="C722" t="str">
            <v xml:space="preserve">Corrugated G.I. Sheet 24 BWG   </v>
          </cell>
          <cell r="D722" t="str">
            <v>Sq.m.</v>
          </cell>
          <cell r="E722">
            <v>252.19</v>
          </cell>
        </row>
        <row r="724">
          <cell r="C724" t="str">
            <v>Cove moulding(63mmx40mm)imported classI</v>
          </cell>
          <cell r="D724" t="str">
            <v>m</v>
          </cell>
          <cell r="E724">
            <v>65.62</v>
          </cell>
        </row>
        <row r="726">
          <cell r="C726" t="str">
            <v>Cove moulding(63mmx40mm)local class I</v>
          </cell>
          <cell r="D726" t="str">
            <v>m</v>
          </cell>
          <cell r="E726">
            <v>48</v>
          </cell>
        </row>
        <row r="728">
          <cell r="C728" t="str">
            <v>Door handle</v>
          </cell>
          <cell r="D728" t="str">
            <v>Nos.</v>
          </cell>
          <cell r="E728">
            <v>66</v>
          </cell>
        </row>
        <row r="730">
          <cell r="C730" t="str">
            <v>Down pipe Clip PVC 89mm</v>
          </cell>
          <cell r="D730" t="str">
            <v>No.</v>
          </cell>
          <cell r="E730">
            <v>6.15</v>
          </cell>
        </row>
        <row r="732">
          <cell r="C732" t="str">
            <v>Down pipe Elbow PVC 89mm</v>
          </cell>
          <cell r="D732" t="str">
            <v>No.</v>
          </cell>
          <cell r="E732">
            <v>42</v>
          </cell>
        </row>
        <row r="734">
          <cell r="C734" t="str">
            <v>Down pipe joiner PVC 89mm</v>
          </cell>
          <cell r="D734" t="str">
            <v>No.</v>
          </cell>
          <cell r="E734">
            <v>28.9</v>
          </cell>
        </row>
        <row r="736">
          <cell r="C736" t="str">
            <v>Down pipe PVC 89mm</v>
          </cell>
          <cell r="D736" t="str">
            <v>m</v>
          </cell>
          <cell r="E736">
            <v>62.2</v>
          </cell>
        </row>
        <row r="738">
          <cell r="C738" t="str">
            <v>Down spout square PVC 114mm - Large</v>
          </cell>
          <cell r="D738" t="str">
            <v>m</v>
          </cell>
          <cell r="E738">
            <v>206.5</v>
          </cell>
        </row>
        <row r="740">
          <cell r="C740" t="str">
            <v>Down spout square PVC 114mm - Small</v>
          </cell>
          <cell r="D740" t="str">
            <v>m</v>
          </cell>
          <cell r="E740">
            <v>172.4</v>
          </cell>
        </row>
        <row r="742">
          <cell r="C742" t="str">
            <v>DPC Tar                                            *</v>
          </cell>
          <cell r="D742" t="str">
            <v>Lit.</v>
          </cell>
          <cell r="E742">
            <v>66.25</v>
          </cell>
        </row>
        <row r="744">
          <cell r="C744" t="str">
            <v>Drainage Bend PVC 110mm 880</v>
          </cell>
          <cell r="D744" t="str">
            <v>No.</v>
          </cell>
          <cell r="E744">
            <v>169.75</v>
          </cell>
        </row>
        <row r="746">
          <cell r="C746" t="e">
            <v>#N/A</v>
          </cell>
          <cell r="D746" t="str">
            <v>No.</v>
          </cell>
          <cell r="E746">
            <v>252</v>
          </cell>
        </row>
        <row r="748">
          <cell r="C748" t="e">
            <v>#N/A</v>
          </cell>
          <cell r="D748" t="str">
            <v>No.</v>
          </cell>
          <cell r="E748">
            <v>314.14999999999998</v>
          </cell>
        </row>
        <row r="750">
          <cell r="C750" t="str">
            <v>Drive Screws and washers</v>
          </cell>
          <cell r="D750" t="str">
            <v>Nos.</v>
          </cell>
          <cell r="E750">
            <v>10</v>
          </cell>
        </row>
        <row r="752">
          <cell r="C752" t="str">
            <v>Elbow G.I. 12mm</v>
          </cell>
          <cell r="D752" t="str">
            <v>No.</v>
          </cell>
          <cell r="E752">
            <v>15</v>
          </cell>
        </row>
        <row r="754">
          <cell r="C754" t="str">
            <v>Elbow G.I. 20mm</v>
          </cell>
          <cell r="D754" t="str">
            <v>No.</v>
          </cell>
          <cell r="E754">
            <v>20</v>
          </cell>
        </row>
        <row r="756">
          <cell r="C756" t="str">
            <v>Elbow G.I. 25mm</v>
          </cell>
          <cell r="D756" t="str">
            <v>No.</v>
          </cell>
          <cell r="E756">
            <v>30</v>
          </cell>
        </row>
        <row r="758">
          <cell r="C758" t="str">
            <v>Elbow G.I. 32mm</v>
          </cell>
          <cell r="D758" t="str">
            <v>No.</v>
          </cell>
          <cell r="E758">
            <v>45</v>
          </cell>
        </row>
        <row r="760">
          <cell r="C760" t="str">
            <v>Elbow G.I. 38mm</v>
          </cell>
          <cell r="D760" t="str">
            <v>No.</v>
          </cell>
          <cell r="E760">
            <v>75</v>
          </cell>
        </row>
        <row r="762">
          <cell r="C762" t="str">
            <v>Elbow G.I. 50mm</v>
          </cell>
          <cell r="D762" t="str">
            <v>No.</v>
          </cell>
          <cell r="E762">
            <v>90</v>
          </cell>
          <cell r="F762" t="str">
            <v xml:space="preserve">UPDATED </v>
          </cell>
        </row>
        <row r="763">
          <cell r="F763" t="str">
            <v>ON</v>
          </cell>
        </row>
        <row r="764">
          <cell r="C764" t="str">
            <v>Elbow G.I. 63mm</v>
          </cell>
          <cell r="D764" t="str">
            <v>No.</v>
          </cell>
          <cell r="E764">
            <v>175</v>
          </cell>
        </row>
        <row r="766">
          <cell r="C766" t="str">
            <v>Elbow G.I. 75mm</v>
          </cell>
          <cell r="D766" t="str">
            <v>No.</v>
          </cell>
          <cell r="E766">
            <v>250</v>
          </cell>
        </row>
        <row r="768">
          <cell r="C768" t="str">
            <v>Elbow PVC 20mm</v>
          </cell>
          <cell r="D768" t="str">
            <v>No.</v>
          </cell>
          <cell r="E768">
            <v>3.95</v>
          </cell>
        </row>
        <row r="770">
          <cell r="C770" t="str">
            <v>Elbow PVC 25mm</v>
          </cell>
          <cell r="D770" t="str">
            <v>No.</v>
          </cell>
          <cell r="E770">
            <v>6.15</v>
          </cell>
        </row>
        <row r="772">
          <cell r="C772" t="str">
            <v>Elbow PVC 32mm</v>
          </cell>
          <cell r="D772" t="str">
            <v>No.</v>
          </cell>
          <cell r="E772">
            <v>10.5</v>
          </cell>
        </row>
        <row r="774">
          <cell r="C774" t="str">
            <v>Elbow PVC 40mm</v>
          </cell>
          <cell r="D774" t="str">
            <v>No.</v>
          </cell>
          <cell r="E774">
            <v>15.75</v>
          </cell>
        </row>
        <row r="776">
          <cell r="C776" t="str">
            <v>Elbow PVC 50mm</v>
          </cell>
          <cell r="D776" t="str">
            <v>No.</v>
          </cell>
          <cell r="E776">
            <v>28.25</v>
          </cell>
        </row>
        <row r="778">
          <cell r="C778" t="str">
            <v>Elbow PVC 63mm</v>
          </cell>
          <cell r="D778" t="str">
            <v>No.</v>
          </cell>
          <cell r="E778">
            <v>48.35</v>
          </cell>
        </row>
        <row r="780">
          <cell r="C780" t="str">
            <v>Elbow PVC 75mm</v>
          </cell>
          <cell r="D780" t="str">
            <v>No.</v>
          </cell>
          <cell r="E780">
            <v>108.7</v>
          </cell>
        </row>
        <row r="782">
          <cell r="C782" t="str">
            <v>Elbow PVC 90mm</v>
          </cell>
          <cell r="D782" t="str">
            <v>No.</v>
          </cell>
          <cell r="E782">
            <v>183.9</v>
          </cell>
        </row>
        <row r="784">
          <cell r="C784" t="str">
            <v>Emulsion                                       *</v>
          </cell>
          <cell r="D784" t="str">
            <v>Lit.</v>
          </cell>
          <cell r="E784">
            <v>241</v>
          </cell>
        </row>
        <row r="786">
          <cell r="C786" t="str">
            <v>Enamel                                          *</v>
          </cell>
          <cell r="D786" t="str">
            <v>Lit.</v>
          </cell>
          <cell r="E786">
            <v>299</v>
          </cell>
        </row>
        <row r="788">
          <cell r="C788" t="str">
            <v>Equal Tee PVC 20mm</v>
          </cell>
          <cell r="D788" t="str">
            <v>No.</v>
          </cell>
          <cell r="E788">
            <v>5.05</v>
          </cell>
        </row>
        <row r="790">
          <cell r="C790" t="str">
            <v>Equal Tee PVC 25mm</v>
          </cell>
          <cell r="D790" t="str">
            <v>No.</v>
          </cell>
          <cell r="E790">
            <v>8.5500000000000007</v>
          </cell>
        </row>
        <row r="792">
          <cell r="C792" t="str">
            <v>Equal Tee PVC 32mm</v>
          </cell>
          <cell r="D792" t="str">
            <v>No.</v>
          </cell>
          <cell r="E792">
            <v>14.25</v>
          </cell>
        </row>
        <row r="794">
          <cell r="C794" t="str">
            <v>Equal Tee PVC 40mm</v>
          </cell>
          <cell r="D794" t="str">
            <v>No.</v>
          </cell>
          <cell r="E794">
            <v>21.25</v>
          </cell>
        </row>
        <row r="796">
          <cell r="C796" t="str">
            <v>Equal Tee PVC 50mm</v>
          </cell>
          <cell r="D796" t="str">
            <v>No.</v>
          </cell>
          <cell r="E796">
            <v>37.200000000000003</v>
          </cell>
        </row>
        <row r="798">
          <cell r="C798" t="str">
            <v>Equal Tee PVC 63mm</v>
          </cell>
          <cell r="D798" t="str">
            <v>No.</v>
          </cell>
          <cell r="E798">
            <v>56.9</v>
          </cell>
        </row>
        <row r="799">
          <cell r="C799" t="str">
            <v>Equal Tee PVC 75mm</v>
          </cell>
          <cell r="D799" t="str">
            <v>No.</v>
          </cell>
          <cell r="E799">
            <v>104.15</v>
          </cell>
        </row>
        <row r="800">
          <cell r="C800" t="str">
            <v>Fanlight Catch Brass                            *</v>
          </cell>
          <cell r="D800" t="str">
            <v>No.</v>
          </cell>
          <cell r="E800">
            <v>55</v>
          </cell>
        </row>
        <row r="802">
          <cell r="C802" t="str">
            <v>Faucet Socket PVC 110mm</v>
          </cell>
          <cell r="D802" t="str">
            <v>No.</v>
          </cell>
          <cell r="E802">
            <v>243.5</v>
          </cell>
        </row>
        <row r="804">
          <cell r="C804" t="str">
            <v>Faucet Socket PVC 20mm</v>
          </cell>
          <cell r="D804" t="str">
            <v>No.</v>
          </cell>
          <cell r="E804">
            <v>5.25</v>
          </cell>
        </row>
        <row r="806">
          <cell r="C806" t="str">
            <v>Faucet Socket PVC et S</v>
          </cell>
          <cell r="D806" t="str">
            <v>No.</v>
          </cell>
          <cell r="E806">
            <v>8.3000000000000007</v>
          </cell>
        </row>
        <row r="808">
          <cell r="C808" t="str">
            <v>捵瑥匠捯敫⁴噐⁃㈳浭_x0016_䘀畡散⁴潓正瑥倠䍖㐠洰᙭_x0000_慆捵瑥匠捯敫⁴噐⁃〵浭_x0007_倀剅丠⹯_x0004_䄀㄰ᰲ_x0000_捓敲獷†牂獡⁳㈱浭砠䜠畡敧㐠_x0002_Ĉ洀ĲऀȀࠀ_x0001_㍭_x0001_	_x0004_䰀㄰а_x0000_ぁ㜴_x0007_倀牥丠⹯_x0002_䈀भ_x0000_塅䅃䅖佔൒_x0000_敂摮倠䍖㘠洳㕭_x0000_㨱㨲‴㈨洰⥭挠浥湥⁴潣据敲整映牯瘠汯浵獥甠瑰⁯″畣洮Ю_x0000_ぃ㜰_x001B_䜀䤮‮潈歯戠汯獴㠠浭砠ㄠ㔱浭_x0004_䴀㈰ะ_x0000_敔牲穡潺䴠獡湯_x0005_䄀〠㄰_x0005_䰀〠㄰_x0005_䄀〠㈰_x0005_䄀〠㌰/䌀扡湩䠠潯⁫牂獡⁳〵浭††††††††††††⨠1䌀扡湩䠠潯⁫牂獡⁳㔷浭†††††††††††††⨠~䘀汩楬杮甠摮牥映潬牯⁳楷桴朠慲敶⁬牯漠桴牥愠灰潲敶⁤畱污瑩⁹</v>
          </cell>
          <cell r="D808" t="str">
            <v>No.</v>
          </cell>
          <cell r="E808">
            <v>11.15</v>
          </cell>
        </row>
        <row r="810">
          <cell r="C810" t="e">
            <v>#N/A</v>
          </cell>
          <cell r="D810" t="str">
            <v>No.</v>
          </cell>
          <cell r="E810">
            <v>17.95</v>
          </cell>
          <cell r="F810" t="str">
            <v xml:space="preserve">UPDATED </v>
          </cell>
        </row>
        <row r="811">
          <cell r="F811" t="str">
            <v>ON</v>
          </cell>
        </row>
        <row r="812">
          <cell r="C812" t="e">
            <v>#N/A</v>
          </cell>
          <cell r="D812" t="str">
            <v>No.</v>
          </cell>
          <cell r="E812">
            <v>26.7</v>
          </cell>
        </row>
        <row r="814">
          <cell r="C814" t="str">
            <v>Faucet Socket PVC 63mm to smaller size</v>
          </cell>
          <cell r="D814" t="str">
            <v>No.</v>
          </cell>
          <cell r="E814">
            <v>35</v>
          </cell>
        </row>
        <row r="816">
          <cell r="C816" t="str">
            <v>Faucet Socket PVC 75mm</v>
          </cell>
          <cell r="D816" t="str">
            <v>No.</v>
          </cell>
          <cell r="E816">
            <v>71.05</v>
          </cell>
        </row>
        <row r="818">
          <cell r="C818" t="str">
            <v>Faucet Socket PVC 90mm</v>
          </cell>
          <cell r="D818" t="str">
            <v>No.</v>
          </cell>
          <cell r="E818">
            <v>108.7</v>
          </cell>
        </row>
        <row r="820">
          <cell r="C820" t="str">
            <v>Fibre glass storage tank 400 gals.</v>
          </cell>
          <cell r="D820" t="str">
            <v>No.</v>
          </cell>
          <cell r="E820">
            <v>12500</v>
          </cell>
        </row>
        <row r="822">
          <cell r="C822" t="str">
            <v>Fittings for Bidet  - Indian</v>
          </cell>
          <cell r="D822" t="str">
            <v>No.</v>
          </cell>
          <cell r="E822">
            <v>1900</v>
          </cell>
        </row>
        <row r="824">
          <cell r="C824" t="str">
            <v>Fittings for Cistern</v>
          </cell>
          <cell r="D824" t="str">
            <v>No.</v>
          </cell>
          <cell r="E824">
            <v>395</v>
          </cell>
        </row>
        <row r="826">
          <cell r="C826" t="str">
            <v>Floor Paint   - Quick drying</v>
          </cell>
          <cell r="D826" t="str">
            <v>Lit.</v>
          </cell>
          <cell r="E826">
            <v>315</v>
          </cell>
        </row>
        <row r="828">
          <cell r="C828" t="str">
            <v>Floor Paint (Epoxy)                         *</v>
          </cell>
          <cell r="D828" t="str">
            <v>Lit.</v>
          </cell>
          <cell r="E828">
            <v>446</v>
          </cell>
        </row>
        <row r="830">
          <cell r="C830" t="str">
            <v>Flush pipe PVC (32mm)</v>
          </cell>
          <cell r="D830" t="str">
            <v>No.</v>
          </cell>
          <cell r="E830">
            <v>80</v>
          </cell>
        </row>
        <row r="832">
          <cell r="C832" t="str">
            <v>G.I. 18 BWG sheets(plain)</v>
          </cell>
          <cell r="D832" t="e">
            <v>#N/A</v>
          </cell>
          <cell r="E832">
            <v>656</v>
          </cell>
        </row>
        <row r="834">
          <cell r="C834" t="str">
            <v>G.I. 22 BWG sheets(plain)</v>
          </cell>
          <cell r="D834" t="e">
            <v>#N/A</v>
          </cell>
          <cell r="E834">
            <v>420.88</v>
          </cell>
        </row>
        <row r="836">
          <cell r="C836" t="str">
            <v>G.I. 24 BWG sheets(plain)</v>
          </cell>
          <cell r="D836" t="e">
            <v>#N/A</v>
          </cell>
          <cell r="E836">
            <v>252.19</v>
          </cell>
        </row>
        <row r="838">
          <cell r="C838" t="str">
            <v>G.I. Bolts and nuts</v>
          </cell>
          <cell r="D838" t="str">
            <v>No.</v>
          </cell>
          <cell r="E838">
            <v>6</v>
          </cell>
        </row>
        <row r="840">
          <cell r="C840" t="str">
            <v>G.I. Hook bolts</v>
          </cell>
          <cell r="D840" t="str">
            <v>No.</v>
          </cell>
          <cell r="E840">
            <v>4</v>
          </cell>
        </row>
        <row r="842">
          <cell r="C842" t="str">
            <v>G.I. Hook bolts 8mm x 115mm</v>
          </cell>
          <cell r="D842" t="str">
            <v>Nos.</v>
          </cell>
          <cell r="E842">
            <v>7</v>
          </cell>
        </row>
        <row r="844">
          <cell r="C844" t="str">
            <v>G.I. Joint nut 12mm</v>
          </cell>
          <cell r="D844" t="str">
            <v>No.</v>
          </cell>
          <cell r="E844">
            <v>32</v>
          </cell>
        </row>
        <row r="846">
          <cell r="C846" t="str">
            <v>G.I. Joint nut 20mm</v>
          </cell>
          <cell r="D846" t="str">
            <v>No.</v>
          </cell>
          <cell r="E846">
            <v>44</v>
          </cell>
        </row>
        <row r="848">
          <cell r="C848" t="str">
            <v>G.I. Joint nut 25mm</v>
          </cell>
          <cell r="D848" t="str">
            <v>No.</v>
          </cell>
          <cell r="E848">
            <v>59</v>
          </cell>
        </row>
        <row r="850">
          <cell r="C850" t="str">
            <v>G.I. Joint nut 32mm</v>
          </cell>
          <cell r="D850" t="str">
            <v>No.</v>
          </cell>
          <cell r="E850">
            <v>86</v>
          </cell>
        </row>
        <row r="852">
          <cell r="C852" t="str">
            <v>G.I. Joint nut 38mm</v>
          </cell>
          <cell r="D852" t="str">
            <v>No.</v>
          </cell>
          <cell r="E852">
            <v>97</v>
          </cell>
        </row>
        <row r="854">
          <cell r="C854" t="str">
            <v>G.I. Joint nut 50mm</v>
          </cell>
          <cell r="D854" t="str">
            <v>No.</v>
          </cell>
          <cell r="E854">
            <v>161</v>
          </cell>
        </row>
        <row r="856">
          <cell r="C856" t="str">
            <v>G.I. Reducing socket 25mm to smaller</v>
          </cell>
          <cell r="D856" t="str">
            <v>No.</v>
          </cell>
          <cell r="E856">
            <v>39</v>
          </cell>
        </row>
        <row r="857">
          <cell r="F857" t="str">
            <v xml:space="preserve">UPDATED </v>
          </cell>
        </row>
        <row r="858">
          <cell r="C858" t="str">
            <v>G.I. Ridging 2m x 1m - 24 B.W.G.</v>
          </cell>
          <cell r="D858" t="str">
            <v>Nos.</v>
          </cell>
          <cell r="E858">
            <v>640</v>
          </cell>
          <cell r="F858" t="str">
            <v>ON</v>
          </cell>
        </row>
        <row r="860">
          <cell r="C860" t="str">
            <v>G.I. sheet 18 B.W.G.</v>
          </cell>
          <cell r="D860" t="str">
            <v>Sq.m.</v>
          </cell>
          <cell r="E860">
            <v>656</v>
          </cell>
        </row>
        <row r="862">
          <cell r="C862" t="str">
            <v>G.I. Sheet 24 B.W.G.</v>
          </cell>
          <cell r="D862" t="str">
            <v>Sq.m.</v>
          </cell>
          <cell r="E862">
            <v>252.19</v>
          </cell>
        </row>
        <row r="863">
          <cell r="C863" t="str">
            <v>Gate valve, heavy quality brass 12mm</v>
          </cell>
          <cell r="D863" t="str">
            <v>No.</v>
          </cell>
          <cell r="E863">
            <v>325</v>
          </cell>
        </row>
        <row r="864">
          <cell r="C864" t="str">
            <v>Gate valve, heavy quality brass 20mm</v>
          </cell>
          <cell r="D864" t="str">
            <v>No.</v>
          </cell>
          <cell r="E864">
            <v>450</v>
          </cell>
        </row>
        <row r="866">
          <cell r="C866" t="str">
            <v>Gate valve, heavy quality brass 25mm</v>
          </cell>
          <cell r="D866" t="str">
            <v>No.</v>
          </cell>
          <cell r="E866">
            <v>550</v>
          </cell>
        </row>
        <row r="868">
          <cell r="C868" t="str">
            <v>Gate valve, heavy quality brass 32mm</v>
          </cell>
          <cell r="D868" t="str">
            <v>No.</v>
          </cell>
          <cell r="E868">
            <v>800</v>
          </cell>
        </row>
        <row r="870">
          <cell r="C870" t="str">
            <v>Gate valve, heavy quality brass 38mm</v>
          </cell>
          <cell r="D870" t="str">
            <v>No.</v>
          </cell>
          <cell r="E870">
            <v>1200</v>
          </cell>
        </row>
        <row r="872">
          <cell r="C872" t="str">
            <v>Glass pane clear 3mm</v>
          </cell>
          <cell r="D872" t="str">
            <v>Sq.m.</v>
          </cell>
          <cell r="E872">
            <v>178</v>
          </cell>
        </row>
        <row r="874">
          <cell r="C874" t="str">
            <v>Glass pane clear 4mm</v>
          </cell>
          <cell r="D874" t="str">
            <v>Sq.m.</v>
          </cell>
          <cell r="E874">
            <v>248</v>
          </cell>
        </row>
        <row r="876">
          <cell r="C876" t="str">
            <v>Glass pane Figured 3mm</v>
          </cell>
          <cell r="D876" t="str">
            <v>Sq.m.</v>
          </cell>
          <cell r="E876">
            <v>237</v>
          </cell>
        </row>
        <row r="878">
          <cell r="C878" t="str">
            <v>Glass pane Figured 5mm</v>
          </cell>
          <cell r="D878" t="str">
            <v>Sq.m.</v>
          </cell>
          <cell r="E878">
            <v>485</v>
          </cell>
        </row>
        <row r="880">
          <cell r="C880" t="str">
            <v>Glass Tray Holder 100 x 100mm - White</v>
          </cell>
          <cell r="D880" t="str">
            <v>Pair</v>
          </cell>
          <cell r="E880">
            <v>197</v>
          </cell>
        </row>
        <row r="882">
          <cell r="C882" t="str">
            <v>Glue</v>
          </cell>
          <cell r="D882" t="str">
            <v>Kg.</v>
          </cell>
          <cell r="E882">
            <v>115</v>
          </cell>
        </row>
        <row r="884">
          <cell r="C884" t="e">
            <v>#N/A</v>
          </cell>
          <cell r="D884" t="str">
            <v>No.</v>
          </cell>
          <cell r="E884">
            <v>30</v>
          </cell>
        </row>
        <row r="886">
          <cell r="C886" t="str">
            <v>Gravel</v>
          </cell>
          <cell r="D886" t="str">
            <v>m3</v>
          </cell>
          <cell r="E886">
            <v>176.75</v>
          </cell>
        </row>
        <row r="888">
          <cell r="C888" t="e">
            <v>#N/A</v>
          </cell>
          <cell r="D888" t="str">
            <v>No.</v>
          </cell>
          <cell r="E888">
            <v>16.8</v>
          </cell>
        </row>
        <row r="890">
          <cell r="C890" t="str">
            <v>Gutter Bracket Square PVC 114mm</v>
          </cell>
          <cell r="D890" t="str">
            <v>No.</v>
          </cell>
          <cell r="E890">
            <v>14</v>
          </cell>
        </row>
        <row r="892">
          <cell r="C892" t="str">
            <v>Gutter End Cap  square PVC 114mm</v>
          </cell>
          <cell r="D892" t="str">
            <v>No.</v>
          </cell>
          <cell r="E892">
            <v>26.25</v>
          </cell>
        </row>
        <row r="894">
          <cell r="C894" t="str">
            <v>Gutter End Cap half round PVC 150mm</v>
          </cell>
          <cell r="D894" t="str">
            <v>No.</v>
          </cell>
          <cell r="E894">
            <v>20.65</v>
          </cell>
        </row>
        <row r="896">
          <cell r="C896" t="str">
            <v>Gutter Half round PVC 150mm x 4m</v>
          </cell>
          <cell r="D896" t="str">
            <v>m</v>
          </cell>
          <cell r="E896">
            <v>107.7</v>
          </cell>
        </row>
        <row r="898">
          <cell r="C898" t="str">
            <v>Gutter Joiner  square PVC 114mm</v>
          </cell>
          <cell r="D898" t="str">
            <v>No.</v>
          </cell>
          <cell r="E898">
            <v>30.65</v>
          </cell>
        </row>
        <row r="900">
          <cell r="C900" t="str">
            <v>Gutter Joiner half round PVC 150mm</v>
          </cell>
          <cell r="D900" t="str">
            <v>No.</v>
          </cell>
          <cell r="E900">
            <v>34</v>
          </cell>
        </row>
        <row r="902">
          <cell r="C902" t="str">
            <v>Gutter square PVC 114mm</v>
          </cell>
          <cell r="D902" t="str">
            <v>m</v>
          </cell>
          <cell r="E902">
            <v>80.599999999999994</v>
          </cell>
        </row>
        <row r="904">
          <cell r="C904" t="str">
            <v>Hasp and staple Iron 100mm                        *</v>
          </cell>
          <cell r="D904" t="str">
            <v>No.</v>
          </cell>
          <cell r="E904">
            <v>20</v>
          </cell>
          <cell r="F904" t="str">
            <v xml:space="preserve">UPDATED </v>
          </cell>
        </row>
        <row r="905">
          <cell r="F905" t="str">
            <v>ON</v>
          </cell>
        </row>
        <row r="906">
          <cell r="C906" t="str">
            <v>Hasp and staple iron 150mm                         *</v>
          </cell>
          <cell r="D906" t="str">
            <v>No.</v>
          </cell>
          <cell r="E906">
            <v>36</v>
          </cell>
        </row>
        <row r="910">
          <cell r="C910" t="str">
            <v>Hasp and staple safety type Brass 100mm       *</v>
          </cell>
          <cell r="D910" t="str">
            <v>No.</v>
          </cell>
          <cell r="E910">
            <v>90</v>
          </cell>
        </row>
        <row r="912">
          <cell r="C912" t="str">
            <v>Hasp and staple safety type Brass 150mm        *</v>
          </cell>
          <cell r="D912" t="str">
            <v>No.</v>
          </cell>
          <cell r="E912">
            <v>175</v>
          </cell>
        </row>
        <row r="914">
          <cell r="C914" t="str">
            <v>Hat Hook Brass                                               *</v>
          </cell>
          <cell r="D914" t="str">
            <v>No.</v>
          </cell>
          <cell r="E914">
            <v>47.5</v>
          </cell>
        </row>
        <row r="916">
          <cell r="C916" t="e">
            <v>#N/A</v>
          </cell>
          <cell r="D916" t="str">
            <v>No.</v>
          </cell>
          <cell r="E916">
            <v>900</v>
          </cell>
        </row>
        <row r="918">
          <cell r="C918" t="str">
            <v xml:space="preserve">Hinge butt brass 100mm </v>
          </cell>
          <cell r="D918" t="str">
            <v>No.</v>
          </cell>
          <cell r="E918">
            <v>49.75</v>
          </cell>
        </row>
        <row r="920">
          <cell r="C920" t="str">
            <v>Hinge Butt Brass 100mm x 63mm                    *</v>
          </cell>
          <cell r="D920" t="str">
            <v>No.</v>
          </cell>
          <cell r="E920">
            <v>41</v>
          </cell>
        </row>
        <row r="922">
          <cell r="C922" t="str">
            <v>Hinge Butt Brass 125mm x 100mm                   *</v>
          </cell>
          <cell r="D922" t="str">
            <v>No.</v>
          </cell>
          <cell r="E922">
            <v>97.5</v>
          </cell>
        </row>
        <row r="924">
          <cell r="C924" t="e">
            <v>#N/A</v>
          </cell>
          <cell r="D924" t="str">
            <v>No.</v>
          </cell>
          <cell r="E924">
            <v>13.5</v>
          </cell>
        </row>
        <row r="926">
          <cell r="C926" t="str">
            <v>Hinge Butt Brass 50mm x 38mm                      *</v>
          </cell>
          <cell r="D926" t="str">
            <v>No.</v>
          </cell>
          <cell r="E926">
            <v>17.5</v>
          </cell>
        </row>
        <row r="928">
          <cell r="C928" t="str">
            <v>Hinge Butt Brass 75mm x 38mm                      *</v>
          </cell>
          <cell r="D928" t="str">
            <v>No.</v>
          </cell>
          <cell r="E928">
            <v>19</v>
          </cell>
        </row>
        <row r="930">
          <cell r="C930" t="e">
            <v>#N/A</v>
          </cell>
          <cell r="D930" t="str">
            <v>No.</v>
          </cell>
          <cell r="E930">
            <v>36</v>
          </cell>
        </row>
        <row r="932">
          <cell r="C932" t="str">
            <v>Hinge Butt iron 100mmx63mm</v>
          </cell>
          <cell r="D932" t="str">
            <v>No.</v>
          </cell>
          <cell r="E932">
            <v>33.5</v>
          </cell>
        </row>
        <row r="934">
          <cell r="C934" t="str">
            <v>Hinge Butt iron 125mmx100mm</v>
          </cell>
          <cell r="D934" t="str">
            <v>No.</v>
          </cell>
          <cell r="E934">
            <v>38.5</v>
          </cell>
        </row>
        <row r="936">
          <cell r="C936" t="str">
            <v>Hinge Butt Iron 50mmx38mm</v>
          </cell>
          <cell r="D936" t="str">
            <v>No.</v>
          </cell>
          <cell r="E936">
            <v>12.5</v>
          </cell>
        </row>
        <row r="938">
          <cell r="C938" t="str">
            <v>Hinge Butt iron 75mmx38mm</v>
          </cell>
          <cell r="D938" t="str">
            <v>No.</v>
          </cell>
          <cell r="E938">
            <v>15</v>
          </cell>
        </row>
        <row r="940">
          <cell r="C940" t="str">
            <v>Hinge Centre Pivot Brass                                  *</v>
          </cell>
          <cell r="D940" t="str">
            <v>Set</v>
          </cell>
          <cell r="E940">
            <v>52.5</v>
          </cell>
        </row>
        <row r="942">
          <cell r="C942" t="e">
            <v>#N/A</v>
          </cell>
          <cell r="D942" t="str">
            <v>No.</v>
          </cell>
          <cell r="E942">
            <v>200</v>
          </cell>
        </row>
        <row r="944">
          <cell r="C944" t="e">
            <v>#N/A</v>
          </cell>
          <cell r="D944" t="str">
            <v>No.</v>
          </cell>
          <cell r="E944">
            <v>100</v>
          </cell>
        </row>
        <row r="946">
          <cell r="C946" t="e">
            <v>#N/A</v>
          </cell>
          <cell r="D946" t="str">
            <v>No.</v>
          </cell>
          <cell r="E946">
            <v>125</v>
          </cell>
        </row>
        <row r="948">
          <cell r="C948" t="str">
            <v>Hinge Parliamentary Brass 150mm</v>
          </cell>
          <cell r="D948" t="str">
            <v>No.</v>
          </cell>
          <cell r="E948">
            <v>150</v>
          </cell>
        </row>
        <row r="950">
          <cell r="C950" t="str">
            <v>Hinge Spring Double Acting Brass 100mm</v>
          </cell>
          <cell r="D950" t="str">
            <v>No.</v>
          </cell>
          <cell r="E950">
            <v>225</v>
          </cell>
        </row>
        <row r="952">
          <cell r="C952" t="str">
            <v>Hinge T iron 150mm</v>
          </cell>
          <cell r="D952" t="str">
            <v>No.</v>
          </cell>
          <cell r="E952">
            <v>26.5</v>
          </cell>
        </row>
        <row r="954">
          <cell r="C954" t="str">
            <v>Hinge T iron 200mm</v>
          </cell>
          <cell r="D954" t="str">
            <v>No.</v>
          </cell>
          <cell r="E954">
            <v>45</v>
          </cell>
        </row>
        <row r="956">
          <cell r="C956" t="str">
            <v>Hinge T iron 250mm</v>
          </cell>
          <cell r="D956" t="str">
            <v>No.</v>
          </cell>
          <cell r="E956">
            <v>50</v>
          </cell>
        </row>
        <row r="957">
          <cell r="F957" t="str">
            <v xml:space="preserve">UPDATED </v>
          </cell>
        </row>
        <row r="958">
          <cell r="C958" t="str">
            <v>Hinge T iron 300mm</v>
          </cell>
          <cell r="D958" t="str">
            <v>No.</v>
          </cell>
          <cell r="E958">
            <v>60</v>
          </cell>
          <cell r="F958" t="str">
            <v>ON</v>
          </cell>
        </row>
        <row r="960">
          <cell r="C960" t="str">
            <v>Holdfasts</v>
          </cell>
          <cell r="D960" t="str">
            <v>Nos.</v>
          </cell>
          <cell r="E960">
            <v>4</v>
          </cell>
        </row>
        <row r="962">
          <cell r="C962" t="str">
            <v>Holdfasts - 250 x 25 x 6</v>
          </cell>
          <cell r="D962" t="str">
            <v>Nos.</v>
          </cell>
          <cell r="E962">
            <v>12.5</v>
          </cell>
        </row>
        <row r="964">
          <cell r="C964" t="str">
            <v>Holdfasts - 400 x 25 x 6</v>
          </cell>
          <cell r="D964" t="str">
            <v>Nos.</v>
          </cell>
          <cell r="E964">
            <v>20</v>
          </cell>
        </row>
        <row r="966">
          <cell r="C966" t="str">
            <v>Hooks  38mm G.I. Pipes</v>
          </cell>
          <cell r="D966" t="str">
            <v>No.</v>
          </cell>
          <cell r="E966">
            <v>9</v>
          </cell>
        </row>
        <row r="968">
          <cell r="C968" t="str">
            <v>Hooks for 12mm G.I. Pipes</v>
          </cell>
          <cell r="D968" t="str">
            <v>No.</v>
          </cell>
          <cell r="E968">
            <v>5</v>
          </cell>
        </row>
        <row r="970">
          <cell r="C970" t="str">
            <v>Hooks for 20mm G.I. Pipes</v>
          </cell>
          <cell r="D970" t="str">
            <v>No.</v>
          </cell>
          <cell r="E970">
            <v>5</v>
          </cell>
        </row>
        <row r="972">
          <cell r="C972" t="str">
            <v>Hooks for 25mm G.I. Pipes</v>
          </cell>
          <cell r="D972" t="str">
            <v>No.</v>
          </cell>
          <cell r="E972">
            <v>6</v>
          </cell>
        </row>
        <row r="974">
          <cell r="C974" t="str">
            <v>Hooks for 32mm G.I. Pipes</v>
          </cell>
          <cell r="D974" t="str">
            <v>No.</v>
          </cell>
          <cell r="E974">
            <v>7</v>
          </cell>
        </row>
        <row r="975">
          <cell r="C975" t="str">
            <v>Hooks for 38mm G.I. Pipes</v>
          </cell>
          <cell r="D975" t="str">
            <v>No.</v>
          </cell>
          <cell r="E975">
            <v>9</v>
          </cell>
        </row>
        <row r="976">
          <cell r="C976" t="str">
            <v>Imported Timber</v>
          </cell>
          <cell r="D976" t="str">
            <v>Cu.m.</v>
          </cell>
          <cell r="E976">
            <v>41666</v>
          </cell>
        </row>
        <row r="978">
          <cell r="C978" t="str">
            <v>Kitchen sink 600 x 375 x 175mm - White</v>
          </cell>
          <cell r="D978" t="str">
            <v>No.</v>
          </cell>
          <cell r="E978">
            <v>1705</v>
          </cell>
        </row>
        <row r="980">
          <cell r="C980" t="str">
            <v>Leather washer</v>
          </cell>
          <cell r="D980" t="str">
            <v>No.</v>
          </cell>
          <cell r="E980">
            <v>2</v>
          </cell>
        </row>
        <row r="982">
          <cell r="C982" t="str">
            <v>Limpet washers</v>
          </cell>
          <cell r="D982" t="str">
            <v>Nos.</v>
          </cell>
          <cell r="E982">
            <v>2</v>
          </cell>
        </row>
        <row r="984">
          <cell r="C984" t="str">
            <v>Lock Cupboard Four Levers Brass 63mm</v>
          </cell>
          <cell r="D984" t="str">
            <v>No.</v>
          </cell>
          <cell r="E984">
            <v>120</v>
          </cell>
        </row>
        <row r="986">
          <cell r="C986" t="str">
            <v>Lock mortice single local made</v>
          </cell>
          <cell r="D986" t="str">
            <v>No.</v>
          </cell>
          <cell r="E986">
            <v>450</v>
          </cell>
        </row>
        <row r="988">
          <cell r="C988" t="str">
            <v>Lock Mortice Union Double Sash</v>
          </cell>
          <cell r="D988" t="str">
            <v>No.</v>
          </cell>
          <cell r="E988">
            <v>1912.5</v>
          </cell>
        </row>
        <row r="990">
          <cell r="C990" t="str">
            <v>Lock Mortice Union Single Sash</v>
          </cell>
          <cell r="D990" t="str">
            <v>No.</v>
          </cell>
          <cell r="E990">
            <v>1293.75</v>
          </cell>
        </row>
        <row r="992">
          <cell r="C992" t="str">
            <v>Lock Rim Double Lever Brass 150mm</v>
          </cell>
          <cell r="D992" t="str">
            <v>No.</v>
          </cell>
          <cell r="E992">
            <v>450</v>
          </cell>
        </row>
        <row r="994">
          <cell r="C994" t="str">
            <v>Lock Rim single Lever Brass 150mm</v>
          </cell>
          <cell r="D994" t="str">
            <v>No.</v>
          </cell>
          <cell r="E994">
            <v>250</v>
          </cell>
        </row>
        <row r="996">
          <cell r="C996" t="str">
            <v>Low level cistern - white</v>
          </cell>
          <cell r="D996" t="str">
            <v>No.</v>
          </cell>
          <cell r="E996">
            <v>1375</v>
          </cell>
        </row>
        <row r="998">
          <cell r="C998" t="e">
            <v>#N/A</v>
          </cell>
          <cell r="D998" t="str">
            <v>No.</v>
          </cell>
          <cell r="E998">
            <v>1350</v>
          </cell>
        </row>
        <row r="1000">
          <cell r="C1000" t="str">
            <v>Low level closet unit</v>
          </cell>
          <cell r="D1000" t="str">
            <v>No.</v>
          </cell>
          <cell r="E1000">
            <v>2218</v>
          </cell>
        </row>
        <row r="1002">
          <cell r="C1002" t="str">
            <v>Low level commode with Trap - White</v>
          </cell>
          <cell r="D1002" t="str">
            <v>No.</v>
          </cell>
          <cell r="E1002">
            <v>1843</v>
          </cell>
        </row>
        <row r="1004">
          <cell r="C1004" t="str">
            <v>Lunumidella 150 x 12mm</v>
          </cell>
          <cell r="D1004" t="str">
            <v>Sq.m.</v>
          </cell>
          <cell r="E1004">
            <v>168</v>
          </cell>
          <cell r="F1004" t="str">
            <v xml:space="preserve">UPDATED </v>
          </cell>
        </row>
        <row r="1005">
          <cell r="F1005" t="str">
            <v>ON</v>
          </cell>
        </row>
        <row r="1006">
          <cell r="C1006" t="str">
            <v>Lunumidella 150 x 20mm</v>
          </cell>
          <cell r="D1006" t="str">
            <v>Sq.m.</v>
          </cell>
          <cell r="E1006">
            <v>280</v>
          </cell>
        </row>
        <row r="1008">
          <cell r="C1008" t="e">
            <v>#N/A</v>
          </cell>
          <cell r="D1008" t="str">
            <v>No.</v>
          </cell>
          <cell r="E1008">
            <v>2450</v>
          </cell>
        </row>
        <row r="1010">
          <cell r="C1010" t="str">
            <v>Metal 20mm</v>
          </cell>
          <cell r="D1010" t="str">
            <v>m3</v>
          </cell>
          <cell r="E1010">
            <v>1200</v>
          </cell>
        </row>
        <row r="1012">
          <cell r="C1012" t="e">
            <v>#N/A</v>
          </cell>
          <cell r="D1012" t="str">
            <v>m3</v>
          </cell>
          <cell r="E1012">
            <v>933</v>
          </cell>
        </row>
        <row r="1014">
          <cell r="C1014" t="str">
            <v>Metal 40mm</v>
          </cell>
          <cell r="D1014" t="str">
            <v>m3</v>
          </cell>
          <cell r="E1014">
            <v>898</v>
          </cell>
        </row>
        <row r="1016">
          <cell r="C1016" t="str">
            <v>Metal 50mm</v>
          </cell>
          <cell r="D1016" t="str">
            <v>m3</v>
          </cell>
          <cell r="E1016">
            <v>816</v>
          </cell>
        </row>
        <row r="1018">
          <cell r="C1018" t="e">
            <v>#N/A</v>
          </cell>
          <cell r="D1018" t="str">
            <v>Kg.</v>
          </cell>
          <cell r="E1018">
            <v>30.75</v>
          </cell>
        </row>
        <row r="1020">
          <cell r="C1020" t="e">
            <v>#N/A</v>
          </cell>
          <cell r="D1020" t="str">
            <v>Kg.</v>
          </cell>
          <cell r="E1020">
            <v>24.25</v>
          </cell>
        </row>
        <row r="1022">
          <cell r="C1022" t="str">
            <v>Mirror Frame Oval - White (380 x 330) mm</v>
          </cell>
          <cell r="D1022" t="str">
            <v>No.</v>
          </cell>
          <cell r="E1022">
            <v>396</v>
          </cell>
        </row>
        <row r="1024">
          <cell r="C1024" t="str">
            <v>Mirror Frame Square - white (320 x 280) mm</v>
          </cell>
          <cell r="D1024" t="str">
            <v>No.</v>
          </cell>
          <cell r="E1024">
            <v>327</v>
          </cell>
        </row>
        <row r="1026">
          <cell r="C1026" t="str">
            <v>Mirror only, oval (380 x 330) mm</v>
          </cell>
          <cell r="D1026" t="str">
            <v>No.</v>
          </cell>
          <cell r="E1026">
            <v>144.5</v>
          </cell>
        </row>
        <row r="1028">
          <cell r="C1028" t="str">
            <v>Mirror only, square</v>
          </cell>
          <cell r="D1028" t="str">
            <v>No.</v>
          </cell>
          <cell r="E1028">
            <v>101</v>
          </cell>
        </row>
        <row r="1030">
          <cell r="C1030" t="str">
            <v>Mitre Joint half round PVC 150mm</v>
          </cell>
          <cell r="D1030" t="str">
            <v>No.</v>
          </cell>
          <cell r="E1030">
            <v>53.75</v>
          </cell>
        </row>
        <row r="1032">
          <cell r="C1032" t="str">
            <v>Mitre Joint square PVC 114mm</v>
          </cell>
          <cell r="D1032" t="str">
            <v>No.</v>
          </cell>
          <cell r="E1032">
            <v>100.65</v>
          </cell>
        </row>
        <row r="1034">
          <cell r="C1034" t="str">
            <v>Mould oil</v>
          </cell>
          <cell r="D1034" t="str">
            <v>Lit.</v>
          </cell>
          <cell r="E1034">
            <v>33</v>
          </cell>
        </row>
        <row r="1036">
          <cell r="C1036" t="str">
            <v>Night Latch - China</v>
          </cell>
          <cell r="D1036" t="str">
            <v>No.</v>
          </cell>
          <cell r="E1036">
            <v>152</v>
          </cell>
        </row>
        <row r="1038">
          <cell r="C1038" t="str">
            <v>Nipple G.I. 12mm</v>
          </cell>
          <cell r="D1038" t="str">
            <v>No.</v>
          </cell>
          <cell r="E1038">
            <v>10</v>
          </cell>
        </row>
        <row r="1040">
          <cell r="C1040" t="str">
            <v>Nipple G.I. 20mm</v>
          </cell>
          <cell r="D1040" t="str">
            <v>No.</v>
          </cell>
          <cell r="E1040">
            <v>18</v>
          </cell>
        </row>
        <row r="1042">
          <cell r="C1042" t="str">
            <v>Nipple G.I. 25mm</v>
          </cell>
          <cell r="D1042" t="str">
            <v>No.</v>
          </cell>
          <cell r="E1042">
            <v>28</v>
          </cell>
        </row>
        <row r="1044">
          <cell r="C1044" t="str">
            <v>Nipple G.I. 32mm</v>
          </cell>
          <cell r="D1044" t="str">
            <v>No.</v>
          </cell>
          <cell r="E1044">
            <v>35</v>
          </cell>
        </row>
        <row r="1046">
          <cell r="C1046" t="str">
            <v>Nipple G.I. 38mm</v>
          </cell>
          <cell r="D1046" t="str">
            <v>No.</v>
          </cell>
          <cell r="E1046">
            <v>60</v>
          </cell>
        </row>
        <row r="1050">
          <cell r="C1050" t="str">
            <v>Nipple G.I. 50mm</v>
          </cell>
          <cell r="D1050" t="str">
            <v>No.</v>
          </cell>
          <cell r="E1050">
            <v>90</v>
          </cell>
        </row>
        <row r="1052">
          <cell r="C1052" t="str">
            <v>Nipple G.I. 63mm</v>
          </cell>
          <cell r="D1052" t="str">
            <v>No.</v>
          </cell>
          <cell r="E1052">
            <v>140</v>
          </cell>
        </row>
        <row r="1053">
          <cell r="F1053" t="str">
            <v xml:space="preserve">UPDATED </v>
          </cell>
        </row>
        <row r="1054">
          <cell r="C1054" t="str">
            <v>Nipple G.I. 75mm</v>
          </cell>
          <cell r="D1054" t="str">
            <v>No.</v>
          </cell>
          <cell r="E1054">
            <v>160</v>
          </cell>
          <cell r="F1054" t="str">
            <v>ON</v>
          </cell>
        </row>
        <row r="1056">
          <cell r="C1056" t="str">
            <v>Oil paint (Gloss)                               *</v>
          </cell>
          <cell r="D1056" t="str">
            <v>Lit.</v>
          </cell>
          <cell r="E1056">
            <v>321</v>
          </cell>
        </row>
        <row r="1058">
          <cell r="C1058" t="str">
            <v>Pillar Cock Chromium Plated 12mm</v>
          </cell>
          <cell r="D1058" t="str">
            <v>No.</v>
          </cell>
          <cell r="E1058">
            <v>350</v>
          </cell>
        </row>
        <row r="1060">
          <cell r="C1060" t="str">
            <v>Pillar Cock Chromium plated 20mm</v>
          </cell>
          <cell r="D1060" t="str">
            <v>No.</v>
          </cell>
          <cell r="E1060">
            <v>390</v>
          </cell>
        </row>
        <row r="1062">
          <cell r="C1062" t="str">
            <v>Pintels and stay hinges 50mm x 6mm x 1m</v>
          </cell>
          <cell r="D1062" t="str">
            <v>Nos.</v>
          </cell>
          <cell r="E1062">
            <v>176</v>
          </cell>
        </row>
        <row r="1064">
          <cell r="C1064" t="str">
            <v>Pipe G.I. 12mm</v>
          </cell>
          <cell r="D1064" t="str">
            <v>m</v>
          </cell>
          <cell r="E1064">
            <v>57.75</v>
          </cell>
        </row>
        <row r="1066">
          <cell r="C1066" t="str">
            <v>Pipe G.I. 20mm</v>
          </cell>
          <cell r="D1066" t="str">
            <v>m</v>
          </cell>
          <cell r="E1066">
            <v>80.5</v>
          </cell>
        </row>
        <row r="1068">
          <cell r="C1068" t="str">
            <v>Pipe G.I. 25mm</v>
          </cell>
          <cell r="D1068" t="str">
            <v>m</v>
          </cell>
          <cell r="E1068">
            <v>117.25</v>
          </cell>
        </row>
        <row r="1070">
          <cell r="C1070" t="str">
            <v>Pipe G.I. 32mm</v>
          </cell>
          <cell r="D1070" t="str">
            <v>m</v>
          </cell>
          <cell r="E1070">
            <v>131.25</v>
          </cell>
        </row>
        <row r="1072">
          <cell r="C1072" t="str">
            <v>Pipe G.I. 38mm</v>
          </cell>
          <cell r="D1072" t="str">
            <v>m</v>
          </cell>
          <cell r="E1072">
            <v>161</v>
          </cell>
        </row>
        <row r="1074">
          <cell r="C1074" t="str">
            <v>Pipe G.I. 50mm</v>
          </cell>
          <cell r="D1074" t="str">
            <v>m</v>
          </cell>
          <cell r="E1074">
            <v>218.75</v>
          </cell>
        </row>
        <row r="1076">
          <cell r="C1076" t="str">
            <v>Pipe G.I. 63mm</v>
          </cell>
          <cell r="D1076" t="str">
            <v>m</v>
          </cell>
          <cell r="E1076">
            <v>306.25</v>
          </cell>
        </row>
        <row r="1078">
          <cell r="C1078" t="str">
            <v>Pipe G.I. 75mm</v>
          </cell>
          <cell r="D1078" t="str">
            <v>m</v>
          </cell>
          <cell r="E1078">
            <v>393.75</v>
          </cell>
        </row>
        <row r="1080">
          <cell r="C1080" t="str">
            <v>Pipe PVC 110mm type 1000</v>
          </cell>
          <cell r="D1080" t="str">
            <v>m</v>
          </cell>
          <cell r="E1080">
            <v>576.65</v>
          </cell>
        </row>
        <row r="1082">
          <cell r="C1082" t="str">
            <v>Pipe PVC 110mm type 400</v>
          </cell>
          <cell r="D1082" t="str">
            <v>m</v>
          </cell>
          <cell r="E1082">
            <v>198.65</v>
          </cell>
        </row>
        <row r="1084">
          <cell r="C1084" t="str">
            <v>Pipe PVC 110mm type 600</v>
          </cell>
          <cell r="D1084" t="str">
            <v>m</v>
          </cell>
          <cell r="E1084">
            <v>362.4</v>
          </cell>
        </row>
        <row r="1086">
          <cell r="C1086" t="str">
            <v>Pipe PVC 20mm type 1000  (Anton)</v>
          </cell>
          <cell r="D1086" t="str">
            <v>m</v>
          </cell>
          <cell r="E1086">
            <v>14.25</v>
          </cell>
        </row>
        <row r="1088">
          <cell r="C1088" t="str">
            <v>Pipe PVC 25mm type 1000</v>
          </cell>
          <cell r="D1088" t="str">
            <v>m</v>
          </cell>
          <cell r="E1088">
            <v>27.35</v>
          </cell>
        </row>
        <row r="1090">
          <cell r="C1090" t="str">
            <v>Pipe PVC 32mm type 1000</v>
          </cell>
          <cell r="D1090" t="str">
            <v>m</v>
          </cell>
          <cell r="E1090">
            <v>41.05</v>
          </cell>
        </row>
        <row r="1092">
          <cell r="C1092" t="str">
            <v>Pipe PVC 32mm type 600</v>
          </cell>
          <cell r="D1092" t="str">
            <v>m</v>
          </cell>
          <cell r="E1092">
            <v>26.25</v>
          </cell>
        </row>
        <row r="1094">
          <cell r="C1094" t="str">
            <v>Pipe PVC 40mm type 1000</v>
          </cell>
          <cell r="D1094" t="str">
            <v>m</v>
          </cell>
          <cell r="E1094">
            <v>63.25</v>
          </cell>
        </row>
        <row r="1096">
          <cell r="C1096" t="str">
            <v>Pipe PVC 40mm type 600</v>
          </cell>
          <cell r="D1096" t="str">
            <v>m</v>
          </cell>
          <cell r="E1096">
            <v>41.35</v>
          </cell>
        </row>
        <row r="1098">
          <cell r="C1098" t="str">
            <v>Pipe PVC 50mm type 1000</v>
          </cell>
          <cell r="D1098" t="str">
            <v>m</v>
          </cell>
          <cell r="E1098">
            <v>93.65</v>
          </cell>
        </row>
        <row r="1100">
          <cell r="C1100" t="str">
            <v>Pipe PVC 50mm type 400</v>
          </cell>
          <cell r="D1100" t="str">
            <v>m</v>
          </cell>
          <cell r="E1100">
            <v>51.85</v>
          </cell>
          <cell r="F1100" t="str">
            <v xml:space="preserve">UPDATED </v>
          </cell>
        </row>
        <row r="1101">
          <cell r="F1101" t="str">
            <v>ON</v>
          </cell>
        </row>
        <row r="1102">
          <cell r="C1102" t="str">
            <v>Pipe PVC 50mm type 600</v>
          </cell>
          <cell r="D1102" t="str">
            <v>m</v>
          </cell>
          <cell r="E1102">
            <v>60.15</v>
          </cell>
        </row>
        <row r="1104">
          <cell r="C1104" t="str">
            <v>Pipe PVC 63mm type 1000</v>
          </cell>
          <cell r="D1104" t="str">
            <v>m</v>
          </cell>
          <cell r="E1104">
            <v>156.85</v>
          </cell>
        </row>
        <row r="1106">
          <cell r="C1106" t="str">
            <v>Pipe PVC 63mm type 400</v>
          </cell>
          <cell r="D1106" t="str">
            <v>m</v>
          </cell>
          <cell r="E1106">
            <v>76.599999999999994</v>
          </cell>
        </row>
        <row r="1108">
          <cell r="C1108" t="str">
            <v>Pipe PVC 63mm type 600</v>
          </cell>
          <cell r="D1108" t="str">
            <v>m</v>
          </cell>
          <cell r="E1108">
            <v>98.45</v>
          </cell>
        </row>
        <row r="1110">
          <cell r="C1110" t="str">
            <v>Pipe PVC 75mm type 1000</v>
          </cell>
          <cell r="D1110" t="str">
            <v>m</v>
          </cell>
          <cell r="E1110">
            <v>304.10000000000002</v>
          </cell>
        </row>
        <row r="1112">
          <cell r="C1112" t="str">
            <v>Pipe PVC 75mm type 400</v>
          </cell>
          <cell r="D1112" t="str">
            <v>m</v>
          </cell>
          <cell r="E1112">
            <v>118.15</v>
          </cell>
        </row>
        <row r="1114">
          <cell r="C1114" t="str">
            <v>Pipe PVC 75mm type 600</v>
          </cell>
          <cell r="D1114" t="str">
            <v>m</v>
          </cell>
          <cell r="E1114">
            <v>186.4</v>
          </cell>
        </row>
        <row r="1116">
          <cell r="C1116" t="str">
            <v>Pipe PVC 90mm type 1000</v>
          </cell>
          <cell r="D1116" t="str">
            <v>m</v>
          </cell>
          <cell r="E1116">
            <v>385.75</v>
          </cell>
        </row>
        <row r="1118">
          <cell r="C1118" t="str">
            <v>Pipe PVC 90mm type 400</v>
          </cell>
          <cell r="D1118" t="str">
            <v>m</v>
          </cell>
          <cell r="E1118">
            <v>167.9</v>
          </cell>
        </row>
        <row r="1120">
          <cell r="C1120" t="str">
            <v>Pipe PVC 90mm type 600</v>
          </cell>
          <cell r="D1120" t="str">
            <v>m</v>
          </cell>
          <cell r="E1120">
            <v>247.05</v>
          </cell>
        </row>
        <row r="1122">
          <cell r="C1122" t="e">
            <v>#N/A</v>
          </cell>
          <cell r="D1122" t="str">
            <v>Kg.</v>
          </cell>
          <cell r="E1122">
            <v>40</v>
          </cell>
        </row>
        <row r="1124">
          <cell r="C1124" t="str">
            <v>Plug G.I. 12mm</v>
          </cell>
          <cell r="D1124" t="str">
            <v>No.</v>
          </cell>
          <cell r="E1124">
            <v>10</v>
          </cell>
        </row>
        <row r="1126">
          <cell r="C1126" t="str">
            <v>Plug G.I. 20mm</v>
          </cell>
          <cell r="D1126" t="str">
            <v>No.</v>
          </cell>
          <cell r="E1126">
            <v>15</v>
          </cell>
        </row>
        <row r="1128">
          <cell r="C1128" t="str">
            <v>Plug G.I. 25mm</v>
          </cell>
          <cell r="D1128" t="str">
            <v>No.</v>
          </cell>
          <cell r="E1128">
            <v>20</v>
          </cell>
        </row>
        <row r="1130">
          <cell r="C1130" t="str">
            <v>Plug G.I. 32mm</v>
          </cell>
          <cell r="D1130" t="str">
            <v>No.</v>
          </cell>
          <cell r="E1130">
            <v>30</v>
          </cell>
        </row>
        <row r="1132">
          <cell r="C1132" t="str">
            <v>Plug G.I. 38mm</v>
          </cell>
          <cell r="D1132" t="str">
            <v>No.</v>
          </cell>
          <cell r="E1132">
            <v>40</v>
          </cell>
        </row>
        <row r="1134">
          <cell r="C1134" t="str">
            <v>Plug G.I. 50mm</v>
          </cell>
          <cell r="D1134" t="str">
            <v>No.</v>
          </cell>
          <cell r="E1134">
            <v>50</v>
          </cell>
        </row>
        <row r="1136">
          <cell r="C1136" t="str">
            <v>Plug G.I. 63mm</v>
          </cell>
          <cell r="D1136" t="str">
            <v>No.</v>
          </cell>
          <cell r="E1136">
            <v>75</v>
          </cell>
        </row>
        <row r="1138">
          <cell r="C1138" t="str">
            <v>Plug G.I. 75mm</v>
          </cell>
          <cell r="D1138" t="str">
            <v>No.</v>
          </cell>
          <cell r="E1138">
            <v>175</v>
          </cell>
        </row>
        <row r="1140">
          <cell r="C1140" t="str">
            <v>Plugs</v>
          </cell>
          <cell r="D1140" t="str">
            <v>No.</v>
          </cell>
          <cell r="E1140">
            <v>15</v>
          </cell>
        </row>
        <row r="1142">
          <cell r="C1142" t="str">
            <v>Plugs PVC 20mm</v>
          </cell>
          <cell r="D1142" t="str">
            <v>No.</v>
          </cell>
          <cell r="E1142">
            <v>5</v>
          </cell>
        </row>
        <row r="1144">
          <cell r="C1144" t="str">
            <v>Plugs PVC 25mm</v>
          </cell>
          <cell r="D1144" t="str">
            <v>No.</v>
          </cell>
          <cell r="E1144">
            <v>6</v>
          </cell>
        </row>
        <row r="1146">
          <cell r="C1146" t="str">
            <v>Plugs PVC 32mm</v>
          </cell>
          <cell r="D1146" t="str">
            <v>No.</v>
          </cell>
          <cell r="E1146">
            <v>8</v>
          </cell>
        </row>
        <row r="1147">
          <cell r="F1147" t="str">
            <v xml:space="preserve">UPDATED </v>
          </cell>
        </row>
        <row r="1148">
          <cell r="C1148" t="str">
            <v>Plugs PVC 40mm</v>
          </cell>
          <cell r="D1148" t="str">
            <v>No.</v>
          </cell>
          <cell r="E1148">
            <v>11</v>
          </cell>
          <cell r="F1148" t="str">
            <v>ON</v>
          </cell>
        </row>
        <row r="1150">
          <cell r="C1150" t="str">
            <v>Plugs PVC 50mm</v>
          </cell>
          <cell r="D1150" t="str">
            <v>No.</v>
          </cell>
          <cell r="E1150">
            <v>15</v>
          </cell>
        </row>
        <row r="1152">
          <cell r="C1152" t="str">
            <v>Plugs PVC 75mm</v>
          </cell>
          <cell r="D1152" t="str">
            <v>No.</v>
          </cell>
          <cell r="E1152">
            <v>66</v>
          </cell>
        </row>
        <row r="1154">
          <cell r="C1154" t="str">
            <v>Plywood board, 12mm M.R.</v>
          </cell>
          <cell r="D1154" t="str">
            <v>Sq.m.</v>
          </cell>
          <cell r="E1154">
            <v>317</v>
          </cell>
        </row>
        <row r="1156">
          <cell r="C1156" t="str">
            <v>Plywood board, ordinary 25mm</v>
          </cell>
          <cell r="D1156" t="str">
            <v>Sq.m.</v>
          </cell>
          <cell r="E1156">
            <v>190</v>
          </cell>
        </row>
        <row r="1158">
          <cell r="C1158" t="str">
            <v>Plywood board, ordinary M.R. 1150x2060x32mm</v>
          </cell>
          <cell r="D1158" t="str">
            <v>No.</v>
          </cell>
          <cell r="E1158">
            <v>1500</v>
          </cell>
        </row>
        <row r="1160">
          <cell r="C1160" t="str">
            <v>Plywood board, ordinary M.R. 3mm</v>
          </cell>
          <cell r="D1160" t="str">
            <v>Sq.m.</v>
          </cell>
          <cell r="E1160">
            <v>125</v>
          </cell>
        </row>
        <row r="1162">
          <cell r="C1162" t="str">
            <v>Plywood board, ordinary M.R. 6mm</v>
          </cell>
          <cell r="D1162" t="str">
            <v>Sq.m.</v>
          </cell>
          <cell r="E1162">
            <v>195</v>
          </cell>
        </row>
        <row r="1164">
          <cell r="C1164" t="str">
            <v>Plywood board, ordinary M.R. 9mm</v>
          </cell>
          <cell r="D1164" t="str">
            <v>Sq.m.</v>
          </cell>
          <cell r="E1164">
            <v>242</v>
          </cell>
        </row>
        <row r="1166">
          <cell r="C1166" t="str">
            <v>Plywood door ordinary M.R. 838 x 2060 x 32mm</v>
          </cell>
          <cell r="D1166" t="str">
            <v>No.</v>
          </cell>
          <cell r="E1166">
            <v>1120</v>
          </cell>
        </row>
        <row r="1168">
          <cell r="C1168" t="str">
            <v>Plywood door, ordinary B.R. 686x2060x32mm</v>
          </cell>
          <cell r="D1168" t="str">
            <v>No.</v>
          </cell>
          <cell r="E1168">
            <v>1200</v>
          </cell>
        </row>
        <row r="1170">
          <cell r="C1170" t="str">
            <v>Plywood door, ordinary M.R. 686x2060x32mm</v>
          </cell>
          <cell r="D1170" t="str">
            <v>No.</v>
          </cell>
          <cell r="E1170">
            <v>1010</v>
          </cell>
        </row>
        <row r="1172">
          <cell r="C1172" t="str">
            <v>Polythane Varnish                           *</v>
          </cell>
          <cell r="D1172" t="str">
            <v>Lit.</v>
          </cell>
          <cell r="E1172">
            <v>304</v>
          </cell>
        </row>
        <row r="1174">
          <cell r="C1174" t="str">
            <v>Props  (bamboo)  3 - 4  m</v>
          </cell>
          <cell r="D1174" t="str">
            <v>No.</v>
          </cell>
          <cell r="E1174">
            <v>50</v>
          </cell>
        </row>
        <row r="1176">
          <cell r="C1176" t="str">
            <v>Pudlo Cement</v>
          </cell>
          <cell r="D1176" t="str">
            <v>Kg.</v>
          </cell>
          <cell r="E1176">
            <v>130</v>
          </cell>
        </row>
        <row r="1178">
          <cell r="C1178" t="str">
            <v>PVC 75mm socket</v>
          </cell>
          <cell r="D1178" t="str">
            <v>No.</v>
          </cell>
          <cell r="E1178">
            <v>52.95</v>
          </cell>
        </row>
        <row r="1180">
          <cell r="C1180" t="str">
            <v>PVC 90mm socket</v>
          </cell>
          <cell r="D1180" t="str">
            <v>No.</v>
          </cell>
          <cell r="E1180">
            <v>92.75</v>
          </cell>
        </row>
        <row r="1182">
          <cell r="C1182" t="str">
            <v xml:space="preserve">PVC Elbow 110mm </v>
          </cell>
          <cell r="D1182" t="str">
            <v>No.</v>
          </cell>
          <cell r="E1182">
            <v>218.15</v>
          </cell>
        </row>
        <row r="1184">
          <cell r="C1184" t="str">
            <v xml:space="preserve">PVC Elbow 75mm </v>
          </cell>
          <cell r="D1184" t="str">
            <v>No.</v>
          </cell>
          <cell r="E1184">
            <v>108.7</v>
          </cell>
        </row>
        <row r="1186">
          <cell r="C1186" t="str">
            <v xml:space="preserve">PVC Elbow 90mm </v>
          </cell>
          <cell r="D1186" t="str">
            <v>No.</v>
          </cell>
          <cell r="E1186">
            <v>183.9</v>
          </cell>
        </row>
        <row r="1188">
          <cell r="C1188" t="str">
            <v>Rag bolts</v>
          </cell>
          <cell r="D1188" t="str">
            <v>No.</v>
          </cell>
          <cell r="E1188">
            <v>26</v>
          </cell>
        </row>
        <row r="1190">
          <cell r="C1190" t="str">
            <v>Rawl plugs.</v>
          </cell>
          <cell r="D1190" t="str">
            <v>No.</v>
          </cell>
          <cell r="E1190">
            <v>15</v>
          </cell>
        </row>
        <row r="1192">
          <cell r="C1192" t="str">
            <v xml:space="preserve">Red lead </v>
          </cell>
          <cell r="D1192" t="str">
            <v>Kg.</v>
          </cell>
          <cell r="E1192">
            <v>110</v>
          </cell>
        </row>
        <row r="1194">
          <cell r="C1194" t="str">
            <v>Red Lead Paint                                *</v>
          </cell>
          <cell r="D1194" t="str">
            <v>Lit.</v>
          </cell>
          <cell r="E1194">
            <v>225</v>
          </cell>
          <cell r="F1194" t="str">
            <v xml:space="preserve">UPDATED </v>
          </cell>
        </row>
        <row r="1195">
          <cell r="F1195" t="str">
            <v>ON</v>
          </cell>
        </row>
        <row r="1196">
          <cell r="C1196" t="str">
            <v>Reducing Socket G.I. 20mm to smaller</v>
          </cell>
          <cell r="D1196" t="str">
            <v>No.</v>
          </cell>
          <cell r="E1196">
            <v>25</v>
          </cell>
        </row>
        <row r="1197">
          <cell r="C1197" t="str">
            <v>Reducing Socket G.I. 25mm</v>
          </cell>
          <cell r="D1197" t="str">
            <v>No.</v>
          </cell>
          <cell r="E1197">
            <v>39</v>
          </cell>
        </row>
        <row r="1198">
          <cell r="C1198" t="str">
            <v>Reducing Socket G.I. 32mm</v>
          </cell>
          <cell r="D1198" t="str">
            <v>No.</v>
          </cell>
          <cell r="E1198">
            <v>47</v>
          </cell>
        </row>
        <row r="1200">
          <cell r="C1200" t="str">
            <v>Reducing Socket G.I. 38mm</v>
          </cell>
          <cell r="D1200" t="str">
            <v>No.</v>
          </cell>
          <cell r="E1200">
            <v>60</v>
          </cell>
        </row>
        <row r="1202">
          <cell r="C1202" t="str">
            <v>Reducing Socket G.I. 50mm</v>
          </cell>
          <cell r="D1202" t="str">
            <v>No.</v>
          </cell>
          <cell r="E1202">
            <v>75</v>
          </cell>
        </row>
        <row r="1204">
          <cell r="C1204" t="str">
            <v>Reducing Socket G.I. 75mm</v>
          </cell>
          <cell r="D1204" t="str">
            <v>No.</v>
          </cell>
          <cell r="E1204">
            <v>145</v>
          </cell>
        </row>
        <row r="1206">
          <cell r="C1206" t="str">
            <v>Reducing Socket PVC 25mm to smaller size</v>
          </cell>
          <cell r="D1206" t="str">
            <v>No.</v>
          </cell>
          <cell r="E1206">
            <v>5.7</v>
          </cell>
        </row>
        <row r="1208">
          <cell r="C1208" t="str">
            <v>Reducing Socket PVC 32mm to smaller size</v>
          </cell>
          <cell r="D1208" t="str">
            <v>No.</v>
          </cell>
          <cell r="E1208">
            <v>8.75</v>
          </cell>
        </row>
        <row r="1210">
          <cell r="C1210" t="str">
            <v>Reducing Socket PVC 40mm to smaller size</v>
          </cell>
          <cell r="D1210" t="str">
            <v>No.</v>
          </cell>
          <cell r="E1210">
            <v>15.1</v>
          </cell>
        </row>
        <row r="1212">
          <cell r="C1212" t="str">
            <v>Reducing Socket PVC 50mm to smaller size</v>
          </cell>
          <cell r="D1212" t="str">
            <v>No.</v>
          </cell>
          <cell r="E1212">
            <v>22.1</v>
          </cell>
        </row>
        <row r="1214">
          <cell r="C1214" t="str">
            <v>Reducing Socket PVC 63mm to smaller size</v>
          </cell>
          <cell r="D1214" t="str">
            <v>No.</v>
          </cell>
          <cell r="E1214">
            <v>35</v>
          </cell>
        </row>
        <row r="1216">
          <cell r="C1216" t="str">
            <v>Reducing Tee PVC 25mm to smaller size.</v>
          </cell>
          <cell r="D1216" t="str">
            <v>No.</v>
          </cell>
          <cell r="E1216">
            <v>10.1</v>
          </cell>
        </row>
        <row r="1218">
          <cell r="C1218" t="str">
            <v>Reducing Tee PVC 32mm to smaller size.</v>
          </cell>
          <cell r="D1218" t="str">
            <v>No.</v>
          </cell>
          <cell r="E1218">
            <v>14.7</v>
          </cell>
        </row>
        <row r="1220">
          <cell r="C1220" t="str">
            <v>Reducing Tee PVC 40mm to smaller size.</v>
          </cell>
          <cell r="D1220" t="str">
            <v>No.</v>
          </cell>
          <cell r="E1220">
            <v>21.25</v>
          </cell>
        </row>
        <row r="1222">
          <cell r="C1222" t="str">
            <v>Reducing Tee PVC 50mm to smaller size.</v>
          </cell>
          <cell r="D1222" t="str">
            <v>No.</v>
          </cell>
          <cell r="E1222">
            <v>38.299999999999997</v>
          </cell>
        </row>
        <row r="1224">
          <cell r="C1224" t="str">
            <v>Reducing Tee PVC 63 mm to smaller size.</v>
          </cell>
          <cell r="D1224" t="str">
            <v>No.</v>
          </cell>
          <cell r="E1224">
            <v>65</v>
          </cell>
        </row>
        <row r="1226">
          <cell r="C1226" t="str">
            <v>Ridge tile calicut pattern Gr. I</v>
          </cell>
          <cell r="D1226" t="str">
            <v>No.</v>
          </cell>
          <cell r="E1226">
            <v>29.5</v>
          </cell>
        </row>
        <row r="1228">
          <cell r="C1228" t="str">
            <v>Ring Brass 45mm to 38mm</v>
          </cell>
          <cell r="D1228" t="str">
            <v>No.</v>
          </cell>
          <cell r="E1228">
            <v>15</v>
          </cell>
        </row>
        <row r="1230">
          <cell r="C1230" t="str">
            <v>Rivets (6.3mm x 10mm)</v>
          </cell>
          <cell r="D1230" t="str">
            <v>No.</v>
          </cell>
          <cell r="E1230">
            <v>2</v>
          </cell>
        </row>
        <row r="1232">
          <cell r="C1232" t="str">
            <v>Robe Hook 100 x 100mm - White</v>
          </cell>
          <cell r="D1232" t="str">
            <v>No.</v>
          </cell>
          <cell r="E1232">
            <v>109</v>
          </cell>
        </row>
        <row r="1234">
          <cell r="C1234" t="str">
            <v>Roofing nails</v>
          </cell>
          <cell r="D1234" t="str">
            <v>Kg.</v>
          </cell>
          <cell r="E1234">
            <v>77</v>
          </cell>
        </row>
        <row r="1236">
          <cell r="C1236" t="str">
            <v>Rubber plug 25mm to 32mm</v>
          </cell>
          <cell r="D1236" t="str">
            <v>No.</v>
          </cell>
          <cell r="E1236">
            <v>19</v>
          </cell>
        </row>
        <row r="1238">
          <cell r="C1238" t="str">
            <v>Rubber plug 32mm to 50mm</v>
          </cell>
          <cell r="D1238" t="str">
            <v>No.</v>
          </cell>
          <cell r="E1238">
            <v>30</v>
          </cell>
        </row>
        <row r="1240">
          <cell r="C1240" t="str">
            <v>Rubble 150mm to 225mm</v>
          </cell>
          <cell r="D1240" t="str">
            <v>m3</v>
          </cell>
          <cell r="E1240">
            <v>495</v>
          </cell>
        </row>
        <row r="1241">
          <cell r="F1241" t="str">
            <v xml:space="preserve">UPDATED </v>
          </cell>
        </row>
        <row r="1242">
          <cell r="C1242" t="str">
            <v>Running head PVC 150mm</v>
          </cell>
          <cell r="D1242" t="str">
            <v>No.</v>
          </cell>
          <cell r="E1242">
            <v>61.5</v>
          </cell>
          <cell r="F1242" t="str">
            <v>ON</v>
          </cell>
        </row>
        <row r="1244">
          <cell r="C1244" t="str">
            <v>Running Head Square PVC 114mm</v>
          </cell>
          <cell r="D1244" t="str">
            <v>No.</v>
          </cell>
          <cell r="E1244">
            <v>71.75</v>
          </cell>
        </row>
        <row r="1246">
          <cell r="C1246" t="str">
            <v>Sand</v>
          </cell>
          <cell r="D1246" t="str">
            <v>m3</v>
          </cell>
          <cell r="E1246">
            <v>390</v>
          </cell>
        </row>
        <row r="1248">
          <cell r="C1248" t="e">
            <v>#N/A</v>
          </cell>
          <cell r="D1248" t="str">
            <v>Doz.</v>
          </cell>
          <cell r="E1248">
            <v>4.8899999999999997</v>
          </cell>
        </row>
        <row r="1250">
          <cell r="C1250" t="str">
            <v>Screws  Brass 12mm x Gauge 5</v>
          </cell>
          <cell r="D1250" t="str">
            <v>Doz.</v>
          </cell>
          <cell r="E1250">
            <v>8.61</v>
          </cell>
        </row>
        <row r="1252">
          <cell r="C1252" t="str">
            <v>Screws  Brass 20mm x Gauge 6</v>
          </cell>
          <cell r="D1252" t="str">
            <v>Doz.</v>
          </cell>
          <cell r="E1252">
            <v>13.76</v>
          </cell>
        </row>
        <row r="1254">
          <cell r="C1254" t="str">
            <v>Screws  Brass 25mm x Gauge 7</v>
          </cell>
          <cell r="D1254" t="str">
            <v>Doz.</v>
          </cell>
          <cell r="E1254">
            <v>20.58</v>
          </cell>
        </row>
        <row r="1256">
          <cell r="C1256" t="str">
            <v>Screws  Brass 30mm x Gauge 7</v>
          </cell>
          <cell r="D1256" t="str">
            <v>Doz.</v>
          </cell>
          <cell r="E1256">
            <v>23.1</v>
          </cell>
        </row>
        <row r="1258">
          <cell r="C1258" t="str">
            <v>Screws  Brass 40mm x Gauge 8</v>
          </cell>
          <cell r="D1258" t="str">
            <v>Nos.</v>
          </cell>
          <cell r="E1258">
            <v>2.82</v>
          </cell>
        </row>
        <row r="1260">
          <cell r="C1260" t="str">
            <v>Screws  Brass 45mm x Gauge 9</v>
          </cell>
          <cell r="D1260" t="str">
            <v>Doz.</v>
          </cell>
          <cell r="E1260">
            <v>44.63</v>
          </cell>
        </row>
        <row r="1262">
          <cell r="C1262" t="str">
            <v>Screws  Brass 50mm x Gauge 8</v>
          </cell>
          <cell r="D1262" t="str">
            <v>No.</v>
          </cell>
          <cell r="E1262">
            <v>3.48</v>
          </cell>
        </row>
        <row r="1264">
          <cell r="C1264" t="str">
            <v>Screws Brass 16mm x Gauge 7</v>
          </cell>
          <cell r="D1264" t="str">
            <v>Nos.</v>
          </cell>
          <cell r="E1264">
            <v>1.22</v>
          </cell>
        </row>
        <row r="1266">
          <cell r="C1266" t="str">
            <v>Screws Brass 20mm x Gauge 8</v>
          </cell>
          <cell r="D1266" t="str">
            <v>Doz.</v>
          </cell>
          <cell r="E1266">
            <v>18.899999999999999</v>
          </cell>
        </row>
        <row r="1268">
          <cell r="C1268" t="str">
            <v>Screws Brass 25mm x Gauge 8</v>
          </cell>
          <cell r="D1268" t="str">
            <v>Doz.</v>
          </cell>
          <cell r="E1268">
            <v>24.57</v>
          </cell>
        </row>
        <row r="1270">
          <cell r="C1270" t="e">
            <v>#N/A</v>
          </cell>
          <cell r="D1270" t="str">
            <v>Doz.</v>
          </cell>
          <cell r="E1270">
            <v>30.56</v>
          </cell>
        </row>
        <row r="1272">
          <cell r="C1272" t="str">
            <v>Screws brass 30mm x guage 8</v>
          </cell>
          <cell r="D1272" t="str">
            <v>Doz.</v>
          </cell>
          <cell r="E1272">
            <v>30.56</v>
          </cell>
        </row>
        <row r="1274">
          <cell r="C1274" t="str">
            <v>Screws Brass 40mm x Gauge 8</v>
          </cell>
          <cell r="D1274" t="str">
            <v>Doz.</v>
          </cell>
          <cell r="E1274">
            <v>33.840000000000003</v>
          </cell>
        </row>
        <row r="1276">
          <cell r="C1276" t="str">
            <v>Screws brass 50mm x Guage 10</v>
          </cell>
          <cell r="D1276" t="str">
            <v>Nos.</v>
          </cell>
          <cell r="E1276">
            <v>5.2</v>
          </cell>
        </row>
        <row r="1278">
          <cell r="C1278" t="str">
            <v>Screws Iron 12mm x Gauge 6                     *</v>
          </cell>
          <cell r="D1278" t="str">
            <v>Doz.</v>
          </cell>
          <cell r="E1278">
            <v>3.51</v>
          </cell>
        </row>
        <row r="1280">
          <cell r="C1280" t="str">
            <v>Screws Iron 12mm x Gauge 8                      *</v>
          </cell>
          <cell r="D1280" t="str">
            <v>Doz.</v>
          </cell>
          <cell r="E1280">
            <v>3.72</v>
          </cell>
        </row>
        <row r="1282">
          <cell r="C1282" t="str">
            <v>Screws Iron 16mm x Gauge 6                      *</v>
          </cell>
          <cell r="D1282" t="str">
            <v>Doz.</v>
          </cell>
          <cell r="E1282">
            <v>3.48</v>
          </cell>
        </row>
        <row r="1284">
          <cell r="C1284" t="str">
            <v>Screws Iron 16mm x Gauge 8                      *</v>
          </cell>
          <cell r="D1284" t="str">
            <v>Doz.</v>
          </cell>
          <cell r="E1284">
            <v>5.4</v>
          </cell>
        </row>
        <row r="1286">
          <cell r="C1286" t="str">
            <v>Screws Iron 20mm x Gauge 6                      *</v>
          </cell>
          <cell r="D1286" t="str">
            <v>Doz.</v>
          </cell>
          <cell r="E1286">
            <v>4.1900000000000004</v>
          </cell>
        </row>
        <row r="1288">
          <cell r="C1288" t="str">
            <v>Screws Iron 25mm x Gauge 8                           *</v>
          </cell>
          <cell r="D1288" t="str">
            <v>Doz.</v>
          </cell>
          <cell r="E1288">
            <v>6.12</v>
          </cell>
          <cell r="F1288" t="str">
            <v xml:space="preserve">UPDATED </v>
          </cell>
        </row>
        <row r="1289">
          <cell r="F1289" t="str">
            <v>ON</v>
          </cell>
        </row>
        <row r="1290">
          <cell r="C1290" t="str">
            <v>Screws Iron 30mm x Gauge 8                            *</v>
          </cell>
          <cell r="D1290" t="str">
            <v>Doz.</v>
          </cell>
          <cell r="E1290">
            <v>7.2</v>
          </cell>
        </row>
        <row r="1292">
          <cell r="C1292" t="str">
            <v>Screws Iron 40mm x Gauge 8                           *</v>
          </cell>
          <cell r="D1292" t="str">
            <v>Doz.</v>
          </cell>
          <cell r="E1292">
            <v>8.1999999999999993</v>
          </cell>
        </row>
        <row r="1294">
          <cell r="C1294" t="str">
            <v>Screws Iron 45mm x Gauge 8                            *</v>
          </cell>
          <cell r="D1294" t="str">
            <v>Doz.</v>
          </cell>
          <cell r="E1294">
            <v>9.9</v>
          </cell>
        </row>
        <row r="1296">
          <cell r="C1296" t="str">
            <v>Screws Iron 50mm x Gauge 8                            *</v>
          </cell>
          <cell r="D1296" t="str">
            <v>No.</v>
          </cell>
          <cell r="E1296">
            <v>14.36</v>
          </cell>
        </row>
        <row r="1298">
          <cell r="C1298" t="str">
            <v>Seat cover plastic - Indian</v>
          </cell>
          <cell r="D1298" t="str">
            <v>No.</v>
          </cell>
          <cell r="E1298">
            <v>375</v>
          </cell>
        </row>
        <row r="1300">
          <cell r="C1300" t="str">
            <v>Shower Rose Copper 150mm x 12mm             *</v>
          </cell>
          <cell r="D1300" t="str">
            <v>No.</v>
          </cell>
          <cell r="E1300">
            <v>160</v>
          </cell>
        </row>
        <row r="1302">
          <cell r="C1302" t="str">
            <v>Shower Rose PVC 150mm x 12mm                *</v>
          </cell>
          <cell r="D1302" t="str">
            <v>No.</v>
          </cell>
          <cell r="E1302">
            <v>100</v>
          </cell>
        </row>
        <row r="1304">
          <cell r="C1304" t="str">
            <v>Slaked lime</v>
          </cell>
          <cell r="D1304" t="str">
            <v>Kg.</v>
          </cell>
          <cell r="E1304">
            <v>5.2</v>
          </cell>
        </row>
        <row r="1306">
          <cell r="C1306" t="str">
            <v>Slaked lime</v>
          </cell>
          <cell r="D1306" t="str">
            <v>Bushels</v>
          </cell>
          <cell r="E1306">
            <v>130</v>
          </cell>
        </row>
        <row r="1308">
          <cell r="C1308" t="str">
            <v>Snowcem</v>
          </cell>
          <cell r="D1308" t="str">
            <v>Kg.</v>
          </cell>
          <cell r="E1308">
            <v>60</v>
          </cell>
        </row>
        <row r="1310">
          <cell r="C1310" t="str">
            <v>Soap Holder - White</v>
          </cell>
          <cell r="D1310" t="str">
            <v>No.</v>
          </cell>
          <cell r="E1310">
            <v>209</v>
          </cell>
        </row>
        <row r="1312">
          <cell r="C1312" t="str">
            <v>Socket G.I. 12mm</v>
          </cell>
          <cell r="D1312" t="str">
            <v>No.</v>
          </cell>
          <cell r="E1312">
            <v>10</v>
          </cell>
        </row>
        <row r="1314">
          <cell r="C1314" t="str">
            <v>Socket G.I. 20mm</v>
          </cell>
          <cell r="D1314" t="str">
            <v>No.</v>
          </cell>
          <cell r="E1314">
            <v>15</v>
          </cell>
        </row>
        <row r="1316">
          <cell r="C1316" t="str">
            <v>Socket G.I. 25mm</v>
          </cell>
          <cell r="D1316" t="str">
            <v>No.</v>
          </cell>
          <cell r="E1316">
            <v>25</v>
          </cell>
        </row>
        <row r="1318">
          <cell r="C1318" t="str">
            <v>Socket G.I. 32mm</v>
          </cell>
          <cell r="D1318" t="str">
            <v>No.</v>
          </cell>
          <cell r="E1318">
            <v>35</v>
          </cell>
        </row>
        <row r="1320">
          <cell r="C1320" t="str">
            <v>Socket G.I. 38mm</v>
          </cell>
          <cell r="D1320" t="str">
            <v>No.</v>
          </cell>
          <cell r="E1320">
            <v>45</v>
          </cell>
        </row>
        <row r="1322">
          <cell r="C1322" t="str">
            <v>Socket G.I. 50mm</v>
          </cell>
          <cell r="D1322" t="str">
            <v>No.</v>
          </cell>
          <cell r="E1322">
            <v>55</v>
          </cell>
        </row>
        <row r="1324">
          <cell r="C1324" t="str">
            <v>Socket G.I. 63mm</v>
          </cell>
          <cell r="D1324" t="str">
            <v>No.</v>
          </cell>
          <cell r="E1324">
            <v>75</v>
          </cell>
        </row>
        <row r="1326">
          <cell r="C1326" t="str">
            <v>Socket G.I. 75mm</v>
          </cell>
          <cell r="D1326" t="str">
            <v>No.</v>
          </cell>
          <cell r="E1326">
            <v>125</v>
          </cell>
        </row>
        <row r="1328">
          <cell r="C1328" t="str">
            <v>Socket PVC 20mm</v>
          </cell>
          <cell r="D1328" t="str">
            <v>No.</v>
          </cell>
          <cell r="E1328">
            <v>3.95</v>
          </cell>
        </row>
        <row r="1330">
          <cell r="C1330" t="str">
            <v>Socket PVC 25mm</v>
          </cell>
          <cell r="D1330" t="str">
            <v>No.</v>
          </cell>
          <cell r="E1330">
            <v>5.9</v>
          </cell>
        </row>
        <row r="1332">
          <cell r="C1332" t="str">
            <v>Socket PVC 32mm</v>
          </cell>
          <cell r="D1332" t="str">
            <v>No.</v>
          </cell>
          <cell r="E1332">
            <v>8.3000000000000007</v>
          </cell>
        </row>
        <row r="1334">
          <cell r="C1334" t="str">
            <v>Socket PVC 40mm</v>
          </cell>
          <cell r="D1334" t="str">
            <v>No.</v>
          </cell>
          <cell r="E1334">
            <v>12.7</v>
          </cell>
        </row>
        <row r="1335">
          <cell r="F1335" t="str">
            <v xml:space="preserve">UPDATED </v>
          </cell>
        </row>
        <row r="1336">
          <cell r="C1336" t="str">
            <v>Socket PVC 50mm</v>
          </cell>
          <cell r="D1336" t="str">
            <v>No.</v>
          </cell>
          <cell r="E1336">
            <v>19.05</v>
          </cell>
          <cell r="F1336" t="str">
            <v>ON</v>
          </cell>
        </row>
        <row r="1338">
          <cell r="C1338" t="str">
            <v>Socket PVC 63mm</v>
          </cell>
          <cell r="D1338" t="str">
            <v>No.</v>
          </cell>
          <cell r="E1338">
            <v>31.5</v>
          </cell>
        </row>
        <row r="1340">
          <cell r="C1340" t="str">
            <v>Socket PVC 75mm</v>
          </cell>
          <cell r="D1340" t="str">
            <v>No.</v>
          </cell>
          <cell r="E1340">
            <v>52.95</v>
          </cell>
        </row>
        <row r="1342">
          <cell r="C1342" t="str">
            <v>Socket PVC 90mm</v>
          </cell>
          <cell r="D1342" t="str">
            <v>No.</v>
          </cell>
          <cell r="E1342">
            <v>92.75</v>
          </cell>
        </row>
        <row r="1344">
          <cell r="C1344" t="str">
            <v>Solvent cement</v>
          </cell>
          <cell r="D1344" t="str">
            <v>50Grams</v>
          </cell>
          <cell r="E1344">
            <v>37.200000000000003</v>
          </cell>
        </row>
        <row r="1346">
          <cell r="C1346" t="str">
            <v>Spur Stones</v>
          </cell>
          <cell r="D1346" t="str">
            <v>No.</v>
          </cell>
          <cell r="E1346">
            <v>30</v>
          </cell>
        </row>
        <row r="1348">
          <cell r="C1348" t="str">
            <v>Squatting Pan (M) with 'P' Trap</v>
          </cell>
          <cell r="D1348" t="str">
            <v>No.</v>
          </cell>
          <cell r="E1348">
            <v>440</v>
          </cell>
        </row>
        <row r="1350">
          <cell r="C1350" t="e">
            <v>#N/A</v>
          </cell>
          <cell r="D1350" t="str">
            <v>No.</v>
          </cell>
          <cell r="E1350">
            <v>225</v>
          </cell>
        </row>
        <row r="1352">
          <cell r="C1352" t="e">
            <v>#N/A</v>
          </cell>
          <cell r="D1352" t="str">
            <v>No.</v>
          </cell>
          <cell r="E1352">
            <v>300</v>
          </cell>
        </row>
        <row r="1354">
          <cell r="C1354" t="str">
            <v>Stop cock Brass, 25mm</v>
          </cell>
          <cell r="D1354" t="str">
            <v>No.</v>
          </cell>
          <cell r="E1354">
            <v>425</v>
          </cell>
        </row>
        <row r="1356">
          <cell r="C1356" t="str">
            <v>Stop cock Brass, 32mm</v>
          </cell>
          <cell r="D1356" t="str">
            <v>No.</v>
          </cell>
          <cell r="E1356">
            <v>800</v>
          </cell>
        </row>
        <row r="1358">
          <cell r="C1358" t="str">
            <v>Stop cock Brass, 38mm</v>
          </cell>
          <cell r="D1358" t="str">
            <v>No.</v>
          </cell>
          <cell r="E1358">
            <v>1250</v>
          </cell>
        </row>
        <row r="1360">
          <cell r="C1360" t="str">
            <v>Stop cock Brass, 50mm</v>
          </cell>
          <cell r="D1360" t="str">
            <v>No.</v>
          </cell>
          <cell r="E1360">
            <v>1450</v>
          </cell>
        </row>
        <row r="1362">
          <cell r="C1362" t="str">
            <v>Straining bolts 16mm dia.</v>
          </cell>
          <cell r="D1362" t="str">
            <v>No.</v>
          </cell>
          <cell r="E1362">
            <v>18</v>
          </cell>
        </row>
        <row r="1364">
          <cell r="C1364" t="str">
            <v>Tap for wash Basin (M) - Malasiyan</v>
          </cell>
          <cell r="D1364" t="str">
            <v>No.</v>
          </cell>
          <cell r="E1364">
            <v>390</v>
          </cell>
        </row>
        <row r="1366">
          <cell r="C1366" t="str">
            <v>Tee equal PVC 75mm</v>
          </cell>
          <cell r="D1366" t="str">
            <v>No.</v>
          </cell>
          <cell r="E1366">
            <v>104.15</v>
          </cell>
        </row>
        <row r="1368">
          <cell r="C1368" t="str">
            <v>Tee equal PVC 90mm</v>
          </cell>
          <cell r="D1368" t="str">
            <v>No.</v>
          </cell>
          <cell r="E1368">
            <v>238</v>
          </cell>
        </row>
        <row r="1370">
          <cell r="C1370" t="str">
            <v>Thinner                                           *</v>
          </cell>
          <cell r="D1370" t="str">
            <v>Lit.</v>
          </cell>
          <cell r="E1370">
            <v>86</v>
          </cell>
        </row>
        <row r="1372">
          <cell r="C1372" t="str">
            <v>Tile calicut pattern Gr. I</v>
          </cell>
          <cell r="D1372" t="str">
            <v>No.</v>
          </cell>
          <cell r="E1372">
            <v>10.5</v>
          </cell>
        </row>
        <row r="1374">
          <cell r="C1374" t="e">
            <v>#N/A</v>
          </cell>
          <cell r="D1374" t="str">
            <v>No.</v>
          </cell>
          <cell r="E1374">
            <v>12.15</v>
          </cell>
        </row>
        <row r="1376">
          <cell r="C1376" t="e">
            <v>#N/A</v>
          </cell>
          <cell r="D1376" t="str">
            <v>No.</v>
          </cell>
          <cell r="E1376">
            <v>5.5</v>
          </cell>
        </row>
        <row r="1378">
          <cell r="C1378" t="str">
            <v>Tile half round (asbestos covering) Gr. I</v>
          </cell>
          <cell r="D1378" t="str">
            <v>No.</v>
          </cell>
          <cell r="E1378">
            <v>5</v>
          </cell>
        </row>
        <row r="1380">
          <cell r="C1380" t="str">
            <v>Tile half round Gr.I</v>
          </cell>
          <cell r="D1380" t="str">
            <v>No.</v>
          </cell>
          <cell r="E1380">
            <v>9.5</v>
          </cell>
        </row>
        <row r="1382">
          <cell r="C1382" t="e">
            <v>#N/A</v>
          </cell>
          <cell r="D1382" t="str">
            <v>No.</v>
          </cell>
          <cell r="E1382">
            <v>61.5</v>
          </cell>
          <cell r="F1382" t="str">
            <v xml:space="preserve">UPDATED </v>
          </cell>
        </row>
        <row r="1383">
          <cell r="F1383" t="str">
            <v>ON</v>
          </cell>
        </row>
        <row r="1384">
          <cell r="C1384" t="str">
            <v>Timber beams Class I</v>
          </cell>
          <cell r="D1384" t="str">
            <v>Cu.m.</v>
          </cell>
          <cell r="E1384">
            <v>23400</v>
          </cell>
        </row>
        <row r="1386">
          <cell r="C1386" t="str">
            <v>Timber beams Class ii</v>
          </cell>
          <cell r="D1386" t="str">
            <v>Cu.m.</v>
          </cell>
          <cell r="E1386">
            <v>18350</v>
          </cell>
        </row>
        <row r="1388">
          <cell r="C1388" t="str">
            <v>Timber beams Class iii</v>
          </cell>
          <cell r="D1388" t="str">
            <v>Cu.m.</v>
          </cell>
          <cell r="E1388">
            <v>11150</v>
          </cell>
        </row>
        <row r="1390">
          <cell r="C1390" t="str">
            <v>Timber plank 25mm class i</v>
          </cell>
          <cell r="D1390" t="str">
            <v>Sq.m.</v>
          </cell>
          <cell r="E1390">
            <v>600</v>
          </cell>
        </row>
        <row r="1392">
          <cell r="C1392" t="str">
            <v>Timber plank 25mm class ii</v>
          </cell>
          <cell r="D1392" t="str">
            <v>Sq.m.</v>
          </cell>
          <cell r="E1392">
            <v>470</v>
          </cell>
        </row>
        <row r="1394">
          <cell r="C1394" t="str">
            <v>Timber plank 25mm class iii</v>
          </cell>
          <cell r="D1394" t="str">
            <v>Sq.m.</v>
          </cell>
          <cell r="E1394">
            <v>280</v>
          </cell>
        </row>
        <row r="1396">
          <cell r="C1396" t="str">
            <v>Timber plank 31mm Class i</v>
          </cell>
          <cell r="D1396" t="str">
            <v>Sq.m.</v>
          </cell>
          <cell r="E1396">
            <v>750</v>
          </cell>
        </row>
        <row r="1398">
          <cell r="C1398" t="str">
            <v>Timber plank 31mm Class ii</v>
          </cell>
          <cell r="D1398" t="str">
            <v>Sq.m.</v>
          </cell>
          <cell r="E1398">
            <v>587</v>
          </cell>
        </row>
        <row r="1400">
          <cell r="C1400" t="str">
            <v>Timber plank 31mm Class iii</v>
          </cell>
          <cell r="D1400" t="str">
            <v>Sq.m.</v>
          </cell>
          <cell r="E1400">
            <v>343</v>
          </cell>
        </row>
        <row r="1402">
          <cell r="C1402" t="str">
            <v>Timber plank 38mm class i</v>
          </cell>
          <cell r="D1402" t="str">
            <v>Sq.m.</v>
          </cell>
          <cell r="E1402">
            <v>923</v>
          </cell>
        </row>
        <row r="1404">
          <cell r="C1404" t="str">
            <v>Timber plank 38mm class ii</v>
          </cell>
          <cell r="D1404" t="str">
            <v>Sq.m.</v>
          </cell>
          <cell r="E1404">
            <v>720</v>
          </cell>
        </row>
        <row r="1406">
          <cell r="C1406" t="str">
            <v>Timber plank 38mm class iii</v>
          </cell>
          <cell r="D1406" t="str">
            <v>Sq.m.</v>
          </cell>
          <cell r="E1406">
            <v>420</v>
          </cell>
        </row>
        <row r="1408">
          <cell r="C1408" t="str">
            <v>Timber planks 25mm class B</v>
          </cell>
          <cell r="D1408" t="str">
            <v>Sqm.</v>
          </cell>
          <cell r="E1408">
            <v>470</v>
          </cell>
        </row>
        <row r="1410">
          <cell r="C1410" t="str">
            <v>Toilet Paper Holder 150 x 150 mm - White</v>
          </cell>
          <cell r="D1410" t="str">
            <v>No.</v>
          </cell>
          <cell r="E1410">
            <v>294</v>
          </cell>
        </row>
        <row r="1412">
          <cell r="C1412" t="str">
            <v>Tooth Brush Holder 200 x 100mm -White</v>
          </cell>
          <cell r="D1412" t="str">
            <v>No.</v>
          </cell>
          <cell r="E1412">
            <v>175</v>
          </cell>
        </row>
        <row r="1414">
          <cell r="C1414" t="e">
            <v>#N/A</v>
          </cell>
          <cell r="D1414" t="str">
            <v>Kg.</v>
          </cell>
          <cell r="E1414">
            <v>33.700000000000003</v>
          </cell>
        </row>
        <row r="1416">
          <cell r="C1416" t="str">
            <v>Towel Rack Bar 750 mm</v>
          </cell>
          <cell r="D1416" t="str">
            <v>No.</v>
          </cell>
          <cell r="E1416">
            <v>265</v>
          </cell>
        </row>
        <row r="1418">
          <cell r="C1418" t="str">
            <v>Towel Rack Holder 100 x 100mm - White</v>
          </cell>
          <cell r="D1418" t="str">
            <v>Pair</v>
          </cell>
          <cell r="E1418">
            <v>159</v>
          </cell>
        </row>
        <row r="1420">
          <cell r="C1420" t="str">
            <v xml:space="preserve">Tower bolts, iron 250mm                              </v>
          </cell>
          <cell r="D1420" t="str">
            <v>No.</v>
          </cell>
          <cell r="E1420">
            <v>0</v>
          </cell>
        </row>
        <row r="1422">
          <cell r="C1422" t="str">
            <v>Two way tap for wash Basin (L) - Italy</v>
          </cell>
          <cell r="D1422" t="str">
            <v>No.</v>
          </cell>
          <cell r="E1422">
            <v>2450</v>
          </cell>
        </row>
        <row r="1424">
          <cell r="C1424" t="str">
            <v>Urinal - White</v>
          </cell>
          <cell r="D1424" t="str">
            <v>No.</v>
          </cell>
          <cell r="E1424">
            <v>1320</v>
          </cell>
        </row>
        <row r="1426">
          <cell r="C1426" t="str">
            <v>Valve Socket PVC 20mm</v>
          </cell>
          <cell r="D1426" t="str">
            <v>No.</v>
          </cell>
          <cell r="E1426">
            <v>5.05</v>
          </cell>
        </row>
        <row r="1428">
          <cell r="C1428" t="str">
            <v>Valve Socket PVC 25mm</v>
          </cell>
          <cell r="D1428" t="str">
            <v>No.</v>
          </cell>
          <cell r="E1428">
            <v>6.6</v>
          </cell>
        </row>
        <row r="1430">
          <cell r="C1430" t="str">
            <v>Valve Socket PVC 32mm</v>
          </cell>
          <cell r="D1430" t="str">
            <v>No.</v>
          </cell>
          <cell r="E1430">
            <v>8.75</v>
          </cell>
        </row>
        <row r="1432">
          <cell r="C1432" t="str">
            <v>Valve Socket PVC 40mm</v>
          </cell>
          <cell r="D1432" t="str">
            <v>No.</v>
          </cell>
          <cell r="E1432">
            <v>25.4</v>
          </cell>
        </row>
        <row r="1434">
          <cell r="C1434" t="str">
            <v>Valve Socket PVC 50mm</v>
          </cell>
          <cell r="D1434" t="str">
            <v>No.</v>
          </cell>
          <cell r="E1434">
            <v>29.75</v>
          </cell>
        </row>
        <row r="1436">
          <cell r="C1436" t="str">
            <v>Valve Socket PVC 63mm</v>
          </cell>
          <cell r="D1436" t="str">
            <v>No.</v>
          </cell>
          <cell r="E1436">
            <v>44.2</v>
          </cell>
        </row>
        <row r="1438">
          <cell r="C1438" t="str">
            <v>Valve socket PVC 75mm</v>
          </cell>
          <cell r="D1438" t="str">
            <v>No.</v>
          </cell>
          <cell r="E1438">
            <v>100.35</v>
          </cell>
        </row>
        <row r="1440">
          <cell r="C1440" t="str">
            <v>Valve socket PVC 90mm</v>
          </cell>
          <cell r="D1440" t="str">
            <v>No.</v>
          </cell>
          <cell r="E1440">
            <v>155</v>
          </cell>
        </row>
        <row r="1442">
          <cell r="C1442" t="str">
            <v>Wash Basin (L) Bracket</v>
          </cell>
          <cell r="D1442" t="str">
            <v>Pair</v>
          </cell>
          <cell r="E1442">
            <v>58</v>
          </cell>
        </row>
        <row r="1444">
          <cell r="C1444" t="str">
            <v>Wash Basin (L) Waste</v>
          </cell>
          <cell r="D1444" t="str">
            <v>No.</v>
          </cell>
          <cell r="E1444">
            <v>145</v>
          </cell>
        </row>
        <row r="1446">
          <cell r="C1446" t="str">
            <v>Wash Basin (L) with  Pedestal - White</v>
          </cell>
          <cell r="D1446" t="str">
            <v>No.</v>
          </cell>
          <cell r="E1446">
            <v>2530</v>
          </cell>
        </row>
        <row r="1448">
          <cell r="C1448" t="str">
            <v xml:space="preserve">Wash Basin (L) without Pedestal - White            </v>
          </cell>
          <cell r="D1448" t="str">
            <v>No.</v>
          </cell>
          <cell r="E1448">
            <v>1694</v>
          </cell>
        </row>
        <row r="1450">
          <cell r="C1450" t="str">
            <v>Wash Basin (M) Bracket</v>
          </cell>
          <cell r="D1450" t="str">
            <v>Pair</v>
          </cell>
          <cell r="E1450">
            <v>58</v>
          </cell>
        </row>
        <row r="1452">
          <cell r="C1452" t="str">
            <v>Wash Basin (M) Round  - White        *</v>
          </cell>
          <cell r="D1452" t="str">
            <v>No.</v>
          </cell>
          <cell r="E1452">
            <v>935</v>
          </cell>
        </row>
        <row r="1454">
          <cell r="C1454" t="str">
            <v>Wash Basin (M) Waste</v>
          </cell>
          <cell r="D1454" t="str">
            <v>No.</v>
          </cell>
          <cell r="E1454">
            <v>125</v>
          </cell>
        </row>
        <row r="1456">
          <cell r="C1456" t="str">
            <v>Weathershield                               *</v>
          </cell>
          <cell r="D1456" t="str">
            <v>Lit.</v>
          </cell>
          <cell r="E1456">
            <v>305</v>
          </cell>
        </row>
        <row r="1458">
          <cell r="C1458" t="e">
            <v>#N/A</v>
          </cell>
          <cell r="D1458" t="e">
            <v>#N/A</v>
          </cell>
          <cell r="E1458">
            <v>119.72</v>
          </cell>
        </row>
        <row r="1460">
          <cell r="C1460" t="str">
            <v>Wire Dome, 100mm</v>
          </cell>
          <cell r="D1460" t="str">
            <v>No.</v>
          </cell>
          <cell r="E1460">
            <v>65</v>
          </cell>
        </row>
        <row r="1462">
          <cell r="C1462" t="str">
            <v>Wire Dome, 50mm</v>
          </cell>
          <cell r="D1462" t="str">
            <v>No.</v>
          </cell>
          <cell r="E1462">
            <v>45</v>
          </cell>
        </row>
        <row r="1464">
          <cell r="C1464" t="str">
            <v>Wire nail S.W.G. 12 to 14                           *</v>
          </cell>
          <cell r="D1464" t="str">
            <v>Kg.</v>
          </cell>
          <cell r="E1464">
            <v>31.92</v>
          </cell>
        </row>
        <row r="1466">
          <cell r="C1466" t="str">
            <v>Wire nail S.W.G. 4 to 10                            *</v>
          </cell>
          <cell r="D1466" t="str">
            <v>Kg.</v>
          </cell>
          <cell r="E1466">
            <v>30.06</v>
          </cell>
        </row>
        <row r="1468">
          <cell r="C1468" t="str">
            <v>Wire nail S.W.G. 4 to 14                             *</v>
          </cell>
          <cell r="D1468" t="str">
            <v>Kg.</v>
          </cell>
          <cell r="E1468">
            <v>31.92</v>
          </cell>
        </row>
        <row r="1470">
          <cell r="C1470" t="str">
            <v>Wire nail S.W.G. 4 to 18                           *</v>
          </cell>
          <cell r="D1470" t="str">
            <v>Kg.</v>
          </cell>
          <cell r="E1470">
            <v>30.1</v>
          </cell>
        </row>
        <row r="1472">
          <cell r="C1472" t="str">
            <v>Wire nail S.W.G. 4 to 8                            *</v>
          </cell>
          <cell r="D1472" t="str">
            <v>Kg.</v>
          </cell>
          <cell r="E1472">
            <v>30.1</v>
          </cell>
        </row>
        <row r="1474">
          <cell r="C1474" t="str">
            <v>Wood plugs.</v>
          </cell>
          <cell r="D1474" t="str">
            <v>m</v>
          </cell>
          <cell r="E1474">
            <v>15</v>
          </cell>
        </row>
      </sheetData>
      <sheetData sheetId="4"/>
      <sheetData sheetId="5"/>
      <sheetData sheetId="6"/>
      <sheetData sheetId="7">
        <row r="5">
          <cell r="C5" t="str">
            <v>DESCRIPTION</v>
          </cell>
        </row>
      </sheetData>
      <sheetData sheetId="8"/>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laroux"/>
      <sheetName val="XXXXXXXX"/>
      <sheetName val="Sheet3"/>
      <sheetName val="Norms"/>
      <sheetName val="Summary"/>
    </sheetNames>
    <sheetDataSet>
      <sheetData sheetId="0" refreshError="1"/>
      <sheetData sheetId="1" refreshError="1"/>
      <sheetData sheetId="2" refreshError="1"/>
      <sheetData sheetId="3">
        <row r="5">
          <cell r="C5" t="str">
            <v>DESCRIPTION</v>
          </cell>
          <cell r="D5" t="str">
            <v>UNIT</v>
          </cell>
          <cell r="E5" t="str">
            <v>PRICE</v>
          </cell>
          <cell r="F5" t="str">
            <v xml:space="preserve">UPDATED </v>
          </cell>
        </row>
        <row r="6">
          <cell r="E6" t="str">
            <v>Rs.       Cts.</v>
          </cell>
          <cell r="F6" t="str">
            <v>ON</v>
          </cell>
        </row>
        <row r="7">
          <cell r="C7" t="str">
            <v>Basket</v>
          </cell>
          <cell r="D7" t="str">
            <v>day</v>
          </cell>
          <cell r="E7">
            <v>52</v>
          </cell>
        </row>
        <row r="9">
          <cell r="C9" t="str">
            <v>Concrete Mixer</v>
          </cell>
          <cell r="D9" t="str">
            <v>hour</v>
          </cell>
          <cell r="E9">
            <v>150</v>
          </cell>
        </row>
        <row r="11">
          <cell r="C11" t="str">
            <v>Lorry 3 Tonnes</v>
          </cell>
          <cell r="D11" t="str">
            <v>hour</v>
          </cell>
          <cell r="E11">
            <v>200</v>
          </cell>
        </row>
        <row r="13">
          <cell r="C13" t="str">
            <v>Lorry 5 Tonnes</v>
          </cell>
          <cell r="D13" t="str">
            <v>hour</v>
          </cell>
          <cell r="E13">
            <v>275</v>
          </cell>
        </row>
        <row r="15">
          <cell r="C15" t="str">
            <v>Tractor 75 Cubes</v>
          </cell>
          <cell r="D15" t="str">
            <v>hour</v>
          </cell>
          <cell r="E15">
            <v>175</v>
          </cell>
        </row>
        <row r="17">
          <cell r="C17" t="str">
            <v>Vibrator</v>
          </cell>
          <cell r="D17" t="str">
            <v>hour</v>
          </cell>
          <cell r="E17">
            <v>125</v>
          </cell>
        </row>
        <row r="50">
          <cell r="C50" t="str">
            <v>DESCRIPTION</v>
          </cell>
          <cell r="D50" t="str">
            <v>UNIT</v>
          </cell>
          <cell r="E50" t="str">
            <v>PRICE</v>
          </cell>
          <cell r="F50" t="str">
            <v xml:space="preserve">UPDATED </v>
          </cell>
        </row>
        <row r="51">
          <cell r="E51" t="str">
            <v xml:space="preserve"> Rs.   Cts.</v>
          </cell>
          <cell r="F51" t="str">
            <v>ON</v>
          </cell>
        </row>
        <row r="53">
          <cell r="C53" t="str">
            <v>Black Smith</v>
          </cell>
          <cell r="D53" t="str">
            <v>Hour</v>
          </cell>
          <cell r="E53">
            <v>37.5</v>
          </cell>
        </row>
        <row r="55">
          <cell r="C55" t="str">
            <v>Carpenter</v>
          </cell>
          <cell r="D55" t="str">
            <v>Hour</v>
          </cell>
          <cell r="E55">
            <v>37.5</v>
          </cell>
        </row>
        <row r="57">
          <cell r="C57" t="str">
            <v>Glazier</v>
          </cell>
          <cell r="D57" t="str">
            <v>Hour</v>
          </cell>
          <cell r="E57">
            <v>37.5</v>
          </cell>
        </row>
        <row r="59">
          <cell r="C59" t="str">
            <v>Mason</v>
          </cell>
          <cell r="D59" t="str">
            <v>Hour</v>
          </cell>
          <cell r="E59">
            <v>37.5</v>
          </cell>
        </row>
        <row r="61">
          <cell r="C61" t="str">
            <v>Painter</v>
          </cell>
          <cell r="D61" t="str">
            <v>Hour</v>
          </cell>
          <cell r="E61">
            <v>37.5</v>
          </cell>
        </row>
        <row r="63">
          <cell r="C63" t="str">
            <v>Plumber</v>
          </cell>
          <cell r="D63" t="str">
            <v>Hour</v>
          </cell>
          <cell r="E63">
            <v>37.5</v>
          </cell>
        </row>
        <row r="65">
          <cell r="C65" t="str">
            <v>Skilled labour</v>
          </cell>
          <cell r="D65" t="str">
            <v>Hour</v>
          </cell>
          <cell r="E65">
            <v>37.5</v>
          </cell>
        </row>
        <row r="67">
          <cell r="C67" t="str">
            <v>Skilled Labour  *</v>
          </cell>
          <cell r="D67" t="str">
            <v>Day</v>
          </cell>
          <cell r="E67">
            <v>300</v>
          </cell>
        </row>
        <row r="69">
          <cell r="C69" t="str">
            <v>Terrazzo Mason</v>
          </cell>
          <cell r="D69" t="str">
            <v>Hour</v>
          </cell>
          <cell r="E69">
            <v>37.5</v>
          </cell>
        </row>
        <row r="71">
          <cell r="C71" t="str">
            <v>Tinker</v>
          </cell>
          <cell r="D71" t="str">
            <v>Hour</v>
          </cell>
          <cell r="E71">
            <v>37.5</v>
          </cell>
        </row>
        <row r="73">
          <cell r="C73" t="str">
            <v>Unskilled Labour</v>
          </cell>
          <cell r="D73" t="str">
            <v>Hour</v>
          </cell>
          <cell r="E73">
            <v>22.88</v>
          </cell>
        </row>
        <row r="75">
          <cell r="C75" t="str">
            <v>Unskilled Labour    *</v>
          </cell>
          <cell r="D75" t="str">
            <v>Day</v>
          </cell>
          <cell r="E75">
            <v>183</v>
          </cell>
        </row>
        <row r="77">
          <cell r="C77" t="str">
            <v>Sanitary labour</v>
          </cell>
          <cell r="D77" t="str">
            <v>Day</v>
          </cell>
          <cell r="E77">
            <v>183</v>
          </cell>
        </row>
        <row r="95">
          <cell r="C95" t="str">
            <v>DESCRIPTION</v>
          </cell>
          <cell r="D95" t="str">
            <v>UNIT</v>
          </cell>
          <cell r="E95" t="str">
            <v>PRICE</v>
          </cell>
          <cell r="F95" t="str">
            <v xml:space="preserve">UPDATED </v>
          </cell>
        </row>
        <row r="96">
          <cell r="E96" t="str">
            <v xml:space="preserve"> Rs.   Cts.</v>
          </cell>
          <cell r="F96" t="str">
            <v>ON</v>
          </cell>
        </row>
        <row r="147">
          <cell r="C147" t="str">
            <v/>
          </cell>
        </row>
        <row r="192">
          <cell r="F192" t="str">
            <v xml:space="preserve">UPDATED </v>
          </cell>
        </row>
        <row r="193">
          <cell r="F193" t="str">
            <v>ON</v>
          </cell>
        </row>
        <row r="238">
          <cell r="F238" t="str">
            <v xml:space="preserve">UPDATED </v>
          </cell>
        </row>
        <row r="239">
          <cell r="F239" t="str">
            <v>ON</v>
          </cell>
        </row>
        <row r="285">
          <cell r="F285" t="str">
            <v xml:space="preserve">UPDATED </v>
          </cell>
        </row>
        <row r="286">
          <cell r="F286" t="str">
            <v>ON</v>
          </cell>
        </row>
        <row r="335">
          <cell r="F335" t="str">
            <v xml:space="preserve">UPDATED </v>
          </cell>
        </row>
        <row r="336">
          <cell r="F336" t="str">
            <v>ON</v>
          </cell>
        </row>
        <row r="348">
          <cell r="C348" t="str">
            <v>DESCRIPTION</v>
          </cell>
          <cell r="D348" t="str">
            <v>UNIT</v>
          </cell>
          <cell r="E348" t="str">
            <v>PRICE</v>
          </cell>
        </row>
        <row r="349">
          <cell r="E349" t="str">
            <v xml:space="preserve"> Rs.    Cts.</v>
          </cell>
        </row>
        <row r="351">
          <cell r="C351" t="str">
            <v>1/2" M/s/ rods</v>
          </cell>
          <cell r="D351" t="str">
            <v>Kg.</v>
          </cell>
          <cell r="E351">
            <v>30.75</v>
          </cell>
        </row>
        <row r="353">
          <cell r="C353" t="str">
            <v>100mm x 100mm Aluminium grating</v>
          </cell>
          <cell r="D353" t="str">
            <v>No.</v>
          </cell>
          <cell r="E353">
            <v>30</v>
          </cell>
        </row>
        <row r="354">
          <cell r="C354" t="str">
            <v>150mmx150mm Aluminium grating</v>
          </cell>
          <cell r="D354" t="str">
            <v>No.</v>
          </cell>
          <cell r="E354">
            <v>50</v>
          </cell>
        </row>
        <row r="355">
          <cell r="C355" t="str">
            <v>100mm x100mm Class I timber beams(4" x 4")</v>
          </cell>
          <cell r="D355" t="str">
            <v>m</v>
          </cell>
          <cell r="E355">
            <v>223</v>
          </cell>
        </row>
        <row r="357">
          <cell r="C357" t="str">
            <v>10mm chip board (8'x4')</v>
          </cell>
          <cell r="D357" t="str">
            <v>m2</v>
          </cell>
          <cell r="E357">
            <v>218.5</v>
          </cell>
        </row>
        <row r="358">
          <cell r="C358" t="str">
            <v>10mm chip board (8'x4')  *</v>
          </cell>
          <cell r="D358" t="str">
            <v>No.</v>
          </cell>
          <cell r="E358">
            <v>649.91076740035703</v>
          </cell>
        </row>
        <row r="359">
          <cell r="C359" t="str">
            <v>1125 L, 16 BWG G.I. Tank</v>
          </cell>
          <cell r="D359" t="str">
            <v>No.</v>
          </cell>
          <cell r="E359">
            <v>11000</v>
          </cell>
        </row>
        <row r="360">
          <cell r="C360" t="str">
            <v>1150 X 2060 X 32MM</v>
          </cell>
        </row>
        <row r="362">
          <cell r="C362" t="str">
            <v>12mm Brass Screws Gauge 6</v>
          </cell>
          <cell r="D362" t="str">
            <v>Nos.</v>
          </cell>
          <cell r="E362">
            <v>1</v>
          </cell>
        </row>
        <row r="364">
          <cell r="C364" t="str">
            <v>12mm chip board (8'x4')</v>
          </cell>
          <cell r="D364" t="str">
            <v>m2</v>
          </cell>
          <cell r="E364">
            <v>260.5</v>
          </cell>
        </row>
        <row r="365">
          <cell r="C365" t="str">
            <v>12mm chip board (8'x4')  *</v>
          </cell>
          <cell r="D365" t="str">
            <v>No.</v>
          </cell>
          <cell r="E365">
            <v>774.83640690065454</v>
          </cell>
        </row>
        <row r="366">
          <cell r="C366" t="str">
            <v>12mm chromium plated stop cock.</v>
          </cell>
          <cell r="D366" t="str">
            <v>No.</v>
          </cell>
          <cell r="E366">
            <v>410</v>
          </cell>
        </row>
        <row r="368">
          <cell r="C368" t="str">
            <v>12mm heavy quality brass push tap</v>
          </cell>
          <cell r="D368" t="str">
            <v>No.</v>
          </cell>
          <cell r="E368">
            <v>250</v>
          </cell>
        </row>
        <row r="370">
          <cell r="C370" t="str">
            <v>12mm light brass push tap</v>
          </cell>
          <cell r="D370" t="str">
            <v>No.</v>
          </cell>
          <cell r="E370">
            <v>200</v>
          </cell>
        </row>
        <row r="372">
          <cell r="C372" t="str">
            <v>12mm thick class I timber planks</v>
          </cell>
          <cell r="D372" t="str">
            <v>m2</v>
          </cell>
          <cell r="E372">
            <v>743</v>
          </cell>
        </row>
        <row r="374">
          <cell r="C374" t="str">
            <v>12mm x 12mm class I timber beadings</v>
          </cell>
          <cell r="D374" t="str">
            <v>m</v>
          </cell>
          <cell r="E374">
            <v>11</v>
          </cell>
        </row>
        <row r="376">
          <cell r="C376" t="str">
            <v>12mm x 12mm imported class I timber fillets</v>
          </cell>
          <cell r="D376" t="str">
            <v>Lm.</v>
          </cell>
          <cell r="E376">
            <v>10</v>
          </cell>
        </row>
        <row r="378">
          <cell r="C378" t="str">
            <v>12mm x 12mm local class I timber fillets</v>
          </cell>
          <cell r="D378" t="str">
            <v>m</v>
          </cell>
          <cell r="E378">
            <v>11</v>
          </cell>
        </row>
        <row r="380">
          <cell r="C380" t="str">
            <v>12mm x 12mm local Class II timber fillets.</v>
          </cell>
          <cell r="D380" t="str">
            <v>L.M.</v>
          </cell>
          <cell r="E380">
            <v>7</v>
          </cell>
        </row>
        <row r="382">
          <cell r="C382" t="str">
            <v>150mm x 150mm Grating Aluminium</v>
          </cell>
          <cell r="D382" t="str">
            <v>No.</v>
          </cell>
          <cell r="E382">
            <v>50</v>
          </cell>
          <cell r="F382" t="str">
            <v xml:space="preserve">UPDATED </v>
          </cell>
        </row>
        <row r="383">
          <cell r="F383" t="str">
            <v>ON</v>
          </cell>
        </row>
        <row r="384">
          <cell r="C384" t="str">
            <v>16mm Brass Screws Gauge 8</v>
          </cell>
          <cell r="D384" t="str">
            <v>Nos.</v>
          </cell>
          <cell r="E384">
            <v>2</v>
          </cell>
        </row>
        <row r="386">
          <cell r="C386" t="str">
            <v>16mm x 16mm  Class 1 timber</v>
          </cell>
          <cell r="D386" t="str">
            <v>m</v>
          </cell>
          <cell r="E386">
            <v>25</v>
          </cell>
        </row>
        <row r="388">
          <cell r="C388" t="str">
            <v>1800 L, 16 BWG G.I. Tank</v>
          </cell>
          <cell r="D388" t="str">
            <v>No.</v>
          </cell>
          <cell r="E388">
            <v>14300</v>
          </cell>
        </row>
        <row r="390">
          <cell r="C390" t="str">
            <v>2" x 4" H iron</v>
          </cell>
          <cell r="D390" t="str">
            <v>Kg.</v>
          </cell>
          <cell r="E390">
            <v>44</v>
          </cell>
        </row>
        <row r="396">
          <cell r="C396" t="str">
            <v>200mm x 200mm ceramic floor tile.</v>
          </cell>
          <cell r="D396" t="str">
            <v>No.</v>
          </cell>
          <cell r="E396">
            <v>29</v>
          </cell>
        </row>
        <row r="398">
          <cell r="C398" t="str">
            <v>20mm G.I. Clout nails</v>
          </cell>
          <cell r="D398" t="str">
            <v>Kg</v>
          </cell>
          <cell r="E398">
            <v>132.5</v>
          </cell>
        </row>
        <row r="400">
          <cell r="C400" t="str">
            <v>20mm thick class A imported timber planks - Burma Teak</v>
          </cell>
          <cell r="D400" t="str">
            <v>m2</v>
          </cell>
          <cell r="E400">
            <v>8975</v>
          </cell>
        </row>
        <row r="402">
          <cell r="C402" t="str">
            <v>20mm thick planks of class I local timber</v>
          </cell>
          <cell r="D402" t="str">
            <v>m2</v>
          </cell>
          <cell r="E402">
            <v>1022</v>
          </cell>
        </row>
        <row r="404">
          <cell r="C404" t="str">
            <v>20mm x 20mm Class 1 timber battens</v>
          </cell>
          <cell r="D404" t="str">
            <v>m</v>
          </cell>
          <cell r="E404">
            <v>25</v>
          </cell>
        </row>
        <row r="406">
          <cell r="C406" t="str">
            <v>25mm brass screws - 8</v>
          </cell>
          <cell r="D406" t="str">
            <v>Nos.</v>
          </cell>
          <cell r="E406">
            <v>2.0499999999999998</v>
          </cell>
        </row>
        <row r="408">
          <cell r="C408" t="str">
            <v>25mm thick class I imported timber planks</v>
          </cell>
          <cell r="D408" t="str">
            <v>m2</v>
          </cell>
          <cell r="E408">
            <v>940.55</v>
          </cell>
        </row>
        <row r="410">
          <cell r="C410" t="str">
            <v>25mm thick planks of Class I local timber</v>
          </cell>
          <cell r="D410" t="str">
            <v>m2</v>
          </cell>
          <cell r="E410">
            <v>600</v>
          </cell>
        </row>
        <row r="412">
          <cell r="C412" t="str">
            <v>25mm thick planks of Class II local timber</v>
          </cell>
          <cell r="D412" t="str">
            <v>m2</v>
          </cell>
          <cell r="E412">
            <v>470</v>
          </cell>
        </row>
        <row r="414">
          <cell r="C414" t="str">
            <v>25mm thick Teak timber planks</v>
          </cell>
          <cell r="D414" t="str">
            <v>m2</v>
          </cell>
          <cell r="E414">
            <v>1540</v>
          </cell>
        </row>
        <row r="416">
          <cell r="C416" t="str">
            <v>25mm x 20mm imported timber fillets</v>
          </cell>
          <cell r="D416" t="str">
            <v>m</v>
          </cell>
          <cell r="E416">
            <v>26</v>
          </cell>
        </row>
        <row r="418">
          <cell r="C418" t="str">
            <v>25mm x 25mm class I local timber fillets</v>
          </cell>
          <cell r="D418" t="str">
            <v>Lm.</v>
          </cell>
          <cell r="E418">
            <v>29</v>
          </cell>
        </row>
        <row r="420">
          <cell r="C420" t="str">
            <v>25mm x 25mm Teak Timber</v>
          </cell>
          <cell r="D420" t="str">
            <v>m</v>
          </cell>
          <cell r="E420">
            <v>76</v>
          </cell>
        </row>
        <row r="422">
          <cell r="C422" t="str">
            <v>28mm thick Class I timber planks.</v>
          </cell>
          <cell r="D422" t="str">
            <v>m2</v>
          </cell>
          <cell r="E422">
            <v>676.67</v>
          </cell>
        </row>
        <row r="424">
          <cell r="C424" t="str">
            <v>28mm x 15mm Class I timber</v>
          </cell>
          <cell r="D424" t="str">
            <v>m</v>
          </cell>
          <cell r="E424">
            <v>32</v>
          </cell>
        </row>
        <row r="426">
          <cell r="C426" t="str">
            <v>28mm x 28mm Class A timber.</v>
          </cell>
          <cell r="D426" t="str">
            <v>m</v>
          </cell>
          <cell r="E426">
            <v>20</v>
          </cell>
        </row>
        <row r="428">
          <cell r="C428" t="str">
            <v>28mm x 28mm Class I timber</v>
          </cell>
          <cell r="D428" t="str">
            <v>m</v>
          </cell>
          <cell r="E428">
            <v>20</v>
          </cell>
        </row>
        <row r="430">
          <cell r="C430" t="str">
            <v>31mm thick imported class I timber planks</v>
          </cell>
          <cell r="D430" t="str">
            <v>m2</v>
          </cell>
          <cell r="E430">
            <v>1175.69</v>
          </cell>
        </row>
        <row r="431">
          <cell r="F431" t="str">
            <v xml:space="preserve">UPDATED </v>
          </cell>
        </row>
        <row r="432">
          <cell r="C432" t="str">
            <v>32mm to 38mm thick (Burma Teak) imported Class I Timber planks</v>
          </cell>
          <cell r="D432" t="str">
            <v>m</v>
          </cell>
          <cell r="E432">
            <v>850.56</v>
          </cell>
          <cell r="F432" t="str">
            <v>ON</v>
          </cell>
        </row>
        <row r="434">
          <cell r="C434" t="str">
            <v>32mm x 12mm local class 1 timber fillets</v>
          </cell>
          <cell r="D434" t="str">
            <v>m</v>
          </cell>
          <cell r="E434">
            <v>29</v>
          </cell>
        </row>
        <row r="436">
          <cell r="C436" t="str">
            <v>32mm x 32mm Class I timber</v>
          </cell>
          <cell r="D436" t="str">
            <v>m</v>
          </cell>
          <cell r="E436">
            <v>76</v>
          </cell>
        </row>
        <row r="442">
          <cell r="C442" t="str">
            <v>32mm x 32mm Teak timber</v>
          </cell>
          <cell r="D442" t="str">
            <v>m</v>
          </cell>
          <cell r="E442">
            <v>83</v>
          </cell>
        </row>
        <row r="444">
          <cell r="C444" t="str">
            <v xml:space="preserve">38mm x 200mm timber coping in Class 1 </v>
          </cell>
          <cell r="D444" t="str">
            <v>m3</v>
          </cell>
          <cell r="E444">
            <v>27500</v>
          </cell>
        </row>
        <row r="446">
          <cell r="C446" t="str">
            <v>400 gal round plastic shell Tank</v>
          </cell>
          <cell r="D446" t="str">
            <v>No.</v>
          </cell>
          <cell r="E446">
            <v>11000</v>
          </cell>
        </row>
        <row r="448">
          <cell r="C448" t="str">
            <v>400 L , 16 BWG G.I. Tank</v>
          </cell>
          <cell r="D448" t="str">
            <v>No.</v>
          </cell>
          <cell r="E448">
            <v>6600</v>
          </cell>
        </row>
        <row r="450">
          <cell r="C450" t="str">
            <v>40mm to 50mm x 12mm class I timber fillets</v>
          </cell>
          <cell r="D450" t="str">
            <v>m</v>
          </cell>
          <cell r="E450">
            <v>22</v>
          </cell>
        </row>
        <row r="452">
          <cell r="C452" t="str">
            <v>40mm to 50mm x 12mm local class I timber fillets</v>
          </cell>
          <cell r="D452" t="str">
            <v>m</v>
          </cell>
          <cell r="E452">
            <v>29</v>
          </cell>
        </row>
        <row r="454">
          <cell r="C454" t="str">
            <v>40mm x 40mm class I timber sash bars</v>
          </cell>
          <cell r="D454" t="str">
            <v>L.M.</v>
          </cell>
          <cell r="E454">
            <v>57</v>
          </cell>
        </row>
        <row r="456">
          <cell r="C456" t="str">
            <v>40mm x 40mm class II timber sash bars</v>
          </cell>
          <cell r="D456" t="str">
            <v>L.M.</v>
          </cell>
          <cell r="E456">
            <v>31</v>
          </cell>
        </row>
        <row r="458">
          <cell r="C458" t="str">
            <v>50mm brass screws Gauge 8</v>
          </cell>
          <cell r="D458" t="str">
            <v>No.</v>
          </cell>
          <cell r="E458">
            <v>4</v>
          </cell>
        </row>
        <row r="460">
          <cell r="C460" t="str">
            <v>50mm iron screws Gauge 10</v>
          </cell>
          <cell r="D460" t="str">
            <v>Nos.</v>
          </cell>
          <cell r="E460">
            <v>2</v>
          </cell>
        </row>
        <row r="462">
          <cell r="C462" t="str">
            <v>50mm x 12mm Class A timber.</v>
          </cell>
          <cell r="D462" t="str">
            <v>m</v>
          </cell>
          <cell r="E462">
            <v>24.5</v>
          </cell>
        </row>
        <row r="464">
          <cell r="C464" t="str">
            <v>50mm x 12mm Class I timber</v>
          </cell>
          <cell r="D464" t="str">
            <v>m</v>
          </cell>
          <cell r="E464">
            <v>24.5</v>
          </cell>
        </row>
        <row r="466">
          <cell r="C466" t="str">
            <v>50mm x 12mm Class II local timber.</v>
          </cell>
          <cell r="D466" t="str">
            <v>m</v>
          </cell>
          <cell r="E466">
            <v>15</v>
          </cell>
        </row>
        <row r="468">
          <cell r="C468" t="str">
            <v>50mm x 15mm Class A timber.</v>
          </cell>
          <cell r="D468" t="str">
            <v>m</v>
          </cell>
          <cell r="E468">
            <v>28.5</v>
          </cell>
        </row>
        <row r="470">
          <cell r="C470" t="str">
            <v>50mm x 15mm Class I timber</v>
          </cell>
          <cell r="D470" t="str">
            <v>m</v>
          </cell>
          <cell r="E470">
            <v>28.5</v>
          </cell>
        </row>
        <row r="472">
          <cell r="C472" t="str">
            <v>50mm x 25mm Class A timber</v>
          </cell>
          <cell r="D472" t="str">
            <v>m</v>
          </cell>
          <cell r="E472">
            <v>35.5</v>
          </cell>
        </row>
        <row r="474">
          <cell r="C474" t="str">
            <v>50mm x 25mm class I local timber fillets</v>
          </cell>
          <cell r="D474" t="str">
            <v>m</v>
          </cell>
          <cell r="E474">
            <v>22.7</v>
          </cell>
        </row>
        <row r="476">
          <cell r="C476" t="str">
            <v>50mm x 25mm class I timber</v>
          </cell>
          <cell r="D476" t="str">
            <v>m</v>
          </cell>
          <cell r="E476">
            <v>38</v>
          </cell>
        </row>
        <row r="478">
          <cell r="C478" t="str">
            <v>50mm x 25mm Class II local timber.</v>
          </cell>
          <cell r="D478" t="str">
            <v>m</v>
          </cell>
          <cell r="E478">
            <v>22.7</v>
          </cell>
        </row>
        <row r="479">
          <cell r="F479" t="str">
            <v xml:space="preserve">UPDATED </v>
          </cell>
        </row>
        <row r="480">
          <cell r="C480" t="str">
            <v>50mm x 25mm class II timber</v>
          </cell>
          <cell r="D480" t="str">
            <v>m</v>
          </cell>
          <cell r="E480">
            <v>15</v>
          </cell>
          <cell r="F480" t="str">
            <v>ON</v>
          </cell>
        </row>
        <row r="482">
          <cell r="C482" t="str">
            <v xml:space="preserve">50mm x 50mm thick class 1 timber </v>
          </cell>
          <cell r="D482" t="str">
            <v>m</v>
          </cell>
          <cell r="E482">
            <v>76</v>
          </cell>
        </row>
        <row r="488">
          <cell r="C488" t="str">
            <v xml:space="preserve">5mm iron nails </v>
          </cell>
          <cell r="D488" t="str">
            <v>Kg</v>
          </cell>
          <cell r="E488">
            <v>45</v>
          </cell>
        </row>
        <row r="490">
          <cell r="C490" t="str">
            <v>600mm  x 125mm glass shelf with chromium plated brackets.</v>
          </cell>
          <cell r="D490" t="str">
            <v>No.</v>
          </cell>
          <cell r="E490">
            <v>337.5</v>
          </cell>
        </row>
        <row r="492">
          <cell r="C492" t="str">
            <v>Alkali resisting primer                       *</v>
          </cell>
          <cell r="D492" t="str">
            <v>Lit.</v>
          </cell>
          <cell r="E492">
            <v>334</v>
          </cell>
        </row>
        <row r="494">
          <cell r="C494" t="str">
            <v>Aluminium paint</v>
          </cell>
          <cell r="D494" t="str">
            <v>Lit.</v>
          </cell>
          <cell r="E494">
            <v>275</v>
          </cell>
        </row>
        <row r="496">
          <cell r="C496" t="str">
            <v>Aluminium Wood Primer                 *</v>
          </cell>
          <cell r="D496" t="str">
            <v>Lit.</v>
          </cell>
          <cell r="E496">
            <v>275</v>
          </cell>
        </row>
        <row r="498">
          <cell r="C498" t="str">
            <v>Angle iron 40 x 40 x 6mm                          *</v>
          </cell>
          <cell r="D498" t="str">
            <v>m</v>
          </cell>
          <cell r="E498">
            <v>122</v>
          </cell>
        </row>
        <row r="500">
          <cell r="C500" t="str">
            <v>Angle iron 50 x 50 x 7mm                          *</v>
          </cell>
          <cell r="D500" t="str">
            <v>Kg.</v>
          </cell>
          <cell r="E500">
            <v>21.9</v>
          </cell>
        </row>
        <row r="502">
          <cell r="C502" t="str">
            <v>Anti - Corrosive Paint                     *</v>
          </cell>
          <cell r="D502" t="str">
            <v>Lit.</v>
          </cell>
          <cell r="E502">
            <v>238</v>
          </cell>
        </row>
        <row r="504">
          <cell r="C504" t="str">
            <v>Asbestos cement riding(pair)</v>
          </cell>
          <cell r="D504" t="str">
            <v>Nos.</v>
          </cell>
          <cell r="E504">
            <v>227</v>
          </cell>
        </row>
        <row r="506">
          <cell r="C506" t="str">
            <v>Asbestos plain ceiling sheet 1220 x 1220mm</v>
          </cell>
          <cell r="D506" t="str">
            <v>No.</v>
          </cell>
          <cell r="E506">
            <v>200</v>
          </cell>
        </row>
        <row r="508">
          <cell r="C508" t="str">
            <v>Assistgate valve, heavy quality brass 20mm</v>
          </cell>
          <cell r="D508" t="str">
            <v>No.</v>
          </cell>
          <cell r="E508">
            <v>175</v>
          </cell>
        </row>
        <row r="510">
          <cell r="C510" t="str">
            <v>Ball only (Plastic) 1" valve</v>
          </cell>
          <cell r="D510" t="str">
            <v>No.</v>
          </cell>
          <cell r="E510">
            <v>60</v>
          </cell>
        </row>
        <row r="512">
          <cell r="C512" t="str">
            <v>Ball only (Plastic) 1/2" valve</v>
          </cell>
          <cell r="D512" t="str">
            <v>No.</v>
          </cell>
          <cell r="E512">
            <v>30</v>
          </cell>
        </row>
        <row r="514">
          <cell r="C514" t="str">
            <v>Ball only (Plastic) 3/4" valve</v>
          </cell>
          <cell r="D514" t="str">
            <v>No.</v>
          </cell>
          <cell r="E514">
            <v>50</v>
          </cell>
        </row>
        <row r="516">
          <cell r="C516" t="str">
            <v>Ball Valve, 12mm (Plastic)</v>
          </cell>
          <cell r="D516" t="str">
            <v>No.</v>
          </cell>
          <cell r="E516">
            <v>55</v>
          </cell>
        </row>
        <row r="518">
          <cell r="C518" t="str">
            <v>Ball Valve, 20mm</v>
          </cell>
          <cell r="D518" t="str">
            <v>No.</v>
          </cell>
          <cell r="E518">
            <v>85</v>
          </cell>
        </row>
        <row r="520">
          <cell r="C520" t="str">
            <v>Ball Valve, 25mm</v>
          </cell>
          <cell r="D520" t="str">
            <v>No.</v>
          </cell>
          <cell r="E520">
            <v>115</v>
          </cell>
        </row>
        <row r="522">
          <cell r="C522" t="str">
            <v>Ball Valve, 32mm</v>
          </cell>
          <cell r="D522" t="str">
            <v>No.</v>
          </cell>
          <cell r="E522">
            <v>137.5</v>
          </cell>
        </row>
        <row r="524">
          <cell r="C524" t="str">
            <v>Barbed wire                                              *</v>
          </cell>
          <cell r="D524" t="str">
            <v>Kg.</v>
          </cell>
          <cell r="E524">
            <v>38.14</v>
          </cell>
        </row>
        <row r="526">
          <cell r="C526" t="str">
            <v>Basin 360 x 560 with tap waste plug but excluding bracket.</v>
          </cell>
          <cell r="D526" t="str">
            <v>No.</v>
          </cell>
          <cell r="E526">
            <v>1450</v>
          </cell>
        </row>
        <row r="527">
          <cell r="F527" t="str">
            <v xml:space="preserve">UPDATED </v>
          </cell>
        </row>
        <row r="528">
          <cell r="C528" t="str">
            <v>Bend G.I. 12mm</v>
          </cell>
          <cell r="D528" t="str">
            <v>No.</v>
          </cell>
          <cell r="E528">
            <v>35</v>
          </cell>
          <cell r="F528" t="str">
            <v>ON</v>
          </cell>
        </row>
        <row r="530">
          <cell r="C530" t="str">
            <v>Bend G.I. 20mm</v>
          </cell>
          <cell r="D530" t="str">
            <v>No.</v>
          </cell>
          <cell r="E530">
            <v>45</v>
          </cell>
        </row>
        <row r="532">
          <cell r="C532" t="str">
            <v>Bend G.I. 25mm</v>
          </cell>
          <cell r="D532" t="str">
            <v>No.</v>
          </cell>
          <cell r="E532">
            <v>75</v>
          </cell>
        </row>
        <row r="534">
          <cell r="C534" t="str">
            <v>Bend G.I. 32mm</v>
          </cell>
          <cell r="D534" t="str">
            <v>No.</v>
          </cell>
          <cell r="E534">
            <v>120</v>
          </cell>
        </row>
        <row r="536">
          <cell r="C536" t="str">
            <v>Bend G.I. 38mm</v>
          </cell>
          <cell r="D536" t="str">
            <v>No.</v>
          </cell>
          <cell r="E536">
            <v>160</v>
          </cell>
        </row>
        <row r="538">
          <cell r="C538" t="str">
            <v>Bend G.I. 50mm</v>
          </cell>
          <cell r="D538" t="str">
            <v>No.</v>
          </cell>
          <cell r="E538">
            <v>200</v>
          </cell>
        </row>
        <row r="540">
          <cell r="C540" t="str">
            <v>Bend G.I. 63mm</v>
          </cell>
          <cell r="D540" t="str">
            <v>No.</v>
          </cell>
          <cell r="E540">
            <v>350</v>
          </cell>
        </row>
        <row r="542">
          <cell r="C542" t="str">
            <v>Bend G.I. 75mm</v>
          </cell>
          <cell r="D542" t="str">
            <v>No.</v>
          </cell>
          <cell r="E542">
            <v>550</v>
          </cell>
        </row>
        <row r="544">
          <cell r="C544" t="str">
            <v>Bend PVC 20mm</v>
          </cell>
          <cell r="D544" t="str">
            <v>No.</v>
          </cell>
          <cell r="E544">
            <v>6.6</v>
          </cell>
        </row>
        <row r="546">
          <cell r="C546" t="str">
            <v>Bend PVC 25mm</v>
          </cell>
          <cell r="D546" t="str">
            <v>No.</v>
          </cell>
          <cell r="E546">
            <v>8.75</v>
          </cell>
        </row>
        <row r="548">
          <cell r="C548" t="str">
            <v>Bend PVC 32mm</v>
          </cell>
          <cell r="D548" t="str">
            <v>No.</v>
          </cell>
          <cell r="E548">
            <v>13.15</v>
          </cell>
        </row>
        <row r="550">
          <cell r="C550" t="str">
            <v>Bend PVC 40mm</v>
          </cell>
          <cell r="D550" t="str">
            <v>No.</v>
          </cell>
          <cell r="E550">
            <v>26.25</v>
          </cell>
        </row>
        <row r="552">
          <cell r="C552" t="str">
            <v>Bend PVC 50mm</v>
          </cell>
          <cell r="D552" t="str">
            <v>No.</v>
          </cell>
          <cell r="E552">
            <v>42.45</v>
          </cell>
        </row>
        <row r="554">
          <cell r="C554" t="str">
            <v>Bend PVC 63mm</v>
          </cell>
          <cell r="D554" t="str">
            <v>No.</v>
          </cell>
          <cell r="E554">
            <v>89.7</v>
          </cell>
        </row>
        <row r="556">
          <cell r="C556" t="str">
            <v>Bend PVC 75mm</v>
          </cell>
          <cell r="D556" t="str">
            <v>No.</v>
          </cell>
          <cell r="E556">
            <v>217</v>
          </cell>
        </row>
        <row r="558">
          <cell r="C558" t="str">
            <v>Bend PVC 90mm</v>
          </cell>
          <cell r="D558" t="str">
            <v>No.</v>
          </cell>
          <cell r="E558">
            <v>363.15</v>
          </cell>
        </row>
        <row r="560">
          <cell r="C560" t="str">
            <v>Bib Cock Brass, 12mm - English</v>
          </cell>
          <cell r="D560" t="str">
            <v>No.</v>
          </cell>
          <cell r="E560">
            <v>300</v>
          </cell>
        </row>
        <row r="562">
          <cell r="C562" t="str">
            <v>Bidets - White</v>
          </cell>
          <cell r="D562" t="str">
            <v>No.</v>
          </cell>
          <cell r="E562">
            <v>4950</v>
          </cell>
        </row>
        <row r="564">
          <cell r="C564" t="str">
            <v>Binding wire                                               *</v>
          </cell>
          <cell r="D564" t="str">
            <v>Kg.</v>
          </cell>
          <cell r="E564">
            <v>47.25</v>
          </cell>
        </row>
        <row r="566">
          <cell r="C566" t="str">
            <v>Bitumen                               *</v>
          </cell>
          <cell r="D566" t="str">
            <v>Kg.</v>
          </cell>
          <cell r="E566">
            <v>53.8</v>
          </cell>
        </row>
        <row r="568">
          <cell r="C568" t="str">
            <v>Bitumen washers</v>
          </cell>
          <cell r="D568" t="str">
            <v>No.</v>
          </cell>
          <cell r="E568">
            <v>1</v>
          </cell>
        </row>
        <row r="570">
          <cell r="C570" t="str">
            <v>Boiled Lime</v>
          </cell>
          <cell r="D570" t="str">
            <v>Kg</v>
          </cell>
          <cell r="E570">
            <v>5</v>
          </cell>
        </row>
        <row r="572">
          <cell r="C572" t="str">
            <v>Bolt and nut iron 125 x 10mm                       *</v>
          </cell>
          <cell r="D572" t="str">
            <v>No.</v>
          </cell>
          <cell r="E572">
            <v>15</v>
          </cell>
        </row>
        <row r="574">
          <cell r="C574" t="str">
            <v>Bolt and nut iron 125 x 12mm                       *</v>
          </cell>
          <cell r="D574" t="str">
            <v>No.</v>
          </cell>
          <cell r="E574">
            <v>18.5</v>
          </cell>
        </row>
        <row r="575">
          <cell r="F575" t="str">
            <v xml:space="preserve">UPDATED </v>
          </cell>
        </row>
        <row r="576">
          <cell r="C576" t="str">
            <v>Bolt and nut iron 150 x 12mm                       *</v>
          </cell>
          <cell r="D576" t="str">
            <v>No.</v>
          </cell>
          <cell r="E576">
            <v>20</v>
          </cell>
          <cell r="F576" t="str">
            <v>ON</v>
          </cell>
        </row>
        <row r="578">
          <cell r="C578" t="str">
            <v xml:space="preserve">Bolt and nut iron 225 x 10mm                       </v>
          </cell>
          <cell r="D578" t="str">
            <v>Kg.</v>
          </cell>
          <cell r="E578">
            <v>110</v>
          </cell>
        </row>
        <row r="580">
          <cell r="C580" t="str">
            <v>Bolt and nut iron 225 x 10mm                       *</v>
          </cell>
          <cell r="D580" t="str">
            <v>No.</v>
          </cell>
          <cell r="E580">
            <v>20</v>
          </cell>
        </row>
        <row r="582">
          <cell r="C582" t="str">
            <v>Bolt and nut iron 45 x 6mm                            *</v>
          </cell>
          <cell r="D582" t="str">
            <v>No.</v>
          </cell>
          <cell r="E582">
            <v>1.2</v>
          </cell>
        </row>
        <row r="584">
          <cell r="C584" t="str">
            <v>Bolt and nut iron 63 x 10mm                           *</v>
          </cell>
          <cell r="D584" t="str">
            <v>No.</v>
          </cell>
          <cell r="E584">
            <v>6</v>
          </cell>
        </row>
        <row r="586">
          <cell r="C586" t="str">
            <v>Bolt Barrel Brass 100mm                         *</v>
          </cell>
          <cell r="D586" t="str">
            <v>No.</v>
          </cell>
          <cell r="E586">
            <v>55</v>
          </cell>
        </row>
        <row r="588">
          <cell r="C588" t="str">
            <v>Bolt Barrel Brass 125mm                            *</v>
          </cell>
          <cell r="D588" t="str">
            <v>No.</v>
          </cell>
          <cell r="E588">
            <v>70</v>
          </cell>
        </row>
        <row r="590">
          <cell r="C590" t="str">
            <v>Bolt Barrel Brass 150mm                         *</v>
          </cell>
          <cell r="D590" t="str">
            <v>No.</v>
          </cell>
          <cell r="E590">
            <v>85</v>
          </cell>
        </row>
        <row r="592">
          <cell r="C592" t="str">
            <v>Bolt Barrel Brass 63mm                             *</v>
          </cell>
          <cell r="D592" t="str">
            <v>No.</v>
          </cell>
          <cell r="E592">
            <v>30</v>
          </cell>
        </row>
        <row r="594">
          <cell r="C594" t="str">
            <v>Bolt Barrel Brass 75mm                             *</v>
          </cell>
          <cell r="D594" t="str">
            <v>No.</v>
          </cell>
          <cell r="E594">
            <v>45</v>
          </cell>
        </row>
        <row r="596">
          <cell r="C596" t="str">
            <v>Bolt Skeleton Brass 200mm                      *</v>
          </cell>
          <cell r="D596" t="str">
            <v>No.</v>
          </cell>
          <cell r="E596">
            <v>87.5</v>
          </cell>
        </row>
        <row r="598">
          <cell r="C598" t="str">
            <v>Bolt Skeleton Brass 250mm                     *</v>
          </cell>
          <cell r="D598" t="str">
            <v>No.</v>
          </cell>
          <cell r="E598">
            <v>92</v>
          </cell>
        </row>
        <row r="600">
          <cell r="C600" t="str">
            <v>Bolt Skeleton Brass 300mm                      *</v>
          </cell>
          <cell r="D600" t="str">
            <v>No.</v>
          </cell>
          <cell r="E600">
            <v>100</v>
          </cell>
        </row>
        <row r="602">
          <cell r="C602" t="str">
            <v>Bolt Skeleton Brass 450mm                      *</v>
          </cell>
          <cell r="D602" t="str">
            <v>No.</v>
          </cell>
          <cell r="E602">
            <v>390</v>
          </cell>
        </row>
        <row r="604">
          <cell r="C604" t="str">
            <v>Bolt Tower iron 100mm                                 *</v>
          </cell>
          <cell r="D604" t="str">
            <v>No.</v>
          </cell>
          <cell r="E604">
            <v>30</v>
          </cell>
        </row>
        <row r="606">
          <cell r="C606" t="str">
            <v>Bolt Tower iron 125mm                                *</v>
          </cell>
          <cell r="D606" t="str">
            <v>No.</v>
          </cell>
          <cell r="E606">
            <v>32</v>
          </cell>
        </row>
        <row r="608">
          <cell r="C608" t="str">
            <v>Bolt Tower iron 150mm                                *</v>
          </cell>
          <cell r="D608" t="str">
            <v>No.</v>
          </cell>
          <cell r="E608">
            <v>33.5</v>
          </cell>
        </row>
        <row r="610">
          <cell r="C610" t="str">
            <v>Bolt Tower iron 75mm                                  *</v>
          </cell>
          <cell r="D610" t="str">
            <v>No.</v>
          </cell>
          <cell r="E610">
            <v>26</v>
          </cell>
        </row>
        <row r="612">
          <cell r="C612" t="str">
            <v>Brass door knob</v>
          </cell>
          <cell r="D612" t="str">
            <v>No.</v>
          </cell>
          <cell r="E612">
            <v>35</v>
          </cell>
        </row>
        <row r="614">
          <cell r="C614" t="str">
            <v>Brick</v>
          </cell>
          <cell r="D614" t="str">
            <v>1000nos</v>
          </cell>
          <cell r="E614">
            <v>2250</v>
          </cell>
        </row>
        <row r="616">
          <cell r="C616" t="str">
            <v>Cabin Hook &amp; Eye Iron 150mm                   *</v>
          </cell>
          <cell r="D616" t="str">
            <v>No.</v>
          </cell>
          <cell r="E616">
            <v>18</v>
          </cell>
        </row>
        <row r="618">
          <cell r="C618" t="str">
            <v>Cabin Hook &amp; Eye Iron 200mm                   *</v>
          </cell>
          <cell r="D618" t="str">
            <v>No.</v>
          </cell>
          <cell r="E618">
            <v>36</v>
          </cell>
        </row>
        <row r="620">
          <cell r="C620" t="str">
            <v>Cabin Hook &amp; Eye Iron 50mm                     *</v>
          </cell>
          <cell r="D620" t="str">
            <v>No.</v>
          </cell>
          <cell r="E620">
            <v>4.5</v>
          </cell>
        </row>
        <row r="622">
          <cell r="C622" t="str">
            <v>Cabin Hook &amp; Eye Iron 75mm                 *</v>
          </cell>
          <cell r="D622" t="str">
            <v>No.</v>
          </cell>
          <cell r="E622">
            <v>9</v>
          </cell>
          <cell r="F622" t="str">
            <v xml:space="preserve">UPDATED </v>
          </cell>
        </row>
        <row r="623">
          <cell r="F623" t="str">
            <v>ON</v>
          </cell>
        </row>
        <row r="624">
          <cell r="C624" t="str">
            <v>Cabin Hook Brass 150mm                        *</v>
          </cell>
          <cell r="D624" t="str">
            <v>No.</v>
          </cell>
          <cell r="E624">
            <v>55</v>
          </cell>
        </row>
        <row r="626">
          <cell r="C626" t="str">
            <v>Cabin Hook Brass 200mm                         *</v>
          </cell>
          <cell r="D626" t="str">
            <v>No.</v>
          </cell>
          <cell r="E626">
            <v>67.5</v>
          </cell>
        </row>
        <row r="630">
          <cell r="C630" t="str">
            <v>Cabin Hook Brass 225mm                         *</v>
          </cell>
          <cell r="D630" t="str">
            <v>Nos.</v>
          </cell>
          <cell r="E630">
            <v>80</v>
          </cell>
        </row>
        <row r="632">
          <cell r="C632" t="str">
            <v>Cabin Hook Brass 250mm                         *</v>
          </cell>
          <cell r="D632" t="str">
            <v>No.</v>
          </cell>
          <cell r="E632">
            <v>87.5</v>
          </cell>
        </row>
        <row r="634">
          <cell r="C634" t="str">
            <v>Cabin Hook Brass 300mm                         *</v>
          </cell>
          <cell r="D634" t="str">
            <v>No.</v>
          </cell>
          <cell r="E634">
            <v>105</v>
          </cell>
        </row>
        <row r="636">
          <cell r="C636" t="str">
            <v>Cabin Hook Brass 50mm                         *</v>
          </cell>
          <cell r="D636" t="str">
            <v>No.</v>
          </cell>
          <cell r="E636">
            <v>24.5</v>
          </cell>
        </row>
        <row r="638">
          <cell r="C638" t="str">
            <v>Cabin Hook Brass 75mm                           *</v>
          </cell>
          <cell r="D638" t="str">
            <v>No.</v>
          </cell>
          <cell r="E638">
            <v>35</v>
          </cell>
        </row>
        <row r="640">
          <cell r="C640" t="str">
            <v>Calicut pattern flat tiles</v>
          </cell>
          <cell r="D640" t="str">
            <v>No.</v>
          </cell>
          <cell r="E640">
            <v>10.5</v>
          </cell>
        </row>
        <row r="642">
          <cell r="C642" t="str">
            <v>Calicut pattern ventilator tiles</v>
          </cell>
          <cell r="D642" t="str">
            <v>No.</v>
          </cell>
          <cell r="E642">
            <v>121</v>
          </cell>
        </row>
        <row r="644">
          <cell r="C644" t="str">
            <v>Cap PVC 20mm</v>
          </cell>
          <cell r="D644" t="str">
            <v>No.</v>
          </cell>
          <cell r="E644">
            <v>4.8</v>
          </cell>
        </row>
        <row r="646">
          <cell r="C646" t="str">
            <v>Cap PVC 25mm</v>
          </cell>
          <cell r="D646" t="str">
            <v>No.</v>
          </cell>
          <cell r="E646">
            <v>5.7</v>
          </cell>
        </row>
        <row r="648">
          <cell r="C648" t="str">
            <v>Cap PVC 32mm</v>
          </cell>
          <cell r="D648" t="str">
            <v>No.</v>
          </cell>
          <cell r="E648">
            <v>7.7</v>
          </cell>
        </row>
        <row r="650">
          <cell r="C650" t="str">
            <v>Cap PVC 40mm</v>
          </cell>
          <cell r="D650" t="str">
            <v>No.</v>
          </cell>
          <cell r="E650">
            <v>10.5</v>
          </cell>
        </row>
        <row r="652">
          <cell r="C652" t="str">
            <v>Cap PVC 50mm</v>
          </cell>
          <cell r="D652" t="str">
            <v>No.</v>
          </cell>
          <cell r="E652">
            <v>14.7</v>
          </cell>
        </row>
        <row r="654">
          <cell r="C654" t="str">
            <v>Cap PVC 63mm</v>
          </cell>
          <cell r="D654" t="str">
            <v>No.</v>
          </cell>
          <cell r="E654">
            <v>21.25</v>
          </cell>
        </row>
        <row r="656">
          <cell r="C656" t="str">
            <v>Cap PVC 75mm</v>
          </cell>
          <cell r="D656" t="str">
            <v>No.</v>
          </cell>
          <cell r="E656">
            <v>68.38</v>
          </cell>
        </row>
        <row r="658">
          <cell r="C658" t="str">
            <v>Casement Fastner Brass                    *</v>
          </cell>
          <cell r="D658" t="str">
            <v>No.</v>
          </cell>
          <cell r="E658">
            <v>55</v>
          </cell>
        </row>
        <row r="660">
          <cell r="C660" t="str">
            <v>Casement Stay Brass 250mm               *</v>
          </cell>
          <cell r="D660" t="str">
            <v>No.</v>
          </cell>
          <cell r="E660">
            <v>55</v>
          </cell>
        </row>
        <row r="662">
          <cell r="C662" t="str">
            <v>Casement Stay Brass 300mm               *</v>
          </cell>
          <cell r="D662" t="str">
            <v>No.</v>
          </cell>
          <cell r="E662">
            <v>70</v>
          </cell>
        </row>
        <row r="664">
          <cell r="C664" t="str">
            <v>Cement</v>
          </cell>
          <cell r="D664" t="str">
            <v>50kg</v>
          </cell>
          <cell r="E664">
            <v>300</v>
          </cell>
        </row>
        <row r="666">
          <cell r="C666" t="str">
            <v>Cement block 100 x 200 x 400mm</v>
          </cell>
          <cell r="D666" t="str">
            <v>1 No.</v>
          </cell>
          <cell r="E666">
            <v>14.5</v>
          </cell>
        </row>
        <row r="668">
          <cell r="C668" t="str">
            <v>Cement block 150 x 200 x 400mm</v>
          </cell>
          <cell r="D668" t="str">
            <v>1 No.</v>
          </cell>
          <cell r="E668">
            <v>26.5</v>
          </cell>
        </row>
        <row r="669">
          <cell r="F669" t="str">
            <v xml:space="preserve">UPDATED </v>
          </cell>
        </row>
        <row r="670">
          <cell r="C670" t="str">
            <v>Cement block 200 x 200 x 400mm</v>
          </cell>
          <cell r="D670" t="str">
            <v>1 No.</v>
          </cell>
          <cell r="E670">
            <v>30</v>
          </cell>
          <cell r="F670" t="str">
            <v>ON</v>
          </cell>
        </row>
        <row r="672">
          <cell r="C672" t="str">
            <v>Chromium plated chain for flushing cistern</v>
          </cell>
          <cell r="D672" t="str">
            <v>No.</v>
          </cell>
          <cell r="E672">
            <v>85</v>
          </cell>
        </row>
        <row r="674">
          <cell r="C674" t="str">
            <v>Cistern Bracket</v>
          </cell>
          <cell r="D674" t="str">
            <v>Pair</v>
          </cell>
          <cell r="E674">
            <v>54</v>
          </cell>
        </row>
        <row r="676">
          <cell r="C676" t="str">
            <v>Cistern High level C.I. - including 1/2" dia Ball Valve</v>
          </cell>
          <cell r="D676" t="str">
            <v>No.</v>
          </cell>
          <cell r="E676">
            <v>1805</v>
          </cell>
        </row>
        <row r="678">
          <cell r="C678" t="str">
            <v>Clay</v>
          </cell>
          <cell r="D678" t="str">
            <v>m3</v>
          </cell>
          <cell r="E678">
            <v>135</v>
          </cell>
        </row>
        <row r="680">
          <cell r="C680" t="str">
            <v>Close fitting asbestos ridging</v>
          </cell>
          <cell r="D680" t="str">
            <v>Pair</v>
          </cell>
          <cell r="E680">
            <v>210</v>
          </cell>
        </row>
        <row r="682">
          <cell r="C682" t="str">
            <v>Closet pedestal type</v>
          </cell>
          <cell r="D682" t="str">
            <v>No.</v>
          </cell>
          <cell r="E682">
            <v>3537</v>
          </cell>
        </row>
        <row r="684">
          <cell r="C684" t="str">
            <v>Coal Tar</v>
          </cell>
          <cell r="D684" t="str">
            <v>Lit.</v>
          </cell>
          <cell r="E684">
            <v>19</v>
          </cell>
        </row>
        <row r="686">
          <cell r="C686" t="str">
            <v>Coconut rafters</v>
          </cell>
          <cell r="D686" t="str">
            <v>m</v>
          </cell>
          <cell r="E686">
            <v>52</v>
          </cell>
        </row>
        <row r="688">
          <cell r="C688" t="str">
            <v>Colour pigment for cement</v>
          </cell>
          <cell r="D688" t="str">
            <v>Kg.</v>
          </cell>
          <cell r="E688">
            <v>282</v>
          </cell>
        </row>
        <row r="690">
          <cell r="C690" t="str">
            <v>Coloured cement</v>
          </cell>
          <cell r="D690" t="str">
            <v>Kg.</v>
          </cell>
          <cell r="E690">
            <v>282</v>
          </cell>
        </row>
        <row r="692">
          <cell r="C692" t="str">
            <v>Conduit Pipe 18mm</v>
          </cell>
          <cell r="D692" t="str">
            <v>m</v>
          </cell>
          <cell r="E692">
            <v>7.55</v>
          </cell>
        </row>
        <row r="694">
          <cell r="C694" t="str">
            <v>Conduit Pipe 20mm</v>
          </cell>
          <cell r="D694" t="str">
            <v>m</v>
          </cell>
          <cell r="E694">
            <v>9.5500000000000007</v>
          </cell>
        </row>
        <row r="696">
          <cell r="C696" t="str">
            <v>Conduit Pipe 25mm</v>
          </cell>
          <cell r="D696" t="str">
            <v>m</v>
          </cell>
          <cell r="E696">
            <v>14.8</v>
          </cell>
        </row>
        <row r="698">
          <cell r="C698" t="str">
            <v>Conduit Pipe 30mm</v>
          </cell>
          <cell r="D698" t="str">
            <v>m</v>
          </cell>
          <cell r="E698">
            <v>31.4</v>
          </cell>
        </row>
        <row r="700">
          <cell r="C700" t="str">
            <v>Conduit Pipe 40mm</v>
          </cell>
          <cell r="D700" t="str">
            <v>m</v>
          </cell>
          <cell r="E700">
            <v>44.85</v>
          </cell>
        </row>
        <row r="702">
          <cell r="C702" t="str">
            <v>Conduit Pipe 50mm</v>
          </cell>
          <cell r="D702" t="str">
            <v>m</v>
          </cell>
          <cell r="E702">
            <v>51.4</v>
          </cell>
        </row>
        <row r="704">
          <cell r="C704" t="str">
            <v>Connector G.I. 12mm</v>
          </cell>
          <cell r="D704" t="str">
            <v>No.</v>
          </cell>
          <cell r="E704">
            <v>35</v>
          </cell>
        </row>
        <row r="706">
          <cell r="C706" t="str">
            <v>Connector G.I. 20mm</v>
          </cell>
          <cell r="D706" t="str">
            <v>No.</v>
          </cell>
          <cell r="E706">
            <v>45</v>
          </cell>
        </row>
        <row r="708">
          <cell r="C708" t="str">
            <v>Connector G.I. 25mm</v>
          </cell>
          <cell r="D708" t="str">
            <v>No.</v>
          </cell>
          <cell r="E708">
            <v>60</v>
          </cell>
        </row>
        <row r="710">
          <cell r="C710" t="str">
            <v>Connector G.I. 32mm</v>
          </cell>
          <cell r="D710" t="str">
            <v>No.</v>
          </cell>
          <cell r="E710">
            <v>75</v>
          </cell>
        </row>
        <row r="712">
          <cell r="C712" t="str">
            <v>Connector G.I. 38mm</v>
          </cell>
          <cell r="D712" t="str">
            <v>No.</v>
          </cell>
          <cell r="E712">
            <v>90</v>
          </cell>
        </row>
        <row r="714">
          <cell r="C714" t="str">
            <v>Connector G.I. 50mm</v>
          </cell>
          <cell r="D714" t="str">
            <v>No.</v>
          </cell>
          <cell r="E714">
            <v>125</v>
          </cell>
        </row>
        <row r="716">
          <cell r="C716" t="str">
            <v>Connector G.I. 63mm</v>
          </cell>
          <cell r="D716" t="str">
            <v>No.</v>
          </cell>
          <cell r="E716">
            <v>275</v>
          </cell>
          <cell r="F716" t="str">
            <v xml:space="preserve">UPDATED </v>
          </cell>
        </row>
        <row r="717">
          <cell r="F717" t="str">
            <v>ON</v>
          </cell>
        </row>
        <row r="718">
          <cell r="C718" t="str">
            <v>Connector G.I. 75mm</v>
          </cell>
          <cell r="D718" t="str">
            <v>No.</v>
          </cell>
          <cell r="E718">
            <v>305</v>
          </cell>
        </row>
        <row r="720">
          <cell r="C720" t="str">
            <v>Corrugated asbestos sheet</v>
          </cell>
          <cell r="D720" t="str">
            <v>Sq.m.</v>
          </cell>
          <cell r="E720">
            <v>209.27</v>
          </cell>
        </row>
        <row r="722">
          <cell r="C722" t="str">
            <v xml:space="preserve">Corrugated G.I. Sheet 24 BWG   </v>
          </cell>
          <cell r="D722" t="str">
            <v>Sq.m.</v>
          </cell>
          <cell r="E722">
            <v>252.19</v>
          </cell>
        </row>
        <row r="724">
          <cell r="C724" t="str">
            <v>Cove moulding(63mmx40mm)imported classI</v>
          </cell>
          <cell r="D724" t="str">
            <v>m</v>
          </cell>
          <cell r="E724">
            <v>65.62</v>
          </cell>
        </row>
        <row r="726">
          <cell r="C726" t="str">
            <v>Cove moulding(63mmx40mm)local class I</v>
          </cell>
          <cell r="D726" t="str">
            <v>m</v>
          </cell>
          <cell r="E726">
            <v>48</v>
          </cell>
        </row>
        <row r="728">
          <cell r="C728" t="str">
            <v>Door handle</v>
          </cell>
          <cell r="D728" t="str">
            <v>Nos.</v>
          </cell>
          <cell r="E728">
            <v>66</v>
          </cell>
        </row>
        <row r="730">
          <cell r="C730" t="str">
            <v>Down pipe Clip PVC 89mm</v>
          </cell>
          <cell r="D730" t="str">
            <v>No.</v>
          </cell>
          <cell r="E730">
            <v>6.15</v>
          </cell>
        </row>
        <row r="732">
          <cell r="C732" t="str">
            <v>Down pipe Elbow PVC 89mm</v>
          </cell>
          <cell r="D732" t="str">
            <v>No.</v>
          </cell>
          <cell r="E732">
            <v>42</v>
          </cell>
        </row>
        <row r="734">
          <cell r="C734" t="str">
            <v>Down pipe joiner PVC 89mm</v>
          </cell>
          <cell r="D734" t="str">
            <v>No.</v>
          </cell>
          <cell r="E734">
            <v>28.9</v>
          </cell>
        </row>
        <row r="736">
          <cell r="C736" t="str">
            <v>Down pipe PVC 89mm</v>
          </cell>
          <cell r="D736" t="str">
            <v>m</v>
          </cell>
          <cell r="E736">
            <v>62.2</v>
          </cell>
        </row>
        <row r="738">
          <cell r="C738" t="str">
            <v>Down spout square PVC 114mm - Large</v>
          </cell>
          <cell r="D738" t="str">
            <v>m</v>
          </cell>
          <cell r="E738">
            <v>206.5</v>
          </cell>
        </row>
        <row r="740">
          <cell r="C740" t="str">
            <v>Down spout square PVC 114mm - Small</v>
          </cell>
          <cell r="D740" t="str">
            <v>m</v>
          </cell>
          <cell r="E740">
            <v>172.4</v>
          </cell>
        </row>
        <row r="742">
          <cell r="C742" t="str">
            <v>DPC Tar                                            *</v>
          </cell>
          <cell r="D742" t="str">
            <v>Lit.</v>
          </cell>
          <cell r="E742">
            <v>66.25</v>
          </cell>
        </row>
        <row r="744">
          <cell r="C744" t="str">
            <v>Drainage Bend PVC 110mm 880</v>
          </cell>
          <cell r="D744" t="str">
            <v>No.</v>
          </cell>
          <cell r="E744">
            <v>169.75</v>
          </cell>
        </row>
        <row r="746">
          <cell r="C746" t="str">
            <v>Drainage Tee PVC 110mm  880</v>
          </cell>
          <cell r="D746" t="str">
            <v>No.</v>
          </cell>
          <cell r="E746">
            <v>252</v>
          </cell>
        </row>
        <row r="748">
          <cell r="C748" t="str">
            <v>Drainage 'Y' Junction PVC 110mm Inspection -450</v>
          </cell>
          <cell r="D748" t="str">
            <v>No.</v>
          </cell>
          <cell r="E748">
            <v>314.14999999999998</v>
          </cell>
        </row>
        <row r="750">
          <cell r="C750" t="str">
            <v>Drive Screws and washers</v>
          </cell>
          <cell r="D750" t="str">
            <v>Nos.</v>
          </cell>
          <cell r="E750">
            <v>10</v>
          </cell>
        </row>
        <row r="752">
          <cell r="C752" t="str">
            <v>Elbow G.I. 12mm</v>
          </cell>
          <cell r="D752" t="str">
            <v>No.</v>
          </cell>
          <cell r="E752">
            <v>15</v>
          </cell>
        </row>
        <row r="754">
          <cell r="C754" t="str">
            <v>Elbow G.I. 20mm</v>
          </cell>
          <cell r="D754" t="str">
            <v>No.</v>
          </cell>
          <cell r="E754">
            <v>20</v>
          </cell>
        </row>
        <row r="756">
          <cell r="C756" t="str">
            <v>Elbow G.I. 25mm</v>
          </cell>
          <cell r="D756" t="str">
            <v>No.</v>
          </cell>
          <cell r="E756">
            <v>30</v>
          </cell>
        </row>
        <row r="758">
          <cell r="C758" t="str">
            <v>Elbow G.I. 32mm</v>
          </cell>
          <cell r="D758" t="str">
            <v>No.</v>
          </cell>
          <cell r="E758">
            <v>45</v>
          </cell>
        </row>
        <row r="760">
          <cell r="C760" t="str">
            <v>Elbow G.I. 38mm</v>
          </cell>
          <cell r="D760" t="str">
            <v>No.</v>
          </cell>
          <cell r="E760">
            <v>75</v>
          </cell>
        </row>
        <row r="762">
          <cell r="C762" t="str">
            <v>Elbow G.I. 50mm</v>
          </cell>
          <cell r="D762" t="str">
            <v>No.</v>
          </cell>
          <cell r="E762">
            <v>90</v>
          </cell>
          <cell r="F762" t="str">
            <v xml:space="preserve">UPDATED </v>
          </cell>
        </row>
        <row r="763">
          <cell r="F763" t="str">
            <v>ON</v>
          </cell>
        </row>
        <row r="764">
          <cell r="C764" t="str">
            <v>Elbow G.I. 63mm</v>
          </cell>
          <cell r="D764" t="str">
            <v>No.</v>
          </cell>
          <cell r="E764">
            <v>175</v>
          </cell>
        </row>
        <row r="766">
          <cell r="C766" t="str">
            <v>Elbow G.I. 75mm</v>
          </cell>
          <cell r="D766" t="str">
            <v>No.</v>
          </cell>
          <cell r="E766">
            <v>250</v>
          </cell>
        </row>
        <row r="768">
          <cell r="C768" t="str">
            <v>Elbow PVC 20mm</v>
          </cell>
          <cell r="D768" t="str">
            <v>No.</v>
          </cell>
          <cell r="E768">
            <v>3.95</v>
          </cell>
        </row>
        <row r="770">
          <cell r="C770" t="str">
            <v>Elbow PVC 25mm</v>
          </cell>
          <cell r="D770" t="str">
            <v>No.</v>
          </cell>
          <cell r="E770">
            <v>6.15</v>
          </cell>
        </row>
        <row r="772">
          <cell r="C772" t="str">
            <v>Elbow PVC 32mm</v>
          </cell>
          <cell r="D772" t="str">
            <v>No.</v>
          </cell>
          <cell r="E772">
            <v>10.5</v>
          </cell>
        </row>
        <row r="774">
          <cell r="C774" t="str">
            <v>Elbow PVC 40mm</v>
          </cell>
          <cell r="D774" t="str">
            <v>No.</v>
          </cell>
          <cell r="E774">
            <v>15.75</v>
          </cell>
        </row>
        <row r="776">
          <cell r="C776" t="str">
            <v>Elbow PVC 50mm</v>
          </cell>
          <cell r="D776" t="str">
            <v>No.</v>
          </cell>
          <cell r="E776">
            <v>28.25</v>
          </cell>
        </row>
        <row r="778">
          <cell r="C778" t="str">
            <v>Elbow PVC 63mm</v>
          </cell>
          <cell r="D778" t="str">
            <v>No.</v>
          </cell>
          <cell r="E778">
            <v>48.35</v>
          </cell>
        </row>
        <row r="780">
          <cell r="C780" t="str">
            <v>Elbow PVC 75mm</v>
          </cell>
          <cell r="D780" t="str">
            <v>No.</v>
          </cell>
          <cell r="E780">
            <v>108.7</v>
          </cell>
        </row>
        <row r="782">
          <cell r="C782" t="str">
            <v>Elbow PVC 90mm</v>
          </cell>
          <cell r="D782" t="str">
            <v>No.</v>
          </cell>
          <cell r="E782">
            <v>183.9</v>
          </cell>
        </row>
        <row r="784">
          <cell r="C784" t="str">
            <v>Emulsion                                       *</v>
          </cell>
          <cell r="D784" t="str">
            <v>Lit.</v>
          </cell>
          <cell r="E784">
            <v>241</v>
          </cell>
        </row>
        <row r="786">
          <cell r="C786" t="str">
            <v>Enamel                                          *</v>
          </cell>
          <cell r="D786" t="str">
            <v>Lit.</v>
          </cell>
          <cell r="E786">
            <v>299</v>
          </cell>
        </row>
        <row r="788">
          <cell r="C788" t="str">
            <v>Equal Tee PVC 20mm</v>
          </cell>
          <cell r="D788" t="str">
            <v>No.</v>
          </cell>
          <cell r="E788">
            <v>5.05</v>
          </cell>
        </row>
        <row r="790">
          <cell r="C790" t="str">
            <v>Equal Tee PVC 25mm</v>
          </cell>
          <cell r="D790" t="str">
            <v>No.</v>
          </cell>
          <cell r="E790">
            <v>8.5500000000000007</v>
          </cell>
        </row>
        <row r="792">
          <cell r="C792" t="str">
            <v>Equal Tee PVC 32mm</v>
          </cell>
          <cell r="D792" t="str">
            <v>No.</v>
          </cell>
          <cell r="E792">
            <v>14.25</v>
          </cell>
        </row>
        <row r="794">
          <cell r="C794" t="str">
            <v>Equal Tee PVC 40mm</v>
          </cell>
          <cell r="D794" t="str">
            <v>No.</v>
          </cell>
          <cell r="E794">
            <v>21.25</v>
          </cell>
        </row>
        <row r="796">
          <cell r="C796" t="str">
            <v>Equal Tee PVC 50mm</v>
          </cell>
          <cell r="D796" t="str">
            <v>No.</v>
          </cell>
          <cell r="E796">
            <v>37.200000000000003</v>
          </cell>
        </row>
        <row r="798">
          <cell r="C798" t="str">
            <v>Equal Tee PVC 63mm</v>
          </cell>
          <cell r="D798" t="str">
            <v>No.</v>
          </cell>
          <cell r="E798">
            <v>56.9</v>
          </cell>
        </row>
        <row r="799">
          <cell r="C799" t="str">
            <v>Equal Tee PVC 75mm</v>
          </cell>
          <cell r="D799" t="str">
            <v>No.</v>
          </cell>
          <cell r="E799">
            <v>104.15</v>
          </cell>
        </row>
        <row r="800">
          <cell r="C800" t="str">
            <v>Fanlight Catch Brass                            *</v>
          </cell>
          <cell r="D800" t="str">
            <v>No.</v>
          </cell>
          <cell r="E800">
            <v>55</v>
          </cell>
        </row>
        <row r="802">
          <cell r="C802" t="str">
            <v>Faucet Socket PVC 110mm</v>
          </cell>
          <cell r="D802" t="str">
            <v>No.</v>
          </cell>
          <cell r="E802">
            <v>243.5</v>
          </cell>
        </row>
        <row r="804">
          <cell r="C804" t="str">
            <v>Faucet Socket PVC 20mm</v>
          </cell>
          <cell r="D804" t="str">
            <v>No.</v>
          </cell>
          <cell r="E804">
            <v>5.25</v>
          </cell>
        </row>
        <row r="806">
          <cell r="C806" t="str">
            <v>Faucet Socket PVC 25mm</v>
          </cell>
          <cell r="D806" t="str">
            <v>No.</v>
          </cell>
          <cell r="E806">
            <v>8.3000000000000007</v>
          </cell>
        </row>
        <row r="808">
          <cell r="C808" t="str">
            <v>Faucet Socket PVC 32mm</v>
          </cell>
          <cell r="D808" t="str">
            <v>No.</v>
          </cell>
          <cell r="E808">
            <v>11.15</v>
          </cell>
        </row>
        <row r="810">
          <cell r="C810" t="str">
            <v>Faucet Socket PVC 40mm</v>
          </cell>
          <cell r="D810" t="str">
            <v>No.</v>
          </cell>
          <cell r="E810">
            <v>17.95</v>
          </cell>
          <cell r="F810" t="str">
            <v xml:space="preserve">UPDATED </v>
          </cell>
        </row>
        <row r="811">
          <cell r="F811" t="str">
            <v>ON</v>
          </cell>
        </row>
        <row r="812">
          <cell r="C812" t="str">
            <v>Faucet Socket PVC 50mm</v>
          </cell>
          <cell r="D812" t="str">
            <v>No.</v>
          </cell>
          <cell r="E812">
            <v>26.7</v>
          </cell>
        </row>
        <row r="814">
          <cell r="C814" t="str">
            <v>Faucet Socket PVC 63mm to smaller size</v>
          </cell>
          <cell r="D814" t="str">
            <v>No.</v>
          </cell>
          <cell r="E814">
            <v>35</v>
          </cell>
        </row>
        <row r="816">
          <cell r="C816" t="str">
            <v>Faucet Socket PVC 75mm</v>
          </cell>
          <cell r="D816" t="str">
            <v>No.</v>
          </cell>
          <cell r="E816">
            <v>71.05</v>
          </cell>
        </row>
        <row r="818">
          <cell r="C818" t="str">
            <v>Faucet Socket PVC 90mm</v>
          </cell>
          <cell r="D818" t="str">
            <v>No.</v>
          </cell>
          <cell r="E818">
            <v>108.7</v>
          </cell>
        </row>
        <row r="820">
          <cell r="C820" t="str">
            <v>Fibre glass storage tank 400 gals.</v>
          </cell>
          <cell r="D820" t="str">
            <v>No.</v>
          </cell>
          <cell r="E820">
            <v>12500</v>
          </cell>
        </row>
        <row r="822">
          <cell r="C822" t="str">
            <v>Fittings for Bidet  - Indian</v>
          </cell>
          <cell r="D822" t="str">
            <v>No.</v>
          </cell>
          <cell r="E822">
            <v>1900</v>
          </cell>
        </row>
        <row r="824">
          <cell r="C824" t="str">
            <v>Fittings for Cistern</v>
          </cell>
          <cell r="D824" t="str">
            <v>No.</v>
          </cell>
          <cell r="E824">
            <v>395</v>
          </cell>
        </row>
        <row r="826">
          <cell r="C826" t="str">
            <v>Floor Paint   - Quick drying</v>
          </cell>
          <cell r="D826" t="str">
            <v>Lit.</v>
          </cell>
          <cell r="E826">
            <v>315</v>
          </cell>
        </row>
        <row r="828">
          <cell r="C828" t="str">
            <v>Floor Paint (Epoxy)                         *</v>
          </cell>
          <cell r="D828" t="str">
            <v>Lit.</v>
          </cell>
          <cell r="E828">
            <v>446</v>
          </cell>
        </row>
        <row r="830">
          <cell r="C830" t="str">
            <v>Flush pipe PVC (32mm)</v>
          </cell>
          <cell r="D830" t="str">
            <v>No.</v>
          </cell>
          <cell r="E830">
            <v>80</v>
          </cell>
        </row>
        <row r="832">
          <cell r="C832" t="str">
            <v>G.I. 18 BWG sheets(plain)</v>
          </cell>
          <cell r="D832" t="str">
            <v>m2</v>
          </cell>
          <cell r="E832">
            <v>656</v>
          </cell>
        </row>
        <row r="834">
          <cell r="C834" t="str">
            <v>G.I. 22 BWG sheets(plain)</v>
          </cell>
          <cell r="D834" t="str">
            <v>m2</v>
          </cell>
          <cell r="E834">
            <v>420.88</v>
          </cell>
        </row>
        <row r="836">
          <cell r="C836" t="str">
            <v>G.I. 24 BWG sheets(plain)</v>
          </cell>
          <cell r="D836" t="str">
            <v>m2</v>
          </cell>
          <cell r="E836">
            <v>252.19</v>
          </cell>
        </row>
        <row r="838">
          <cell r="C838" t="str">
            <v>G.I. Bolts and nuts</v>
          </cell>
          <cell r="D838" t="str">
            <v>No.</v>
          </cell>
          <cell r="E838">
            <v>6</v>
          </cell>
        </row>
        <row r="840">
          <cell r="C840" t="str">
            <v>G.I. Hook bolts</v>
          </cell>
          <cell r="D840" t="str">
            <v>No.</v>
          </cell>
          <cell r="E840">
            <v>4</v>
          </cell>
        </row>
        <row r="842">
          <cell r="C842" t="str">
            <v>G.I. Hook bolts 8mm x 115mm</v>
          </cell>
          <cell r="D842" t="str">
            <v>Nos.</v>
          </cell>
          <cell r="E842">
            <v>7</v>
          </cell>
        </row>
        <row r="844">
          <cell r="C844" t="str">
            <v>G.I. Joint nut 12mm</v>
          </cell>
          <cell r="D844" t="str">
            <v>No.</v>
          </cell>
          <cell r="E844">
            <v>32</v>
          </cell>
        </row>
        <row r="846">
          <cell r="C846" t="str">
            <v>G.I. Joint nut 20mm</v>
          </cell>
          <cell r="D846" t="str">
            <v>No.</v>
          </cell>
          <cell r="E846">
            <v>44</v>
          </cell>
        </row>
        <row r="848">
          <cell r="C848" t="str">
            <v>G.I. Joint nut 25mm</v>
          </cell>
          <cell r="D848" t="str">
            <v>No.</v>
          </cell>
          <cell r="E848">
            <v>59</v>
          </cell>
        </row>
        <row r="850">
          <cell r="C850" t="str">
            <v>G.I. Joint nut 32mm</v>
          </cell>
          <cell r="D850" t="str">
            <v>No.</v>
          </cell>
          <cell r="E850">
            <v>86</v>
          </cell>
        </row>
        <row r="852">
          <cell r="C852" t="str">
            <v>G.I. Joint nut 38mm</v>
          </cell>
          <cell r="D852" t="str">
            <v>No.</v>
          </cell>
          <cell r="E852">
            <v>97</v>
          </cell>
        </row>
        <row r="854">
          <cell r="C854" t="str">
            <v>G.I. Joint nut 50mm</v>
          </cell>
          <cell r="D854" t="str">
            <v>No.</v>
          </cell>
          <cell r="E854">
            <v>161</v>
          </cell>
        </row>
        <row r="856">
          <cell r="C856" t="str">
            <v>G.I. Reducing socket 25mm to smaller</v>
          </cell>
          <cell r="D856" t="str">
            <v>No.</v>
          </cell>
          <cell r="E856">
            <v>39</v>
          </cell>
        </row>
        <row r="857">
          <cell r="F857" t="str">
            <v xml:space="preserve">UPDATED </v>
          </cell>
        </row>
        <row r="858">
          <cell r="C858" t="str">
            <v>G.I. Ridging 2m x 1m - 24 B.W.G.</v>
          </cell>
          <cell r="D858" t="str">
            <v>Nos.</v>
          </cell>
          <cell r="E858">
            <v>640</v>
          </cell>
          <cell r="F858" t="str">
            <v>ON</v>
          </cell>
        </row>
        <row r="860">
          <cell r="C860" t="str">
            <v>G.I. sheet 18 B.W.G.</v>
          </cell>
          <cell r="D860" t="str">
            <v>Sq.m.</v>
          </cell>
          <cell r="E860">
            <v>656</v>
          </cell>
        </row>
        <row r="862">
          <cell r="C862" t="str">
            <v>G.I. Sheet 24 B.W.G.</v>
          </cell>
          <cell r="D862" t="str">
            <v>Sq.m.</v>
          </cell>
          <cell r="E862">
            <v>252.19</v>
          </cell>
        </row>
        <row r="863">
          <cell r="C863" t="str">
            <v>Gate valve, heavy quality brass 12mm</v>
          </cell>
          <cell r="D863" t="str">
            <v>No.</v>
          </cell>
          <cell r="E863">
            <v>325</v>
          </cell>
        </row>
        <row r="864">
          <cell r="C864" t="str">
            <v>Gate valve, heavy quality brass 20mm</v>
          </cell>
          <cell r="D864" t="str">
            <v>No.</v>
          </cell>
          <cell r="E864">
            <v>450</v>
          </cell>
        </row>
        <row r="866">
          <cell r="C866" t="str">
            <v>Gate valve, heavy quality brass 25mm</v>
          </cell>
          <cell r="D866" t="str">
            <v>No.</v>
          </cell>
          <cell r="E866">
            <v>550</v>
          </cell>
        </row>
        <row r="868">
          <cell r="C868" t="str">
            <v>Gate valve, heavy quality brass 32mm</v>
          </cell>
          <cell r="D868" t="str">
            <v>No.</v>
          </cell>
          <cell r="E868">
            <v>800</v>
          </cell>
        </row>
        <row r="870">
          <cell r="C870" t="str">
            <v>Gate valve, heavy quality brass 38mm</v>
          </cell>
          <cell r="D870" t="str">
            <v>No.</v>
          </cell>
          <cell r="E870">
            <v>1200</v>
          </cell>
        </row>
        <row r="872">
          <cell r="C872" t="str">
            <v>Glass pane clear 3mm</v>
          </cell>
          <cell r="D872" t="str">
            <v>Sq.m.</v>
          </cell>
          <cell r="E872">
            <v>178</v>
          </cell>
        </row>
        <row r="874">
          <cell r="C874" t="str">
            <v>Glass pane clear 4mm</v>
          </cell>
          <cell r="D874" t="str">
            <v>Sq.m.</v>
          </cell>
          <cell r="E874">
            <v>248</v>
          </cell>
        </row>
        <row r="876">
          <cell r="C876" t="str">
            <v>Glass pane Figured 3mm</v>
          </cell>
          <cell r="D876" t="str">
            <v>Sq.m.</v>
          </cell>
          <cell r="E876">
            <v>237</v>
          </cell>
        </row>
        <row r="878">
          <cell r="C878" t="str">
            <v>Glass pane Figured 5mm</v>
          </cell>
          <cell r="D878" t="str">
            <v>Sq.m.</v>
          </cell>
          <cell r="E878">
            <v>485</v>
          </cell>
        </row>
        <row r="880">
          <cell r="C880" t="str">
            <v>Glass Tray Holder 100 x 100mm - White</v>
          </cell>
          <cell r="D880" t="str">
            <v>Pair</v>
          </cell>
          <cell r="E880">
            <v>197</v>
          </cell>
        </row>
        <row r="882">
          <cell r="C882" t="str">
            <v>Glue</v>
          </cell>
          <cell r="D882" t="str">
            <v>Kg.</v>
          </cell>
          <cell r="E882">
            <v>115</v>
          </cell>
        </row>
        <row r="884">
          <cell r="C884" t="str">
            <v>Grating 100mm x 100mm Aluminium</v>
          </cell>
          <cell r="D884" t="str">
            <v>No.</v>
          </cell>
          <cell r="E884">
            <v>30</v>
          </cell>
        </row>
        <row r="886">
          <cell r="C886" t="str">
            <v>Gravel</v>
          </cell>
          <cell r="D886" t="str">
            <v>m3</v>
          </cell>
          <cell r="E886">
            <v>176.75</v>
          </cell>
        </row>
        <row r="888">
          <cell r="C888" t="str">
            <v>Gutter Bracket half round (Short Arm Aluminium)</v>
          </cell>
          <cell r="D888" t="str">
            <v>No.</v>
          </cell>
          <cell r="E888">
            <v>16.8</v>
          </cell>
        </row>
        <row r="890">
          <cell r="C890" t="str">
            <v>Gutter Bracket Square PVC 114mm</v>
          </cell>
          <cell r="D890" t="str">
            <v>No.</v>
          </cell>
          <cell r="E890">
            <v>14</v>
          </cell>
        </row>
        <row r="892">
          <cell r="C892" t="str">
            <v>Gutter End Cap  square PVC 114mm</v>
          </cell>
          <cell r="D892" t="str">
            <v>No.</v>
          </cell>
          <cell r="E892">
            <v>26.25</v>
          </cell>
        </row>
        <row r="894">
          <cell r="C894" t="str">
            <v>Gutter End Cap half round PVC 150mm</v>
          </cell>
          <cell r="D894" t="str">
            <v>No.</v>
          </cell>
          <cell r="E894">
            <v>20.65</v>
          </cell>
        </row>
        <row r="896">
          <cell r="C896" t="str">
            <v>Gutter Half round PVC 150mm x 4m</v>
          </cell>
          <cell r="D896" t="str">
            <v>m</v>
          </cell>
          <cell r="E896">
            <v>107.7</v>
          </cell>
        </row>
        <row r="898">
          <cell r="C898" t="str">
            <v>Gutter Joiner  square PVC 114mm</v>
          </cell>
          <cell r="D898" t="str">
            <v>No.</v>
          </cell>
          <cell r="E898">
            <v>30.65</v>
          </cell>
        </row>
        <row r="900">
          <cell r="C900" t="str">
            <v>Gutter Joiner half round PVC 150mm</v>
          </cell>
          <cell r="D900" t="str">
            <v>No.</v>
          </cell>
          <cell r="E900">
            <v>34</v>
          </cell>
        </row>
        <row r="902">
          <cell r="C902" t="str">
            <v>Gutter square PVC 114mm</v>
          </cell>
          <cell r="D902" t="str">
            <v>m</v>
          </cell>
          <cell r="E902">
            <v>80.599999999999994</v>
          </cell>
        </row>
        <row r="904">
          <cell r="C904" t="str">
            <v>Hasp and staple Iron 100mm                        *</v>
          </cell>
          <cell r="D904" t="str">
            <v>No.</v>
          </cell>
          <cell r="E904">
            <v>20</v>
          </cell>
          <cell r="F904" t="str">
            <v xml:space="preserve">UPDATED </v>
          </cell>
        </row>
        <row r="905">
          <cell r="F905" t="str">
            <v>ON</v>
          </cell>
        </row>
        <row r="906">
          <cell r="C906" t="str">
            <v>Hasp and staple iron 150mm                         *</v>
          </cell>
          <cell r="D906" t="str">
            <v>No.</v>
          </cell>
          <cell r="E906">
            <v>36</v>
          </cell>
        </row>
        <row r="910">
          <cell r="C910" t="str">
            <v>Hasp and staple safety type Brass 100mm       *</v>
          </cell>
          <cell r="D910" t="str">
            <v>No.</v>
          </cell>
          <cell r="E910">
            <v>90</v>
          </cell>
        </row>
        <row r="912">
          <cell r="C912" t="str">
            <v>Hasp and staple safety type Brass 150mm        *</v>
          </cell>
          <cell r="D912" t="str">
            <v>No.</v>
          </cell>
          <cell r="E912">
            <v>175</v>
          </cell>
        </row>
        <row r="914">
          <cell r="C914" t="str">
            <v>Hat Hook Brass                                               *</v>
          </cell>
          <cell r="D914" t="str">
            <v>No.</v>
          </cell>
          <cell r="E914">
            <v>47.5</v>
          </cell>
        </row>
        <row r="916">
          <cell r="C916" t="str">
            <v>High level plastic - plastic</v>
          </cell>
          <cell r="D916" t="str">
            <v>No.</v>
          </cell>
          <cell r="E916">
            <v>900</v>
          </cell>
        </row>
        <row r="918">
          <cell r="C918" t="str">
            <v xml:space="preserve">Hinge butt brass 100mm </v>
          </cell>
          <cell r="D918" t="str">
            <v>No.</v>
          </cell>
          <cell r="E918">
            <v>49.75</v>
          </cell>
        </row>
        <row r="920">
          <cell r="C920" t="str">
            <v>Hinge Butt Brass 100mm x 63mm                    *</v>
          </cell>
          <cell r="D920" t="str">
            <v>No.</v>
          </cell>
          <cell r="E920">
            <v>41</v>
          </cell>
        </row>
        <row r="922">
          <cell r="C922" t="str">
            <v>Hinge Butt Brass 125mm x 100mm                   *</v>
          </cell>
          <cell r="D922" t="str">
            <v>No.</v>
          </cell>
          <cell r="E922">
            <v>97.5</v>
          </cell>
        </row>
        <row r="924">
          <cell r="C924" t="str">
            <v>Hinge Butt Brass 38mm x 25mm</v>
          </cell>
          <cell r="D924" t="str">
            <v>No.</v>
          </cell>
          <cell r="E924">
            <v>13.5</v>
          </cell>
        </row>
        <row r="926">
          <cell r="C926" t="str">
            <v>Hinge Butt Brass 50mm x 38mm                      *</v>
          </cell>
          <cell r="D926" t="str">
            <v>No.</v>
          </cell>
          <cell r="E926">
            <v>17.5</v>
          </cell>
        </row>
        <row r="928">
          <cell r="C928" t="str">
            <v>Hinge Butt Brass 75mm x 38mm                      *</v>
          </cell>
          <cell r="D928" t="str">
            <v>No.</v>
          </cell>
          <cell r="E928">
            <v>19</v>
          </cell>
        </row>
        <row r="930">
          <cell r="C930" t="str">
            <v>Hinge Butt Brass 89mm x 63mm</v>
          </cell>
          <cell r="D930" t="str">
            <v>No.</v>
          </cell>
          <cell r="E930">
            <v>36</v>
          </cell>
        </row>
        <row r="932">
          <cell r="C932" t="str">
            <v>Hinge Butt iron 100mmx63mm</v>
          </cell>
          <cell r="D932" t="str">
            <v>No.</v>
          </cell>
          <cell r="E932">
            <v>33.5</v>
          </cell>
        </row>
        <row r="934">
          <cell r="C934" t="str">
            <v>Hinge Butt iron 125mmx100mm</v>
          </cell>
          <cell r="D934" t="str">
            <v>No.</v>
          </cell>
          <cell r="E934">
            <v>38.5</v>
          </cell>
        </row>
        <row r="936">
          <cell r="C936" t="str">
            <v>Hinge Butt Iron 50mmx38mm</v>
          </cell>
          <cell r="D936" t="str">
            <v>No.</v>
          </cell>
          <cell r="E936">
            <v>12.5</v>
          </cell>
        </row>
        <row r="938">
          <cell r="C938" t="str">
            <v>Hinge Butt iron 75mmx38mm</v>
          </cell>
          <cell r="D938" t="str">
            <v>No.</v>
          </cell>
          <cell r="E938">
            <v>15</v>
          </cell>
        </row>
        <row r="940">
          <cell r="C940" t="str">
            <v>Hinge Centre Pivot Brass                                  *</v>
          </cell>
          <cell r="D940" t="str">
            <v>Set</v>
          </cell>
          <cell r="E940">
            <v>52.5</v>
          </cell>
        </row>
        <row r="942">
          <cell r="C942" t="str">
            <v>Hinge Gravity Brass</v>
          </cell>
          <cell r="D942" t="str">
            <v>No.</v>
          </cell>
          <cell r="E942">
            <v>200</v>
          </cell>
        </row>
        <row r="944">
          <cell r="C944" t="str">
            <v>Hinge Parliamentary Brass 100mm</v>
          </cell>
          <cell r="D944" t="str">
            <v>No.</v>
          </cell>
          <cell r="E944">
            <v>100</v>
          </cell>
        </row>
        <row r="946">
          <cell r="C946" t="str">
            <v>Hinge Parliamentary Brass 125mm</v>
          </cell>
          <cell r="D946" t="str">
            <v>No.</v>
          </cell>
          <cell r="E946">
            <v>125</v>
          </cell>
        </row>
        <row r="948">
          <cell r="C948" t="str">
            <v>Hinge Parliamentary Brass 150mm</v>
          </cell>
          <cell r="D948" t="str">
            <v>No.</v>
          </cell>
          <cell r="E948">
            <v>150</v>
          </cell>
        </row>
        <row r="950">
          <cell r="C950" t="str">
            <v>Hinge Spring Double Acting Brass 100mm</v>
          </cell>
          <cell r="D950" t="str">
            <v>No.</v>
          </cell>
          <cell r="E950">
            <v>225</v>
          </cell>
        </row>
        <row r="952">
          <cell r="C952" t="str">
            <v>Hinge T iron 150mm</v>
          </cell>
          <cell r="D952" t="str">
            <v>No.</v>
          </cell>
          <cell r="E952">
            <v>26.5</v>
          </cell>
        </row>
        <row r="954">
          <cell r="C954" t="str">
            <v>Hinge T iron 200mm</v>
          </cell>
          <cell r="D954" t="str">
            <v>No.</v>
          </cell>
          <cell r="E954">
            <v>45</v>
          </cell>
        </row>
        <row r="956">
          <cell r="C956" t="str">
            <v>Hinge T iron 250mm</v>
          </cell>
          <cell r="D956" t="str">
            <v>No.</v>
          </cell>
          <cell r="E956">
            <v>50</v>
          </cell>
        </row>
        <row r="957">
          <cell r="F957" t="str">
            <v xml:space="preserve">UPDATED </v>
          </cell>
        </row>
        <row r="958">
          <cell r="C958" t="str">
            <v>Hinge T iron 300mm</v>
          </cell>
          <cell r="D958" t="str">
            <v>No.</v>
          </cell>
          <cell r="E958">
            <v>60</v>
          </cell>
          <cell r="F958" t="str">
            <v>ON</v>
          </cell>
        </row>
        <row r="960">
          <cell r="C960" t="str">
            <v>Holdfasts</v>
          </cell>
          <cell r="D960" t="str">
            <v>Nos.</v>
          </cell>
          <cell r="E960">
            <v>4</v>
          </cell>
        </row>
        <row r="962">
          <cell r="C962" t="str">
            <v>Holdfasts - 250 x 25 x 6</v>
          </cell>
          <cell r="D962" t="str">
            <v>Nos.</v>
          </cell>
          <cell r="E962">
            <v>12.5</v>
          </cell>
        </row>
        <row r="964">
          <cell r="C964" t="str">
            <v>Holdfasts - 400 x 25 x 6</v>
          </cell>
          <cell r="D964" t="str">
            <v>Nos.</v>
          </cell>
          <cell r="E964">
            <v>20</v>
          </cell>
        </row>
        <row r="966">
          <cell r="C966" t="str">
            <v>Hooks  38mm G.I. Pipes</v>
          </cell>
          <cell r="D966" t="str">
            <v>No.</v>
          </cell>
          <cell r="E966">
            <v>9</v>
          </cell>
        </row>
        <row r="968">
          <cell r="C968" t="str">
            <v>Hooks for 12mm G.I. Pipes</v>
          </cell>
          <cell r="D968" t="str">
            <v>No.</v>
          </cell>
          <cell r="E968">
            <v>5</v>
          </cell>
        </row>
        <row r="970">
          <cell r="C970" t="str">
            <v>Hooks for 20mm G.I. Pipes</v>
          </cell>
          <cell r="D970" t="str">
            <v>No.</v>
          </cell>
          <cell r="E970">
            <v>5</v>
          </cell>
        </row>
        <row r="972">
          <cell r="C972" t="str">
            <v>Hooks for 25mm G.I. Pipes</v>
          </cell>
          <cell r="D972" t="str">
            <v>No.</v>
          </cell>
          <cell r="E972">
            <v>6</v>
          </cell>
        </row>
        <row r="974">
          <cell r="C974" t="str">
            <v>Hooks for 32mm G.I. Pipes</v>
          </cell>
          <cell r="D974" t="str">
            <v>No.</v>
          </cell>
          <cell r="E974">
            <v>7</v>
          </cell>
        </row>
        <row r="975">
          <cell r="C975" t="str">
            <v>Hooks for 38mm G.I. Pipes</v>
          </cell>
          <cell r="D975" t="str">
            <v>No.</v>
          </cell>
          <cell r="E975">
            <v>9</v>
          </cell>
        </row>
        <row r="976">
          <cell r="C976" t="str">
            <v>Imported Timber</v>
          </cell>
          <cell r="D976" t="str">
            <v>Cu.m.</v>
          </cell>
          <cell r="E976">
            <v>41666</v>
          </cell>
        </row>
        <row r="978">
          <cell r="C978" t="str">
            <v>Kitchen sink 600 x 375 x 175mm - White</v>
          </cell>
          <cell r="D978" t="str">
            <v>No.</v>
          </cell>
          <cell r="E978">
            <v>1705</v>
          </cell>
        </row>
        <row r="980">
          <cell r="C980" t="str">
            <v>Leather washer</v>
          </cell>
          <cell r="D980" t="str">
            <v>No.</v>
          </cell>
          <cell r="E980">
            <v>2</v>
          </cell>
        </row>
        <row r="982">
          <cell r="C982" t="str">
            <v>Limpet washers</v>
          </cell>
          <cell r="D982" t="str">
            <v>Nos.</v>
          </cell>
          <cell r="E982">
            <v>2</v>
          </cell>
        </row>
        <row r="984">
          <cell r="C984" t="str">
            <v>Lock Cupboard Four Levers Brass 63mm</v>
          </cell>
          <cell r="D984" t="str">
            <v>No.</v>
          </cell>
          <cell r="E984">
            <v>120</v>
          </cell>
        </row>
        <row r="986">
          <cell r="C986" t="str">
            <v>Lock mortice single local made</v>
          </cell>
          <cell r="D986" t="str">
            <v>No.</v>
          </cell>
          <cell r="E986">
            <v>450</v>
          </cell>
        </row>
        <row r="988">
          <cell r="C988" t="str">
            <v>Lock Mortice Union Double Sash</v>
          </cell>
          <cell r="D988" t="str">
            <v>No.</v>
          </cell>
          <cell r="E988">
            <v>1912.5</v>
          </cell>
        </row>
        <row r="990">
          <cell r="C990" t="str">
            <v>Lock Mortice Union Single Sash</v>
          </cell>
          <cell r="D990" t="str">
            <v>No.</v>
          </cell>
          <cell r="E990">
            <v>1293.75</v>
          </cell>
        </row>
        <row r="992">
          <cell r="C992" t="str">
            <v>Lock Rim Double Lever Brass 150mm</v>
          </cell>
          <cell r="D992" t="str">
            <v>No.</v>
          </cell>
          <cell r="E992">
            <v>450</v>
          </cell>
        </row>
        <row r="994">
          <cell r="C994" t="str">
            <v>Lock Rim single Lever Brass 150mm</v>
          </cell>
          <cell r="D994" t="str">
            <v>No.</v>
          </cell>
          <cell r="E994">
            <v>250</v>
          </cell>
        </row>
        <row r="996">
          <cell r="C996" t="str">
            <v>Low level cistern - white</v>
          </cell>
          <cell r="D996" t="str">
            <v>No.</v>
          </cell>
          <cell r="E996">
            <v>1375</v>
          </cell>
        </row>
        <row r="998">
          <cell r="C998" t="str">
            <v>Low level cistern - white - plastic</v>
          </cell>
          <cell r="D998" t="str">
            <v>No.</v>
          </cell>
          <cell r="E998">
            <v>1350</v>
          </cell>
        </row>
        <row r="1000">
          <cell r="C1000" t="str">
            <v>Low level closet unit</v>
          </cell>
          <cell r="D1000" t="str">
            <v>No.</v>
          </cell>
          <cell r="E1000">
            <v>2218</v>
          </cell>
        </row>
        <row r="1002">
          <cell r="C1002" t="str">
            <v>Low level commode with Trap - White</v>
          </cell>
          <cell r="D1002" t="str">
            <v>No.</v>
          </cell>
          <cell r="E1002">
            <v>1843</v>
          </cell>
        </row>
        <row r="1004">
          <cell r="C1004" t="str">
            <v>Lunumidella 150 x 12mm</v>
          </cell>
          <cell r="D1004" t="str">
            <v>Sq.m.</v>
          </cell>
          <cell r="E1004">
            <v>168</v>
          </cell>
          <cell r="F1004" t="str">
            <v xml:space="preserve">UPDATED </v>
          </cell>
        </row>
        <row r="1005">
          <cell r="F1005" t="str">
            <v>ON</v>
          </cell>
        </row>
        <row r="1006">
          <cell r="C1006" t="str">
            <v>Lunumidella 150 x 20mm</v>
          </cell>
          <cell r="D1006" t="str">
            <v>Sq.m.</v>
          </cell>
          <cell r="E1006">
            <v>280</v>
          </cell>
        </row>
        <row r="1008">
          <cell r="C1008" t="str">
            <v>Manhole Cover 600mm x 600mm with frame</v>
          </cell>
          <cell r="D1008" t="str">
            <v>No.</v>
          </cell>
          <cell r="E1008">
            <v>2450</v>
          </cell>
        </row>
        <row r="1010">
          <cell r="C1010" t="str">
            <v>Metal 20mm</v>
          </cell>
          <cell r="D1010" t="str">
            <v>m3</v>
          </cell>
          <cell r="E1010">
            <v>1200</v>
          </cell>
        </row>
        <row r="1012">
          <cell r="C1012" t="str">
            <v>Metal 25mm</v>
          </cell>
          <cell r="D1012" t="str">
            <v>m3</v>
          </cell>
          <cell r="E1012">
            <v>933</v>
          </cell>
        </row>
        <row r="1014">
          <cell r="C1014" t="str">
            <v>Metal 40mm</v>
          </cell>
          <cell r="D1014" t="str">
            <v>m3</v>
          </cell>
          <cell r="E1014">
            <v>898</v>
          </cell>
        </row>
        <row r="1016">
          <cell r="C1016" t="str">
            <v>Metal 50mm</v>
          </cell>
          <cell r="D1016" t="str">
            <v>m3</v>
          </cell>
          <cell r="E1016">
            <v>816</v>
          </cell>
        </row>
        <row r="1018">
          <cell r="C1018" t="str">
            <v>Mild steel                                                *</v>
          </cell>
          <cell r="D1018" t="str">
            <v>Kg.</v>
          </cell>
          <cell r="E1018">
            <v>30.75</v>
          </cell>
        </row>
        <row r="1020">
          <cell r="C1020" t="str">
            <v>Mild steel flat                                           *</v>
          </cell>
          <cell r="D1020" t="str">
            <v>Kg.</v>
          </cell>
          <cell r="E1020">
            <v>24.25</v>
          </cell>
        </row>
        <row r="1022">
          <cell r="C1022" t="str">
            <v>Mirror Frame Oval - White (380 x 330) mm</v>
          </cell>
          <cell r="D1022" t="str">
            <v>No.</v>
          </cell>
          <cell r="E1022">
            <v>396</v>
          </cell>
        </row>
        <row r="1024">
          <cell r="C1024" t="str">
            <v>Mirror Frame Square - white (320 x 280) mm</v>
          </cell>
          <cell r="D1024" t="str">
            <v>No.</v>
          </cell>
          <cell r="E1024">
            <v>327</v>
          </cell>
        </row>
        <row r="1026">
          <cell r="C1026" t="str">
            <v>Mirror only, oval (380 x 330) mm</v>
          </cell>
          <cell r="D1026" t="str">
            <v>No.</v>
          </cell>
          <cell r="E1026">
            <v>144.5</v>
          </cell>
        </row>
        <row r="1028">
          <cell r="C1028" t="str">
            <v>Mirror only, square</v>
          </cell>
          <cell r="D1028" t="str">
            <v>No.</v>
          </cell>
          <cell r="E1028">
            <v>101</v>
          </cell>
        </row>
        <row r="1030">
          <cell r="C1030" t="str">
            <v>Mitre Joint half round PVC 150mm</v>
          </cell>
          <cell r="D1030" t="str">
            <v>No.</v>
          </cell>
          <cell r="E1030">
            <v>53.75</v>
          </cell>
        </row>
        <row r="1032">
          <cell r="C1032" t="str">
            <v>Mitre Joint square PVC 114mm</v>
          </cell>
          <cell r="D1032" t="str">
            <v>No.</v>
          </cell>
          <cell r="E1032">
            <v>100.65</v>
          </cell>
        </row>
        <row r="1034">
          <cell r="C1034" t="str">
            <v>Mould oil</v>
          </cell>
          <cell r="D1034" t="str">
            <v>Lit.</v>
          </cell>
          <cell r="E1034">
            <v>33</v>
          </cell>
        </row>
        <row r="1036">
          <cell r="C1036" t="str">
            <v>Night Latch - China</v>
          </cell>
          <cell r="D1036" t="str">
            <v>No.</v>
          </cell>
          <cell r="E1036">
            <v>152</v>
          </cell>
        </row>
        <row r="1038">
          <cell r="C1038" t="str">
            <v>Nipple G.I. 12mm</v>
          </cell>
          <cell r="D1038" t="str">
            <v>No.</v>
          </cell>
          <cell r="E1038">
            <v>10</v>
          </cell>
        </row>
        <row r="1040">
          <cell r="C1040" t="str">
            <v>Nipple G.I. 20mm</v>
          </cell>
          <cell r="D1040" t="str">
            <v>No.</v>
          </cell>
          <cell r="E1040">
            <v>18</v>
          </cell>
        </row>
        <row r="1042">
          <cell r="C1042" t="str">
            <v>Nipple G.I. 25mm</v>
          </cell>
          <cell r="D1042" t="str">
            <v>No.</v>
          </cell>
          <cell r="E1042">
            <v>28</v>
          </cell>
        </row>
        <row r="1044">
          <cell r="C1044" t="str">
            <v>Nipple G.I. 32mm</v>
          </cell>
          <cell r="D1044" t="str">
            <v>No.</v>
          </cell>
          <cell r="E1044">
            <v>35</v>
          </cell>
        </row>
        <row r="1046">
          <cell r="C1046" t="str">
            <v>Nipple G.I. 38mm</v>
          </cell>
          <cell r="D1046" t="str">
            <v>No.</v>
          </cell>
          <cell r="E1046">
            <v>60</v>
          </cell>
        </row>
        <row r="1050">
          <cell r="C1050" t="str">
            <v>Nipple G.I. 50mm</v>
          </cell>
          <cell r="D1050" t="str">
            <v>No.</v>
          </cell>
          <cell r="E1050">
            <v>90</v>
          </cell>
        </row>
        <row r="1052">
          <cell r="C1052" t="str">
            <v>Nipple G.I. 63mm</v>
          </cell>
          <cell r="D1052" t="str">
            <v>No.</v>
          </cell>
          <cell r="E1052">
            <v>140</v>
          </cell>
        </row>
        <row r="1053">
          <cell r="F1053" t="str">
            <v xml:space="preserve">UPDATED </v>
          </cell>
        </row>
        <row r="1054">
          <cell r="C1054" t="str">
            <v>Nipple G.I. 75mm</v>
          </cell>
          <cell r="D1054" t="str">
            <v>No.</v>
          </cell>
          <cell r="E1054">
            <v>160</v>
          </cell>
          <cell r="F1054" t="str">
            <v>ON</v>
          </cell>
        </row>
        <row r="1056">
          <cell r="C1056" t="str">
            <v>Oil paint (Gloss)                               *</v>
          </cell>
          <cell r="D1056" t="str">
            <v>Lit.</v>
          </cell>
          <cell r="E1056">
            <v>321</v>
          </cell>
        </row>
        <row r="1058">
          <cell r="C1058" t="str">
            <v>Pillar Cock Chromium Plated 12mm</v>
          </cell>
          <cell r="D1058" t="str">
            <v>No.</v>
          </cell>
          <cell r="E1058">
            <v>350</v>
          </cell>
        </row>
        <row r="1060">
          <cell r="C1060" t="str">
            <v>Pillar Cock Chromium plated 20mm</v>
          </cell>
          <cell r="D1060" t="str">
            <v>No.</v>
          </cell>
          <cell r="E1060">
            <v>390</v>
          </cell>
        </row>
        <row r="1062">
          <cell r="C1062" t="str">
            <v>Pintels and stay hinges 50mm x 6mm x 1m</v>
          </cell>
          <cell r="D1062" t="str">
            <v>Nos.</v>
          </cell>
          <cell r="E1062">
            <v>176</v>
          </cell>
        </row>
        <row r="1064">
          <cell r="C1064" t="str">
            <v>Pipe G.I. 12mm</v>
          </cell>
          <cell r="D1064" t="str">
            <v>m</v>
          </cell>
          <cell r="E1064">
            <v>57.75</v>
          </cell>
        </row>
        <row r="1066">
          <cell r="C1066" t="str">
            <v>Pipe G.I. 20mm</v>
          </cell>
          <cell r="D1066" t="str">
            <v>m</v>
          </cell>
          <cell r="E1066">
            <v>80.5</v>
          </cell>
        </row>
        <row r="1068">
          <cell r="C1068" t="str">
            <v>Pipe G.I. 25mm</v>
          </cell>
          <cell r="D1068" t="str">
            <v>m</v>
          </cell>
          <cell r="E1068">
            <v>117.25</v>
          </cell>
        </row>
        <row r="1070">
          <cell r="C1070" t="str">
            <v>Pipe G.I. 32mm</v>
          </cell>
          <cell r="D1070" t="str">
            <v>m</v>
          </cell>
          <cell r="E1070">
            <v>131.25</v>
          </cell>
        </row>
        <row r="1072">
          <cell r="C1072" t="str">
            <v>Pipe G.I. 38mm</v>
          </cell>
          <cell r="D1072" t="str">
            <v>m</v>
          </cell>
          <cell r="E1072">
            <v>161</v>
          </cell>
        </row>
        <row r="1074">
          <cell r="C1074" t="str">
            <v>Pipe G.I. 50mm</v>
          </cell>
          <cell r="D1074" t="str">
            <v>m</v>
          </cell>
          <cell r="E1074">
            <v>218.75</v>
          </cell>
        </row>
        <row r="1076">
          <cell r="C1076" t="str">
            <v>Pipe G.I. 63mm</v>
          </cell>
          <cell r="D1076" t="str">
            <v>m</v>
          </cell>
          <cell r="E1076">
            <v>306.25</v>
          </cell>
        </row>
        <row r="1078">
          <cell r="C1078" t="str">
            <v>Pipe G.I. 75mm</v>
          </cell>
          <cell r="D1078" t="str">
            <v>m</v>
          </cell>
          <cell r="E1078">
            <v>393.75</v>
          </cell>
        </row>
        <row r="1080">
          <cell r="C1080" t="str">
            <v>Pipe PVC 110mm type 1000</v>
          </cell>
          <cell r="D1080" t="str">
            <v>m</v>
          </cell>
          <cell r="E1080">
            <v>576.65</v>
          </cell>
        </row>
        <row r="1082">
          <cell r="C1082" t="str">
            <v>Pipe PVC 110mm type 400</v>
          </cell>
          <cell r="D1082" t="str">
            <v>m</v>
          </cell>
          <cell r="E1082">
            <v>198.65</v>
          </cell>
        </row>
        <row r="1084">
          <cell r="C1084" t="str">
            <v>Pipe PVC 110mm type 600</v>
          </cell>
          <cell r="D1084" t="str">
            <v>m</v>
          </cell>
          <cell r="E1084">
            <v>362.4</v>
          </cell>
        </row>
        <row r="1086">
          <cell r="C1086" t="str">
            <v>Pipe PVC 20mm type 1000  (Anton)</v>
          </cell>
          <cell r="D1086" t="str">
            <v>m</v>
          </cell>
          <cell r="E1086">
            <v>14.25</v>
          </cell>
        </row>
        <row r="1088">
          <cell r="C1088" t="str">
            <v>Pipe PVC 25mm type 1000</v>
          </cell>
          <cell r="D1088" t="str">
            <v>m</v>
          </cell>
          <cell r="E1088">
            <v>27.35</v>
          </cell>
        </row>
        <row r="1090">
          <cell r="C1090" t="str">
            <v>Pipe PVC 32mm type 1000</v>
          </cell>
          <cell r="D1090" t="str">
            <v>m</v>
          </cell>
          <cell r="E1090">
            <v>41.05</v>
          </cell>
        </row>
        <row r="1092">
          <cell r="C1092" t="str">
            <v>Pipe PVC 32mm type 600</v>
          </cell>
          <cell r="D1092" t="str">
            <v>m</v>
          </cell>
          <cell r="E1092">
            <v>26.25</v>
          </cell>
        </row>
        <row r="1094">
          <cell r="C1094" t="str">
            <v>Pipe PVC 40mm type 1000</v>
          </cell>
          <cell r="D1094" t="str">
            <v>m</v>
          </cell>
          <cell r="E1094">
            <v>63.25</v>
          </cell>
        </row>
        <row r="1096">
          <cell r="C1096" t="str">
            <v>Pipe PVC 40mm type 600</v>
          </cell>
          <cell r="D1096" t="str">
            <v>m</v>
          </cell>
          <cell r="E1096">
            <v>41.35</v>
          </cell>
        </row>
        <row r="1098">
          <cell r="C1098" t="str">
            <v>Pipe PVC 50mm type 1000</v>
          </cell>
          <cell r="D1098" t="str">
            <v>m</v>
          </cell>
          <cell r="E1098">
            <v>93.65</v>
          </cell>
        </row>
        <row r="1100">
          <cell r="C1100" t="str">
            <v>Pipe PVC 50mm type 400</v>
          </cell>
          <cell r="D1100" t="str">
            <v>m</v>
          </cell>
          <cell r="E1100">
            <v>51.85</v>
          </cell>
          <cell r="F1100" t="str">
            <v xml:space="preserve">UPDATED </v>
          </cell>
        </row>
        <row r="1101">
          <cell r="F1101" t="str">
            <v>ON</v>
          </cell>
        </row>
        <row r="1102">
          <cell r="C1102" t="str">
            <v>Pipe PVC 50mm type 600</v>
          </cell>
          <cell r="D1102" t="str">
            <v>m</v>
          </cell>
          <cell r="E1102">
            <v>60.15</v>
          </cell>
        </row>
        <row r="1104">
          <cell r="C1104" t="str">
            <v>Pipe PVC 63mm type 1000</v>
          </cell>
          <cell r="D1104" t="str">
            <v>m</v>
          </cell>
          <cell r="E1104">
            <v>156.85</v>
          </cell>
        </row>
        <row r="1106">
          <cell r="C1106" t="str">
            <v>Pipe PVC 63mm type 400</v>
          </cell>
          <cell r="D1106" t="str">
            <v>m</v>
          </cell>
          <cell r="E1106">
            <v>76.599999999999994</v>
          </cell>
        </row>
        <row r="1108">
          <cell r="C1108" t="str">
            <v>Pipe PVC 63mm type 600</v>
          </cell>
          <cell r="D1108" t="str">
            <v>m</v>
          </cell>
          <cell r="E1108">
            <v>98.45</v>
          </cell>
        </row>
        <row r="1110">
          <cell r="C1110" t="str">
            <v>Pipe PVC 75mm type 1000</v>
          </cell>
          <cell r="D1110" t="str">
            <v>m</v>
          </cell>
          <cell r="E1110">
            <v>304.10000000000002</v>
          </cell>
        </row>
        <row r="1112">
          <cell r="C1112" t="str">
            <v>Pipe PVC 75mm type 400</v>
          </cell>
          <cell r="D1112" t="str">
            <v>m</v>
          </cell>
          <cell r="E1112">
            <v>118.15</v>
          </cell>
        </row>
        <row r="1114">
          <cell r="C1114" t="str">
            <v>Pipe PVC 75mm type 600</v>
          </cell>
          <cell r="D1114" t="str">
            <v>m</v>
          </cell>
          <cell r="E1114">
            <v>186.4</v>
          </cell>
        </row>
        <row r="1116">
          <cell r="C1116" t="str">
            <v>Pipe PVC 90mm type 1000</v>
          </cell>
          <cell r="D1116" t="str">
            <v>m</v>
          </cell>
          <cell r="E1116">
            <v>385.75</v>
          </cell>
        </row>
        <row r="1118">
          <cell r="C1118" t="str">
            <v>Pipe PVC 90mm type 400</v>
          </cell>
          <cell r="D1118" t="str">
            <v>m</v>
          </cell>
          <cell r="E1118">
            <v>167.9</v>
          </cell>
        </row>
        <row r="1120">
          <cell r="C1120" t="str">
            <v>Pipe PVC 90mm type 600</v>
          </cell>
          <cell r="D1120" t="str">
            <v>m</v>
          </cell>
          <cell r="E1120">
            <v>247.05</v>
          </cell>
        </row>
        <row r="1122">
          <cell r="C1122" t="str">
            <v>Plaster of paris                            *</v>
          </cell>
          <cell r="D1122" t="str">
            <v>Kg.</v>
          </cell>
          <cell r="E1122">
            <v>40</v>
          </cell>
        </row>
        <row r="1124">
          <cell r="C1124" t="str">
            <v>Plug G.I. 12mm</v>
          </cell>
          <cell r="D1124" t="str">
            <v>No.</v>
          </cell>
          <cell r="E1124">
            <v>10</v>
          </cell>
        </row>
        <row r="1126">
          <cell r="C1126" t="str">
            <v>Plug G.I. 20mm</v>
          </cell>
          <cell r="D1126" t="str">
            <v>No.</v>
          </cell>
          <cell r="E1126">
            <v>15</v>
          </cell>
        </row>
        <row r="1128">
          <cell r="C1128" t="str">
            <v>Plug G.I. 25mm</v>
          </cell>
          <cell r="D1128" t="str">
            <v>No.</v>
          </cell>
          <cell r="E1128">
            <v>20</v>
          </cell>
        </row>
        <row r="1130">
          <cell r="C1130" t="str">
            <v>Plug G.I. 32mm</v>
          </cell>
          <cell r="D1130" t="str">
            <v>No.</v>
          </cell>
          <cell r="E1130">
            <v>30</v>
          </cell>
        </row>
        <row r="1132">
          <cell r="C1132" t="str">
            <v>Plug G.I. 38mm</v>
          </cell>
          <cell r="D1132" t="str">
            <v>No.</v>
          </cell>
          <cell r="E1132">
            <v>40</v>
          </cell>
        </row>
        <row r="1134">
          <cell r="C1134" t="str">
            <v>Plug G.I. 50mm</v>
          </cell>
          <cell r="D1134" t="str">
            <v>No.</v>
          </cell>
          <cell r="E1134">
            <v>50</v>
          </cell>
        </row>
        <row r="1136">
          <cell r="C1136" t="str">
            <v>Plug G.I. 63mm</v>
          </cell>
          <cell r="D1136" t="str">
            <v>No.</v>
          </cell>
          <cell r="E1136">
            <v>75</v>
          </cell>
        </row>
        <row r="1138">
          <cell r="C1138" t="str">
            <v>Plug G.I. 75mm</v>
          </cell>
          <cell r="D1138" t="str">
            <v>No.</v>
          </cell>
          <cell r="E1138">
            <v>175</v>
          </cell>
        </row>
        <row r="1140">
          <cell r="C1140" t="str">
            <v>Plugs</v>
          </cell>
          <cell r="D1140" t="str">
            <v>No.</v>
          </cell>
          <cell r="E1140">
            <v>15</v>
          </cell>
        </row>
        <row r="1142">
          <cell r="C1142" t="str">
            <v>Plugs PVC 20mm</v>
          </cell>
          <cell r="D1142" t="str">
            <v>No.</v>
          </cell>
          <cell r="E1142">
            <v>5</v>
          </cell>
        </row>
        <row r="1144">
          <cell r="C1144" t="str">
            <v>Plugs PVC 25mm</v>
          </cell>
          <cell r="D1144" t="str">
            <v>No.</v>
          </cell>
          <cell r="E1144">
            <v>6</v>
          </cell>
        </row>
        <row r="1146">
          <cell r="C1146" t="str">
            <v>Plugs PVC 32mm</v>
          </cell>
          <cell r="D1146" t="str">
            <v>No.</v>
          </cell>
          <cell r="E1146">
            <v>8</v>
          </cell>
        </row>
        <row r="1147">
          <cell r="F1147" t="str">
            <v xml:space="preserve">UPDATED </v>
          </cell>
        </row>
        <row r="1148">
          <cell r="C1148" t="str">
            <v>Plugs PVC 40mm</v>
          </cell>
          <cell r="D1148" t="str">
            <v>No.</v>
          </cell>
          <cell r="E1148">
            <v>11</v>
          </cell>
          <cell r="F1148" t="str">
            <v>ON</v>
          </cell>
        </row>
        <row r="1150">
          <cell r="C1150" t="str">
            <v>Plugs PVC 50mm</v>
          </cell>
          <cell r="D1150" t="str">
            <v>No.</v>
          </cell>
          <cell r="E1150">
            <v>15</v>
          </cell>
        </row>
        <row r="1152">
          <cell r="C1152" t="str">
            <v>Plugs PVC 75mm</v>
          </cell>
          <cell r="D1152" t="str">
            <v>No.</v>
          </cell>
          <cell r="E1152">
            <v>66</v>
          </cell>
        </row>
        <row r="1154">
          <cell r="C1154" t="str">
            <v>Plywood board, 12mm M.R.</v>
          </cell>
          <cell r="D1154" t="str">
            <v>Sq.m.</v>
          </cell>
          <cell r="E1154">
            <v>317</v>
          </cell>
        </row>
        <row r="1156">
          <cell r="C1156" t="str">
            <v>Plywood board, ordinary 25mm</v>
          </cell>
          <cell r="D1156" t="str">
            <v>Sq.m.</v>
          </cell>
          <cell r="E1156">
            <v>190</v>
          </cell>
        </row>
        <row r="1158">
          <cell r="C1158" t="str">
            <v>Plywood board, ordinary M.R. 1150x2060x32mm</v>
          </cell>
          <cell r="D1158" t="str">
            <v>No.</v>
          </cell>
          <cell r="E1158">
            <v>1500</v>
          </cell>
        </row>
        <row r="1160">
          <cell r="C1160" t="str">
            <v>Plywood board, ordinary M.R. 3mm</v>
          </cell>
          <cell r="D1160" t="str">
            <v>Sq.m.</v>
          </cell>
          <cell r="E1160">
            <v>125</v>
          </cell>
        </row>
        <row r="1162">
          <cell r="C1162" t="str">
            <v>Plywood board, ordinary M.R. 6mm</v>
          </cell>
          <cell r="D1162" t="str">
            <v>Sq.m.</v>
          </cell>
          <cell r="E1162">
            <v>195</v>
          </cell>
        </row>
        <row r="1164">
          <cell r="C1164" t="str">
            <v>Plywood board, ordinary M.R. 9mm</v>
          </cell>
          <cell r="D1164" t="str">
            <v>Sq.m.</v>
          </cell>
          <cell r="E1164">
            <v>242</v>
          </cell>
        </row>
        <row r="1166">
          <cell r="C1166" t="str">
            <v>Plywood door ordinary M.R. 838 x 2060 x 32mm</v>
          </cell>
          <cell r="D1166" t="str">
            <v>No.</v>
          </cell>
          <cell r="E1166">
            <v>1120</v>
          </cell>
        </row>
        <row r="1168">
          <cell r="C1168" t="str">
            <v>Plywood door, ordinary B.R. 686x2060x32mm</v>
          </cell>
          <cell r="D1168" t="str">
            <v>No.</v>
          </cell>
          <cell r="E1168">
            <v>1200</v>
          </cell>
        </row>
        <row r="1170">
          <cell r="C1170" t="str">
            <v>Plywood door, ordinary M.R. 686x2060x32mm</v>
          </cell>
          <cell r="D1170" t="str">
            <v>No.</v>
          </cell>
          <cell r="E1170">
            <v>1010</v>
          </cell>
        </row>
        <row r="1172">
          <cell r="C1172" t="str">
            <v>Polythane Varnish                           *</v>
          </cell>
          <cell r="D1172" t="str">
            <v>Lit.</v>
          </cell>
          <cell r="E1172">
            <v>304</v>
          </cell>
        </row>
        <row r="1174">
          <cell r="C1174" t="str">
            <v>Props  (bamboo)  3 - 4  m</v>
          </cell>
          <cell r="D1174" t="str">
            <v>No.</v>
          </cell>
          <cell r="E1174">
            <v>50</v>
          </cell>
        </row>
        <row r="1176">
          <cell r="C1176" t="str">
            <v>Pudlo Cement</v>
          </cell>
          <cell r="D1176" t="str">
            <v>Kg.</v>
          </cell>
          <cell r="E1176">
            <v>130</v>
          </cell>
        </row>
        <row r="1178">
          <cell r="C1178" t="str">
            <v>PVC 75mm socket</v>
          </cell>
          <cell r="D1178" t="str">
            <v>No.</v>
          </cell>
          <cell r="E1178">
            <v>52.95</v>
          </cell>
        </row>
        <row r="1180">
          <cell r="C1180" t="str">
            <v>PVC 90mm socket</v>
          </cell>
          <cell r="D1180" t="str">
            <v>No.</v>
          </cell>
          <cell r="E1180">
            <v>92.75</v>
          </cell>
        </row>
        <row r="1182">
          <cell r="C1182" t="str">
            <v xml:space="preserve">PVC Elbow 110mm </v>
          </cell>
          <cell r="D1182" t="str">
            <v>No.</v>
          </cell>
          <cell r="E1182">
            <v>218.15</v>
          </cell>
        </row>
        <row r="1184">
          <cell r="C1184" t="str">
            <v xml:space="preserve">PVC Elbow 75mm </v>
          </cell>
          <cell r="D1184" t="str">
            <v>No.</v>
          </cell>
          <cell r="E1184">
            <v>108.7</v>
          </cell>
        </row>
        <row r="1186">
          <cell r="C1186" t="str">
            <v xml:space="preserve">PVC Elbow 90mm </v>
          </cell>
          <cell r="D1186" t="str">
            <v>No.</v>
          </cell>
          <cell r="E1186">
            <v>183.9</v>
          </cell>
        </row>
        <row r="1188">
          <cell r="C1188" t="str">
            <v>Rag bolts</v>
          </cell>
          <cell r="D1188" t="str">
            <v>No.</v>
          </cell>
          <cell r="E1188">
            <v>26</v>
          </cell>
        </row>
        <row r="1190">
          <cell r="C1190" t="str">
            <v>Rawl plugs.</v>
          </cell>
          <cell r="D1190" t="str">
            <v>No.</v>
          </cell>
          <cell r="E1190">
            <v>15</v>
          </cell>
        </row>
        <row r="1192">
          <cell r="C1192" t="str">
            <v xml:space="preserve">Red lead </v>
          </cell>
          <cell r="D1192" t="str">
            <v>Kg.</v>
          </cell>
          <cell r="E1192">
            <v>110</v>
          </cell>
        </row>
        <row r="1194">
          <cell r="C1194" t="str">
            <v>Red Lead Paint                                *</v>
          </cell>
          <cell r="D1194" t="str">
            <v>Lit.</v>
          </cell>
          <cell r="E1194">
            <v>225</v>
          </cell>
          <cell r="F1194" t="str">
            <v xml:space="preserve">UPDATED </v>
          </cell>
        </row>
        <row r="1195">
          <cell r="F1195" t="str">
            <v>ON</v>
          </cell>
        </row>
        <row r="1196">
          <cell r="C1196" t="str">
            <v>Reducing Socket G.I. 20mm to smaller</v>
          </cell>
          <cell r="D1196" t="str">
            <v>No.</v>
          </cell>
          <cell r="E1196">
            <v>25</v>
          </cell>
        </row>
        <row r="1197">
          <cell r="C1197" t="str">
            <v>Reducing Socket G.I. 25mm</v>
          </cell>
          <cell r="D1197" t="str">
            <v>No.</v>
          </cell>
          <cell r="E1197">
            <v>39</v>
          </cell>
        </row>
        <row r="1198">
          <cell r="C1198" t="str">
            <v>Reducing Socket G.I. 32mm</v>
          </cell>
          <cell r="D1198" t="str">
            <v>No.</v>
          </cell>
          <cell r="E1198">
            <v>47</v>
          </cell>
        </row>
        <row r="1200">
          <cell r="C1200" t="str">
            <v>Reducing Socket G.I. 38mm</v>
          </cell>
          <cell r="D1200" t="str">
            <v>No.</v>
          </cell>
          <cell r="E1200">
            <v>60</v>
          </cell>
        </row>
        <row r="1202">
          <cell r="C1202" t="str">
            <v>Reducing Socket G.I. 50mm</v>
          </cell>
          <cell r="D1202" t="str">
            <v>No.</v>
          </cell>
          <cell r="E1202">
            <v>75</v>
          </cell>
        </row>
        <row r="1204">
          <cell r="C1204" t="str">
            <v>Reducing Socket G.I. 75mm</v>
          </cell>
          <cell r="D1204" t="str">
            <v>No.</v>
          </cell>
          <cell r="E1204">
            <v>145</v>
          </cell>
        </row>
        <row r="1206">
          <cell r="C1206" t="str">
            <v>Reducing Socket PVC 25mm to smaller size</v>
          </cell>
          <cell r="D1206" t="str">
            <v>No.</v>
          </cell>
          <cell r="E1206">
            <v>5.7</v>
          </cell>
        </row>
        <row r="1208">
          <cell r="C1208" t="str">
            <v>Reducing Socket PVC 32mm to smaller size</v>
          </cell>
          <cell r="D1208" t="str">
            <v>No.</v>
          </cell>
          <cell r="E1208">
            <v>8.75</v>
          </cell>
        </row>
        <row r="1210">
          <cell r="C1210" t="str">
            <v>Reducing Socket PVC 40mm to smaller size</v>
          </cell>
          <cell r="D1210" t="str">
            <v>No.</v>
          </cell>
          <cell r="E1210">
            <v>15.1</v>
          </cell>
        </row>
        <row r="1212">
          <cell r="C1212" t="str">
            <v>Reducing Socket PVC 50mm to smaller size</v>
          </cell>
          <cell r="D1212" t="str">
            <v>No.</v>
          </cell>
          <cell r="E1212">
            <v>22.1</v>
          </cell>
        </row>
        <row r="1214">
          <cell r="C1214" t="str">
            <v>Reducing Socket PVC 63mm to smaller size</v>
          </cell>
          <cell r="D1214" t="str">
            <v>No.</v>
          </cell>
          <cell r="E1214">
            <v>35</v>
          </cell>
        </row>
        <row r="1216">
          <cell r="C1216" t="str">
            <v>Reducing Tee PVC 25mm to smaller size.</v>
          </cell>
          <cell r="D1216" t="str">
            <v>No.</v>
          </cell>
          <cell r="E1216">
            <v>10.1</v>
          </cell>
        </row>
        <row r="1218">
          <cell r="C1218" t="str">
            <v>Reducing Tee PVC 32mm to smaller size.</v>
          </cell>
          <cell r="D1218" t="str">
            <v>No.</v>
          </cell>
          <cell r="E1218">
            <v>14.7</v>
          </cell>
        </row>
        <row r="1220">
          <cell r="C1220" t="str">
            <v>Reducing Tee PVC 40mm to smaller size.</v>
          </cell>
          <cell r="D1220" t="str">
            <v>No.</v>
          </cell>
          <cell r="E1220">
            <v>21.25</v>
          </cell>
        </row>
        <row r="1222">
          <cell r="C1222" t="str">
            <v>Reducing Tee PVC 50mm to smaller size.</v>
          </cell>
          <cell r="D1222" t="str">
            <v>No.</v>
          </cell>
          <cell r="E1222">
            <v>38.299999999999997</v>
          </cell>
        </row>
        <row r="1224">
          <cell r="C1224" t="str">
            <v>Reducing Tee PVC 63 mm to smaller size.</v>
          </cell>
          <cell r="D1224" t="str">
            <v>No.</v>
          </cell>
          <cell r="E1224">
            <v>65</v>
          </cell>
        </row>
        <row r="1226">
          <cell r="C1226" t="str">
            <v>Ridge tile calicut pattern Gr. I</v>
          </cell>
          <cell r="D1226" t="str">
            <v>No.</v>
          </cell>
          <cell r="E1226">
            <v>29.5</v>
          </cell>
        </row>
        <row r="1228">
          <cell r="C1228" t="str">
            <v>Ring Brass 45mm to 38mm</v>
          </cell>
          <cell r="D1228" t="str">
            <v>No.</v>
          </cell>
          <cell r="E1228">
            <v>15</v>
          </cell>
        </row>
        <row r="1230">
          <cell r="C1230" t="str">
            <v>Rivets (6.3mm x 10mm)</v>
          </cell>
          <cell r="D1230" t="str">
            <v>No.</v>
          </cell>
          <cell r="E1230">
            <v>2</v>
          </cell>
        </row>
        <row r="1232">
          <cell r="C1232" t="str">
            <v>Robe Hook 100 x 100mm - White</v>
          </cell>
          <cell r="D1232" t="str">
            <v>No.</v>
          </cell>
          <cell r="E1232">
            <v>109</v>
          </cell>
        </row>
        <row r="1234">
          <cell r="C1234" t="str">
            <v>Roofing nails</v>
          </cell>
          <cell r="D1234" t="str">
            <v>Kg.</v>
          </cell>
          <cell r="E1234">
            <v>77</v>
          </cell>
        </row>
        <row r="1236">
          <cell r="C1236" t="str">
            <v>Rubber plug 25mm to 32mm</v>
          </cell>
          <cell r="D1236" t="str">
            <v>No.</v>
          </cell>
          <cell r="E1236">
            <v>19</v>
          </cell>
        </row>
        <row r="1238">
          <cell r="C1238" t="str">
            <v>Rubber plug 32mm to 50mm</v>
          </cell>
          <cell r="D1238" t="str">
            <v>No.</v>
          </cell>
          <cell r="E1238">
            <v>30</v>
          </cell>
        </row>
        <row r="1240">
          <cell r="C1240" t="str">
            <v>Rubble 150mm to 225mm</v>
          </cell>
          <cell r="D1240" t="str">
            <v>m3</v>
          </cell>
          <cell r="E1240">
            <v>495</v>
          </cell>
        </row>
        <row r="1241">
          <cell r="F1241" t="str">
            <v xml:space="preserve">UPDATED </v>
          </cell>
        </row>
        <row r="1242">
          <cell r="C1242" t="str">
            <v>Running head PVC 150mm</v>
          </cell>
          <cell r="D1242" t="str">
            <v>No.</v>
          </cell>
          <cell r="E1242">
            <v>61.5</v>
          </cell>
          <cell r="F1242" t="str">
            <v>ON</v>
          </cell>
        </row>
        <row r="1244">
          <cell r="C1244" t="str">
            <v>Running Head Square PVC 114mm</v>
          </cell>
          <cell r="D1244" t="str">
            <v>No.</v>
          </cell>
          <cell r="E1244">
            <v>71.75</v>
          </cell>
        </row>
        <row r="1246">
          <cell r="C1246" t="str">
            <v>Sand</v>
          </cell>
          <cell r="D1246" t="str">
            <v>m3</v>
          </cell>
          <cell r="E1246">
            <v>390</v>
          </cell>
        </row>
        <row r="1248">
          <cell r="C1248" t="str">
            <v>Screws  Brass 12mm x Gauge 4</v>
          </cell>
          <cell r="D1248" t="str">
            <v>Doz.</v>
          </cell>
          <cell r="E1248">
            <v>4.8899999999999997</v>
          </cell>
        </row>
        <row r="1250">
          <cell r="C1250" t="str">
            <v>Screws  Brass 12mm x Gauge 5</v>
          </cell>
          <cell r="D1250" t="str">
            <v>Doz.</v>
          </cell>
          <cell r="E1250">
            <v>8.61</v>
          </cell>
        </row>
        <row r="1252">
          <cell r="C1252" t="str">
            <v>Screws  Brass 20mm x Gauge 6</v>
          </cell>
          <cell r="D1252" t="str">
            <v>Doz.</v>
          </cell>
          <cell r="E1252">
            <v>13.76</v>
          </cell>
        </row>
        <row r="1254">
          <cell r="C1254" t="str">
            <v>Screws  Brass 25mm x Gauge 7</v>
          </cell>
          <cell r="D1254" t="str">
            <v>Doz.</v>
          </cell>
          <cell r="E1254">
            <v>20.58</v>
          </cell>
        </row>
        <row r="1256">
          <cell r="C1256" t="str">
            <v>Screws  Brass 30mm x Gauge 7</v>
          </cell>
          <cell r="D1256" t="str">
            <v>Doz.</v>
          </cell>
          <cell r="E1256">
            <v>23.1</v>
          </cell>
        </row>
        <row r="1258">
          <cell r="C1258" t="str">
            <v>Screws  Brass 40mm x Gauge 8</v>
          </cell>
          <cell r="D1258" t="str">
            <v>Nos.</v>
          </cell>
          <cell r="E1258">
            <v>2.82</v>
          </cell>
        </row>
        <row r="1260">
          <cell r="C1260" t="str">
            <v>Screws  Brass 45mm x Gauge 9</v>
          </cell>
          <cell r="D1260" t="str">
            <v>Doz.</v>
          </cell>
          <cell r="E1260">
            <v>44.63</v>
          </cell>
        </row>
        <row r="1262">
          <cell r="C1262" t="str">
            <v>Screws  Brass 50mm x Gauge 8</v>
          </cell>
          <cell r="D1262" t="str">
            <v>No.</v>
          </cell>
          <cell r="E1262">
            <v>3.48</v>
          </cell>
        </row>
        <row r="1264">
          <cell r="C1264" t="str">
            <v>Screws Brass 16mm x Gauge 7</v>
          </cell>
          <cell r="D1264" t="str">
            <v>Nos.</v>
          </cell>
          <cell r="E1264">
            <v>1.22</v>
          </cell>
        </row>
        <row r="1266">
          <cell r="C1266" t="str">
            <v>Screws Brass 20mm x Gauge 8</v>
          </cell>
          <cell r="D1266" t="str">
            <v>Doz.</v>
          </cell>
          <cell r="E1266">
            <v>18.899999999999999</v>
          </cell>
        </row>
        <row r="1268">
          <cell r="C1268" t="str">
            <v>Screws Brass 25mm x Gauge 8</v>
          </cell>
          <cell r="D1268" t="str">
            <v>Doz.</v>
          </cell>
          <cell r="E1268">
            <v>24.57</v>
          </cell>
        </row>
        <row r="1270">
          <cell r="C1270" t="str">
            <v>Screws Brass 30mm x Gauge 8</v>
          </cell>
          <cell r="D1270" t="str">
            <v>Doz.</v>
          </cell>
          <cell r="E1270">
            <v>30.56</v>
          </cell>
        </row>
        <row r="1272">
          <cell r="C1272" t="str">
            <v>Screws brass 30mm x guage 8</v>
          </cell>
          <cell r="D1272" t="str">
            <v>Doz.</v>
          </cell>
          <cell r="E1272">
            <v>30.56</v>
          </cell>
        </row>
        <row r="1274">
          <cell r="C1274" t="str">
            <v>Screws Brass 40mm x Gauge 8</v>
          </cell>
          <cell r="D1274" t="str">
            <v>Doz.</v>
          </cell>
          <cell r="E1274">
            <v>33.840000000000003</v>
          </cell>
        </row>
        <row r="1276">
          <cell r="C1276" t="str">
            <v>Screws brass 50mm x Guage 10</v>
          </cell>
          <cell r="D1276" t="str">
            <v>Nos.</v>
          </cell>
          <cell r="E1276">
            <v>5.2</v>
          </cell>
        </row>
        <row r="1278">
          <cell r="C1278" t="str">
            <v>Screws Iron 12mm x Gauge 6                     *</v>
          </cell>
          <cell r="D1278" t="str">
            <v>Doz.</v>
          </cell>
          <cell r="E1278">
            <v>3.51</v>
          </cell>
        </row>
        <row r="1280">
          <cell r="C1280" t="str">
            <v>Screws Iron 12mm x Gauge 8                      *</v>
          </cell>
          <cell r="D1280" t="str">
            <v>Doz.</v>
          </cell>
          <cell r="E1280">
            <v>3.72</v>
          </cell>
        </row>
        <row r="1282">
          <cell r="C1282" t="str">
            <v>Screws Iron 16mm x Gauge 6                      *</v>
          </cell>
          <cell r="D1282" t="str">
            <v>Doz.</v>
          </cell>
          <cell r="E1282">
            <v>3.48</v>
          </cell>
        </row>
        <row r="1284">
          <cell r="C1284" t="str">
            <v>Screws Iron 16mm x Gauge 8                      *</v>
          </cell>
          <cell r="D1284" t="str">
            <v>Doz.</v>
          </cell>
          <cell r="E1284">
            <v>5.4</v>
          </cell>
        </row>
        <row r="1286">
          <cell r="C1286" t="str">
            <v>Screws Iron 20mm x Gauge 6                      *</v>
          </cell>
          <cell r="D1286" t="str">
            <v>Doz.</v>
          </cell>
          <cell r="E1286">
            <v>4.1900000000000004</v>
          </cell>
        </row>
        <row r="1288">
          <cell r="C1288" t="str">
            <v>Screws Iron 25mm x Gauge 8                           *</v>
          </cell>
          <cell r="D1288" t="str">
            <v>Doz.</v>
          </cell>
          <cell r="E1288">
            <v>6.12</v>
          </cell>
          <cell r="F1288" t="str">
            <v xml:space="preserve">UPDATED </v>
          </cell>
        </row>
        <row r="1289">
          <cell r="F1289" t="str">
            <v>ON</v>
          </cell>
        </row>
        <row r="1290">
          <cell r="C1290" t="str">
            <v>Screws Iron 30mm x Gauge 8                            *</v>
          </cell>
          <cell r="D1290" t="str">
            <v>Doz.</v>
          </cell>
          <cell r="E1290">
            <v>7.2</v>
          </cell>
        </row>
        <row r="1292">
          <cell r="C1292" t="str">
            <v>Screws Iron 40mm x Gauge 8                           *</v>
          </cell>
          <cell r="D1292" t="str">
            <v>Doz.</v>
          </cell>
          <cell r="E1292">
            <v>8.1999999999999993</v>
          </cell>
        </row>
        <row r="1294">
          <cell r="C1294" t="str">
            <v>Screws Iron 45mm x Gauge 8                            *</v>
          </cell>
          <cell r="D1294" t="str">
            <v>Doz.</v>
          </cell>
          <cell r="E1294">
            <v>9.9</v>
          </cell>
        </row>
        <row r="1296">
          <cell r="C1296" t="str">
            <v>Screws Iron 50mm x Gauge 8                            *</v>
          </cell>
          <cell r="D1296" t="str">
            <v>No.</v>
          </cell>
          <cell r="E1296">
            <v>14.36</v>
          </cell>
        </row>
        <row r="1298">
          <cell r="C1298" t="str">
            <v>Seat cover plastic - Indian</v>
          </cell>
          <cell r="D1298" t="str">
            <v>No.</v>
          </cell>
          <cell r="E1298">
            <v>375</v>
          </cell>
        </row>
        <row r="1300">
          <cell r="C1300" t="str">
            <v>Shower Rose Copper 150mm x 12mm             *</v>
          </cell>
          <cell r="D1300" t="str">
            <v>No.</v>
          </cell>
          <cell r="E1300">
            <v>160</v>
          </cell>
        </row>
        <row r="1302">
          <cell r="C1302" t="str">
            <v>Shower Rose PVC 150mm x 12mm                *</v>
          </cell>
          <cell r="D1302" t="str">
            <v>No.</v>
          </cell>
          <cell r="E1302">
            <v>100</v>
          </cell>
        </row>
        <row r="1304">
          <cell r="C1304" t="str">
            <v>Slaked lime</v>
          </cell>
          <cell r="D1304" t="str">
            <v>Kg.</v>
          </cell>
          <cell r="E1304">
            <v>5.2</v>
          </cell>
        </row>
        <row r="1306">
          <cell r="C1306" t="str">
            <v>Slaked lime</v>
          </cell>
          <cell r="D1306" t="str">
            <v>Bushels</v>
          </cell>
          <cell r="E1306">
            <v>130</v>
          </cell>
        </row>
        <row r="1308">
          <cell r="C1308" t="str">
            <v>Snowcem</v>
          </cell>
          <cell r="D1308" t="str">
            <v>Kg.</v>
          </cell>
          <cell r="E1308">
            <v>60</v>
          </cell>
        </row>
        <row r="1310">
          <cell r="C1310" t="str">
            <v>Soap Holder - White</v>
          </cell>
          <cell r="D1310" t="str">
            <v>No.</v>
          </cell>
          <cell r="E1310">
            <v>209</v>
          </cell>
        </row>
        <row r="1312">
          <cell r="C1312" t="str">
            <v>Socket G.I. 12mm</v>
          </cell>
          <cell r="D1312" t="str">
            <v>No.</v>
          </cell>
          <cell r="E1312">
            <v>10</v>
          </cell>
        </row>
        <row r="1314">
          <cell r="C1314" t="str">
            <v>Socket G.I. 20mm</v>
          </cell>
          <cell r="D1314" t="str">
            <v>No.</v>
          </cell>
          <cell r="E1314">
            <v>15</v>
          </cell>
        </row>
        <row r="1316">
          <cell r="C1316" t="str">
            <v>Socket G.I. 25mm</v>
          </cell>
          <cell r="D1316" t="str">
            <v>No.</v>
          </cell>
          <cell r="E1316">
            <v>25</v>
          </cell>
        </row>
        <row r="1318">
          <cell r="C1318" t="str">
            <v>Socket G.I. 32mm</v>
          </cell>
          <cell r="D1318" t="str">
            <v>No.</v>
          </cell>
          <cell r="E1318">
            <v>35</v>
          </cell>
        </row>
        <row r="1320">
          <cell r="C1320" t="str">
            <v>Socket G.I. 38mm</v>
          </cell>
          <cell r="D1320" t="str">
            <v>No.</v>
          </cell>
          <cell r="E1320">
            <v>45</v>
          </cell>
        </row>
        <row r="1322">
          <cell r="C1322" t="str">
            <v>Socket G.I. 50mm</v>
          </cell>
          <cell r="D1322" t="str">
            <v>No.</v>
          </cell>
          <cell r="E1322">
            <v>55</v>
          </cell>
        </row>
        <row r="1324">
          <cell r="C1324" t="str">
            <v>Socket G.I. 63mm</v>
          </cell>
          <cell r="D1324" t="str">
            <v>No.</v>
          </cell>
          <cell r="E1324">
            <v>75</v>
          </cell>
        </row>
        <row r="1326">
          <cell r="C1326" t="str">
            <v>Socket G.I. 75mm</v>
          </cell>
          <cell r="D1326" t="str">
            <v>No.</v>
          </cell>
          <cell r="E1326">
            <v>125</v>
          </cell>
        </row>
        <row r="1328">
          <cell r="C1328" t="str">
            <v>Socket PVC 20mm</v>
          </cell>
          <cell r="D1328" t="str">
            <v>No.</v>
          </cell>
          <cell r="E1328">
            <v>3.95</v>
          </cell>
        </row>
        <row r="1330">
          <cell r="C1330" t="str">
            <v>Socket PVC 25mm</v>
          </cell>
          <cell r="D1330" t="str">
            <v>No.</v>
          </cell>
          <cell r="E1330">
            <v>5.9</v>
          </cell>
        </row>
        <row r="1332">
          <cell r="C1332" t="str">
            <v>Socket PVC 32mm</v>
          </cell>
          <cell r="D1332" t="str">
            <v>No.</v>
          </cell>
          <cell r="E1332">
            <v>8.3000000000000007</v>
          </cell>
        </row>
        <row r="1334">
          <cell r="C1334" t="str">
            <v>Socket PVC 40mm</v>
          </cell>
          <cell r="D1334" t="str">
            <v>No.</v>
          </cell>
          <cell r="E1334">
            <v>12.7</v>
          </cell>
        </row>
        <row r="1335">
          <cell r="F1335" t="str">
            <v xml:space="preserve">UPDATED </v>
          </cell>
        </row>
        <row r="1336">
          <cell r="C1336" t="str">
            <v>Socket PVC 50mm</v>
          </cell>
          <cell r="D1336" t="str">
            <v>No.</v>
          </cell>
          <cell r="E1336">
            <v>19.05</v>
          </cell>
          <cell r="F1336" t="str">
            <v>ON</v>
          </cell>
        </row>
        <row r="1338">
          <cell r="C1338" t="str">
            <v>Socket PVC 63mm</v>
          </cell>
          <cell r="D1338" t="str">
            <v>No.</v>
          </cell>
          <cell r="E1338">
            <v>31.5</v>
          </cell>
        </row>
        <row r="1340">
          <cell r="C1340" t="str">
            <v>Socket PVC 75mm</v>
          </cell>
          <cell r="D1340" t="str">
            <v>No.</v>
          </cell>
          <cell r="E1340">
            <v>52.95</v>
          </cell>
        </row>
        <row r="1342">
          <cell r="C1342" t="str">
            <v>Socket PVC 90mm</v>
          </cell>
          <cell r="D1342" t="str">
            <v>No.</v>
          </cell>
          <cell r="E1342">
            <v>92.75</v>
          </cell>
        </row>
        <row r="1344">
          <cell r="C1344" t="str">
            <v>Solvent cement</v>
          </cell>
          <cell r="D1344" t="str">
            <v>50Grams</v>
          </cell>
          <cell r="E1344">
            <v>37.200000000000003</v>
          </cell>
        </row>
        <row r="1346">
          <cell r="C1346" t="str">
            <v>Spur Stones</v>
          </cell>
          <cell r="D1346" t="str">
            <v>No.</v>
          </cell>
          <cell r="E1346">
            <v>30</v>
          </cell>
        </row>
        <row r="1348">
          <cell r="C1348" t="str">
            <v>Squatting Pan (M) with 'P' Trap</v>
          </cell>
          <cell r="D1348" t="str">
            <v>No.</v>
          </cell>
          <cell r="E1348">
            <v>440</v>
          </cell>
        </row>
        <row r="1350">
          <cell r="C1350" t="str">
            <v>Stop cock Brass, 12mm - Italy</v>
          </cell>
          <cell r="D1350" t="str">
            <v>No.</v>
          </cell>
          <cell r="E1350">
            <v>225</v>
          </cell>
        </row>
        <row r="1352">
          <cell r="C1352" t="str">
            <v>Stop cock Brass, 20mm</v>
          </cell>
          <cell r="D1352" t="str">
            <v>No.</v>
          </cell>
          <cell r="E1352">
            <v>300</v>
          </cell>
        </row>
        <row r="1354">
          <cell r="C1354" t="str">
            <v>Stop cock Brass, 25mm</v>
          </cell>
          <cell r="D1354" t="str">
            <v>No.</v>
          </cell>
          <cell r="E1354">
            <v>425</v>
          </cell>
        </row>
        <row r="1356">
          <cell r="C1356" t="str">
            <v>Stop cock Brass, 32mm</v>
          </cell>
          <cell r="D1356" t="str">
            <v>No.</v>
          </cell>
          <cell r="E1356">
            <v>800</v>
          </cell>
        </row>
        <row r="1358">
          <cell r="C1358" t="str">
            <v>Stop cock Brass, 38mm</v>
          </cell>
          <cell r="D1358" t="str">
            <v>No.</v>
          </cell>
          <cell r="E1358">
            <v>1250</v>
          </cell>
        </row>
        <row r="1360">
          <cell r="C1360" t="str">
            <v>Stop cock Brass, 50mm</v>
          </cell>
          <cell r="D1360" t="str">
            <v>No.</v>
          </cell>
          <cell r="E1360">
            <v>1450</v>
          </cell>
        </row>
        <row r="1362">
          <cell r="C1362" t="str">
            <v>Straining bolts 16mm dia.</v>
          </cell>
          <cell r="D1362" t="str">
            <v>No.</v>
          </cell>
          <cell r="E1362">
            <v>18</v>
          </cell>
        </row>
        <row r="1364">
          <cell r="C1364" t="str">
            <v>Tap for wash Basin (M) - Malasiyan</v>
          </cell>
          <cell r="D1364" t="str">
            <v>No.</v>
          </cell>
          <cell r="E1364">
            <v>390</v>
          </cell>
        </row>
        <row r="1366">
          <cell r="C1366" t="str">
            <v>Tee equal PVC 75mm</v>
          </cell>
          <cell r="D1366" t="str">
            <v>No.</v>
          </cell>
          <cell r="E1366">
            <v>104.15</v>
          </cell>
        </row>
        <row r="1368">
          <cell r="C1368" t="str">
            <v>Tee equal PVC 90mm</v>
          </cell>
          <cell r="D1368" t="str">
            <v>No.</v>
          </cell>
          <cell r="E1368">
            <v>238</v>
          </cell>
        </row>
        <row r="1370">
          <cell r="C1370" t="str">
            <v>Thinner                                           *</v>
          </cell>
          <cell r="D1370" t="str">
            <v>Lit.</v>
          </cell>
          <cell r="E1370">
            <v>86</v>
          </cell>
        </row>
        <row r="1372">
          <cell r="C1372" t="str">
            <v>Tile calicut pattern Gr. I</v>
          </cell>
          <cell r="D1372" t="str">
            <v>No.</v>
          </cell>
          <cell r="E1372">
            <v>10.5</v>
          </cell>
        </row>
        <row r="1374">
          <cell r="C1374" t="str">
            <v>Tile cement pressed 200 x 200mm                   *</v>
          </cell>
          <cell r="D1374" t="str">
            <v>No.</v>
          </cell>
          <cell r="E1374">
            <v>12.15</v>
          </cell>
        </row>
        <row r="1376">
          <cell r="C1376" t="str">
            <v>Tile glazed 108 x 108mm              *</v>
          </cell>
          <cell r="D1376" t="str">
            <v>No.</v>
          </cell>
          <cell r="E1376">
            <v>5.5</v>
          </cell>
        </row>
        <row r="1378">
          <cell r="C1378" t="str">
            <v>Tile half round (asbestos covering) Gr. I</v>
          </cell>
          <cell r="D1378" t="str">
            <v>No.</v>
          </cell>
          <cell r="E1378">
            <v>5</v>
          </cell>
        </row>
        <row r="1380">
          <cell r="C1380" t="str">
            <v>Tile half round Gr.I</v>
          </cell>
          <cell r="D1380" t="str">
            <v>No.</v>
          </cell>
          <cell r="E1380">
            <v>9.5</v>
          </cell>
        </row>
        <row r="1382">
          <cell r="C1382" t="str">
            <v>Tile Terrazzo 300 x 300mm          *</v>
          </cell>
          <cell r="D1382" t="str">
            <v>No.</v>
          </cell>
          <cell r="E1382">
            <v>61.5</v>
          </cell>
          <cell r="F1382" t="str">
            <v xml:space="preserve">UPDATED </v>
          </cell>
        </row>
        <row r="1383">
          <cell r="F1383" t="str">
            <v>ON</v>
          </cell>
        </row>
        <row r="1384">
          <cell r="C1384" t="str">
            <v>Timber beams Class I</v>
          </cell>
          <cell r="D1384" t="str">
            <v>Cu.m.</v>
          </cell>
          <cell r="E1384">
            <v>23400</v>
          </cell>
        </row>
        <row r="1386">
          <cell r="C1386" t="str">
            <v>Timber beams Class ii</v>
          </cell>
          <cell r="D1386" t="str">
            <v>Cu.m.</v>
          </cell>
          <cell r="E1386">
            <v>18350</v>
          </cell>
        </row>
        <row r="1388">
          <cell r="C1388" t="str">
            <v>Timber beams Class iii</v>
          </cell>
          <cell r="D1388" t="str">
            <v>Cu.m.</v>
          </cell>
          <cell r="E1388">
            <v>11150</v>
          </cell>
        </row>
        <row r="1390">
          <cell r="C1390" t="str">
            <v>Timber plank 25mm class i</v>
          </cell>
          <cell r="D1390" t="str">
            <v>Sq.m.</v>
          </cell>
          <cell r="E1390">
            <v>600</v>
          </cell>
        </row>
        <row r="1392">
          <cell r="C1392" t="str">
            <v>Timber plank 25mm class ii</v>
          </cell>
          <cell r="D1392" t="str">
            <v>Sq.m.</v>
          </cell>
          <cell r="E1392">
            <v>470</v>
          </cell>
        </row>
        <row r="1394">
          <cell r="C1394" t="str">
            <v>Timber plank 25mm class iii</v>
          </cell>
          <cell r="D1394" t="str">
            <v>Sq.m.</v>
          </cell>
          <cell r="E1394">
            <v>280</v>
          </cell>
        </row>
        <row r="1396">
          <cell r="C1396" t="str">
            <v>Timber plank 31mm Class i</v>
          </cell>
          <cell r="D1396" t="str">
            <v>Sq.m.</v>
          </cell>
          <cell r="E1396">
            <v>750</v>
          </cell>
        </row>
        <row r="1398">
          <cell r="C1398" t="str">
            <v>Timber plank 31mm Class ii</v>
          </cell>
          <cell r="D1398" t="str">
            <v>Sq.m.</v>
          </cell>
          <cell r="E1398">
            <v>587</v>
          </cell>
        </row>
        <row r="1400">
          <cell r="C1400" t="str">
            <v>Timber plank 31mm Class iii</v>
          </cell>
          <cell r="D1400" t="str">
            <v>Sq.m.</v>
          </cell>
          <cell r="E1400">
            <v>343</v>
          </cell>
        </row>
        <row r="1402">
          <cell r="C1402" t="str">
            <v>Timber plank 38mm class i</v>
          </cell>
          <cell r="D1402" t="str">
            <v>Sq.m.</v>
          </cell>
          <cell r="E1402">
            <v>923</v>
          </cell>
        </row>
        <row r="1404">
          <cell r="C1404" t="str">
            <v>Timber plank 38mm class ii</v>
          </cell>
          <cell r="D1404" t="str">
            <v>Sq.m.</v>
          </cell>
          <cell r="E1404">
            <v>720</v>
          </cell>
        </row>
        <row r="1406">
          <cell r="C1406" t="str">
            <v>Timber plank 38mm class iii</v>
          </cell>
          <cell r="D1406" t="str">
            <v>Sq.m.</v>
          </cell>
          <cell r="E1406">
            <v>420</v>
          </cell>
        </row>
        <row r="1408">
          <cell r="C1408" t="str">
            <v>Timber planks 25mm class B</v>
          </cell>
          <cell r="D1408" t="str">
            <v>Sqm.</v>
          </cell>
          <cell r="E1408">
            <v>470</v>
          </cell>
        </row>
        <row r="1410">
          <cell r="C1410" t="str">
            <v>Toilet Paper Holder 150 x 150 mm - White</v>
          </cell>
          <cell r="D1410" t="str">
            <v>No.</v>
          </cell>
          <cell r="E1410">
            <v>294</v>
          </cell>
        </row>
        <row r="1412">
          <cell r="C1412" t="str">
            <v>Tooth Brush Holder 200 x 100mm -White</v>
          </cell>
          <cell r="D1412" t="str">
            <v>No.</v>
          </cell>
          <cell r="E1412">
            <v>175</v>
          </cell>
        </row>
        <row r="1414">
          <cell r="C1414" t="str">
            <v>Tor steel                                                  *</v>
          </cell>
          <cell r="D1414" t="str">
            <v>Kg.</v>
          </cell>
          <cell r="E1414">
            <v>33.700000000000003</v>
          </cell>
        </row>
        <row r="1416">
          <cell r="C1416" t="str">
            <v>Towel Rack Bar 750 mm</v>
          </cell>
          <cell r="D1416" t="str">
            <v>No.</v>
          </cell>
          <cell r="E1416">
            <v>265</v>
          </cell>
        </row>
        <row r="1418">
          <cell r="C1418" t="str">
            <v>Towel Rack Holder 100 x 100mm - White</v>
          </cell>
          <cell r="D1418" t="str">
            <v>Pair</v>
          </cell>
          <cell r="E1418">
            <v>159</v>
          </cell>
        </row>
        <row r="1420">
          <cell r="C1420" t="str">
            <v xml:space="preserve">Tower bolts, iron 250mm                              </v>
          </cell>
          <cell r="D1420" t="str">
            <v>No.</v>
          </cell>
          <cell r="E1420">
            <v>0</v>
          </cell>
        </row>
        <row r="1422">
          <cell r="C1422" t="str">
            <v>Two way tap for wash Basin (L) - Italy</v>
          </cell>
          <cell r="D1422" t="str">
            <v>No.</v>
          </cell>
          <cell r="E1422">
            <v>2450</v>
          </cell>
        </row>
        <row r="1424">
          <cell r="C1424" t="str">
            <v>Urinal - White</v>
          </cell>
          <cell r="D1424" t="str">
            <v>No.</v>
          </cell>
          <cell r="E1424">
            <v>1320</v>
          </cell>
        </row>
        <row r="1426">
          <cell r="C1426" t="str">
            <v>Valve Socket PVC 20mm</v>
          </cell>
          <cell r="D1426" t="str">
            <v>No.</v>
          </cell>
          <cell r="E1426">
            <v>5.05</v>
          </cell>
        </row>
        <row r="1428">
          <cell r="C1428" t="str">
            <v>Valve Socket PVC 25mm</v>
          </cell>
          <cell r="D1428" t="str">
            <v>No.</v>
          </cell>
          <cell r="E1428">
            <v>6.6</v>
          </cell>
        </row>
        <row r="1430">
          <cell r="C1430" t="str">
            <v>Valve Socket PVC 32mm</v>
          </cell>
          <cell r="D1430" t="str">
            <v>No.</v>
          </cell>
          <cell r="E1430">
            <v>8.75</v>
          </cell>
        </row>
        <row r="1432">
          <cell r="C1432" t="str">
            <v>Valve Socket PVC 40mm</v>
          </cell>
          <cell r="D1432" t="str">
            <v>No.</v>
          </cell>
          <cell r="E1432">
            <v>25.4</v>
          </cell>
        </row>
        <row r="1434">
          <cell r="C1434" t="str">
            <v>Valve Socket PVC 50mm</v>
          </cell>
          <cell r="D1434" t="str">
            <v>No.</v>
          </cell>
          <cell r="E1434">
            <v>29.75</v>
          </cell>
        </row>
        <row r="1436">
          <cell r="C1436" t="str">
            <v>Valve Socket PVC 63mm</v>
          </cell>
          <cell r="D1436" t="str">
            <v>No.</v>
          </cell>
          <cell r="E1436">
            <v>44.2</v>
          </cell>
        </row>
        <row r="1438">
          <cell r="C1438" t="str">
            <v>Valve socket PVC 75mm</v>
          </cell>
          <cell r="D1438" t="str">
            <v>No.</v>
          </cell>
          <cell r="E1438">
            <v>100.35</v>
          </cell>
        </row>
        <row r="1440">
          <cell r="C1440" t="str">
            <v>Valve socket PVC 90mm</v>
          </cell>
          <cell r="D1440" t="str">
            <v>No.</v>
          </cell>
          <cell r="E1440">
            <v>155</v>
          </cell>
        </row>
        <row r="1442">
          <cell r="C1442" t="str">
            <v>Wash Basin (L) Bracket</v>
          </cell>
          <cell r="D1442" t="str">
            <v>Pair</v>
          </cell>
          <cell r="E1442">
            <v>58</v>
          </cell>
        </row>
        <row r="1444">
          <cell r="C1444" t="str">
            <v>Wash Basin (L) Waste</v>
          </cell>
          <cell r="D1444" t="str">
            <v>No.</v>
          </cell>
          <cell r="E1444">
            <v>145</v>
          </cell>
        </row>
        <row r="1446">
          <cell r="C1446" t="str">
            <v>Wash Basin (L) with  Pedestal - White</v>
          </cell>
          <cell r="D1446" t="str">
            <v>No.</v>
          </cell>
          <cell r="E1446">
            <v>2530</v>
          </cell>
        </row>
        <row r="1448">
          <cell r="C1448" t="str">
            <v xml:space="preserve">Wash Basin (L) without Pedestal - White            </v>
          </cell>
          <cell r="D1448" t="str">
            <v>No.</v>
          </cell>
          <cell r="E1448">
            <v>1694</v>
          </cell>
        </row>
        <row r="1450">
          <cell r="C1450" t="str">
            <v>Wash Basin (M) Bracket</v>
          </cell>
          <cell r="D1450" t="str">
            <v>Pair</v>
          </cell>
          <cell r="E1450">
            <v>58</v>
          </cell>
        </row>
        <row r="1452">
          <cell r="C1452" t="str">
            <v>Wash Basin (M) Round  - White        *</v>
          </cell>
          <cell r="D1452" t="str">
            <v>No.</v>
          </cell>
          <cell r="E1452">
            <v>935</v>
          </cell>
        </row>
        <row r="1454">
          <cell r="C1454" t="str">
            <v>Wash Basin (M) Waste</v>
          </cell>
          <cell r="D1454" t="str">
            <v>No.</v>
          </cell>
          <cell r="E1454">
            <v>125</v>
          </cell>
        </row>
        <row r="1456">
          <cell r="C1456" t="str">
            <v>Weathershield                               *</v>
          </cell>
          <cell r="D1456" t="str">
            <v>Lit.</v>
          </cell>
          <cell r="E1456">
            <v>305</v>
          </cell>
        </row>
        <row r="1458">
          <cell r="C1458" t="str">
            <v xml:space="preserve">Weld mesh(galvanised) 50 x 50mm, Gauge 10       </v>
          </cell>
          <cell r="D1458" t="str">
            <v>m2</v>
          </cell>
          <cell r="E1458">
            <v>119.72</v>
          </cell>
        </row>
        <row r="1460">
          <cell r="C1460" t="str">
            <v>Wire Dome, 100mm</v>
          </cell>
          <cell r="D1460" t="str">
            <v>No.</v>
          </cell>
          <cell r="E1460">
            <v>65</v>
          </cell>
        </row>
        <row r="1462">
          <cell r="C1462" t="str">
            <v>Wire Dome, 50mm</v>
          </cell>
          <cell r="D1462" t="str">
            <v>No.</v>
          </cell>
          <cell r="E1462">
            <v>45</v>
          </cell>
        </row>
        <row r="1464">
          <cell r="C1464" t="str">
            <v>Wire nail S.W.G. 12 to 14                           *</v>
          </cell>
          <cell r="D1464" t="str">
            <v>Kg.</v>
          </cell>
          <cell r="E1464">
            <v>31.92</v>
          </cell>
        </row>
        <row r="1466">
          <cell r="C1466" t="str">
            <v>Wire nail S.W.G. 4 to 10                            *</v>
          </cell>
          <cell r="D1466" t="str">
            <v>Kg.</v>
          </cell>
          <cell r="E1466">
            <v>30.06</v>
          </cell>
        </row>
        <row r="1468">
          <cell r="C1468" t="str">
            <v>Wire nail S.W.G. 4 to 14                             *</v>
          </cell>
          <cell r="D1468" t="str">
            <v>Kg.</v>
          </cell>
          <cell r="E1468">
            <v>31.92</v>
          </cell>
        </row>
        <row r="1470">
          <cell r="C1470" t="str">
            <v>Wire nail S.W.G. 4 to 18                           *</v>
          </cell>
          <cell r="D1470" t="str">
            <v>Kg.</v>
          </cell>
          <cell r="E1470">
            <v>30.1</v>
          </cell>
        </row>
        <row r="1472">
          <cell r="C1472" t="str">
            <v>Wire nail S.W.G. 4 to 8                            *</v>
          </cell>
          <cell r="D1472" t="str">
            <v>Kg.</v>
          </cell>
          <cell r="E1472">
            <v>30.1</v>
          </cell>
        </row>
        <row r="1474">
          <cell r="C1474" t="str">
            <v>Wood plugs.</v>
          </cell>
          <cell r="D1474" t="str">
            <v>m</v>
          </cell>
          <cell r="E1474">
            <v>15</v>
          </cell>
        </row>
      </sheetData>
      <sheetData sheetId="4" refreshError="1"/>
      <sheetData sheetId="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88A2D-30D4-4350-9467-1793827F4C93}">
  <sheetPr>
    <tabColor theme="8" tint="0.79998168889431442"/>
  </sheetPr>
  <dimension ref="A1:I37"/>
  <sheetViews>
    <sheetView view="pageBreakPreview" zoomScale="106" zoomScaleNormal="100" zoomScaleSheetLayoutView="106" workbookViewId="0">
      <selection activeCell="A9" sqref="A9:B9"/>
    </sheetView>
  </sheetViews>
  <sheetFormatPr defaultColWidth="9.140625" defaultRowHeight="12.75" x14ac:dyDescent="0.2"/>
  <cols>
    <col min="1" max="1" width="9.140625" style="152"/>
    <col min="2" max="2" width="57.5703125" style="152" customWidth="1"/>
    <col min="3" max="3" width="19.5703125" style="153" customWidth="1"/>
    <col min="4" max="4" width="9.140625" style="152"/>
    <col min="5" max="5" width="7.140625" style="152" customWidth="1"/>
    <col min="6" max="6" width="9.140625" style="152"/>
    <col min="7" max="7" width="10" style="152" customWidth="1"/>
    <col min="8" max="8" width="14.7109375" style="152" customWidth="1"/>
    <col min="9" max="9" width="23" style="152" customWidth="1"/>
    <col min="10" max="16384" width="9.140625" style="152"/>
  </cols>
  <sheetData>
    <row r="1" spans="1:9" ht="18.75" x14ac:dyDescent="0.2">
      <c r="A1" s="151" t="s">
        <v>0</v>
      </c>
    </row>
    <row r="2" spans="1:9" ht="15.75" x14ac:dyDescent="0.2">
      <c r="A2" s="189" t="s">
        <v>331</v>
      </c>
      <c r="B2" s="189"/>
    </row>
    <row r="3" spans="1:9" ht="15.75" customHeight="1" x14ac:dyDescent="0.2">
      <c r="A3" s="190" t="s">
        <v>2</v>
      </c>
      <c r="B3" s="190"/>
    </row>
    <row r="4" spans="1:9" ht="15" x14ac:dyDescent="0.2">
      <c r="A4" s="190" t="s">
        <v>3</v>
      </c>
      <c r="B4" s="190"/>
    </row>
    <row r="5" spans="1:9" ht="15" x14ac:dyDescent="0.2">
      <c r="A5" s="154"/>
      <c r="B5" s="154"/>
    </row>
    <row r="6" spans="1:9" ht="15" x14ac:dyDescent="0.2">
      <c r="A6" s="154"/>
      <c r="B6" s="154"/>
    </row>
    <row r="7" spans="1:9" ht="15.75" x14ac:dyDescent="0.25">
      <c r="A7" s="155" t="s">
        <v>332</v>
      </c>
      <c r="B7" s="156"/>
    </row>
    <row r="8" spans="1:9" ht="15" x14ac:dyDescent="0.2">
      <c r="A8" s="191" t="s">
        <v>5</v>
      </c>
      <c r="B8" s="191"/>
    </row>
    <row r="9" spans="1:9" ht="15" x14ac:dyDescent="0.2">
      <c r="A9" s="192" t="s">
        <v>6</v>
      </c>
      <c r="B9" s="192"/>
    </row>
    <row r="10" spans="1:9" ht="15" x14ac:dyDescent="0.25">
      <c r="A10" s="8" t="s">
        <v>343</v>
      </c>
      <c r="C10" s="157"/>
    </row>
    <row r="11" spans="1:9" ht="15" x14ac:dyDescent="0.2">
      <c r="A11" s="192"/>
      <c r="B11" s="192"/>
      <c r="C11" s="157"/>
    </row>
    <row r="12" spans="1:9" ht="20.25" x14ac:dyDescent="0.3">
      <c r="A12" s="188" t="s">
        <v>333</v>
      </c>
      <c r="B12" s="188"/>
      <c r="C12" s="188"/>
    </row>
    <row r="14" spans="1:9" s="159" customFormat="1" ht="17.100000000000001" customHeight="1" x14ac:dyDescent="0.25">
      <c r="A14" s="158" t="s">
        <v>31</v>
      </c>
      <c r="B14" s="158" t="s">
        <v>334</v>
      </c>
      <c r="C14" s="158" t="s">
        <v>335</v>
      </c>
      <c r="E14" s="160"/>
    </row>
    <row r="15" spans="1:9" s="164" customFormat="1" ht="17.100000000000001" customHeight="1" x14ac:dyDescent="0.2">
      <c r="A15" s="161">
        <v>1</v>
      </c>
      <c r="B15" s="162" t="str">
        <f>'BOQ REV'!B44</f>
        <v>BILL NO. 01 - PRELIMINARIES</v>
      </c>
      <c r="C15" s="163"/>
      <c r="E15" s="165"/>
      <c r="F15" s="172"/>
      <c r="H15" s="166"/>
      <c r="I15" s="167"/>
    </row>
    <row r="16" spans="1:9" s="164" customFormat="1" ht="17.100000000000001" customHeight="1" x14ac:dyDescent="0.25">
      <c r="A16" s="161">
        <v>2</v>
      </c>
      <c r="B16" s="168" t="str">
        <f>'BOQ REV'!B117</f>
        <v>BILL NO. 02 - CONCRETE &amp; WOOD WORKS</v>
      </c>
      <c r="C16" s="163"/>
      <c r="E16" s="165"/>
      <c r="F16" s="172"/>
      <c r="H16" s="166"/>
      <c r="I16" s="167"/>
    </row>
    <row r="17" spans="1:9" s="164" customFormat="1" ht="17.100000000000001" customHeight="1" x14ac:dyDescent="0.25">
      <c r="A17" s="161">
        <v>3</v>
      </c>
      <c r="B17" s="168" t="str">
        <f>'BOQ REV'!B186</f>
        <v>BILL NO. 03 - MASONRY WALLS / PARTITIONS</v>
      </c>
      <c r="C17" s="163"/>
      <c r="E17" s="165"/>
      <c r="F17" s="172"/>
      <c r="H17" s="166"/>
      <c r="I17" s="167"/>
    </row>
    <row r="18" spans="1:9" s="164" customFormat="1" ht="17.100000000000001" customHeight="1" x14ac:dyDescent="0.2">
      <c r="A18" s="161">
        <v>4</v>
      </c>
      <c r="B18" s="169" t="str">
        <f>'BOQ REV'!B251</f>
        <v>BILL NO. 04 - CEILING</v>
      </c>
      <c r="C18" s="163"/>
      <c r="E18" s="165"/>
      <c r="F18" s="172"/>
      <c r="H18" s="166"/>
      <c r="I18" s="167"/>
    </row>
    <row r="19" spans="1:9" s="164" customFormat="1" ht="17.100000000000001" customHeight="1" x14ac:dyDescent="0.25">
      <c r="A19" s="161">
        <v>5</v>
      </c>
      <c r="B19" s="168" t="str">
        <f>'BOQ REV'!B317</f>
        <v>BILL NO. 05 -  TILING</v>
      </c>
      <c r="C19" s="163"/>
      <c r="E19" s="165"/>
      <c r="F19" s="172"/>
      <c r="H19" s="166"/>
      <c r="I19" s="167"/>
    </row>
    <row r="20" spans="1:9" s="164" customFormat="1" ht="17.100000000000001" customHeight="1" x14ac:dyDescent="0.25">
      <c r="A20" s="161">
        <v>6</v>
      </c>
      <c r="B20" s="168" t="str">
        <f>'BOQ REV'!B441</f>
        <v>BILL NO. 06 - DOORS AND WINDOWS</v>
      </c>
      <c r="C20" s="163"/>
      <c r="E20" s="165"/>
      <c r="F20" s="187"/>
      <c r="H20" s="166"/>
      <c r="I20" s="167"/>
    </row>
    <row r="21" spans="1:9" s="164" customFormat="1" ht="17.100000000000001" customHeight="1" x14ac:dyDescent="0.25">
      <c r="A21" s="161">
        <v>7</v>
      </c>
      <c r="B21" s="170" t="str">
        <f>'BOQ REV'!B515</f>
        <v>BILL NO. 07 - PAINTING</v>
      </c>
      <c r="C21" s="163"/>
      <c r="E21" s="165"/>
      <c r="F21" s="187"/>
      <c r="H21" s="166"/>
      <c r="I21" s="167"/>
    </row>
    <row r="22" spans="1:9" s="164" customFormat="1" ht="17.100000000000001" customHeight="1" x14ac:dyDescent="0.25">
      <c r="A22" s="161">
        <v>8</v>
      </c>
      <c r="B22" s="170" t="str">
        <f>'BOQ REV'!B586</f>
        <v>BILL NO. 08 - ROOFING &amp; METAL WORKS</v>
      </c>
      <c r="C22" s="163"/>
      <c r="E22" s="165"/>
      <c r="F22" s="172"/>
      <c r="H22" s="166"/>
      <c r="I22" s="167"/>
    </row>
    <row r="23" spans="1:9" s="164" customFormat="1" ht="17.100000000000001" customHeight="1" x14ac:dyDescent="0.25">
      <c r="A23" s="161">
        <v>9</v>
      </c>
      <c r="B23" s="170" t="str">
        <f>'BOQ REV'!B642</f>
        <v xml:space="preserve">BILL NO. 09 - HYDRAULICS &amp; DRAINAGE </v>
      </c>
      <c r="C23" s="163"/>
      <c r="E23" s="165"/>
      <c r="F23" s="187"/>
      <c r="H23" s="166"/>
      <c r="I23" s="167"/>
    </row>
    <row r="24" spans="1:9" s="164" customFormat="1" ht="17.100000000000001" customHeight="1" x14ac:dyDescent="0.25">
      <c r="A24" s="161">
        <v>10</v>
      </c>
      <c r="B24" s="170" t="str">
        <f>'BOQ REV'!B739</f>
        <v>BILL NO. 10 - ELECTRICAL &amp; SPECIFIC INSTALLATIONS</v>
      </c>
      <c r="C24" s="163"/>
      <c r="E24" s="165"/>
      <c r="F24" s="187"/>
      <c r="H24" s="166"/>
      <c r="I24" s="167"/>
    </row>
    <row r="25" spans="1:9" s="164" customFormat="1" ht="17.100000000000001" customHeight="1" x14ac:dyDescent="0.25">
      <c r="A25" s="161">
        <v>11</v>
      </c>
      <c r="B25" s="170" t="str">
        <f>'BOQ REV'!B808</f>
        <v>BILL NO. 11 - CELL BLOCK</v>
      </c>
      <c r="C25" s="163"/>
      <c r="E25" s="165"/>
      <c r="F25" s="172"/>
      <c r="H25" s="166"/>
      <c r="I25" s="167"/>
    </row>
    <row r="26" spans="1:9" s="164" customFormat="1" ht="17.100000000000001" customHeight="1" x14ac:dyDescent="0.25">
      <c r="A26" s="161">
        <v>12</v>
      </c>
      <c r="B26" s="171" t="str">
        <f>'BOQ REV'!B836</f>
        <v>BILL NO. 12 - KITCHEN (OUTSIDE)</v>
      </c>
      <c r="C26" s="163"/>
      <c r="E26" s="165"/>
      <c r="F26" s="172"/>
    </row>
    <row r="27" spans="1:9" s="164" customFormat="1" ht="17.100000000000001" customHeight="1" x14ac:dyDescent="0.25">
      <c r="A27" s="161">
        <v>13</v>
      </c>
      <c r="B27" s="171" t="str">
        <f>'BOQ REV'!B888</f>
        <v>BILL NO. 13 - ADDITIONS</v>
      </c>
      <c r="C27" s="163"/>
    </row>
    <row r="28" spans="1:9" s="164" customFormat="1" ht="17.100000000000001" customHeight="1" x14ac:dyDescent="0.25">
      <c r="A28" s="161">
        <v>14</v>
      </c>
      <c r="B28" s="171" t="str">
        <f>'BOQ REV'!B940</f>
        <v>BILL NO. 14 - OMMISSIONS</v>
      </c>
      <c r="C28" s="163"/>
      <c r="E28" s="172"/>
    </row>
    <row r="29" spans="1:9" s="164" customFormat="1" ht="17.100000000000001" customHeight="1" x14ac:dyDescent="0.25">
      <c r="A29" s="161"/>
      <c r="B29" s="171"/>
      <c r="C29" s="163"/>
      <c r="F29" s="172"/>
    </row>
    <row r="30" spans="1:9" s="164" customFormat="1" ht="17.100000000000001" customHeight="1" x14ac:dyDescent="0.25">
      <c r="A30" s="161"/>
      <c r="B30" s="171"/>
      <c r="C30" s="163"/>
    </row>
    <row r="31" spans="1:9" s="164" customFormat="1" ht="17.100000000000001" customHeight="1" x14ac:dyDescent="0.2">
      <c r="A31" s="161"/>
      <c r="B31" s="162"/>
      <c r="C31" s="163"/>
    </row>
    <row r="32" spans="1:9" s="164" customFormat="1" ht="17.100000000000001" customHeight="1" x14ac:dyDescent="0.2">
      <c r="A32" s="161"/>
      <c r="B32" s="173"/>
      <c r="C32" s="174"/>
    </row>
    <row r="33" spans="1:5" s="164" customFormat="1" ht="17.100000000000001" customHeight="1" x14ac:dyDescent="0.2">
      <c r="A33" s="161"/>
      <c r="B33" s="175"/>
      <c r="C33" s="174"/>
    </row>
    <row r="34" spans="1:5" s="164" customFormat="1" ht="17.100000000000001" customHeight="1" x14ac:dyDescent="0.2">
      <c r="A34" s="176"/>
      <c r="B34" s="177" t="s">
        <v>336</v>
      </c>
      <c r="C34" s="178"/>
    </row>
    <row r="35" spans="1:5" s="164" customFormat="1" ht="17.100000000000001" customHeight="1" x14ac:dyDescent="0.2">
      <c r="A35" s="179"/>
      <c r="B35" s="180" t="s">
        <v>337</v>
      </c>
      <c r="C35" s="181"/>
    </row>
    <row r="36" spans="1:5" s="164" customFormat="1" ht="17.100000000000001" customHeight="1" x14ac:dyDescent="0.2">
      <c r="A36" s="176"/>
      <c r="B36" s="177" t="s">
        <v>338</v>
      </c>
      <c r="C36" s="182"/>
      <c r="E36" s="172">
        <f>C36*1.15</f>
        <v>0</v>
      </c>
    </row>
    <row r="37" spans="1:5" ht="15.75" x14ac:dyDescent="0.25">
      <c r="B37" s="183"/>
      <c r="C37" s="184"/>
    </row>
  </sheetData>
  <mergeCells count="7">
    <mergeCell ref="A12:C12"/>
    <mergeCell ref="A2:B2"/>
    <mergeCell ref="A3:B3"/>
    <mergeCell ref="A4:B4"/>
    <mergeCell ref="A8:B8"/>
    <mergeCell ref="A9:B9"/>
    <mergeCell ref="A11:B11"/>
  </mergeCells>
  <printOptions horizontalCentered="1"/>
  <pageMargins left="0.7" right="0.7" top="0.75" bottom="0.75" header="0.3" footer="0.3"/>
  <pageSetup paperSize="9" orientation="portrait" r:id="rId1"/>
  <headerFooter>
    <firstFooter>&amp;CPage &amp;P of &amp;N</first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E0AE7-3E13-447D-A001-69DE60A68056}">
  <sheetPr>
    <tabColor theme="8" tint="0.39997558519241921"/>
  </sheetPr>
  <dimension ref="A1:M941"/>
  <sheetViews>
    <sheetView tabSelected="1" view="pageBreakPreview" zoomScaleNormal="100" zoomScaleSheetLayoutView="100" workbookViewId="0">
      <selection activeCell="D9" sqref="D9"/>
    </sheetView>
  </sheetViews>
  <sheetFormatPr defaultColWidth="9.140625" defaultRowHeight="15.75" x14ac:dyDescent="0.2"/>
  <cols>
    <col min="1" max="1" width="6.5703125" style="11" customWidth="1"/>
    <col min="2" max="2" width="48.28515625" style="33" customWidth="1"/>
    <col min="3" max="3" width="9.42578125" style="13" customWidth="1"/>
    <col min="4" max="4" width="6.28515625" style="14" customWidth="1"/>
    <col min="5" max="5" width="12.85546875" style="13" customWidth="1"/>
    <col min="6" max="6" width="16" style="150" customWidth="1"/>
    <col min="7" max="10" width="9.140625" style="6"/>
    <col min="11" max="11" width="12.7109375" style="67" bestFit="1" customWidth="1"/>
    <col min="12" max="12" width="14.5703125" style="67" bestFit="1" customWidth="1"/>
    <col min="13" max="13" width="9.140625" style="67"/>
    <col min="14" max="16384" width="9.140625" style="6"/>
  </cols>
  <sheetData>
    <row r="1" spans="1:6" ht="18.75" x14ac:dyDescent="0.2">
      <c r="A1" s="1" t="s">
        <v>0</v>
      </c>
      <c r="B1" s="2"/>
      <c r="C1" s="3"/>
      <c r="D1" s="4"/>
      <c r="E1" s="3"/>
      <c r="F1" s="5"/>
    </row>
    <row r="2" spans="1:6" x14ac:dyDescent="0.2">
      <c r="A2" s="194" t="s">
        <v>1</v>
      </c>
      <c r="B2" s="194"/>
      <c r="C2" s="3"/>
      <c r="D2" s="4"/>
      <c r="E2" s="3"/>
      <c r="F2" s="5"/>
    </row>
    <row r="3" spans="1:6" x14ac:dyDescent="0.2">
      <c r="A3" s="195" t="s">
        <v>2</v>
      </c>
      <c r="B3" s="195"/>
      <c r="C3" s="3"/>
      <c r="D3" s="4"/>
      <c r="E3" s="3"/>
      <c r="F3" s="5"/>
    </row>
    <row r="4" spans="1:6" x14ac:dyDescent="0.2">
      <c r="A4" s="195" t="s">
        <v>3</v>
      </c>
      <c r="B4" s="195"/>
      <c r="C4" s="3"/>
      <c r="D4" s="4"/>
      <c r="E4" s="3"/>
      <c r="F4" s="5"/>
    </row>
    <row r="5" spans="1:6" x14ac:dyDescent="0.2">
      <c r="A5" s="7"/>
      <c r="B5" s="7"/>
      <c r="C5" s="3"/>
      <c r="D5" s="4"/>
      <c r="E5" s="3"/>
      <c r="F5" s="5"/>
    </row>
    <row r="6" spans="1:6" x14ac:dyDescent="0.25">
      <c r="A6" s="8" t="s">
        <v>343</v>
      </c>
      <c r="B6" s="8"/>
      <c r="C6" s="3"/>
      <c r="D6" s="4"/>
      <c r="E6" s="3"/>
      <c r="F6" s="5"/>
    </row>
    <row r="7" spans="1:6" x14ac:dyDescent="0.2">
      <c r="A7" s="7"/>
      <c r="B7" s="7"/>
      <c r="C7" s="3"/>
      <c r="D7" s="4"/>
      <c r="E7" s="3"/>
      <c r="F7" s="5"/>
    </row>
    <row r="8" spans="1:6" x14ac:dyDescent="0.25">
      <c r="A8" s="9" t="s">
        <v>4</v>
      </c>
      <c r="B8" s="10"/>
      <c r="C8" s="3"/>
      <c r="D8" s="4"/>
      <c r="E8" s="3"/>
      <c r="F8" s="5"/>
    </row>
    <row r="9" spans="1:6" x14ac:dyDescent="0.2">
      <c r="A9" s="192" t="s">
        <v>5</v>
      </c>
      <c r="B9" s="192"/>
      <c r="C9" s="3"/>
      <c r="D9" s="4"/>
      <c r="E9" s="3"/>
      <c r="F9" s="5"/>
    </row>
    <row r="10" spans="1:6" x14ac:dyDescent="0.2">
      <c r="A10" s="192" t="s">
        <v>6</v>
      </c>
      <c r="B10" s="192"/>
      <c r="C10" s="3"/>
      <c r="D10" s="4"/>
      <c r="E10" s="3"/>
      <c r="F10" s="5"/>
    </row>
    <row r="11" spans="1:6" ht="18" customHeight="1" x14ac:dyDescent="0.2">
      <c r="A11" s="193" t="s">
        <v>7</v>
      </c>
      <c r="B11" s="193"/>
      <c r="C11" s="193"/>
      <c r="D11" s="193"/>
      <c r="E11" s="193"/>
      <c r="F11" s="193"/>
    </row>
    <row r="12" spans="1:6" ht="18" customHeight="1" x14ac:dyDescent="0.2">
      <c r="B12" s="12"/>
      <c r="E12" s="15"/>
      <c r="F12" s="15"/>
    </row>
    <row r="13" spans="1:6" x14ac:dyDescent="0.2">
      <c r="A13" s="16" t="s">
        <v>8</v>
      </c>
      <c r="B13" s="17" t="s">
        <v>9</v>
      </c>
      <c r="C13" s="18" t="s">
        <v>10</v>
      </c>
      <c r="D13" s="19" t="s">
        <v>11</v>
      </c>
      <c r="E13" s="20" t="s">
        <v>12</v>
      </c>
      <c r="F13" s="20" t="s">
        <v>13</v>
      </c>
    </row>
    <row r="14" spans="1:6" x14ac:dyDescent="0.2">
      <c r="A14" s="21"/>
      <c r="B14" s="22"/>
      <c r="C14" s="23"/>
      <c r="D14" s="24"/>
      <c r="E14" s="25"/>
      <c r="F14" s="25"/>
    </row>
    <row r="15" spans="1:6" x14ac:dyDescent="0.2">
      <c r="A15" s="26">
        <v>1</v>
      </c>
      <c r="B15" s="27" t="s">
        <v>14</v>
      </c>
      <c r="C15" s="28"/>
      <c r="D15" s="29"/>
      <c r="E15" s="30"/>
      <c r="F15" s="31"/>
    </row>
    <row r="16" spans="1:6" x14ac:dyDescent="0.2">
      <c r="A16" s="26">
        <v>1.1000000000000001</v>
      </c>
      <c r="B16" s="32" t="s">
        <v>15</v>
      </c>
      <c r="C16" s="28"/>
      <c r="D16" s="29"/>
      <c r="E16" s="30"/>
      <c r="F16" s="31"/>
    </row>
    <row r="17" spans="1:13" s="33" customFormat="1" ht="78.75" x14ac:dyDescent="0.2">
      <c r="A17" s="26"/>
      <c r="B17" s="32" t="s">
        <v>16</v>
      </c>
      <c r="C17" s="28">
        <v>1</v>
      </c>
      <c r="D17" s="29" t="s">
        <v>17</v>
      </c>
      <c r="E17" s="30"/>
      <c r="F17" s="31"/>
      <c r="K17" s="185"/>
      <c r="L17" s="185"/>
      <c r="M17" s="185"/>
    </row>
    <row r="18" spans="1:13" s="33" customFormat="1" x14ac:dyDescent="0.2">
      <c r="A18" s="26"/>
      <c r="B18" s="32"/>
      <c r="C18" s="28"/>
      <c r="D18" s="29"/>
      <c r="E18" s="30"/>
      <c r="F18" s="31"/>
      <c r="K18" s="185"/>
      <c r="L18" s="185"/>
      <c r="M18" s="185"/>
    </row>
    <row r="19" spans="1:13" s="33" customFormat="1" x14ac:dyDescent="0.2">
      <c r="A19" s="26">
        <v>1.2</v>
      </c>
      <c r="B19" s="32" t="s">
        <v>18</v>
      </c>
      <c r="C19" s="28"/>
      <c r="D19" s="29"/>
      <c r="E19" s="30"/>
      <c r="F19" s="31"/>
      <c r="K19" s="185"/>
      <c r="L19" s="185"/>
      <c r="M19" s="185"/>
    </row>
    <row r="20" spans="1:13" s="33" customFormat="1" ht="47.25" x14ac:dyDescent="0.2">
      <c r="A20" s="26"/>
      <c r="B20" s="32" t="s">
        <v>19</v>
      </c>
      <c r="C20" s="28">
        <v>1</v>
      </c>
      <c r="D20" s="29" t="s">
        <v>17</v>
      </c>
      <c r="E20" s="30"/>
      <c r="F20" s="31"/>
      <c r="K20" s="185"/>
      <c r="L20" s="185"/>
      <c r="M20" s="185"/>
    </row>
    <row r="21" spans="1:13" s="33" customFormat="1" x14ac:dyDescent="0.2">
      <c r="A21" s="26"/>
      <c r="B21" s="32"/>
      <c r="C21" s="28"/>
      <c r="D21" s="29"/>
      <c r="E21" s="30"/>
      <c r="F21" s="31"/>
      <c r="K21" s="185"/>
      <c r="L21" s="185"/>
      <c r="M21" s="185"/>
    </row>
    <row r="22" spans="1:13" s="33" customFormat="1" x14ac:dyDescent="0.2">
      <c r="A22" s="26"/>
      <c r="B22" s="32"/>
      <c r="C22" s="28"/>
      <c r="D22" s="29"/>
      <c r="E22" s="30"/>
      <c r="F22" s="31"/>
      <c r="K22" s="185"/>
      <c r="L22" s="185"/>
      <c r="M22" s="185"/>
    </row>
    <row r="23" spans="1:13" s="33" customFormat="1" x14ac:dyDescent="0.2">
      <c r="A23" s="26"/>
      <c r="B23" s="32"/>
      <c r="C23" s="28"/>
      <c r="D23" s="29"/>
      <c r="E23" s="30"/>
      <c r="F23" s="31"/>
      <c r="K23" s="185"/>
      <c r="L23" s="185"/>
      <c r="M23" s="185"/>
    </row>
    <row r="24" spans="1:13" s="33" customFormat="1" x14ac:dyDescent="0.2">
      <c r="A24" s="26"/>
      <c r="B24" s="32"/>
      <c r="C24" s="28"/>
      <c r="D24" s="29"/>
      <c r="E24" s="30"/>
      <c r="F24" s="31"/>
      <c r="K24" s="185"/>
      <c r="L24" s="185"/>
      <c r="M24" s="185"/>
    </row>
    <row r="25" spans="1:13" s="33" customFormat="1" x14ac:dyDescent="0.2">
      <c r="A25" s="26"/>
      <c r="B25" s="32"/>
      <c r="C25" s="28"/>
      <c r="D25" s="29"/>
      <c r="E25" s="30"/>
      <c r="F25" s="31"/>
      <c r="K25" s="185"/>
      <c r="L25" s="185"/>
      <c r="M25" s="185"/>
    </row>
    <row r="26" spans="1:13" s="33" customFormat="1" x14ac:dyDescent="0.2">
      <c r="A26" s="26"/>
      <c r="B26" s="32"/>
      <c r="C26" s="28"/>
      <c r="D26" s="29"/>
      <c r="E26" s="30"/>
      <c r="F26" s="31"/>
      <c r="K26" s="185"/>
      <c r="L26" s="185"/>
      <c r="M26" s="185"/>
    </row>
    <row r="27" spans="1:13" s="33" customFormat="1" x14ac:dyDescent="0.2">
      <c r="A27" s="26"/>
      <c r="B27" s="32"/>
      <c r="C27" s="28"/>
      <c r="D27" s="29"/>
      <c r="E27" s="30"/>
      <c r="F27" s="31"/>
      <c r="K27" s="185"/>
      <c r="L27" s="185"/>
      <c r="M27" s="185"/>
    </row>
    <row r="28" spans="1:13" s="33" customFormat="1" x14ac:dyDescent="0.2">
      <c r="A28" s="26"/>
      <c r="B28" s="32"/>
      <c r="C28" s="28"/>
      <c r="D28" s="29"/>
      <c r="E28" s="30"/>
      <c r="F28" s="31"/>
      <c r="K28" s="185"/>
      <c r="L28" s="185"/>
      <c r="M28" s="185"/>
    </row>
    <row r="29" spans="1:13" s="33" customFormat="1" x14ac:dyDescent="0.2">
      <c r="A29" s="26"/>
      <c r="B29" s="32"/>
      <c r="C29" s="28"/>
      <c r="D29" s="29"/>
      <c r="E29" s="30"/>
      <c r="F29" s="31"/>
      <c r="K29" s="185"/>
      <c r="L29" s="185"/>
      <c r="M29" s="185"/>
    </row>
    <row r="30" spans="1:13" s="33" customFormat="1" x14ac:dyDescent="0.2">
      <c r="A30" s="26"/>
      <c r="B30" s="32"/>
      <c r="C30" s="28"/>
      <c r="D30" s="29"/>
      <c r="E30" s="30"/>
      <c r="F30" s="31"/>
      <c r="K30" s="185"/>
      <c r="L30" s="185"/>
      <c r="M30" s="185"/>
    </row>
    <row r="31" spans="1:13" s="33" customFormat="1" x14ac:dyDescent="0.2">
      <c r="A31" s="26"/>
      <c r="B31" s="32"/>
      <c r="C31" s="28"/>
      <c r="D31" s="29"/>
      <c r="E31" s="30"/>
      <c r="F31" s="31"/>
      <c r="K31" s="185"/>
      <c r="L31" s="185"/>
      <c r="M31" s="185"/>
    </row>
    <row r="32" spans="1:13" s="33" customFormat="1" x14ac:dyDescent="0.2">
      <c r="A32" s="26"/>
      <c r="B32" s="32"/>
      <c r="C32" s="28"/>
      <c r="D32" s="29"/>
      <c r="E32" s="30"/>
      <c r="F32" s="31"/>
      <c r="K32" s="185"/>
      <c r="L32" s="185"/>
      <c r="M32" s="185"/>
    </row>
    <row r="33" spans="1:13" s="33" customFormat="1" x14ac:dyDescent="0.2">
      <c r="A33" s="26"/>
      <c r="B33" s="32"/>
      <c r="C33" s="28"/>
      <c r="D33" s="29"/>
      <c r="E33" s="30"/>
      <c r="F33" s="31"/>
      <c r="K33" s="185"/>
      <c r="L33" s="185"/>
      <c r="M33" s="185"/>
    </row>
    <row r="34" spans="1:13" s="33" customFormat="1" x14ac:dyDescent="0.2">
      <c r="A34" s="26"/>
      <c r="B34" s="32"/>
      <c r="C34" s="28"/>
      <c r="D34" s="29"/>
      <c r="E34" s="30"/>
      <c r="F34" s="31"/>
      <c r="K34" s="185"/>
      <c r="L34" s="185"/>
      <c r="M34" s="185"/>
    </row>
    <row r="35" spans="1:13" s="33" customFormat="1" x14ac:dyDescent="0.2">
      <c r="A35" s="26"/>
      <c r="B35" s="32"/>
      <c r="C35" s="28"/>
      <c r="D35" s="29"/>
      <c r="E35" s="30"/>
      <c r="F35" s="31"/>
      <c r="K35" s="185"/>
      <c r="L35" s="185"/>
      <c r="M35" s="185"/>
    </row>
    <row r="36" spans="1:13" s="33" customFormat="1" x14ac:dyDescent="0.2">
      <c r="A36" s="26"/>
      <c r="B36" s="32"/>
      <c r="C36" s="28"/>
      <c r="D36" s="29"/>
      <c r="E36" s="30"/>
      <c r="F36" s="31"/>
      <c r="K36" s="185"/>
      <c r="L36" s="185"/>
      <c r="M36" s="185"/>
    </row>
    <row r="37" spans="1:13" s="33" customFormat="1" x14ac:dyDescent="0.2">
      <c r="A37" s="26"/>
      <c r="B37" s="32"/>
      <c r="C37" s="28"/>
      <c r="D37" s="29"/>
      <c r="E37" s="30"/>
      <c r="F37" s="31"/>
      <c r="K37" s="185"/>
      <c r="L37" s="185"/>
      <c r="M37" s="185"/>
    </row>
    <row r="38" spans="1:13" s="33" customFormat="1" x14ac:dyDescent="0.2">
      <c r="A38" s="26"/>
      <c r="B38" s="32"/>
      <c r="C38" s="28"/>
      <c r="D38" s="29"/>
      <c r="E38" s="30"/>
      <c r="F38" s="31"/>
      <c r="K38" s="185"/>
      <c r="L38" s="185"/>
      <c r="M38" s="185"/>
    </row>
    <row r="39" spans="1:13" s="33" customFormat="1" x14ac:dyDescent="0.2">
      <c r="A39" s="26"/>
      <c r="B39" s="32"/>
      <c r="C39" s="28"/>
      <c r="D39" s="29"/>
      <c r="E39" s="30"/>
      <c r="F39" s="31"/>
      <c r="K39" s="185"/>
      <c r="L39" s="185"/>
      <c r="M39" s="185"/>
    </row>
    <row r="40" spans="1:13" s="33" customFormat="1" x14ac:dyDescent="0.2">
      <c r="A40" s="26"/>
      <c r="B40" s="32"/>
      <c r="C40" s="28"/>
      <c r="D40" s="29"/>
      <c r="E40" s="30"/>
      <c r="F40" s="31"/>
      <c r="K40" s="185"/>
      <c r="L40" s="185"/>
      <c r="M40" s="185"/>
    </row>
    <row r="41" spans="1:13" s="33" customFormat="1" x14ac:dyDescent="0.2">
      <c r="A41" s="26"/>
      <c r="B41" s="32"/>
      <c r="C41" s="28"/>
      <c r="D41" s="29"/>
      <c r="E41" s="30"/>
      <c r="F41" s="31"/>
      <c r="K41" s="185"/>
      <c r="L41" s="185"/>
      <c r="M41" s="185"/>
    </row>
    <row r="42" spans="1:13" s="33" customFormat="1" x14ac:dyDescent="0.2">
      <c r="A42" s="26"/>
      <c r="B42" s="32"/>
      <c r="C42" s="28"/>
      <c r="D42" s="29"/>
      <c r="E42" s="30"/>
      <c r="F42" s="31"/>
      <c r="K42" s="185"/>
      <c r="L42" s="185"/>
      <c r="M42" s="185"/>
    </row>
    <row r="43" spans="1:13" s="33" customFormat="1" x14ac:dyDescent="0.2">
      <c r="A43" s="26"/>
      <c r="B43" s="32"/>
      <c r="C43" s="28"/>
      <c r="D43" s="29"/>
      <c r="E43" s="30"/>
      <c r="F43" s="31"/>
      <c r="K43" s="185"/>
      <c r="L43" s="185"/>
      <c r="M43" s="185"/>
    </row>
    <row r="44" spans="1:13" x14ac:dyDescent="0.2">
      <c r="A44" s="34"/>
      <c r="B44" s="35" t="s">
        <v>20</v>
      </c>
      <c r="C44" s="36"/>
      <c r="D44" s="37"/>
      <c r="E44" s="38"/>
      <c r="F44" s="39"/>
    </row>
    <row r="45" spans="1:13" s="46" customFormat="1" x14ac:dyDescent="0.2">
      <c r="A45" s="40"/>
      <c r="B45" s="41" t="s">
        <v>21</v>
      </c>
      <c r="C45" s="42"/>
      <c r="D45" s="43"/>
      <c r="E45" s="44"/>
      <c r="F45" s="45"/>
      <c r="K45" s="186"/>
      <c r="L45" s="186"/>
      <c r="M45" s="186"/>
    </row>
    <row r="46" spans="1:13" x14ac:dyDescent="0.2">
      <c r="A46" s="47">
        <v>2</v>
      </c>
      <c r="B46" s="48" t="s">
        <v>22</v>
      </c>
      <c r="C46" s="49"/>
      <c r="D46" s="50"/>
      <c r="E46" s="51"/>
      <c r="F46" s="52"/>
    </row>
    <row r="47" spans="1:13" ht="47.25" x14ac:dyDescent="0.2">
      <c r="A47" s="26"/>
      <c r="B47" s="32" t="s">
        <v>23</v>
      </c>
      <c r="C47" s="28"/>
      <c r="D47" s="29"/>
      <c r="E47" s="30"/>
      <c r="F47" s="31"/>
    </row>
    <row r="48" spans="1:13" ht="63" x14ac:dyDescent="0.2">
      <c r="A48" s="26"/>
      <c r="B48" s="32" t="s">
        <v>24</v>
      </c>
      <c r="C48" s="28"/>
      <c r="D48" s="29"/>
      <c r="E48" s="30"/>
      <c r="F48" s="31"/>
    </row>
    <row r="49" spans="1:13" x14ac:dyDescent="0.2">
      <c r="A49" s="26"/>
      <c r="B49" s="32" t="s">
        <v>25</v>
      </c>
      <c r="C49" s="28"/>
      <c r="D49" s="29"/>
      <c r="E49" s="30"/>
      <c r="F49" s="31"/>
    </row>
    <row r="50" spans="1:13" x14ac:dyDescent="0.2">
      <c r="A50" s="26"/>
      <c r="B50" s="32"/>
      <c r="C50" s="28"/>
      <c r="D50" s="29"/>
      <c r="E50" s="30"/>
      <c r="F50" s="31"/>
    </row>
    <row r="51" spans="1:13" s="46" customFormat="1" x14ac:dyDescent="0.2">
      <c r="A51" s="53">
        <v>2.1</v>
      </c>
      <c r="B51" s="54" t="s">
        <v>26</v>
      </c>
      <c r="C51" s="55"/>
      <c r="D51" s="56"/>
      <c r="E51" s="57"/>
      <c r="F51" s="58"/>
      <c r="K51" s="186"/>
      <c r="L51" s="186"/>
      <c r="M51" s="186"/>
    </row>
    <row r="52" spans="1:13" x14ac:dyDescent="0.2">
      <c r="A52" s="59"/>
      <c r="B52" s="32"/>
      <c r="C52" s="28"/>
      <c r="D52" s="29"/>
      <c r="E52" s="30"/>
      <c r="F52" s="31"/>
    </row>
    <row r="53" spans="1:13" s="33" customFormat="1" ht="31.5" x14ac:dyDescent="0.2">
      <c r="A53" s="59">
        <v>1</v>
      </c>
      <c r="B53" s="32" t="s">
        <v>27</v>
      </c>
      <c r="C53" s="28">
        <v>1</v>
      </c>
      <c r="D53" s="29" t="s">
        <v>17</v>
      </c>
      <c r="E53" s="30"/>
      <c r="F53" s="31"/>
      <c r="K53" s="185"/>
      <c r="L53" s="185"/>
      <c r="M53" s="185"/>
    </row>
    <row r="54" spans="1:13" s="33" customFormat="1" ht="126" x14ac:dyDescent="0.2">
      <c r="A54" s="59"/>
      <c r="B54" s="32" t="s">
        <v>28</v>
      </c>
      <c r="C54" s="28"/>
      <c r="D54" s="29"/>
      <c r="E54" s="30"/>
      <c r="F54" s="31"/>
      <c r="K54" s="185"/>
      <c r="L54" s="185"/>
      <c r="M54" s="185"/>
    </row>
    <row r="55" spans="1:13" x14ac:dyDescent="0.2">
      <c r="A55" s="59"/>
      <c r="B55" s="32"/>
      <c r="C55" s="28"/>
      <c r="D55" s="29"/>
      <c r="E55" s="30"/>
      <c r="F55" s="31"/>
    </row>
    <row r="56" spans="1:13" x14ac:dyDescent="0.2">
      <c r="A56" s="53">
        <v>2.2000000000000002</v>
      </c>
      <c r="B56" s="54" t="s">
        <v>29</v>
      </c>
      <c r="C56" s="55"/>
      <c r="D56" s="60"/>
      <c r="E56" s="30"/>
      <c r="F56" s="31"/>
    </row>
    <row r="57" spans="1:13" ht="47.25" x14ac:dyDescent="0.2">
      <c r="A57" s="59">
        <v>1</v>
      </c>
      <c r="B57" s="32" t="s">
        <v>30</v>
      </c>
      <c r="C57" s="28">
        <v>1</v>
      </c>
      <c r="D57" s="29" t="s">
        <v>31</v>
      </c>
      <c r="E57" s="30"/>
      <c r="F57" s="31"/>
    </row>
    <row r="58" spans="1:13" x14ac:dyDescent="0.2">
      <c r="A58" s="59">
        <v>2</v>
      </c>
      <c r="B58" s="32" t="s">
        <v>32</v>
      </c>
      <c r="C58" s="28">
        <v>1</v>
      </c>
      <c r="D58" s="29" t="s">
        <v>31</v>
      </c>
      <c r="E58" s="30"/>
      <c r="F58" s="31"/>
    </row>
    <row r="59" spans="1:13" x14ac:dyDescent="0.2">
      <c r="A59" s="59"/>
      <c r="B59" s="32"/>
      <c r="C59" s="28"/>
      <c r="D59" s="29"/>
      <c r="E59" s="30"/>
      <c r="F59" s="31"/>
    </row>
    <row r="60" spans="1:13" x14ac:dyDescent="0.2">
      <c r="A60" s="53">
        <v>2.2999999999999998</v>
      </c>
      <c r="B60" s="54" t="s">
        <v>33</v>
      </c>
      <c r="C60" s="55"/>
      <c r="D60" s="60"/>
      <c r="E60" s="30"/>
      <c r="F60" s="31"/>
    </row>
    <row r="61" spans="1:13" ht="47.25" x14ac:dyDescent="0.2">
      <c r="A61" s="59">
        <v>1</v>
      </c>
      <c r="B61" s="32" t="s">
        <v>34</v>
      </c>
      <c r="C61" s="28">
        <v>1</v>
      </c>
      <c r="D61" s="29" t="s">
        <v>31</v>
      </c>
      <c r="E61" s="30"/>
      <c r="F61" s="31"/>
    </row>
    <row r="62" spans="1:13" x14ac:dyDescent="0.2">
      <c r="A62" s="59"/>
      <c r="B62" s="32"/>
      <c r="C62" s="28"/>
      <c r="D62" s="29"/>
      <c r="E62" s="30"/>
      <c r="F62" s="31"/>
    </row>
    <row r="63" spans="1:13" x14ac:dyDescent="0.2">
      <c r="A63" s="59"/>
      <c r="B63" s="54" t="s">
        <v>35</v>
      </c>
      <c r="C63" s="28"/>
      <c r="D63" s="29"/>
      <c r="E63" s="30"/>
      <c r="F63" s="31"/>
    </row>
    <row r="64" spans="1:13" x14ac:dyDescent="0.2">
      <c r="A64" s="53">
        <v>2.4</v>
      </c>
      <c r="B64" s="54" t="s">
        <v>36</v>
      </c>
      <c r="C64" s="61"/>
      <c r="D64" s="62"/>
      <c r="E64" s="63"/>
      <c r="F64" s="63"/>
    </row>
    <row r="65" spans="1:8" x14ac:dyDescent="0.2">
      <c r="A65" s="64" t="s">
        <v>37</v>
      </c>
      <c r="B65" s="65" t="s">
        <v>38</v>
      </c>
      <c r="C65" s="61"/>
      <c r="D65" s="62"/>
      <c r="E65" s="63"/>
      <c r="F65" s="63"/>
    </row>
    <row r="66" spans="1:8" ht="31.5" x14ac:dyDescent="0.2">
      <c r="A66" s="64">
        <v>1</v>
      </c>
      <c r="B66" s="32" t="s">
        <v>39</v>
      </c>
      <c r="C66" s="61">
        <v>1</v>
      </c>
      <c r="D66" s="62" t="s">
        <v>17</v>
      </c>
      <c r="E66" s="63"/>
      <c r="F66" s="31"/>
    </row>
    <row r="67" spans="1:8" ht="47.25" x14ac:dyDescent="0.2">
      <c r="A67" s="64">
        <v>2</v>
      </c>
      <c r="B67" s="32" t="s">
        <v>40</v>
      </c>
      <c r="C67" s="61">
        <v>1</v>
      </c>
      <c r="D67" s="62" t="s">
        <v>17</v>
      </c>
      <c r="E67" s="63"/>
      <c r="F67" s="31"/>
    </row>
    <row r="68" spans="1:8" s="67" customFormat="1" x14ac:dyDescent="0.2">
      <c r="A68" s="64"/>
      <c r="B68" s="68"/>
      <c r="C68" s="61"/>
      <c r="D68" s="62"/>
      <c r="E68" s="63"/>
      <c r="F68" s="63"/>
      <c r="G68" s="6"/>
    </row>
    <row r="69" spans="1:8" s="67" customFormat="1" x14ac:dyDescent="0.2">
      <c r="A69" s="53">
        <v>2.5</v>
      </c>
      <c r="B69" s="54" t="s">
        <v>42</v>
      </c>
      <c r="C69" s="61"/>
      <c r="D69" s="62"/>
      <c r="E69" s="63"/>
      <c r="F69" s="63"/>
      <c r="G69" s="6"/>
    </row>
    <row r="70" spans="1:8" s="67" customFormat="1" x14ac:dyDescent="0.2">
      <c r="A70" s="64" t="s">
        <v>393</v>
      </c>
      <c r="B70" s="65" t="s">
        <v>41</v>
      </c>
      <c r="C70" s="61"/>
      <c r="D70" s="62"/>
      <c r="E70" s="63"/>
      <c r="F70" s="63"/>
      <c r="G70" s="6"/>
    </row>
    <row r="71" spans="1:8" s="67" customFormat="1" ht="78.75" x14ac:dyDescent="0.2">
      <c r="A71" s="64">
        <v>1</v>
      </c>
      <c r="B71" s="32" t="s">
        <v>339</v>
      </c>
      <c r="C71" s="61">
        <v>1</v>
      </c>
      <c r="D71" s="62" t="s">
        <v>17</v>
      </c>
      <c r="E71" s="63"/>
      <c r="F71" s="31"/>
      <c r="G71" s="6"/>
      <c r="H71" s="66"/>
    </row>
    <row r="72" spans="1:8" s="67" customFormat="1" x14ac:dyDescent="0.2">
      <c r="A72" s="64"/>
      <c r="B72" s="68"/>
      <c r="C72" s="61"/>
      <c r="D72" s="62"/>
      <c r="E72" s="63"/>
      <c r="F72" s="63"/>
      <c r="G72" s="6"/>
    </row>
    <row r="73" spans="1:8" x14ac:dyDescent="0.2">
      <c r="A73" s="64"/>
      <c r="B73" s="68"/>
      <c r="C73" s="61"/>
      <c r="D73" s="62"/>
      <c r="E73" s="63"/>
      <c r="F73" s="63"/>
    </row>
    <row r="74" spans="1:8" x14ac:dyDescent="0.2">
      <c r="A74" s="64"/>
      <c r="B74" s="54" t="s">
        <v>44</v>
      </c>
      <c r="C74" s="61"/>
      <c r="D74" s="62"/>
      <c r="E74" s="63"/>
      <c r="F74" s="63"/>
    </row>
    <row r="75" spans="1:8" x14ac:dyDescent="0.2">
      <c r="A75" s="53">
        <v>2.6</v>
      </c>
      <c r="B75" s="54" t="s">
        <v>45</v>
      </c>
      <c r="C75" s="61"/>
      <c r="D75" s="62"/>
      <c r="E75" s="63"/>
      <c r="F75" s="63"/>
    </row>
    <row r="76" spans="1:8" x14ac:dyDescent="0.2">
      <c r="A76" s="64"/>
      <c r="B76" s="32"/>
      <c r="C76" s="61"/>
      <c r="D76" s="62"/>
      <c r="E76" s="63"/>
      <c r="F76" s="63"/>
    </row>
    <row r="77" spans="1:8" ht="63" x14ac:dyDescent="0.2">
      <c r="A77" s="64">
        <v>1</v>
      </c>
      <c r="B77" s="32" t="s">
        <v>369</v>
      </c>
      <c r="C77" s="61">
        <v>1</v>
      </c>
      <c r="D77" s="62" t="s">
        <v>17</v>
      </c>
      <c r="E77" s="63"/>
      <c r="F77" s="31"/>
    </row>
    <row r="78" spans="1:8" x14ac:dyDescent="0.2">
      <c r="A78" s="64"/>
      <c r="B78" s="32"/>
      <c r="C78" s="61"/>
      <c r="D78" s="62"/>
      <c r="E78" s="63"/>
      <c r="F78" s="63"/>
    </row>
    <row r="79" spans="1:8" x14ac:dyDescent="0.2">
      <c r="A79" s="64"/>
      <c r="B79" s="32"/>
      <c r="C79" s="61"/>
      <c r="D79" s="62"/>
      <c r="E79" s="63"/>
      <c r="F79" s="63"/>
    </row>
    <row r="80" spans="1:8" x14ac:dyDescent="0.2">
      <c r="A80" s="53">
        <v>2.7</v>
      </c>
      <c r="B80" s="54" t="s">
        <v>46</v>
      </c>
      <c r="C80" s="61"/>
      <c r="D80" s="62"/>
      <c r="E80" s="63"/>
      <c r="F80" s="63"/>
    </row>
    <row r="81" spans="1:6" x14ac:dyDescent="0.2">
      <c r="A81" s="64"/>
      <c r="B81" s="32"/>
      <c r="C81" s="61"/>
      <c r="D81" s="62"/>
      <c r="E81" s="63"/>
      <c r="F81" s="63"/>
    </row>
    <row r="82" spans="1:6" ht="78.75" x14ac:dyDescent="0.2">
      <c r="A82" s="64">
        <v>1</v>
      </c>
      <c r="B82" s="32" t="s">
        <v>348</v>
      </c>
      <c r="C82" s="61">
        <v>1</v>
      </c>
      <c r="D82" s="62" t="s">
        <v>17</v>
      </c>
      <c r="E82" s="63"/>
      <c r="F82" s="31"/>
    </row>
    <row r="83" spans="1:6" x14ac:dyDescent="0.2">
      <c r="A83" s="64"/>
      <c r="B83" s="32"/>
      <c r="C83" s="61"/>
      <c r="D83" s="62"/>
      <c r="E83" s="63"/>
      <c r="F83" s="63"/>
    </row>
    <row r="84" spans="1:6" x14ac:dyDescent="0.2">
      <c r="A84" s="64"/>
      <c r="B84" s="32"/>
      <c r="C84" s="61"/>
      <c r="D84" s="62"/>
      <c r="E84" s="63"/>
      <c r="F84" s="63"/>
    </row>
    <row r="85" spans="1:6" x14ac:dyDescent="0.2">
      <c r="A85" s="64"/>
      <c r="B85" s="32"/>
      <c r="C85" s="61"/>
      <c r="D85" s="62"/>
      <c r="E85" s="63"/>
      <c r="F85" s="63"/>
    </row>
    <row r="86" spans="1:6" x14ac:dyDescent="0.2">
      <c r="A86" s="64"/>
      <c r="B86" s="32"/>
      <c r="C86" s="61"/>
      <c r="D86" s="62"/>
      <c r="E86" s="63"/>
      <c r="F86" s="63"/>
    </row>
    <row r="87" spans="1:6" x14ac:dyDescent="0.2">
      <c r="A87" s="64"/>
      <c r="B87" s="32"/>
      <c r="C87" s="61"/>
      <c r="D87" s="62"/>
      <c r="E87" s="63"/>
      <c r="F87" s="63"/>
    </row>
    <row r="88" spans="1:6" x14ac:dyDescent="0.2">
      <c r="A88" s="64"/>
      <c r="B88" s="32"/>
      <c r="C88" s="61"/>
      <c r="D88" s="62"/>
      <c r="E88" s="63"/>
      <c r="F88" s="63"/>
    </row>
    <row r="89" spans="1:6" x14ac:dyDescent="0.2">
      <c r="A89" s="64"/>
      <c r="B89" s="32"/>
      <c r="C89" s="61"/>
      <c r="D89" s="62"/>
      <c r="E89" s="63"/>
      <c r="F89" s="63"/>
    </row>
    <row r="90" spans="1:6" x14ac:dyDescent="0.2">
      <c r="A90" s="64"/>
      <c r="B90" s="32"/>
      <c r="C90" s="61"/>
      <c r="D90" s="62"/>
      <c r="E90" s="63"/>
      <c r="F90" s="63"/>
    </row>
    <row r="91" spans="1:6" x14ac:dyDescent="0.2">
      <c r="A91" s="64"/>
      <c r="B91" s="32"/>
      <c r="C91" s="61"/>
      <c r="D91" s="62"/>
      <c r="E91" s="63"/>
      <c r="F91" s="63"/>
    </row>
    <row r="92" spans="1:6" x14ac:dyDescent="0.2">
      <c r="A92" s="64"/>
      <c r="B92" s="32"/>
      <c r="C92" s="61"/>
      <c r="D92" s="62"/>
      <c r="E92" s="63"/>
      <c r="F92" s="63"/>
    </row>
    <row r="93" spans="1:6" x14ac:dyDescent="0.2">
      <c r="A93" s="64"/>
      <c r="B93" s="32"/>
      <c r="C93" s="61"/>
      <c r="D93" s="62"/>
      <c r="E93" s="63"/>
      <c r="F93" s="63"/>
    </row>
    <row r="94" spans="1:6" x14ac:dyDescent="0.2">
      <c r="A94" s="64"/>
      <c r="B94" s="32"/>
      <c r="C94" s="61"/>
      <c r="D94" s="62"/>
      <c r="E94" s="63"/>
      <c r="F94" s="63"/>
    </row>
    <row r="95" spans="1:6" x14ac:dyDescent="0.2">
      <c r="A95" s="64"/>
      <c r="B95" s="32"/>
      <c r="C95" s="61"/>
      <c r="D95" s="62"/>
      <c r="E95" s="63"/>
      <c r="F95" s="63"/>
    </row>
    <row r="96" spans="1:6" x14ac:dyDescent="0.2">
      <c r="A96" s="64"/>
      <c r="B96" s="32"/>
      <c r="C96" s="61"/>
      <c r="D96" s="62"/>
      <c r="E96" s="63"/>
      <c r="F96" s="63"/>
    </row>
    <row r="97" spans="1:6" x14ac:dyDescent="0.2">
      <c r="A97" s="64"/>
      <c r="B97" s="32"/>
      <c r="C97" s="61"/>
      <c r="D97" s="62"/>
      <c r="E97" s="63"/>
      <c r="F97" s="63"/>
    </row>
    <row r="98" spans="1:6" x14ac:dyDescent="0.2">
      <c r="A98" s="64"/>
      <c r="B98" s="32"/>
      <c r="C98" s="61"/>
      <c r="D98" s="62"/>
      <c r="E98" s="63"/>
      <c r="F98" s="63"/>
    </row>
    <row r="99" spans="1:6" x14ac:dyDescent="0.2">
      <c r="A99" s="64"/>
      <c r="B99" s="32"/>
      <c r="C99" s="61"/>
      <c r="D99" s="62"/>
      <c r="E99" s="63"/>
      <c r="F99" s="63"/>
    </row>
    <row r="100" spans="1:6" x14ac:dyDescent="0.2">
      <c r="A100" s="64"/>
      <c r="B100" s="32"/>
      <c r="C100" s="61"/>
      <c r="D100" s="62"/>
      <c r="E100" s="63"/>
      <c r="F100" s="63"/>
    </row>
    <row r="101" spans="1:6" x14ac:dyDescent="0.2">
      <c r="A101" s="64"/>
      <c r="B101" s="32"/>
      <c r="C101" s="61"/>
      <c r="D101" s="62"/>
      <c r="E101" s="63"/>
      <c r="F101" s="63"/>
    </row>
    <row r="102" spans="1:6" x14ac:dyDescent="0.2">
      <c r="A102" s="64"/>
      <c r="B102" s="32"/>
      <c r="C102" s="61"/>
      <c r="D102" s="62"/>
      <c r="E102" s="63"/>
      <c r="F102" s="63"/>
    </row>
    <row r="103" spans="1:6" x14ac:dyDescent="0.2">
      <c r="A103" s="64"/>
      <c r="B103" s="32"/>
      <c r="C103" s="61"/>
      <c r="D103" s="62"/>
      <c r="E103" s="63"/>
      <c r="F103" s="63"/>
    </row>
    <row r="104" spans="1:6" x14ac:dyDescent="0.2">
      <c r="A104" s="64"/>
      <c r="B104" s="32"/>
      <c r="C104" s="61"/>
      <c r="D104" s="62"/>
      <c r="E104" s="63"/>
      <c r="F104" s="63"/>
    </row>
    <row r="105" spans="1:6" x14ac:dyDescent="0.2">
      <c r="A105" s="64"/>
      <c r="B105" s="32"/>
      <c r="C105" s="61"/>
      <c r="D105" s="62"/>
      <c r="E105" s="63"/>
      <c r="F105" s="63"/>
    </row>
    <row r="106" spans="1:6" x14ac:dyDescent="0.2">
      <c r="A106" s="64"/>
      <c r="B106" s="32"/>
      <c r="C106" s="61"/>
      <c r="D106" s="62"/>
      <c r="E106" s="63"/>
      <c r="F106" s="63"/>
    </row>
    <row r="107" spans="1:6" x14ac:dyDescent="0.2">
      <c r="A107" s="64"/>
      <c r="B107" s="32"/>
      <c r="C107" s="61"/>
      <c r="D107" s="62"/>
      <c r="E107" s="63"/>
      <c r="F107" s="63"/>
    </row>
    <row r="108" spans="1:6" x14ac:dyDescent="0.2">
      <c r="A108" s="64"/>
      <c r="B108" s="32"/>
      <c r="C108" s="61"/>
      <c r="D108" s="62"/>
      <c r="E108" s="63"/>
      <c r="F108" s="63"/>
    </row>
    <row r="109" spans="1:6" x14ac:dyDescent="0.2">
      <c r="A109" s="64"/>
      <c r="B109" s="32"/>
      <c r="C109" s="61"/>
      <c r="D109" s="62"/>
      <c r="E109" s="63"/>
      <c r="F109" s="63"/>
    </row>
    <row r="110" spans="1:6" x14ac:dyDescent="0.2">
      <c r="A110" s="64"/>
      <c r="B110" s="32"/>
      <c r="C110" s="61"/>
      <c r="D110" s="62"/>
      <c r="E110" s="63"/>
      <c r="F110" s="63"/>
    </row>
    <row r="111" spans="1:6" x14ac:dyDescent="0.2">
      <c r="A111" s="64"/>
      <c r="B111" s="32"/>
      <c r="C111" s="61"/>
      <c r="D111" s="62"/>
      <c r="E111" s="63"/>
      <c r="F111" s="63"/>
    </row>
    <row r="112" spans="1:6" x14ac:dyDescent="0.2">
      <c r="A112" s="64"/>
      <c r="B112" s="32"/>
      <c r="C112" s="61"/>
      <c r="D112" s="62"/>
      <c r="E112" s="63"/>
      <c r="F112" s="63"/>
    </row>
    <row r="113" spans="1:13" x14ac:dyDescent="0.2">
      <c r="A113" s="64"/>
      <c r="B113" s="32"/>
      <c r="C113" s="61"/>
      <c r="D113" s="62"/>
      <c r="E113" s="63"/>
      <c r="F113" s="63"/>
    </row>
    <row r="114" spans="1:13" x14ac:dyDescent="0.2">
      <c r="A114" s="64"/>
      <c r="B114" s="32"/>
      <c r="C114" s="61"/>
      <c r="D114" s="62"/>
      <c r="E114" s="63"/>
      <c r="F114" s="63"/>
    </row>
    <row r="115" spans="1:13" x14ac:dyDescent="0.2">
      <c r="A115" s="64"/>
      <c r="B115" s="32"/>
      <c r="C115" s="61"/>
      <c r="D115" s="62"/>
      <c r="E115" s="63"/>
      <c r="F115" s="63"/>
    </row>
    <row r="116" spans="1:13" x14ac:dyDescent="0.2">
      <c r="A116" s="69"/>
      <c r="B116" s="70"/>
      <c r="C116" s="71"/>
      <c r="D116" s="72"/>
      <c r="E116" s="73"/>
      <c r="F116" s="73"/>
    </row>
    <row r="117" spans="1:13" x14ac:dyDescent="0.2">
      <c r="A117" s="74"/>
      <c r="B117" s="75" t="s">
        <v>47</v>
      </c>
      <c r="C117" s="76"/>
      <c r="D117" s="77"/>
      <c r="E117" s="78"/>
      <c r="F117" s="79"/>
    </row>
    <row r="118" spans="1:13" s="46" customFormat="1" ht="15.75" customHeight="1" x14ac:dyDescent="0.2">
      <c r="A118" s="80"/>
      <c r="B118" s="81" t="s">
        <v>48</v>
      </c>
      <c r="C118" s="76"/>
      <c r="D118" s="77"/>
      <c r="E118" s="78"/>
      <c r="F118" s="45"/>
      <c r="K118" s="186"/>
      <c r="L118" s="186"/>
      <c r="M118" s="186"/>
    </row>
    <row r="119" spans="1:13" s="46" customFormat="1" ht="31.5" x14ac:dyDescent="0.2">
      <c r="A119" s="26">
        <v>3</v>
      </c>
      <c r="B119" s="27" t="s">
        <v>49</v>
      </c>
      <c r="C119" s="55"/>
      <c r="D119" s="56"/>
      <c r="E119" s="57"/>
      <c r="F119" s="58"/>
      <c r="K119" s="186"/>
      <c r="L119" s="186"/>
      <c r="M119" s="186"/>
    </row>
    <row r="120" spans="1:13" s="46" customFormat="1" ht="78.75" x14ac:dyDescent="0.2">
      <c r="A120" s="26"/>
      <c r="B120" s="82" t="s">
        <v>50</v>
      </c>
      <c r="C120" s="55"/>
      <c r="D120" s="56"/>
      <c r="E120" s="57"/>
      <c r="F120" s="58"/>
      <c r="K120" s="186"/>
      <c r="L120" s="186"/>
      <c r="M120" s="186"/>
    </row>
    <row r="121" spans="1:13" s="46" customFormat="1" ht="63" x14ac:dyDescent="0.2">
      <c r="A121" s="26"/>
      <c r="B121" s="82" t="s">
        <v>51</v>
      </c>
      <c r="C121" s="55"/>
      <c r="D121" s="56"/>
      <c r="E121" s="57"/>
      <c r="F121" s="58"/>
      <c r="K121" s="186"/>
      <c r="L121" s="186"/>
      <c r="M121" s="186"/>
    </row>
    <row r="122" spans="1:13" s="46" customFormat="1" ht="31.5" x14ac:dyDescent="0.2">
      <c r="A122" s="26"/>
      <c r="B122" s="82" t="s">
        <v>370</v>
      </c>
      <c r="C122" s="55"/>
      <c r="D122" s="56"/>
      <c r="E122" s="57"/>
      <c r="F122" s="58"/>
      <c r="K122" s="186"/>
      <c r="L122" s="186"/>
      <c r="M122" s="186"/>
    </row>
    <row r="123" spans="1:13" s="46" customFormat="1" x14ac:dyDescent="0.2">
      <c r="A123" s="26"/>
      <c r="B123" s="27"/>
      <c r="C123" s="55"/>
      <c r="D123" s="56"/>
      <c r="E123" s="57"/>
      <c r="F123" s="58"/>
      <c r="K123" s="186"/>
      <c r="L123" s="186"/>
      <c r="M123" s="186"/>
    </row>
    <row r="124" spans="1:13" s="46" customFormat="1" ht="16.5" customHeight="1" x14ac:dyDescent="0.2">
      <c r="A124" s="53">
        <v>3.1</v>
      </c>
      <c r="B124" s="54" t="s">
        <v>52</v>
      </c>
      <c r="C124" s="55"/>
      <c r="D124" s="56"/>
      <c r="E124" s="57"/>
      <c r="F124" s="58"/>
      <c r="K124" s="186"/>
      <c r="L124" s="186"/>
      <c r="M124" s="186"/>
    </row>
    <row r="125" spans="1:13" ht="36.75" customHeight="1" x14ac:dyDescent="0.2">
      <c r="A125" s="83">
        <v>1</v>
      </c>
      <c r="B125" s="32" t="s">
        <v>349</v>
      </c>
      <c r="C125" s="28">
        <v>16.399999999999999</v>
      </c>
      <c r="D125" s="29" t="s">
        <v>53</v>
      </c>
      <c r="E125" s="3"/>
      <c r="F125" s="31"/>
    </row>
    <row r="126" spans="1:13" ht="36.75" customHeight="1" x14ac:dyDescent="0.2">
      <c r="A126" s="83"/>
      <c r="B126" s="32"/>
      <c r="C126" s="28"/>
      <c r="D126" s="29"/>
      <c r="E126" s="3"/>
      <c r="F126" s="31"/>
    </row>
    <row r="127" spans="1:13" x14ac:dyDescent="0.2">
      <c r="A127" s="83"/>
      <c r="B127" s="32"/>
      <c r="C127" s="28"/>
      <c r="D127" s="29"/>
      <c r="E127" s="3"/>
      <c r="F127" s="31"/>
    </row>
    <row r="128" spans="1:13" s="46" customFormat="1" x14ac:dyDescent="0.2">
      <c r="A128" s="53">
        <v>3.2</v>
      </c>
      <c r="B128" s="54" t="s">
        <v>54</v>
      </c>
      <c r="C128" s="55"/>
      <c r="D128" s="56"/>
      <c r="E128" s="57"/>
      <c r="F128" s="58"/>
      <c r="K128" s="186"/>
      <c r="L128" s="186"/>
      <c r="M128" s="186"/>
    </row>
    <row r="129" spans="1:13" ht="3" customHeight="1" x14ac:dyDescent="0.2">
      <c r="A129" s="84"/>
      <c r="B129" s="32"/>
      <c r="C129" s="28"/>
      <c r="D129" s="29"/>
      <c r="E129" s="30"/>
      <c r="F129" s="31"/>
    </row>
    <row r="130" spans="1:13" ht="47.25" x14ac:dyDescent="0.2">
      <c r="A130" s="84" t="s">
        <v>55</v>
      </c>
      <c r="B130" s="32" t="s">
        <v>56</v>
      </c>
      <c r="C130" s="28">
        <v>1</v>
      </c>
      <c r="D130" s="29" t="s">
        <v>17</v>
      </c>
      <c r="E130" s="30"/>
      <c r="F130" s="31"/>
    </row>
    <row r="131" spans="1:13" x14ac:dyDescent="0.2">
      <c r="A131" s="84"/>
      <c r="B131" s="32"/>
      <c r="C131" s="28"/>
      <c r="D131" s="29"/>
      <c r="E131" s="30"/>
      <c r="F131" s="31"/>
    </row>
    <row r="132" spans="1:13" x14ac:dyDescent="0.2">
      <c r="A132" s="84"/>
      <c r="B132" s="85"/>
      <c r="C132" s="28"/>
      <c r="D132" s="29"/>
      <c r="E132" s="30"/>
      <c r="F132" s="31"/>
    </row>
    <row r="133" spans="1:13" s="46" customFormat="1" x14ac:dyDescent="0.2">
      <c r="A133" s="86">
        <v>3.3</v>
      </c>
      <c r="B133" s="54" t="s">
        <v>57</v>
      </c>
      <c r="C133" s="55"/>
      <c r="D133" s="56"/>
      <c r="E133" s="57"/>
      <c r="F133" s="58"/>
      <c r="K133" s="186"/>
      <c r="L133" s="186"/>
      <c r="M133" s="186"/>
    </row>
    <row r="134" spans="1:13" x14ac:dyDescent="0.2">
      <c r="A134" s="84"/>
      <c r="B134" s="32"/>
      <c r="C134" s="28"/>
      <c r="D134" s="29"/>
      <c r="E134" s="30"/>
      <c r="F134" s="31"/>
    </row>
    <row r="135" spans="1:13" ht="47.25" x14ac:dyDescent="0.2">
      <c r="A135" s="84" t="s">
        <v>58</v>
      </c>
      <c r="B135" s="32" t="s">
        <v>59</v>
      </c>
      <c r="C135" s="28">
        <v>1.68</v>
      </c>
      <c r="D135" s="29" t="s">
        <v>53</v>
      </c>
      <c r="E135" s="30"/>
      <c r="F135" s="31"/>
    </row>
    <row r="136" spans="1:13" ht="6.75" customHeight="1" x14ac:dyDescent="0.2">
      <c r="A136" s="84"/>
      <c r="B136" s="32"/>
      <c r="C136" s="28"/>
      <c r="D136" s="29"/>
      <c r="E136" s="30"/>
      <c r="F136" s="31"/>
    </row>
    <row r="137" spans="1:13" ht="31.5" x14ac:dyDescent="0.2">
      <c r="A137" s="84" t="s">
        <v>60</v>
      </c>
      <c r="B137" s="32" t="s">
        <v>61</v>
      </c>
      <c r="C137" s="28">
        <v>1.37</v>
      </c>
      <c r="D137" s="29" t="s">
        <v>53</v>
      </c>
      <c r="E137" s="30"/>
      <c r="F137" s="31"/>
    </row>
    <row r="138" spans="1:13" x14ac:dyDescent="0.2">
      <c r="A138" s="83"/>
      <c r="B138" s="32"/>
      <c r="C138" s="28"/>
      <c r="D138" s="29"/>
      <c r="E138" s="30"/>
      <c r="F138" s="31"/>
    </row>
    <row r="139" spans="1:13" ht="33" customHeight="1" x14ac:dyDescent="0.2">
      <c r="A139" s="83" t="s">
        <v>62</v>
      </c>
      <c r="B139" s="32" t="s">
        <v>63</v>
      </c>
      <c r="C139" s="28">
        <v>3</v>
      </c>
      <c r="D139" s="29" t="s">
        <v>43</v>
      </c>
      <c r="E139" s="30"/>
      <c r="F139" s="31"/>
    </row>
    <row r="140" spans="1:13" x14ac:dyDescent="0.2">
      <c r="A140" s="83"/>
      <c r="B140" s="32"/>
      <c r="C140" s="28"/>
      <c r="D140" s="29"/>
      <c r="E140" s="30"/>
      <c r="F140" s="31"/>
    </row>
    <row r="141" spans="1:13" x14ac:dyDescent="0.2">
      <c r="A141" s="83"/>
      <c r="B141" s="32"/>
      <c r="C141" s="28"/>
      <c r="D141" s="29"/>
      <c r="E141" s="30"/>
      <c r="F141" s="31"/>
    </row>
    <row r="142" spans="1:13" x14ac:dyDescent="0.2">
      <c r="A142" s="83"/>
      <c r="B142" s="32"/>
      <c r="C142" s="28"/>
      <c r="D142" s="29"/>
      <c r="E142" s="30"/>
      <c r="F142" s="31"/>
    </row>
    <row r="143" spans="1:13" x14ac:dyDescent="0.2">
      <c r="A143" s="83"/>
      <c r="B143" s="32"/>
      <c r="C143" s="28"/>
      <c r="D143" s="29"/>
      <c r="E143" s="30"/>
      <c r="F143" s="31"/>
    </row>
    <row r="144" spans="1:13" x14ac:dyDescent="0.2">
      <c r="A144" s="83"/>
      <c r="B144" s="32"/>
      <c r="C144" s="28"/>
      <c r="D144" s="29"/>
      <c r="E144" s="30"/>
      <c r="F144" s="31"/>
    </row>
    <row r="145" spans="1:8" x14ac:dyDescent="0.2">
      <c r="A145" s="83"/>
      <c r="B145" s="32"/>
      <c r="C145" s="28"/>
      <c r="D145" s="29"/>
      <c r="E145" s="30"/>
      <c r="F145" s="31"/>
    </row>
    <row r="146" spans="1:8" x14ac:dyDescent="0.2">
      <c r="A146" s="83"/>
      <c r="B146" s="32"/>
      <c r="C146" s="28"/>
      <c r="D146" s="29"/>
      <c r="E146" s="30"/>
      <c r="F146" s="31"/>
    </row>
    <row r="147" spans="1:8" x14ac:dyDescent="0.2">
      <c r="A147" s="83"/>
      <c r="B147" s="32"/>
      <c r="C147" s="28"/>
      <c r="D147" s="29"/>
      <c r="E147" s="30"/>
      <c r="F147" s="31"/>
    </row>
    <row r="148" spans="1:8" x14ac:dyDescent="0.2">
      <c r="A148" s="83"/>
      <c r="B148" s="32"/>
      <c r="C148" s="28"/>
      <c r="D148" s="29"/>
      <c r="E148" s="30"/>
      <c r="F148" s="31"/>
    </row>
    <row r="149" spans="1:8" x14ac:dyDescent="0.2">
      <c r="A149" s="83"/>
      <c r="B149" s="32"/>
      <c r="C149" s="28"/>
      <c r="D149" s="29"/>
      <c r="E149" s="30"/>
      <c r="F149" s="31"/>
    </row>
    <row r="150" spans="1:8" x14ac:dyDescent="0.2">
      <c r="A150" s="83"/>
      <c r="B150" s="32"/>
      <c r="C150" s="28"/>
      <c r="D150" s="29"/>
      <c r="E150" s="30"/>
      <c r="F150" s="31"/>
    </row>
    <row r="151" spans="1:8" x14ac:dyDescent="0.2">
      <c r="A151" s="83"/>
      <c r="B151" s="32"/>
      <c r="C151" s="28"/>
      <c r="D151" s="29"/>
      <c r="E151" s="30"/>
      <c r="F151" s="31"/>
    </row>
    <row r="152" spans="1:8" x14ac:dyDescent="0.2">
      <c r="A152" s="83"/>
      <c r="B152" s="32"/>
      <c r="C152" s="28"/>
      <c r="D152" s="29"/>
      <c r="E152" s="30"/>
      <c r="F152" s="31"/>
    </row>
    <row r="153" spans="1:8" x14ac:dyDescent="0.2">
      <c r="A153" s="83"/>
      <c r="B153" s="32"/>
      <c r="C153" s="28"/>
      <c r="D153" s="29"/>
      <c r="E153" s="30"/>
      <c r="F153" s="31"/>
    </row>
    <row r="154" spans="1:8" x14ac:dyDescent="0.2">
      <c r="A154" s="86">
        <v>3.5</v>
      </c>
      <c r="B154" s="54" t="s">
        <v>66</v>
      </c>
      <c r="C154" s="55"/>
      <c r="D154" s="56"/>
      <c r="E154" s="30"/>
      <c r="F154" s="31"/>
    </row>
    <row r="155" spans="1:8" ht="94.5" x14ac:dyDescent="0.2">
      <c r="A155" s="83" t="s">
        <v>67</v>
      </c>
      <c r="B155" s="32" t="s">
        <v>68</v>
      </c>
      <c r="C155" s="28">
        <v>1</v>
      </c>
      <c r="D155" s="29" t="s">
        <v>17</v>
      </c>
      <c r="E155" s="30"/>
      <c r="F155" s="31"/>
    </row>
    <row r="156" spans="1:8" ht="110.25" x14ac:dyDescent="0.2">
      <c r="A156" s="83" t="s">
        <v>69</v>
      </c>
      <c r="B156" s="32" t="s">
        <v>70</v>
      </c>
      <c r="C156" s="28">
        <v>1</v>
      </c>
      <c r="D156" s="29" t="s">
        <v>17</v>
      </c>
      <c r="E156" s="30"/>
      <c r="F156" s="31"/>
    </row>
    <row r="157" spans="1:8" ht="23.25" customHeight="1" x14ac:dyDescent="0.2">
      <c r="A157" s="83" t="s">
        <v>71</v>
      </c>
      <c r="B157" s="89" t="s">
        <v>72</v>
      </c>
      <c r="C157" s="61"/>
      <c r="D157" s="62"/>
      <c r="E157" s="63"/>
      <c r="F157" s="88"/>
    </row>
    <row r="158" spans="1:8" ht="63" x14ac:dyDescent="0.2">
      <c r="A158" s="64">
        <v>1</v>
      </c>
      <c r="B158" s="32" t="s">
        <v>73</v>
      </c>
      <c r="C158" s="61">
        <v>1</v>
      </c>
      <c r="D158" s="90" t="s">
        <v>17</v>
      </c>
      <c r="E158" s="63"/>
      <c r="F158" s="31"/>
      <c r="H158" s="91"/>
    </row>
    <row r="159" spans="1:8" x14ac:dyDescent="0.2">
      <c r="A159" s="83" t="s">
        <v>74</v>
      </c>
      <c r="B159" s="89" t="s">
        <v>75</v>
      </c>
      <c r="C159" s="61"/>
      <c r="D159" s="62"/>
      <c r="E159" s="63"/>
      <c r="F159" s="88"/>
    </row>
    <row r="160" spans="1:8" ht="63" x14ac:dyDescent="0.2">
      <c r="A160" s="64">
        <v>1</v>
      </c>
      <c r="B160" s="32" t="s">
        <v>371</v>
      </c>
      <c r="C160" s="61">
        <v>1</v>
      </c>
      <c r="D160" s="90" t="s">
        <v>17</v>
      </c>
      <c r="E160" s="63"/>
      <c r="F160" s="31"/>
      <c r="H160" s="91"/>
    </row>
    <row r="161" spans="1:6" x14ac:dyDescent="0.2">
      <c r="A161" s="92"/>
      <c r="B161" s="32"/>
      <c r="C161" s="61"/>
      <c r="D161" s="90"/>
      <c r="E161" s="63"/>
      <c r="F161" s="88"/>
    </row>
    <row r="162" spans="1:6" x14ac:dyDescent="0.2">
      <c r="A162" s="92"/>
      <c r="B162" s="32"/>
      <c r="C162" s="61"/>
      <c r="D162" s="90"/>
      <c r="E162" s="63"/>
      <c r="F162" s="88"/>
    </row>
    <row r="163" spans="1:6" x14ac:dyDescent="0.2">
      <c r="A163" s="92"/>
      <c r="B163" s="32"/>
      <c r="C163" s="61"/>
      <c r="D163" s="90"/>
      <c r="E163" s="63"/>
      <c r="F163" s="88"/>
    </row>
    <row r="164" spans="1:6" x14ac:dyDescent="0.2">
      <c r="A164" s="92"/>
      <c r="B164" s="32"/>
      <c r="C164" s="61"/>
      <c r="D164" s="90"/>
      <c r="E164" s="63"/>
      <c r="F164" s="88"/>
    </row>
    <row r="165" spans="1:6" x14ac:dyDescent="0.2">
      <c r="A165" s="92"/>
      <c r="B165" s="32"/>
      <c r="C165" s="61"/>
      <c r="D165" s="90"/>
      <c r="E165" s="63"/>
      <c r="F165" s="88"/>
    </row>
    <row r="166" spans="1:6" x14ac:dyDescent="0.2">
      <c r="A166" s="92"/>
      <c r="B166" s="32"/>
      <c r="C166" s="61"/>
      <c r="D166" s="90"/>
      <c r="E166" s="63"/>
      <c r="F166" s="88"/>
    </row>
    <row r="167" spans="1:6" x14ac:dyDescent="0.2">
      <c r="A167" s="92"/>
      <c r="B167" s="32"/>
      <c r="C167" s="61"/>
      <c r="D167" s="90"/>
      <c r="E167" s="63"/>
      <c r="F167" s="88"/>
    </row>
    <row r="168" spans="1:6" x14ac:dyDescent="0.2">
      <c r="A168" s="92"/>
      <c r="B168" s="32"/>
      <c r="C168" s="61"/>
      <c r="D168" s="90"/>
      <c r="E168" s="63"/>
      <c r="F168" s="88"/>
    </row>
    <row r="169" spans="1:6" x14ac:dyDescent="0.2">
      <c r="A169" s="92"/>
      <c r="B169" s="32"/>
      <c r="C169" s="61"/>
      <c r="D169" s="90"/>
      <c r="E169" s="63"/>
      <c r="F169" s="88"/>
    </row>
    <row r="170" spans="1:6" x14ac:dyDescent="0.2">
      <c r="A170" s="92"/>
      <c r="B170" s="32"/>
      <c r="C170" s="61"/>
      <c r="D170" s="90"/>
      <c r="E170" s="63"/>
      <c r="F170" s="88"/>
    </row>
    <row r="171" spans="1:6" x14ac:dyDescent="0.2">
      <c r="A171" s="92"/>
      <c r="B171" s="32"/>
      <c r="C171" s="61"/>
      <c r="D171" s="90"/>
      <c r="E171" s="63"/>
      <c r="F171" s="88"/>
    </row>
    <row r="172" spans="1:6" x14ac:dyDescent="0.2">
      <c r="A172" s="92"/>
      <c r="B172" s="32"/>
      <c r="C172" s="61"/>
      <c r="D172" s="90"/>
      <c r="E172" s="63"/>
      <c r="F172" s="88"/>
    </row>
    <row r="173" spans="1:6" x14ac:dyDescent="0.2">
      <c r="A173" s="92"/>
      <c r="B173" s="32"/>
      <c r="C173" s="61"/>
      <c r="D173" s="90"/>
      <c r="E173" s="63"/>
      <c r="F173" s="88"/>
    </row>
    <row r="174" spans="1:6" x14ac:dyDescent="0.2">
      <c r="A174" s="92"/>
      <c r="B174" s="32"/>
      <c r="C174" s="61"/>
      <c r="D174" s="90"/>
      <c r="E174" s="63"/>
      <c r="F174" s="88"/>
    </row>
    <row r="175" spans="1:6" x14ac:dyDescent="0.2">
      <c r="A175" s="92"/>
      <c r="B175" s="32"/>
      <c r="C175" s="61"/>
      <c r="D175" s="90"/>
      <c r="E175" s="63"/>
      <c r="F175" s="88"/>
    </row>
    <row r="176" spans="1:6" x14ac:dyDescent="0.2">
      <c r="A176" s="92"/>
      <c r="B176" s="32"/>
      <c r="C176" s="61"/>
      <c r="D176" s="90"/>
      <c r="E176" s="63"/>
      <c r="F176" s="88"/>
    </row>
    <row r="177" spans="1:13" x14ac:dyDescent="0.2">
      <c r="A177" s="92"/>
      <c r="B177" s="32"/>
      <c r="C177" s="61"/>
      <c r="D177" s="90"/>
      <c r="E177" s="63"/>
      <c r="F177" s="88"/>
    </row>
    <row r="178" spans="1:13" x14ac:dyDescent="0.2">
      <c r="A178" s="92"/>
      <c r="B178" s="32"/>
      <c r="C178" s="61"/>
      <c r="D178" s="90"/>
      <c r="E178" s="63"/>
      <c r="F178" s="88"/>
    </row>
    <row r="179" spans="1:13" x14ac:dyDescent="0.2">
      <c r="A179" s="92"/>
      <c r="B179" s="32"/>
      <c r="C179" s="61"/>
      <c r="D179" s="90"/>
      <c r="E179" s="63"/>
      <c r="F179" s="88"/>
    </row>
    <row r="180" spans="1:13" x14ac:dyDescent="0.2">
      <c r="A180" s="92"/>
      <c r="B180" s="32"/>
      <c r="C180" s="61"/>
      <c r="D180" s="90"/>
      <c r="E180" s="63"/>
      <c r="F180" s="88"/>
    </row>
    <row r="181" spans="1:13" x14ac:dyDescent="0.2">
      <c r="A181" s="92"/>
      <c r="B181" s="32"/>
      <c r="C181" s="61"/>
      <c r="D181" s="90"/>
      <c r="E181" s="63"/>
      <c r="F181" s="88"/>
    </row>
    <row r="182" spans="1:13" x14ac:dyDescent="0.2">
      <c r="A182" s="92"/>
      <c r="B182" s="32"/>
      <c r="C182" s="61"/>
      <c r="D182" s="90"/>
      <c r="E182" s="63"/>
      <c r="F182" s="88"/>
    </row>
    <row r="183" spans="1:13" x14ac:dyDescent="0.2">
      <c r="A183" s="92"/>
      <c r="B183" s="32"/>
      <c r="C183" s="61"/>
      <c r="D183" s="90"/>
      <c r="E183" s="63"/>
      <c r="F183" s="88"/>
    </row>
    <row r="184" spans="1:13" x14ac:dyDescent="0.2">
      <c r="A184" s="92"/>
      <c r="B184" s="32"/>
      <c r="C184" s="61"/>
      <c r="D184" s="90"/>
      <c r="E184" s="63"/>
      <c r="F184" s="88"/>
    </row>
    <row r="185" spans="1:13" x14ac:dyDescent="0.2">
      <c r="A185" s="69"/>
      <c r="B185" s="32"/>
      <c r="C185" s="61"/>
      <c r="D185" s="90"/>
      <c r="E185" s="63"/>
      <c r="F185" s="88"/>
    </row>
    <row r="186" spans="1:13" x14ac:dyDescent="0.2">
      <c r="A186" s="74"/>
      <c r="B186" s="75" t="s">
        <v>76</v>
      </c>
      <c r="C186" s="76"/>
      <c r="D186" s="77"/>
      <c r="E186" s="78"/>
      <c r="F186" s="79"/>
    </row>
    <row r="187" spans="1:13" s="46" customFormat="1" ht="15.75" customHeight="1" x14ac:dyDescent="0.2">
      <c r="A187" s="80"/>
      <c r="B187" s="81" t="s">
        <v>77</v>
      </c>
      <c r="C187" s="76"/>
      <c r="D187" s="77"/>
      <c r="E187" s="78"/>
      <c r="F187" s="45"/>
      <c r="K187" s="186"/>
      <c r="L187" s="186"/>
      <c r="M187" s="186"/>
    </row>
    <row r="188" spans="1:13" s="46" customFormat="1" ht="20.25" customHeight="1" x14ac:dyDescent="0.2">
      <c r="A188" s="47">
        <v>4</v>
      </c>
      <c r="B188" s="48" t="s">
        <v>78</v>
      </c>
      <c r="C188" s="23"/>
      <c r="D188" s="24"/>
      <c r="E188" s="25"/>
      <c r="F188" s="93"/>
      <c r="K188" s="186"/>
      <c r="L188" s="186"/>
      <c r="M188" s="186"/>
    </row>
    <row r="189" spans="1:13" x14ac:dyDescent="0.2">
      <c r="A189" s="26"/>
      <c r="B189" s="27" t="s">
        <v>79</v>
      </c>
      <c r="C189" s="55"/>
      <c r="D189" s="56"/>
      <c r="E189" s="57"/>
      <c r="F189" s="58"/>
    </row>
    <row r="190" spans="1:13" ht="78.75" x14ac:dyDescent="0.2">
      <c r="A190" s="26"/>
      <c r="B190" s="94" t="s">
        <v>394</v>
      </c>
      <c r="C190" s="55"/>
      <c r="D190" s="56" t="s">
        <v>80</v>
      </c>
      <c r="E190" s="57"/>
      <c r="F190" s="58"/>
    </row>
    <row r="191" spans="1:13" s="46" customFormat="1" ht="47.25" x14ac:dyDescent="0.2">
      <c r="A191" s="26"/>
      <c r="B191" s="94" t="s">
        <v>81</v>
      </c>
      <c r="C191" s="55"/>
      <c r="D191" s="56"/>
      <c r="E191" s="57"/>
      <c r="F191" s="58"/>
      <c r="K191" s="186"/>
      <c r="L191" s="186"/>
      <c r="M191" s="186"/>
    </row>
    <row r="192" spans="1:13" s="46" customFormat="1" ht="31.5" x14ac:dyDescent="0.2">
      <c r="A192" s="26"/>
      <c r="B192" s="94" t="s">
        <v>82</v>
      </c>
      <c r="C192" s="55"/>
      <c r="D192" s="56"/>
      <c r="E192" s="57"/>
      <c r="F192" s="58"/>
      <c r="K192" s="186"/>
      <c r="L192" s="186"/>
      <c r="M192" s="186"/>
    </row>
    <row r="193" spans="1:13" s="46" customFormat="1" x14ac:dyDescent="0.2">
      <c r="A193" s="26"/>
      <c r="B193" s="94"/>
      <c r="C193" s="55"/>
      <c r="D193" s="56"/>
      <c r="E193" s="57"/>
      <c r="F193" s="58"/>
      <c r="K193" s="186"/>
      <c r="L193" s="186"/>
      <c r="M193" s="186"/>
    </row>
    <row r="194" spans="1:13" x14ac:dyDescent="0.2">
      <c r="A194" s="53">
        <v>4.0999999999999996</v>
      </c>
      <c r="B194" s="54" t="s">
        <v>83</v>
      </c>
      <c r="C194" s="55"/>
      <c r="D194" s="56"/>
      <c r="E194" s="57"/>
      <c r="F194" s="58"/>
    </row>
    <row r="195" spans="1:13" ht="94.5" x14ac:dyDescent="0.2">
      <c r="A195" s="53"/>
      <c r="B195" s="32" t="s">
        <v>373</v>
      </c>
      <c r="C195" s="55"/>
      <c r="D195" s="56"/>
      <c r="E195" s="57"/>
      <c r="F195" s="58"/>
    </row>
    <row r="196" spans="1:13" x14ac:dyDescent="0.2">
      <c r="A196" s="53"/>
      <c r="B196" s="32"/>
      <c r="C196" s="55"/>
      <c r="D196" s="56"/>
      <c r="E196" s="57"/>
      <c r="F196" s="58"/>
    </row>
    <row r="197" spans="1:13" ht="129" customHeight="1" x14ac:dyDescent="0.2">
      <c r="A197" s="59">
        <v>1</v>
      </c>
      <c r="B197" s="32" t="s">
        <v>350</v>
      </c>
      <c r="C197" s="28">
        <v>15.4</v>
      </c>
      <c r="D197" s="29" t="s">
        <v>53</v>
      </c>
      <c r="E197" s="30"/>
      <c r="F197" s="31"/>
    </row>
    <row r="198" spans="1:13" ht="141.75" x14ac:dyDescent="0.2">
      <c r="A198" s="59">
        <v>2</v>
      </c>
      <c r="B198" s="32" t="s">
        <v>351</v>
      </c>
      <c r="C198" s="28">
        <v>1</v>
      </c>
      <c r="D198" s="29" t="s">
        <v>17</v>
      </c>
      <c r="E198" s="30"/>
      <c r="F198" s="31"/>
    </row>
    <row r="199" spans="1:13" x14ac:dyDescent="0.2">
      <c r="A199" s="59"/>
      <c r="B199" s="32"/>
      <c r="C199" s="28"/>
      <c r="D199" s="29"/>
      <c r="E199" s="30"/>
      <c r="F199" s="31"/>
    </row>
    <row r="200" spans="1:13" x14ac:dyDescent="0.2">
      <c r="A200" s="59"/>
      <c r="B200" s="32"/>
      <c r="C200" s="28"/>
      <c r="D200" s="29"/>
      <c r="E200" s="30"/>
      <c r="F200" s="31"/>
    </row>
    <row r="201" spans="1:13" x14ac:dyDescent="0.2">
      <c r="A201" s="59"/>
      <c r="B201" s="32"/>
      <c r="C201" s="28"/>
      <c r="D201" s="29"/>
      <c r="E201" s="30"/>
      <c r="F201" s="31"/>
    </row>
    <row r="202" spans="1:13" x14ac:dyDescent="0.2">
      <c r="A202" s="59"/>
      <c r="B202" s="32"/>
      <c r="C202" s="28"/>
      <c r="D202" s="29"/>
      <c r="E202" s="30"/>
      <c r="F202" s="31"/>
    </row>
    <row r="203" spans="1:13" x14ac:dyDescent="0.2">
      <c r="A203" s="59"/>
      <c r="B203" s="32"/>
      <c r="C203" s="28"/>
      <c r="D203" s="29"/>
      <c r="E203" s="30"/>
      <c r="F203" s="31"/>
    </row>
    <row r="204" spans="1:13" x14ac:dyDescent="0.2">
      <c r="A204" s="59"/>
      <c r="B204" s="32"/>
      <c r="C204" s="28"/>
      <c r="D204" s="29"/>
      <c r="E204" s="30"/>
      <c r="F204" s="31"/>
    </row>
    <row r="205" spans="1:13" x14ac:dyDescent="0.2">
      <c r="A205" s="59"/>
      <c r="B205" s="32"/>
      <c r="C205" s="28"/>
      <c r="D205" s="29"/>
      <c r="E205" s="30"/>
      <c r="F205" s="31"/>
    </row>
    <row r="206" spans="1:13" x14ac:dyDescent="0.2">
      <c r="A206" s="59"/>
      <c r="B206" s="32"/>
      <c r="C206" s="28"/>
      <c r="D206" s="29"/>
      <c r="E206" s="30"/>
      <c r="F206" s="31"/>
    </row>
    <row r="207" spans="1:13" x14ac:dyDescent="0.2">
      <c r="A207" s="59"/>
      <c r="B207" s="32"/>
      <c r="C207" s="28"/>
      <c r="D207" s="29"/>
      <c r="E207" s="30"/>
      <c r="F207" s="31"/>
    </row>
    <row r="208" spans="1:13" x14ac:dyDescent="0.2">
      <c r="A208" s="59"/>
      <c r="B208" s="32"/>
      <c r="C208" s="28"/>
      <c r="D208" s="29"/>
      <c r="E208" s="30"/>
      <c r="F208" s="31"/>
    </row>
    <row r="209" spans="1:6" x14ac:dyDescent="0.2">
      <c r="A209" s="59"/>
      <c r="B209" s="32"/>
      <c r="C209" s="28"/>
      <c r="D209" s="29"/>
      <c r="E209" s="30"/>
      <c r="F209" s="31"/>
    </row>
    <row r="210" spans="1:6" x14ac:dyDescent="0.2">
      <c r="A210" s="59"/>
      <c r="B210" s="32"/>
      <c r="C210" s="28"/>
      <c r="D210" s="29"/>
      <c r="E210" s="30"/>
      <c r="F210" s="31"/>
    </row>
    <row r="211" spans="1:6" x14ac:dyDescent="0.2">
      <c r="A211" s="59"/>
      <c r="B211" s="32"/>
      <c r="C211" s="28"/>
      <c r="D211" s="29"/>
      <c r="E211" s="30"/>
      <c r="F211" s="31"/>
    </row>
    <row r="212" spans="1:6" x14ac:dyDescent="0.2">
      <c r="A212" s="59"/>
      <c r="B212" s="32"/>
      <c r="C212" s="28"/>
      <c r="D212" s="29"/>
      <c r="E212" s="30"/>
      <c r="F212" s="31"/>
    </row>
    <row r="213" spans="1:6" x14ac:dyDescent="0.2">
      <c r="A213" s="53">
        <v>4.2</v>
      </c>
      <c r="B213" s="54" t="s">
        <v>86</v>
      </c>
      <c r="C213" s="28"/>
      <c r="D213" s="29"/>
      <c r="E213" s="30"/>
      <c r="F213" s="31"/>
    </row>
    <row r="214" spans="1:6" ht="47.25" x14ac:dyDescent="0.2">
      <c r="A214" s="53"/>
      <c r="B214" s="32" t="s">
        <v>372</v>
      </c>
      <c r="C214" s="28"/>
      <c r="D214" s="29"/>
      <c r="E214" s="30"/>
      <c r="F214" s="31"/>
    </row>
    <row r="215" spans="1:6" ht="157.5" x14ac:dyDescent="0.25">
      <c r="A215" s="59" t="s">
        <v>87</v>
      </c>
      <c r="B215" s="32" t="s">
        <v>352</v>
      </c>
      <c r="C215" s="95"/>
      <c r="D215" s="29"/>
      <c r="E215" s="30"/>
      <c r="F215" s="31"/>
    </row>
    <row r="216" spans="1:6" x14ac:dyDescent="0.2">
      <c r="A216" s="59">
        <v>1</v>
      </c>
      <c r="B216" s="32" t="s">
        <v>84</v>
      </c>
      <c r="C216" s="28">
        <v>1</v>
      </c>
      <c r="D216" s="29" t="s">
        <v>17</v>
      </c>
      <c r="E216" s="30"/>
      <c r="F216" s="31"/>
    </row>
    <row r="217" spans="1:6" x14ac:dyDescent="0.2">
      <c r="A217" s="59">
        <v>2</v>
      </c>
      <c r="B217" s="32" t="s">
        <v>85</v>
      </c>
      <c r="C217" s="28">
        <v>1</v>
      </c>
      <c r="D217" s="29" t="s">
        <v>17</v>
      </c>
      <c r="E217" s="30"/>
      <c r="F217" s="31"/>
    </row>
    <row r="218" spans="1:6" x14ac:dyDescent="0.2">
      <c r="A218" s="59"/>
      <c r="B218" s="32"/>
      <c r="C218" s="28"/>
      <c r="D218" s="29"/>
      <c r="E218" s="30"/>
      <c r="F218" s="31"/>
    </row>
    <row r="219" spans="1:6" x14ac:dyDescent="0.2">
      <c r="A219" s="59"/>
      <c r="B219" s="32"/>
      <c r="C219" s="28"/>
      <c r="D219" s="29"/>
      <c r="E219" s="30"/>
      <c r="F219" s="31"/>
    </row>
    <row r="220" spans="1:6" x14ac:dyDescent="0.2">
      <c r="A220" s="59"/>
      <c r="B220" s="32"/>
      <c r="C220" s="28"/>
      <c r="D220" s="29"/>
      <c r="E220" s="30"/>
      <c r="F220" s="31"/>
    </row>
    <row r="221" spans="1:6" x14ac:dyDescent="0.2">
      <c r="A221" s="59"/>
      <c r="B221" s="32"/>
      <c r="C221" s="28"/>
      <c r="D221" s="29"/>
      <c r="E221" s="30"/>
      <c r="F221" s="31"/>
    </row>
    <row r="222" spans="1:6" x14ac:dyDescent="0.2">
      <c r="A222" s="59"/>
      <c r="B222" s="32"/>
      <c r="C222" s="28"/>
      <c r="D222" s="29"/>
      <c r="E222" s="30"/>
      <c r="F222" s="31"/>
    </row>
    <row r="223" spans="1:6" x14ac:dyDescent="0.2">
      <c r="A223" s="59"/>
      <c r="B223" s="32"/>
      <c r="C223" s="28"/>
      <c r="D223" s="29"/>
      <c r="E223" s="30"/>
      <c r="F223" s="31"/>
    </row>
    <row r="224" spans="1:6" x14ac:dyDescent="0.2">
      <c r="A224" s="59"/>
      <c r="B224" s="32"/>
      <c r="C224" s="28"/>
      <c r="D224" s="29"/>
      <c r="E224" s="30"/>
      <c r="F224" s="31"/>
    </row>
    <row r="225" spans="1:6" x14ac:dyDescent="0.2">
      <c r="A225" s="59"/>
      <c r="B225" s="32"/>
      <c r="C225" s="28"/>
      <c r="D225" s="29"/>
      <c r="E225" s="30"/>
      <c r="F225" s="31"/>
    </row>
    <row r="226" spans="1:6" x14ac:dyDescent="0.2">
      <c r="A226" s="59"/>
      <c r="B226" s="32"/>
      <c r="C226" s="28"/>
      <c r="D226" s="29"/>
      <c r="E226" s="30"/>
      <c r="F226" s="31"/>
    </row>
    <row r="227" spans="1:6" x14ac:dyDescent="0.2">
      <c r="A227" s="59"/>
      <c r="B227" s="32"/>
      <c r="C227" s="28"/>
      <c r="D227" s="29"/>
      <c r="E227" s="30"/>
      <c r="F227" s="31"/>
    </row>
    <row r="228" spans="1:6" x14ac:dyDescent="0.2">
      <c r="A228" s="59"/>
      <c r="B228" s="32"/>
      <c r="C228" s="28"/>
      <c r="D228" s="29"/>
      <c r="E228" s="30"/>
      <c r="F228" s="31"/>
    </row>
    <row r="229" spans="1:6" x14ac:dyDescent="0.2">
      <c r="A229" s="59"/>
      <c r="B229" s="32"/>
      <c r="C229" s="28"/>
      <c r="D229" s="29"/>
      <c r="E229" s="30"/>
      <c r="F229" s="31"/>
    </row>
    <row r="230" spans="1:6" x14ac:dyDescent="0.2">
      <c r="A230" s="59"/>
      <c r="B230" s="32"/>
      <c r="C230" s="28"/>
      <c r="D230" s="29"/>
      <c r="E230" s="30"/>
      <c r="F230" s="31"/>
    </row>
    <row r="231" spans="1:6" x14ac:dyDescent="0.2">
      <c r="A231" s="59"/>
      <c r="B231" s="32"/>
      <c r="C231" s="28"/>
      <c r="D231" s="29"/>
      <c r="E231" s="30"/>
      <c r="F231" s="31"/>
    </row>
    <row r="232" spans="1:6" x14ac:dyDescent="0.2">
      <c r="A232" s="59"/>
      <c r="B232" s="32"/>
      <c r="C232" s="28"/>
      <c r="D232" s="29"/>
      <c r="E232" s="30"/>
      <c r="F232" s="31"/>
    </row>
    <row r="233" spans="1:6" x14ac:dyDescent="0.2">
      <c r="A233" s="59"/>
      <c r="B233" s="32"/>
      <c r="C233" s="28"/>
      <c r="D233" s="29"/>
      <c r="E233" s="30"/>
      <c r="F233" s="31"/>
    </row>
    <row r="234" spans="1:6" x14ac:dyDescent="0.2">
      <c r="A234" s="59"/>
      <c r="B234" s="32"/>
      <c r="C234" s="28"/>
      <c r="D234" s="29"/>
      <c r="E234" s="30"/>
      <c r="F234" s="31"/>
    </row>
    <row r="235" spans="1:6" x14ac:dyDescent="0.2">
      <c r="A235" s="59"/>
      <c r="B235" s="32"/>
      <c r="C235" s="28"/>
      <c r="D235" s="29"/>
      <c r="E235" s="30"/>
      <c r="F235" s="31"/>
    </row>
    <row r="236" spans="1:6" x14ac:dyDescent="0.2">
      <c r="A236" s="59"/>
      <c r="B236" s="32"/>
      <c r="C236" s="28"/>
      <c r="D236" s="29"/>
      <c r="E236" s="30"/>
      <c r="F236" s="31"/>
    </row>
    <row r="237" spans="1:6" x14ac:dyDescent="0.2">
      <c r="A237" s="59"/>
      <c r="B237" s="32"/>
      <c r="C237" s="28"/>
      <c r="D237" s="29"/>
      <c r="E237" s="30"/>
      <c r="F237" s="31"/>
    </row>
    <row r="238" spans="1:6" x14ac:dyDescent="0.2">
      <c r="A238" s="59"/>
      <c r="B238" s="32"/>
      <c r="C238" s="28"/>
      <c r="D238" s="29"/>
      <c r="E238" s="30"/>
      <c r="F238" s="31"/>
    </row>
    <row r="239" spans="1:6" x14ac:dyDescent="0.2">
      <c r="A239" s="59"/>
      <c r="B239" s="32"/>
      <c r="C239" s="28"/>
      <c r="D239" s="29"/>
      <c r="E239" s="30"/>
      <c r="F239" s="31"/>
    </row>
    <row r="240" spans="1:6" x14ac:dyDescent="0.2">
      <c r="A240" s="59"/>
      <c r="B240" s="32"/>
      <c r="C240" s="28"/>
      <c r="D240" s="29"/>
      <c r="E240" s="30"/>
      <c r="F240" s="31"/>
    </row>
    <row r="241" spans="1:13" x14ac:dyDescent="0.2">
      <c r="A241" s="59"/>
      <c r="B241" s="32"/>
      <c r="C241" s="28"/>
      <c r="D241" s="29"/>
      <c r="E241" s="30"/>
      <c r="F241" s="31"/>
    </row>
    <row r="242" spans="1:13" x14ac:dyDescent="0.2">
      <c r="A242" s="59"/>
      <c r="B242" s="32"/>
      <c r="C242" s="28"/>
      <c r="D242" s="29"/>
      <c r="E242" s="30"/>
      <c r="F242" s="31"/>
    </row>
    <row r="243" spans="1:13" x14ac:dyDescent="0.2">
      <c r="A243" s="59"/>
      <c r="B243" s="32"/>
      <c r="C243" s="28"/>
      <c r="D243" s="29"/>
      <c r="E243" s="30"/>
      <c r="F243" s="31"/>
    </row>
    <row r="244" spans="1:13" x14ac:dyDescent="0.2">
      <c r="A244" s="59"/>
      <c r="B244" s="32"/>
      <c r="C244" s="28"/>
      <c r="D244" s="29"/>
      <c r="E244" s="30"/>
      <c r="F244" s="31"/>
    </row>
    <row r="245" spans="1:13" x14ac:dyDescent="0.2">
      <c r="A245" s="59"/>
      <c r="B245" s="32"/>
      <c r="C245" s="28"/>
      <c r="D245" s="29"/>
      <c r="E245" s="30"/>
      <c r="F245" s="31"/>
    </row>
    <row r="246" spans="1:13" x14ac:dyDescent="0.2">
      <c r="A246" s="59"/>
      <c r="B246" s="32"/>
      <c r="C246" s="28"/>
      <c r="D246" s="29"/>
      <c r="E246" s="30"/>
      <c r="F246" s="31"/>
    </row>
    <row r="247" spans="1:13" x14ac:dyDescent="0.2">
      <c r="A247" s="59"/>
      <c r="B247" s="32"/>
      <c r="C247" s="28"/>
      <c r="D247" s="29"/>
      <c r="E247" s="30"/>
      <c r="F247" s="31"/>
    </row>
    <row r="248" spans="1:13" x14ac:dyDescent="0.2">
      <c r="A248" s="59"/>
      <c r="B248" s="32"/>
      <c r="C248" s="28"/>
      <c r="D248" s="29"/>
      <c r="E248" s="30"/>
      <c r="F248" s="31"/>
    </row>
    <row r="249" spans="1:13" x14ac:dyDescent="0.2">
      <c r="A249" s="59"/>
      <c r="B249" s="32"/>
      <c r="C249" s="28"/>
      <c r="D249" s="29"/>
      <c r="E249" s="30"/>
      <c r="F249" s="31"/>
    </row>
    <row r="250" spans="1:13" x14ac:dyDescent="0.2">
      <c r="A250" s="59"/>
      <c r="B250" s="32"/>
      <c r="C250" s="28"/>
      <c r="D250" s="29"/>
      <c r="E250" s="30"/>
      <c r="F250" s="31"/>
    </row>
    <row r="251" spans="1:13" x14ac:dyDescent="0.2">
      <c r="A251" s="74"/>
      <c r="B251" s="75" t="s">
        <v>88</v>
      </c>
      <c r="C251" s="76"/>
      <c r="D251" s="77"/>
      <c r="E251" s="78"/>
      <c r="F251" s="79"/>
    </row>
    <row r="252" spans="1:13" x14ac:dyDescent="0.2">
      <c r="A252" s="80"/>
      <c r="B252" s="81" t="s">
        <v>89</v>
      </c>
      <c r="C252" s="76"/>
      <c r="D252" s="77"/>
      <c r="E252" s="78"/>
      <c r="F252" s="79"/>
    </row>
    <row r="253" spans="1:13" s="46" customFormat="1" x14ac:dyDescent="0.2">
      <c r="A253" s="47"/>
      <c r="B253" s="48" t="s">
        <v>90</v>
      </c>
      <c r="C253" s="23"/>
      <c r="D253" s="24"/>
      <c r="E253" s="25"/>
      <c r="F253" s="93"/>
      <c r="K253" s="186"/>
      <c r="L253" s="186"/>
      <c r="M253" s="186"/>
    </row>
    <row r="254" spans="1:13" s="46" customFormat="1" ht="47.25" x14ac:dyDescent="0.2">
      <c r="A254" s="26"/>
      <c r="B254" s="32" t="s">
        <v>91</v>
      </c>
      <c r="C254" s="55"/>
      <c r="D254" s="56"/>
      <c r="E254" s="57"/>
      <c r="F254" s="58"/>
      <c r="K254" s="186"/>
      <c r="L254" s="186"/>
      <c r="M254" s="186"/>
    </row>
    <row r="255" spans="1:13" s="46" customFormat="1" ht="31.5" x14ac:dyDescent="0.2">
      <c r="A255" s="26"/>
      <c r="B255" s="32" t="s">
        <v>92</v>
      </c>
      <c r="C255" s="55"/>
      <c r="D255" s="56"/>
      <c r="E255" s="57"/>
      <c r="F255" s="58"/>
      <c r="K255" s="186"/>
      <c r="L255" s="186"/>
      <c r="M255" s="186"/>
    </row>
    <row r="256" spans="1:13" x14ac:dyDescent="0.2">
      <c r="A256" s="96"/>
      <c r="B256" s="32"/>
      <c r="C256" s="28"/>
      <c r="D256" s="29"/>
      <c r="E256" s="30"/>
      <c r="F256" s="31"/>
    </row>
    <row r="257" spans="1:13" x14ac:dyDescent="0.2">
      <c r="A257" s="53">
        <v>5.0999999999999996</v>
      </c>
      <c r="B257" s="27" t="s">
        <v>93</v>
      </c>
      <c r="C257" s="55"/>
      <c r="D257" s="56"/>
      <c r="E257" s="57"/>
      <c r="F257" s="58"/>
    </row>
    <row r="258" spans="1:13" x14ac:dyDescent="0.2">
      <c r="A258" s="59"/>
      <c r="B258" s="32"/>
      <c r="C258" s="28"/>
      <c r="D258" s="29"/>
      <c r="E258" s="30"/>
      <c r="F258" s="31"/>
    </row>
    <row r="259" spans="1:13" s="46" customFormat="1" ht="47.25" x14ac:dyDescent="0.2">
      <c r="A259" s="59">
        <v>1</v>
      </c>
      <c r="B259" s="32" t="s">
        <v>94</v>
      </c>
      <c r="C259" s="28">
        <v>1</v>
      </c>
      <c r="D259" s="29" t="s">
        <v>17</v>
      </c>
      <c r="E259" s="30"/>
      <c r="F259" s="31"/>
      <c r="K259" s="186"/>
      <c r="L259" s="186"/>
      <c r="M259" s="186"/>
    </row>
    <row r="260" spans="1:13" ht="47.25" x14ac:dyDescent="0.2">
      <c r="A260" s="59">
        <v>2</v>
      </c>
      <c r="B260" s="32" t="s">
        <v>95</v>
      </c>
      <c r="C260" s="28">
        <v>1</v>
      </c>
      <c r="D260" s="29" t="s">
        <v>17</v>
      </c>
      <c r="E260" s="30"/>
      <c r="F260" s="31"/>
    </row>
    <row r="261" spans="1:13" ht="31.5" x14ac:dyDescent="0.2">
      <c r="A261" s="59">
        <v>3</v>
      </c>
      <c r="B261" s="32" t="s">
        <v>96</v>
      </c>
      <c r="C261" s="28">
        <v>1</v>
      </c>
      <c r="D261" s="29" t="s">
        <v>17</v>
      </c>
      <c r="E261" s="30"/>
      <c r="F261" s="31"/>
    </row>
    <row r="262" spans="1:13" x14ac:dyDescent="0.2">
      <c r="A262" s="59"/>
      <c r="B262" s="32"/>
      <c r="C262" s="28"/>
      <c r="D262" s="29"/>
      <c r="E262" s="30"/>
      <c r="F262" s="31"/>
    </row>
    <row r="263" spans="1:13" x14ac:dyDescent="0.2">
      <c r="A263" s="53">
        <v>5.2</v>
      </c>
      <c r="B263" s="27" t="s">
        <v>97</v>
      </c>
      <c r="C263" s="55"/>
      <c r="D263" s="56"/>
      <c r="E263" s="57"/>
      <c r="F263" s="31"/>
    </row>
    <row r="264" spans="1:13" s="46" customFormat="1" x14ac:dyDescent="0.2">
      <c r="A264" s="59"/>
      <c r="B264" s="32"/>
      <c r="C264" s="28"/>
      <c r="D264" s="29"/>
      <c r="E264" s="30"/>
      <c r="F264" s="31"/>
      <c r="K264" s="186"/>
      <c r="L264" s="186"/>
      <c r="M264" s="186"/>
    </row>
    <row r="265" spans="1:13" ht="47.25" x14ac:dyDescent="0.2">
      <c r="A265" s="59">
        <v>1</v>
      </c>
      <c r="B265" s="32" t="s">
        <v>94</v>
      </c>
      <c r="C265" s="28">
        <v>1</v>
      </c>
      <c r="D265" s="29" t="s">
        <v>17</v>
      </c>
      <c r="E265" s="30"/>
      <c r="F265" s="31"/>
    </row>
    <row r="266" spans="1:13" ht="47.25" x14ac:dyDescent="0.2">
      <c r="A266" s="59">
        <v>2</v>
      </c>
      <c r="B266" s="32" t="s">
        <v>98</v>
      </c>
      <c r="C266" s="28">
        <v>1</v>
      </c>
      <c r="D266" s="29" t="s">
        <v>17</v>
      </c>
      <c r="E266" s="30"/>
      <c r="F266" s="31"/>
    </row>
    <row r="267" spans="1:13" x14ac:dyDescent="0.2">
      <c r="A267" s="59"/>
      <c r="B267" s="32"/>
      <c r="C267" s="28"/>
      <c r="D267" s="29"/>
      <c r="E267" s="30"/>
      <c r="F267" s="31"/>
    </row>
    <row r="268" spans="1:13" ht="6.75" customHeight="1" x14ac:dyDescent="0.2">
      <c r="A268" s="59"/>
      <c r="B268" s="32"/>
      <c r="C268" s="28"/>
      <c r="D268" s="29"/>
      <c r="E268" s="30"/>
      <c r="F268" s="31"/>
    </row>
    <row r="269" spans="1:13" x14ac:dyDescent="0.2">
      <c r="A269" s="53">
        <v>5.3</v>
      </c>
      <c r="B269" s="27" t="s">
        <v>99</v>
      </c>
      <c r="C269" s="55"/>
      <c r="D269" s="56"/>
      <c r="E269" s="57"/>
      <c r="F269" s="31"/>
    </row>
    <row r="270" spans="1:13" s="46" customFormat="1" x14ac:dyDescent="0.2">
      <c r="A270" s="59"/>
      <c r="B270" s="32"/>
      <c r="C270" s="28"/>
      <c r="D270" s="29"/>
      <c r="E270" s="30"/>
      <c r="F270" s="31"/>
      <c r="K270" s="186"/>
      <c r="L270" s="186"/>
      <c r="M270" s="186"/>
    </row>
    <row r="271" spans="1:13" ht="47.25" x14ac:dyDescent="0.2">
      <c r="A271" s="59">
        <v>1</v>
      </c>
      <c r="B271" s="32" t="s">
        <v>94</v>
      </c>
      <c r="C271" s="28">
        <v>1</v>
      </c>
      <c r="D271" s="29" t="s">
        <v>17</v>
      </c>
      <c r="E271" s="30"/>
      <c r="F271" s="31"/>
    </row>
    <row r="272" spans="1:13" ht="47.25" x14ac:dyDescent="0.2">
      <c r="A272" s="59">
        <v>2</v>
      </c>
      <c r="B272" s="32" t="s">
        <v>98</v>
      </c>
      <c r="C272" s="28">
        <v>1</v>
      </c>
      <c r="D272" s="29" t="s">
        <v>17</v>
      </c>
      <c r="E272" s="30"/>
      <c r="F272" s="31"/>
    </row>
    <row r="273" spans="1:6" x14ac:dyDescent="0.2">
      <c r="A273" s="59"/>
      <c r="B273" s="32"/>
      <c r="C273" s="28"/>
      <c r="D273" s="29"/>
      <c r="E273" s="30"/>
      <c r="F273" s="31"/>
    </row>
    <row r="274" spans="1:6" x14ac:dyDescent="0.2">
      <c r="A274" s="53">
        <v>5.4</v>
      </c>
      <c r="B274" s="27" t="s">
        <v>100</v>
      </c>
      <c r="C274" s="55"/>
      <c r="D274" s="56"/>
      <c r="E274" s="57"/>
      <c r="F274" s="31"/>
    </row>
    <row r="275" spans="1:6" ht="63" x14ac:dyDescent="0.2">
      <c r="A275" s="59"/>
      <c r="B275" s="32" t="s">
        <v>101</v>
      </c>
      <c r="C275" s="28"/>
      <c r="D275" s="29"/>
      <c r="E275" s="30"/>
      <c r="F275" s="31"/>
    </row>
    <row r="276" spans="1:6" ht="94.5" x14ac:dyDescent="0.2">
      <c r="A276" s="59">
        <v>1</v>
      </c>
      <c r="B276" s="32" t="s">
        <v>102</v>
      </c>
      <c r="C276" s="28">
        <v>93</v>
      </c>
      <c r="D276" s="29" t="s">
        <v>53</v>
      </c>
      <c r="E276" s="30"/>
      <c r="F276" s="31"/>
    </row>
    <row r="277" spans="1:6" ht="63" x14ac:dyDescent="0.2">
      <c r="A277" s="59">
        <v>2</v>
      </c>
      <c r="B277" s="32" t="s">
        <v>103</v>
      </c>
      <c r="C277" s="28">
        <v>14</v>
      </c>
      <c r="D277" s="29" t="s">
        <v>53</v>
      </c>
      <c r="E277" s="30"/>
      <c r="F277" s="31"/>
    </row>
    <row r="278" spans="1:6" x14ac:dyDescent="0.2">
      <c r="A278" s="59"/>
      <c r="B278" s="32"/>
      <c r="C278" s="28"/>
      <c r="D278" s="29"/>
      <c r="E278" s="30"/>
      <c r="F278" s="31"/>
    </row>
    <row r="279" spans="1:6" x14ac:dyDescent="0.2">
      <c r="A279" s="59"/>
      <c r="B279" s="32"/>
      <c r="C279" s="28"/>
      <c r="D279" s="29"/>
      <c r="E279" s="30"/>
      <c r="F279" s="31"/>
    </row>
    <row r="280" spans="1:6" x14ac:dyDescent="0.2">
      <c r="A280" s="53">
        <v>5.5</v>
      </c>
      <c r="B280" s="27" t="s">
        <v>64</v>
      </c>
      <c r="C280" s="61"/>
      <c r="D280" s="62"/>
      <c r="E280" s="63"/>
      <c r="F280" s="31"/>
    </row>
    <row r="281" spans="1:6" x14ac:dyDescent="0.2">
      <c r="A281" s="64" t="s">
        <v>104</v>
      </c>
      <c r="B281" s="65" t="s">
        <v>105</v>
      </c>
      <c r="C281" s="61"/>
      <c r="D281" s="62"/>
      <c r="E281" s="63"/>
      <c r="F281" s="31"/>
    </row>
    <row r="282" spans="1:6" ht="78.75" x14ac:dyDescent="0.2">
      <c r="A282" s="64">
        <v>1</v>
      </c>
      <c r="B282" s="32" t="s">
        <v>106</v>
      </c>
      <c r="C282" s="61">
        <v>1</v>
      </c>
      <c r="D282" s="62" t="s">
        <v>17</v>
      </c>
      <c r="E282" s="63"/>
      <c r="F282" s="31"/>
    </row>
    <row r="283" spans="1:6" x14ac:dyDescent="0.2">
      <c r="A283" s="59"/>
      <c r="B283" s="32"/>
      <c r="C283" s="28"/>
      <c r="D283" s="29"/>
      <c r="E283" s="30"/>
      <c r="F283" s="31"/>
    </row>
    <row r="284" spans="1:6" x14ac:dyDescent="0.2">
      <c r="A284" s="53">
        <v>5.6</v>
      </c>
      <c r="B284" s="27" t="s">
        <v>107</v>
      </c>
      <c r="C284" s="55"/>
      <c r="D284" s="56"/>
      <c r="E284" s="57"/>
      <c r="F284" s="31"/>
    </row>
    <row r="285" spans="1:6" x14ac:dyDescent="0.2">
      <c r="A285" s="59"/>
      <c r="B285" s="32"/>
      <c r="C285" s="28"/>
      <c r="D285" s="29"/>
      <c r="E285" s="30"/>
      <c r="F285" s="31"/>
    </row>
    <row r="286" spans="1:6" ht="47.25" x14ac:dyDescent="0.2">
      <c r="A286" s="59">
        <v>1</v>
      </c>
      <c r="B286" s="32" t="s">
        <v>94</v>
      </c>
      <c r="C286" s="28">
        <v>1</v>
      </c>
      <c r="D286" s="29" t="s">
        <v>17</v>
      </c>
      <c r="E286" s="30"/>
      <c r="F286" s="31"/>
    </row>
    <row r="287" spans="1:6" ht="47.25" x14ac:dyDescent="0.2">
      <c r="A287" s="59">
        <v>2</v>
      </c>
      <c r="B287" s="32" t="s">
        <v>98</v>
      </c>
      <c r="C287" s="28">
        <v>1</v>
      </c>
      <c r="D287" s="29" t="s">
        <v>17</v>
      </c>
      <c r="E287" s="30"/>
      <c r="F287" s="31"/>
    </row>
    <row r="288" spans="1:6" ht="31.5" x14ac:dyDescent="0.2">
      <c r="A288" s="59">
        <v>3</v>
      </c>
      <c r="B288" s="32" t="s">
        <v>353</v>
      </c>
      <c r="C288" s="28">
        <v>32</v>
      </c>
      <c r="D288" s="29" t="s">
        <v>53</v>
      </c>
      <c r="E288" s="30"/>
      <c r="F288" s="31"/>
    </row>
    <row r="289" spans="1:6" x14ac:dyDescent="0.2">
      <c r="A289" s="59"/>
      <c r="B289" s="32"/>
      <c r="C289" s="28"/>
      <c r="D289" s="29"/>
      <c r="E289" s="30"/>
      <c r="F289" s="31"/>
    </row>
    <row r="290" spans="1:6" x14ac:dyDescent="0.2">
      <c r="A290" s="59"/>
      <c r="B290" s="32"/>
      <c r="C290" s="28"/>
      <c r="D290" s="29"/>
      <c r="E290" s="30"/>
      <c r="F290" s="31"/>
    </row>
    <row r="291" spans="1:6" x14ac:dyDescent="0.2">
      <c r="A291" s="53">
        <v>5.7</v>
      </c>
      <c r="B291" s="27" t="s">
        <v>108</v>
      </c>
      <c r="C291" s="28"/>
      <c r="D291" s="29"/>
      <c r="E291" s="30"/>
      <c r="F291" s="31"/>
    </row>
    <row r="292" spans="1:6" ht="47.25" x14ac:dyDescent="0.2">
      <c r="A292" s="59"/>
      <c r="B292" s="32" t="s">
        <v>109</v>
      </c>
      <c r="C292" s="28"/>
      <c r="D292" s="29"/>
      <c r="E292" s="30"/>
      <c r="F292" s="31"/>
    </row>
    <row r="293" spans="1:6" x14ac:dyDescent="0.2">
      <c r="A293" s="59"/>
      <c r="B293" s="85" t="s">
        <v>84</v>
      </c>
      <c r="C293" s="28"/>
      <c r="D293" s="29"/>
      <c r="E293" s="30"/>
      <c r="F293" s="31"/>
    </row>
    <row r="294" spans="1:6" x14ac:dyDescent="0.2">
      <c r="A294" s="59">
        <v>1</v>
      </c>
      <c r="B294" s="32" t="s">
        <v>110</v>
      </c>
      <c r="C294" s="28">
        <v>50</v>
      </c>
      <c r="D294" s="29" t="s">
        <v>111</v>
      </c>
      <c r="E294" s="30"/>
      <c r="F294" s="31"/>
    </row>
    <row r="295" spans="1:6" x14ac:dyDescent="0.2">
      <c r="A295" s="59">
        <v>2</v>
      </c>
      <c r="B295" s="32" t="s">
        <v>112</v>
      </c>
      <c r="C295" s="28">
        <v>38</v>
      </c>
      <c r="D295" s="29" t="s">
        <v>111</v>
      </c>
      <c r="E295" s="30"/>
      <c r="F295" s="31"/>
    </row>
    <row r="296" spans="1:6" x14ac:dyDescent="0.2">
      <c r="A296" s="59"/>
      <c r="B296" s="32"/>
      <c r="C296" s="28"/>
      <c r="D296" s="29"/>
      <c r="E296" s="30"/>
      <c r="F296" s="31"/>
    </row>
    <row r="297" spans="1:6" x14ac:dyDescent="0.2">
      <c r="A297" s="59"/>
      <c r="B297" s="85" t="s">
        <v>85</v>
      </c>
      <c r="C297" s="28"/>
      <c r="D297" s="29"/>
      <c r="E297" s="30"/>
      <c r="F297" s="31"/>
    </row>
    <row r="298" spans="1:6" x14ac:dyDescent="0.2">
      <c r="A298" s="59">
        <v>1</v>
      </c>
      <c r="B298" s="32" t="s">
        <v>113</v>
      </c>
      <c r="C298" s="28">
        <v>18</v>
      </c>
      <c r="D298" s="29" t="s">
        <v>111</v>
      </c>
      <c r="E298" s="30"/>
      <c r="F298" s="31"/>
    </row>
    <row r="299" spans="1:6" x14ac:dyDescent="0.2">
      <c r="A299" s="59">
        <v>2</v>
      </c>
      <c r="B299" s="32" t="s">
        <v>114</v>
      </c>
      <c r="C299" s="28">
        <v>26</v>
      </c>
      <c r="D299" s="29" t="s">
        <v>111</v>
      </c>
      <c r="E299" s="30"/>
      <c r="F299" s="31"/>
    </row>
    <row r="300" spans="1:6" x14ac:dyDescent="0.2">
      <c r="A300" s="59">
        <v>3</v>
      </c>
      <c r="B300" s="32" t="s">
        <v>110</v>
      </c>
      <c r="C300" s="28">
        <v>42</v>
      </c>
      <c r="D300" s="29" t="s">
        <v>111</v>
      </c>
      <c r="E300" s="30"/>
      <c r="F300" s="31"/>
    </row>
    <row r="301" spans="1:6" x14ac:dyDescent="0.2">
      <c r="A301" s="59"/>
      <c r="B301" s="32"/>
      <c r="C301" s="28"/>
      <c r="D301" s="29"/>
      <c r="E301" s="30"/>
      <c r="F301" s="31"/>
    </row>
    <row r="302" spans="1:6" x14ac:dyDescent="0.2">
      <c r="A302" s="59"/>
      <c r="B302" s="32"/>
      <c r="C302" s="28"/>
      <c r="D302" s="29"/>
      <c r="E302" s="30"/>
      <c r="F302" s="31"/>
    </row>
    <row r="303" spans="1:6" x14ac:dyDescent="0.2">
      <c r="A303" s="59"/>
      <c r="B303" s="32"/>
      <c r="C303" s="28"/>
      <c r="D303" s="29"/>
      <c r="E303" s="30"/>
      <c r="F303" s="31"/>
    </row>
    <row r="304" spans="1:6" x14ac:dyDescent="0.2">
      <c r="A304" s="59"/>
      <c r="B304" s="32"/>
      <c r="C304" s="28"/>
      <c r="D304" s="29"/>
      <c r="E304" s="30"/>
      <c r="F304" s="31"/>
    </row>
    <row r="305" spans="1:6" x14ac:dyDescent="0.2">
      <c r="A305" s="59"/>
      <c r="B305" s="32"/>
      <c r="C305" s="28"/>
      <c r="D305" s="29"/>
      <c r="E305" s="30"/>
      <c r="F305" s="31"/>
    </row>
    <row r="306" spans="1:6" x14ac:dyDescent="0.2">
      <c r="A306" s="59"/>
      <c r="B306" s="32"/>
      <c r="C306" s="28"/>
      <c r="D306" s="29"/>
      <c r="E306" s="30"/>
      <c r="F306" s="31"/>
    </row>
    <row r="307" spans="1:6" x14ac:dyDescent="0.2">
      <c r="A307" s="59"/>
      <c r="B307" s="32"/>
      <c r="C307" s="28"/>
      <c r="D307" s="29"/>
      <c r="E307" s="30"/>
      <c r="F307" s="31"/>
    </row>
    <row r="308" spans="1:6" x14ac:dyDescent="0.2">
      <c r="A308" s="59"/>
      <c r="B308" s="32"/>
      <c r="C308" s="28"/>
      <c r="D308" s="29"/>
      <c r="E308" s="30"/>
      <c r="F308" s="31"/>
    </row>
    <row r="309" spans="1:6" x14ac:dyDescent="0.2">
      <c r="A309" s="59"/>
      <c r="B309" s="32"/>
      <c r="C309" s="28"/>
      <c r="D309" s="29"/>
      <c r="E309" s="30"/>
      <c r="F309" s="31"/>
    </row>
    <row r="310" spans="1:6" x14ac:dyDescent="0.2">
      <c r="A310" s="59"/>
      <c r="B310" s="32"/>
      <c r="C310" s="28"/>
      <c r="D310" s="29"/>
      <c r="E310" s="30"/>
      <c r="F310" s="31"/>
    </row>
    <row r="311" spans="1:6" x14ac:dyDescent="0.2">
      <c r="A311" s="59"/>
      <c r="B311" s="32"/>
      <c r="C311" s="28"/>
      <c r="D311" s="29"/>
      <c r="E311" s="30"/>
      <c r="F311" s="31"/>
    </row>
    <row r="312" spans="1:6" x14ac:dyDescent="0.2">
      <c r="A312" s="59"/>
      <c r="B312" s="32"/>
      <c r="C312" s="28"/>
      <c r="D312" s="29"/>
      <c r="E312" s="30"/>
      <c r="F312" s="31"/>
    </row>
    <row r="313" spans="1:6" x14ac:dyDescent="0.2">
      <c r="A313" s="59"/>
      <c r="B313" s="32"/>
      <c r="C313" s="28"/>
      <c r="D313" s="29"/>
      <c r="E313" s="30"/>
      <c r="F313" s="31"/>
    </row>
    <row r="314" spans="1:6" x14ac:dyDescent="0.2">
      <c r="A314" s="59"/>
      <c r="B314" s="32"/>
      <c r="C314" s="28"/>
      <c r="D314" s="29"/>
      <c r="E314" s="30"/>
      <c r="F314" s="31"/>
    </row>
    <row r="315" spans="1:6" x14ac:dyDescent="0.2">
      <c r="A315" s="59"/>
      <c r="B315" s="32"/>
      <c r="C315" s="28"/>
      <c r="D315" s="29"/>
      <c r="E315" s="30"/>
      <c r="F315" s="31"/>
    </row>
    <row r="316" spans="1:6" x14ac:dyDescent="0.2">
      <c r="A316" s="97"/>
      <c r="B316" s="98"/>
      <c r="C316" s="99"/>
      <c r="D316" s="100"/>
      <c r="E316" s="101"/>
      <c r="F316" s="102"/>
    </row>
    <row r="317" spans="1:6" x14ac:dyDescent="0.2">
      <c r="A317" s="74"/>
      <c r="B317" s="75" t="s">
        <v>115</v>
      </c>
      <c r="C317" s="76"/>
      <c r="D317" s="77"/>
      <c r="E317" s="78"/>
      <c r="F317" s="79"/>
    </row>
    <row r="318" spans="1:6" x14ac:dyDescent="0.2">
      <c r="A318" s="80"/>
      <c r="B318" s="81" t="s">
        <v>116</v>
      </c>
      <c r="C318" s="76"/>
      <c r="D318" s="77"/>
      <c r="E318" s="78"/>
      <c r="F318" s="79"/>
    </row>
    <row r="319" spans="1:6" x14ac:dyDescent="0.2">
      <c r="A319" s="47"/>
      <c r="B319" s="48" t="s">
        <v>117</v>
      </c>
      <c r="C319" s="23"/>
      <c r="D319" s="24"/>
      <c r="E319" s="25"/>
      <c r="F319" s="93"/>
    </row>
    <row r="320" spans="1:6" ht="48.75" customHeight="1" x14ac:dyDescent="0.2">
      <c r="A320" s="96"/>
      <c r="B320" s="32" t="s">
        <v>118</v>
      </c>
      <c r="C320" s="28"/>
      <c r="D320" s="29"/>
      <c r="E320" s="30"/>
      <c r="F320" s="31"/>
    </row>
    <row r="321" spans="1:13" ht="54" customHeight="1" x14ac:dyDescent="0.2">
      <c r="A321" s="96"/>
      <c r="B321" s="32" t="s">
        <v>119</v>
      </c>
      <c r="C321" s="28"/>
      <c r="D321" s="29"/>
      <c r="E321" s="30"/>
      <c r="F321" s="31"/>
    </row>
    <row r="322" spans="1:13" ht="31.5" x14ac:dyDescent="0.2">
      <c r="A322" s="96"/>
      <c r="B322" s="32" t="s">
        <v>120</v>
      </c>
      <c r="C322" s="28"/>
      <c r="D322" s="29"/>
      <c r="E322" s="30"/>
      <c r="F322" s="31"/>
    </row>
    <row r="323" spans="1:13" s="46" customFormat="1" ht="31.5" x14ac:dyDescent="0.2">
      <c r="A323" s="96"/>
      <c r="B323" s="32" t="s">
        <v>121</v>
      </c>
      <c r="C323" s="28"/>
      <c r="D323" s="29"/>
      <c r="E323" s="30"/>
      <c r="F323" s="31"/>
      <c r="K323" s="186"/>
      <c r="L323" s="186"/>
      <c r="M323" s="186"/>
    </row>
    <row r="324" spans="1:13" ht="34.5" customHeight="1" x14ac:dyDescent="0.2">
      <c r="A324" s="96"/>
      <c r="B324" s="32" t="s">
        <v>122</v>
      </c>
      <c r="C324" s="28"/>
      <c r="D324" s="29"/>
      <c r="E324" s="30"/>
      <c r="F324" s="31"/>
    </row>
    <row r="325" spans="1:13" s="46" customFormat="1" ht="157.5" x14ac:dyDescent="0.2">
      <c r="A325" s="96"/>
      <c r="B325" s="94" t="s">
        <v>366</v>
      </c>
      <c r="C325" s="28"/>
      <c r="D325" s="29"/>
      <c r="E325" s="30"/>
      <c r="F325" s="31"/>
      <c r="K325" s="186"/>
      <c r="L325" s="186"/>
      <c r="M325" s="186"/>
    </row>
    <row r="326" spans="1:13" x14ac:dyDescent="0.2">
      <c r="A326" s="96"/>
      <c r="B326" s="32"/>
      <c r="C326" s="28"/>
      <c r="D326" s="29"/>
      <c r="E326" s="30"/>
      <c r="F326" s="31"/>
    </row>
    <row r="327" spans="1:13" ht="18.75" customHeight="1" x14ac:dyDescent="0.2">
      <c r="A327" s="53">
        <v>6.1</v>
      </c>
      <c r="B327" s="54" t="s">
        <v>123</v>
      </c>
      <c r="C327" s="55"/>
      <c r="D327" s="56"/>
      <c r="E327" s="57"/>
      <c r="F327" s="58"/>
    </row>
    <row r="328" spans="1:13" ht="47.25" x14ac:dyDescent="0.2">
      <c r="A328" s="96"/>
      <c r="B328" s="32" t="s">
        <v>124</v>
      </c>
      <c r="C328" s="28"/>
      <c r="D328" s="29"/>
      <c r="E328" s="30"/>
      <c r="F328" s="31"/>
    </row>
    <row r="329" spans="1:13" x14ac:dyDescent="0.2">
      <c r="A329" s="53"/>
      <c r="B329" s="27" t="s">
        <v>125</v>
      </c>
      <c r="C329" s="55"/>
      <c r="D329" s="56"/>
      <c r="E329" s="57"/>
      <c r="F329" s="58"/>
    </row>
    <row r="330" spans="1:13" s="46" customFormat="1" x14ac:dyDescent="0.2">
      <c r="A330" s="59">
        <v>1</v>
      </c>
      <c r="B330" s="32" t="s">
        <v>126</v>
      </c>
      <c r="C330" s="28">
        <v>3</v>
      </c>
      <c r="D330" s="29" t="s">
        <v>43</v>
      </c>
      <c r="E330" s="30"/>
      <c r="F330" s="31"/>
      <c r="K330" s="186"/>
      <c r="L330" s="186"/>
      <c r="M330" s="186"/>
    </row>
    <row r="331" spans="1:13" s="46" customFormat="1" x14ac:dyDescent="0.2">
      <c r="A331" s="59">
        <v>2</v>
      </c>
      <c r="B331" s="32" t="s">
        <v>131</v>
      </c>
      <c r="C331" s="28">
        <v>1</v>
      </c>
      <c r="D331" s="29" t="s">
        <v>43</v>
      </c>
      <c r="E331" s="30"/>
      <c r="F331" s="31"/>
      <c r="K331" s="186"/>
      <c r="L331" s="186"/>
      <c r="M331" s="186"/>
    </row>
    <row r="332" spans="1:13" x14ac:dyDescent="0.2">
      <c r="A332" s="59">
        <v>2</v>
      </c>
      <c r="B332" s="32" t="s">
        <v>127</v>
      </c>
      <c r="C332" s="28">
        <v>1</v>
      </c>
      <c r="D332" s="29" t="s">
        <v>43</v>
      </c>
      <c r="E332" s="30"/>
      <c r="F332" s="31"/>
    </row>
    <row r="333" spans="1:13" x14ac:dyDescent="0.2">
      <c r="A333" s="59">
        <v>3</v>
      </c>
      <c r="B333" s="32" t="s">
        <v>128</v>
      </c>
      <c r="C333" s="28">
        <v>2</v>
      </c>
      <c r="D333" s="29" t="s">
        <v>43</v>
      </c>
      <c r="E333" s="30"/>
      <c r="F333" s="31"/>
    </row>
    <row r="334" spans="1:13" s="46" customFormat="1" x14ac:dyDescent="0.2">
      <c r="A334" s="59">
        <v>4</v>
      </c>
      <c r="B334" s="32" t="s">
        <v>129</v>
      </c>
      <c r="C334" s="28">
        <v>2</v>
      </c>
      <c r="D334" s="29" t="s">
        <v>43</v>
      </c>
      <c r="E334" s="30"/>
      <c r="F334" s="31"/>
      <c r="K334" s="186"/>
      <c r="L334" s="186"/>
      <c r="M334" s="186"/>
    </row>
    <row r="335" spans="1:13" x14ac:dyDescent="0.2">
      <c r="A335" s="53"/>
      <c r="B335" s="27" t="s">
        <v>130</v>
      </c>
      <c r="C335" s="55"/>
      <c r="D335" s="56"/>
      <c r="E335" s="57"/>
      <c r="F335" s="31"/>
    </row>
    <row r="336" spans="1:13" s="46" customFormat="1" x14ac:dyDescent="0.2">
      <c r="A336" s="59">
        <v>1</v>
      </c>
      <c r="B336" s="32" t="s">
        <v>131</v>
      </c>
      <c r="C336" s="28">
        <v>4</v>
      </c>
      <c r="D336" s="29" t="s">
        <v>43</v>
      </c>
      <c r="E336" s="30"/>
      <c r="F336" s="31"/>
      <c r="K336" s="186"/>
      <c r="L336" s="186"/>
      <c r="M336" s="186"/>
    </row>
    <row r="337" spans="1:13" s="46" customFormat="1" x14ac:dyDescent="0.2">
      <c r="A337" s="59">
        <v>2</v>
      </c>
      <c r="B337" s="32" t="s">
        <v>340</v>
      </c>
      <c r="C337" s="28">
        <v>3</v>
      </c>
      <c r="D337" s="29" t="s">
        <v>43</v>
      </c>
      <c r="E337" s="30"/>
      <c r="F337" s="31"/>
      <c r="K337" s="186"/>
      <c r="L337" s="186"/>
      <c r="M337" s="186"/>
    </row>
    <row r="338" spans="1:13" s="46" customFormat="1" x14ac:dyDescent="0.2">
      <c r="A338" s="59"/>
      <c r="B338" s="32"/>
      <c r="C338" s="28"/>
      <c r="D338" s="29"/>
      <c r="E338" s="30"/>
      <c r="F338" s="31"/>
      <c r="K338" s="186"/>
      <c r="L338" s="186"/>
      <c r="M338" s="186"/>
    </row>
    <row r="339" spans="1:13" s="46" customFormat="1" ht="10.5" customHeight="1" x14ac:dyDescent="0.2">
      <c r="A339" s="59"/>
      <c r="B339" s="32"/>
      <c r="C339" s="28"/>
      <c r="D339" s="29"/>
      <c r="E339" s="30"/>
      <c r="F339" s="31"/>
      <c r="K339" s="186"/>
      <c r="L339" s="186"/>
      <c r="M339" s="186"/>
    </row>
    <row r="340" spans="1:13" x14ac:dyDescent="0.2">
      <c r="A340" s="53">
        <v>6.2</v>
      </c>
      <c r="B340" s="54" t="s">
        <v>132</v>
      </c>
      <c r="C340" s="55"/>
      <c r="D340" s="56"/>
      <c r="E340" s="57"/>
      <c r="F340" s="31"/>
    </row>
    <row r="341" spans="1:13" s="46" customFormat="1" ht="47.25" x14ac:dyDescent="0.2">
      <c r="A341" s="96"/>
      <c r="B341" s="32" t="s">
        <v>133</v>
      </c>
      <c r="C341" s="28"/>
      <c r="D341" s="29"/>
      <c r="E341" s="30"/>
      <c r="F341" s="31"/>
      <c r="K341" s="186"/>
      <c r="L341" s="186"/>
      <c r="M341" s="186"/>
    </row>
    <row r="342" spans="1:13" x14ac:dyDescent="0.2">
      <c r="A342" s="53"/>
      <c r="B342" s="27" t="s">
        <v>125</v>
      </c>
      <c r="C342" s="55"/>
      <c r="D342" s="56"/>
      <c r="E342" s="57"/>
      <c r="F342" s="31"/>
    </row>
    <row r="343" spans="1:13" x14ac:dyDescent="0.2">
      <c r="A343" s="59">
        <v>1</v>
      </c>
      <c r="B343" s="32" t="s">
        <v>134</v>
      </c>
      <c r="C343" s="28">
        <v>2</v>
      </c>
      <c r="D343" s="29" t="s">
        <v>43</v>
      </c>
      <c r="E343" s="30"/>
      <c r="F343" s="31"/>
    </row>
    <row r="344" spans="1:13" x14ac:dyDescent="0.2">
      <c r="A344" s="59">
        <v>2</v>
      </c>
      <c r="B344" s="32" t="s">
        <v>135</v>
      </c>
      <c r="C344" s="28">
        <v>5</v>
      </c>
      <c r="D344" s="29" t="s">
        <v>43</v>
      </c>
      <c r="E344" s="30"/>
      <c r="F344" s="31"/>
    </row>
    <row r="345" spans="1:13" x14ac:dyDescent="0.2">
      <c r="A345" s="59">
        <v>3</v>
      </c>
      <c r="B345" s="32" t="s">
        <v>341</v>
      </c>
      <c r="C345" s="28">
        <v>1</v>
      </c>
      <c r="D345" s="29" t="s">
        <v>43</v>
      </c>
      <c r="E345" s="30"/>
      <c r="F345" s="31"/>
    </row>
    <row r="346" spans="1:13" s="46" customFormat="1" x14ac:dyDescent="0.2">
      <c r="A346" s="53"/>
      <c r="B346" s="27" t="s">
        <v>130</v>
      </c>
      <c r="C346" s="55"/>
      <c r="D346" s="56"/>
      <c r="E346" s="57"/>
      <c r="F346" s="31"/>
      <c r="K346" s="186"/>
      <c r="L346" s="186"/>
      <c r="M346" s="186"/>
    </row>
    <row r="347" spans="1:13" x14ac:dyDescent="0.2">
      <c r="A347" s="59">
        <v>1</v>
      </c>
      <c r="B347" s="32" t="s">
        <v>134</v>
      </c>
      <c r="C347" s="28">
        <v>2</v>
      </c>
      <c r="D347" s="29" t="s">
        <v>43</v>
      </c>
      <c r="E347" s="30"/>
      <c r="F347" s="31"/>
    </row>
    <row r="348" spans="1:13" x14ac:dyDescent="0.2">
      <c r="A348" s="59">
        <v>2</v>
      </c>
      <c r="B348" s="32" t="s">
        <v>135</v>
      </c>
      <c r="C348" s="28">
        <v>7</v>
      </c>
      <c r="D348" s="29" t="s">
        <v>43</v>
      </c>
      <c r="E348" s="30"/>
      <c r="F348" s="31"/>
    </row>
    <row r="349" spans="1:13" ht="9" customHeight="1" x14ac:dyDescent="0.2">
      <c r="A349" s="59"/>
      <c r="B349" s="32"/>
      <c r="C349" s="28"/>
      <c r="D349" s="29"/>
      <c r="E349" s="30"/>
      <c r="F349" s="31"/>
    </row>
    <row r="350" spans="1:13" x14ac:dyDescent="0.2">
      <c r="A350" s="53">
        <v>6.3</v>
      </c>
      <c r="B350" s="54" t="s">
        <v>136</v>
      </c>
      <c r="C350" s="55"/>
      <c r="D350" s="56"/>
      <c r="E350" s="57"/>
      <c r="F350" s="31"/>
    </row>
    <row r="351" spans="1:13" s="46" customFormat="1" x14ac:dyDescent="0.2">
      <c r="A351" s="96" t="s">
        <v>137</v>
      </c>
      <c r="B351" s="32" t="s">
        <v>138</v>
      </c>
      <c r="C351" s="28"/>
      <c r="D351" s="29"/>
      <c r="E351" s="30"/>
      <c r="F351" s="31"/>
      <c r="K351" s="186"/>
      <c r="L351" s="186"/>
      <c r="M351" s="186"/>
    </row>
    <row r="352" spans="1:13" x14ac:dyDescent="0.2">
      <c r="A352" s="59">
        <v>1</v>
      </c>
      <c r="B352" s="32" t="s">
        <v>139</v>
      </c>
      <c r="C352" s="28">
        <v>1</v>
      </c>
      <c r="D352" s="29" t="s">
        <v>43</v>
      </c>
      <c r="E352" s="30"/>
      <c r="F352" s="31"/>
    </row>
    <row r="353" spans="1:13" ht="63" x14ac:dyDescent="0.2">
      <c r="A353" s="96" t="s">
        <v>140</v>
      </c>
      <c r="B353" s="32" t="s">
        <v>141</v>
      </c>
      <c r="C353" s="28"/>
      <c r="D353" s="29"/>
      <c r="F353" s="31"/>
    </row>
    <row r="354" spans="1:13" s="46" customFormat="1" x14ac:dyDescent="0.2">
      <c r="A354" s="103"/>
      <c r="B354" s="27" t="s">
        <v>125</v>
      </c>
      <c r="C354" s="55"/>
      <c r="D354" s="56"/>
      <c r="E354" s="57"/>
      <c r="F354" s="31"/>
      <c r="K354" s="186"/>
      <c r="L354" s="186"/>
      <c r="M354" s="186"/>
    </row>
    <row r="355" spans="1:13" x14ac:dyDescent="0.2">
      <c r="A355" s="59">
        <v>1</v>
      </c>
      <c r="B355" s="32" t="s">
        <v>142</v>
      </c>
      <c r="C355" s="28">
        <v>8</v>
      </c>
      <c r="D355" s="29" t="s">
        <v>43</v>
      </c>
      <c r="E355" s="30"/>
      <c r="F355" s="31"/>
    </row>
    <row r="356" spans="1:13" x14ac:dyDescent="0.2">
      <c r="A356" s="59">
        <v>2</v>
      </c>
      <c r="B356" s="32" t="s">
        <v>143</v>
      </c>
      <c r="C356" s="28">
        <v>1</v>
      </c>
      <c r="D356" s="29" t="s">
        <v>43</v>
      </c>
      <c r="E356" s="30"/>
      <c r="F356" s="31"/>
    </row>
    <row r="357" spans="1:13" x14ac:dyDescent="0.2">
      <c r="A357" s="59">
        <v>3</v>
      </c>
      <c r="B357" s="32" t="s">
        <v>144</v>
      </c>
      <c r="C357" s="28">
        <v>1</v>
      </c>
      <c r="D357" s="29" t="s">
        <v>43</v>
      </c>
      <c r="E357" s="30"/>
      <c r="F357" s="31"/>
    </row>
    <row r="358" spans="1:13" x14ac:dyDescent="0.2">
      <c r="A358" s="53"/>
      <c r="B358" s="27" t="s">
        <v>130</v>
      </c>
      <c r="C358" s="55"/>
      <c r="D358" s="56"/>
      <c r="E358" s="57"/>
      <c r="F358" s="31"/>
    </row>
    <row r="359" spans="1:13" x14ac:dyDescent="0.2">
      <c r="A359" s="59">
        <v>4</v>
      </c>
      <c r="B359" s="32" t="s">
        <v>142</v>
      </c>
      <c r="C359" s="28">
        <v>5</v>
      </c>
      <c r="D359" s="29" t="s">
        <v>43</v>
      </c>
      <c r="E359" s="30"/>
      <c r="F359" s="31"/>
    </row>
    <row r="360" spans="1:13" x14ac:dyDescent="0.2">
      <c r="A360" s="59">
        <v>5</v>
      </c>
      <c r="B360" s="32" t="s">
        <v>143</v>
      </c>
      <c r="C360" s="28">
        <v>2</v>
      </c>
      <c r="D360" s="29" t="s">
        <v>43</v>
      </c>
      <c r="E360" s="30"/>
      <c r="F360" s="31"/>
    </row>
    <row r="361" spans="1:13" x14ac:dyDescent="0.2">
      <c r="A361" s="59">
        <v>6</v>
      </c>
      <c r="B361" s="32" t="s">
        <v>144</v>
      </c>
      <c r="C361" s="28">
        <v>1</v>
      </c>
      <c r="D361" s="29" t="s">
        <v>43</v>
      </c>
      <c r="E361" s="30"/>
      <c r="F361" s="31"/>
    </row>
    <row r="362" spans="1:13" x14ac:dyDescent="0.2">
      <c r="A362" s="59"/>
      <c r="B362" s="32"/>
      <c r="C362" s="28"/>
      <c r="D362" s="29"/>
      <c r="E362" s="30"/>
      <c r="F362" s="31"/>
    </row>
    <row r="363" spans="1:13" x14ac:dyDescent="0.2">
      <c r="A363" s="59" t="s">
        <v>145</v>
      </c>
      <c r="B363" s="32" t="s">
        <v>146</v>
      </c>
      <c r="C363" s="28"/>
      <c r="D363" s="29"/>
      <c r="E363" s="30"/>
      <c r="F363" s="31"/>
    </row>
    <row r="364" spans="1:13" s="46" customFormat="1" x14ac:dyDescent="0.2">
      <c r="A364" s="59"/>
      <c r="B364" s="32" t="s">
        <v>147</v>
      </c>
      <c r="C364" s="28"/>
      <c r="D364" s="29"/>
      <c r="E364" s="30"/>
      <c r="F364" s="31"/>
      <c r="K364" s="186"/>
      <c r="L364" s="186"/>
      <c r="M364" s="186"/>
    </row>
    <row r="365" spans="1:13" x14ac:dyDescent="0.2">
      <c r="A365" s="59">
        <v>1</v>
      </c>
      <c r="B365" s="32" t="s">
        <v>148</v>
      </c>
      <c r="C365" s="28">
        <v>12</v>
      </c>
      <c r="D365" s="29" t="s">
        <v>43</v>
      </c>
      <c r="E365" s="30"/>
      <c r="F365" s="31"/>
    </row>
    <row r="366" spans="1:13" x14ac:dyDescent="0.2">
      <c r="A366" s="59">
        <v>2</v>
      </c>
      <c r="B366" s="32" t="s">
        <v>149</v>
      </c>
      <c r="C366" s="28">
        <v>7</v>
      </c>
      <c r="D366" s="29" t="s">
        <v>43</v>
      </c>
      <c r="E366" s="30"/>
      <c r="F366" s="31"/>
    </row>
    <row r="367" spans="1:13" x14ac:dyDescent="0.2">
      <c r="A367" s="59"/>
      <c r="B367" s="32"/>
      <c r="C367" s="28"/>
      <c r="D367" s="29"/>
      <c r="E367" s="30"/>
      <c r="F367" s="31"/>
    </row>
    <row r="368" spans="1:13" x14ac:dyDescent="0.2">
      <c r="A368" s="59"/>
      <c r="B368" s="28"/>
      <c r="C368" s="6"/>
      <c r="D368" s="29"/>
      <c r="E368" s="30"/>
      <c r="F368" s="31"/>
    </row>
    <row r="369" spans="1:13" ht="15.75" customHeight="1" x14ac:dyDescent="0.2">
      <c r="A369" s="53">
        <v>6.4</v>
      </c>
      <c r="B369" s="54" t="s">
        <v>150</v>
      </c>
      <c r="C369" s="28"/>
      <c r="D369" s="29"/>
      <c r="E369" s="30"/>
      <c r="F369" s="31"/>
    </row>
    <row r="370" spans="1:13" ht="66.75" customHeight="1" x14ac:dyDescent="0.2">
      <c r="A370" s="59"/>
      <c r="B370" s="32" t="s">
        <v>354</v>
      </c>
      <c r="C370" s="29">
        <v>1</v>
      </c>
      <c r="D370" s="104" t="s">
        <v>17</v>
      </c>
      <c r="E370" s="30"/>
      <c r="F370" s="31"/>
    </row>
    <row r="371" spans="1:13" ht="12.75" customHeight="1" x14ac:dyDescent="0.2">
      <c r="A371" s="59"/>
      <c r="B371" s="32"/>
      <c r="C371" s="28"/>
      <c r="D371" s="29"/>
      <c r="E371" s="30"/>
      <c r="F371" s="31"/>
    </row>
    <row r="372" spans="1:13" s="46" customFormat="1" x14ac:dyDescent="0.2">
      <c r="A372" s="53">
        <v>6.5</v>
      </c>
      <c r="B372" s="54" t="s">
        <v>151</v>
      </c>
      <c r="C372" s="55"/>
      <c r="D372" s="56"/>
      <c r="E372" s="57"/>
      <c r="F372" s="31"/>
      <c r="K372" s="186"/>
      <c r="L372" s="186"/>
      <c r="M372" s="186"/>
    </row>
    <row r="373" spans="1:13" s="46" customFormat="1" x14ac:dyDescent="0.2">
      <c r="A373" s="53"/>
      <c r="B373" s="54"/>
      <c r="C373" s="55"/>
      <c r="D373" s="56"/>
      <c r="E373" s="57"/>
      <c r="F373" s="31"/>
      <c r="K373" s="186"/>
      <c r="L373" s="186"/>
      <c r="M373" s="186"/>
    </row>
    <row r="374" spans="1:13" s="46" customFormat="1" ht="31.5" x14ac:dyDescent="0.2">
      <c r="A374" s="59" t="s">
        <v>152</v>
      </c>
      <c r="B374" s="32" t="s">
        <v>153</v>
      </c>
      <c r="C374" s="28">
        <v>20</v>
      </c>
      <c r="D374" s="29" t="s">
        <v>43</v>
      </c>
      <c r="E374" s="30"/>
      <c r="F374" s="31"/>
      <c r="K374" s="186"/>
      <c r="L374" s="186"/>
      <c r="M374" s="186"/>
    </row>
    <row r="375" spans="1:13" s="46" customFormat="1" x14ac:dyDescent="0.2">
      <c r="A375" s="59"/>
      <c r="B375" s="32"/>
      <c r="C375" s="28"/>
      <c r="D375" s="29"/>
      <c r="E375" s="30"/>
      <c r="F375" s="31"/>
      <c r="K375" s="186"/>
      <c r="L375" s="186"/>
      <c r="M375" s="186"/>
    </row>
    <row r="376" spans="1:13" ht="31.5" x14ac:dyDescent="0.2">
      <c r="A376" s="59" t="s">
        <v>154</v>
      </c>
      <c r="B376" s="32" t="s">
        <v>155</v>
      </c>
      <c r="C376" s="28">
        <v>20</v>
      </c>
      <c r="D376" s="29" t="s">
        <v>43</v>
      </c>
      <c r="E376" s="30"/>
      <c r="F376" s="31"/>
    </row>
    <row r="377" spans="1:13" x14ac:dyDescent="0.2">
      <c r="A377" s="59"/>
      <c r="B377" s="32"/>
      <c r="C377" s="28"/>
      <c r="D377" s="29"/>
      <c r="E377" s="30"/>
      <c r="F377" s="31"/>
    </row>
    <row r="378" spans="1:13" ht="48" customHeight="1" x14ac:dyDescent="0.2">
      <c r="A378" s="59" t="s">
        <v>156</v>
      </c>
      <c r="B378" s="32" t="s">
        <v>157</v>
      </c>
      <c r="C378" s="28"/>
      <c r="D378" s="29"/>
      <c r="E378" s="30"/>
      <c r="F378" s="31"/>
    </row>
    <row r="379" spans="1:13" x14ac:dyDescent="0.2">
      <c r="A379" s="103"/>
      <c r="B379" s="85" t="s">
        <v>125</v>
      </c>
      <c r="C379" s="55"/>
      <c r="D379" s="56"/>
      <c r="E379" s="57"/>
      <c r="F379" s="31"/>
    </row>
    <row r="380" spans="1:13" x14ac:dyDescent="0.2">
      <c r="A380" s="59">
        <v>1</v>
      </c>
      <c r="B380" s="32" t="s">
        <v>158</v>
      </c>
      <c r="C380" s="28">
        <v>1</v>
      </c>
      <c r="D380" s="29" t="s">
        <v>43</v>
      </c>
      <c r="E380" s="30"/>
      <c r="F380" s="31"/>
    </row>
    <row r="381" spans="1:13" x14ac:dyDescent="0.2">
      <c r="A381" s="59">
        <v>2</v>
      </c>
      <c r="B381" s="32" t="s">
        <v>159</v>
      </c>
      <c r="C381" s="28">
        <v>6</v>
      </c>
      <c r="D381" s="29" t="s">
        <v>43</v>
      </c>
      <c r="E381" s="30"/>
      <c r="F381" s="31"/>
    </row>
    <row r="382" spans="1:13" x14ac:dyDescent="0.2">
      <c r="A382" s="59">
        <v>3</v>
      </c>
      <c r="B382" s="32" t="s">
        <v>160</v>
      </c>
      <c r="C382" s="28">
        <v>1</v>
      </c>
      <c r="D382" s="29" t="s">
        <v>43</v>
      </c>
      <c r="E382" s="30"/>
      <c r="F382" s="31"/>
    </row>
    <row r="383" spans="1:13" s="46" customFormat="1" x14ac:dyDescent="0.2">
      <c r="A383" s="59">
        <v>4</v>
      </c>
      <c r="B383" s="32" t="s">
        <v>161</v>
      </c>
      <c r="C383" s="28">
        <v>5</v>
      </c>
      <c r="D383" s="29" t="s">
        <v>43</v>
      </c>
      <c r="E383" s="30"/>
      <c r="F383" s="31"/>
      <c r="K383" s="186"/>
      <c r="L383" s="186"/>
      <c r="M383" s="186"/>
    </row>
    <row r="384" spans="1:13" x14ac:dyDescent="0.2">
      <c r="A384" s="59">
        <v>5</v>
      </c>
      <c r="B384" s="32" t="s">
        <v>162</v>
      </c>
      <c r="C384" s="28">
        <v>1</v>
      </c>
      <c r="D384" s="29" t="s">
        <v>43</v>
      </c>
      <c r="E384" s="30"/>
      <c r="F384" s="31"/>
    </row>
    <row r="385" spans="1:13" x14ac:dyDescent="0.2">
      <c r="A385" s="59">
        <v>6</v>
      </c>
      <c r="B385" s="32" t="s">
        <v>163</v>
      </c>
      <c r="C385" s="28">
        <v>2</v>
      </c>
      <c r="D385" s="29" t="s">
        <v>43</v>
      </c>
      <c r="E385" s="30"/>
      <c r="F385" s="31"/>
    </row>
    <row r="386" spans="1:13" x14ac:dyDescent="0.2">
      <c r="A386" s="59"/>
      <c r="B386" s="32"/>
      <c r="C386" s="28"/>
      <c r="D386" s="29"/>
      <c r="E386" s="30"/>
      <c r="F386" s="31"/>
    </row>
    <row r="387" spans="1:13" x14ac:dyDescent="0.2">
      <c r="A387" s="105"/>
      <c r="B387" s="85" t="s">
        <v>130</v>
      </c>
      <c r="C387" s="55"/>
      <c r="D387" s="56"/>
      <c r="E387" s="57"/>
      <c r="F387" s="31"/>
    </row>
    <row r="388" spans="1:13" x14ac:dyDescent="0.2">
      <c r="A388" s="59">
        <v>7</v>
      </c>
      <c r="B388" s="32" t="s">
        <v>164</v>
      </c>
      <c r="C388" s="28">
        <v>1</v>
      </c>
      <c r="D388" s="29" t="s">
        <v>43</v>
      </c>
      <c r="E388" s="30"/>
      <c r="F388" s="31"/>
    </row>
    <row r="389" spans="1:13" x14ac:dyDescent="0.2">
      <c r="A389" s="59">
        <v>8</v>
      </c>
      <c r="B389" s="32" t="s">
        <v>159</v>
      </c>
      <c r="C389" s="28">
        <v>5</v>
      </c>
      <c r="D389" s="29" t="s">
        <v>43</v>
      </c>
      <c r="E389" s="30"/>
      <c r="F389" s="31"/>
    </row>
    <row r="390" spans="1:13" x14ac:dyDescent="0.2">
      <c r="A390" s="59">
        <v>9</v>
      </c>
      <c r="B390" s="32" t="s">
        <v>165</v>
      </c>
      <c r="C390" s="28">
        <v>1</v>
      </c>
      <c r="D390" s="29" t="s">
        <v>43</v>
      </c>
      <c r="E390" s="30"/>
      <c r="F390" s="31"/>
    </row>
    <row r="391" spans="1:13" x14ac:dyDescent="0.2">
      <c r="A391" s="59">
        <v>10</v>
      </c>
      <c r="B391" s="32" t="s">
        <v>161</v>
      </c>
      <c r="C391" s="28">
        <v>7</v>
      </c>
      <c r="D391" s="29" t="s">
        <v>43</v>
      </c>
      <c r="E391" s="30"/>
      <c r="F391" s="31"/>
    </row>
    <row r="392" spans="1:13" s="46" customFormat="1" x14ac:dyDescent="0.2">
      <c r="A392" s="59">
        <v>11</v>
      </c>
      <c r="B392" s="32" t="s">
        <v>166</v>
      </c>
      <c r="C392" s="28">
        <v>1</v>
      </c>
      <c r="D392" s="29" t="s">
        <v>43</v>
      </c>
      <c r="E392" s="30"/>
      <c r="F392" s="31"/>
      <c r="K392" s="186"/>
      <c r="L392" s="186"/>
      <c r="M392" s="186"/>
    </row>
    <row r="393" spans="1:13" x14ac:dyDescent="0.2">
      <c r="A393" s="59">
        <v>12</v>
      </c>
      <c r="B393" s="32" t="s">
        <v>167</v>
      </c>
      <c r="C393" s="28">
        <v>2</v>
      </c>
      <c r="D393" s="29" t="s">
        <v>43</v>
      </c>
      <c r="E393" s="30"/>
      <c r="F393" s="31"/>
    </row>
    <row r="394" spans="1:13" x14ac:dyDescent="0.2">
      <c r="A394" s="59">
        <v>13</v>
      </c>
      <c r="B394" s="32" t="s">
        <v>168</v>
      </c>
      <c r="C394" s="28">
        <v>7</v>
      </c>
      <c r="D394" s="29" t="s">
        <v>43</v>
      </c>
      <c r="E394" s="30"/>
      <c r="F394" s="31"/>
    </row>
    <row r="395" spans="1:13" x14ac:dyDescent="0.2">
      <c r="A395" s="59"/>
      <c r="B395" s="32"/>
      <c r="C395" s="28"/>
      <c r="D395" s="29"/>
      <c r="E395" s="30"/>
      <c r="F395" s="31"/>
    </row>
    <row r="396" spans="1:13" x14ac:dyDescent="0.2">
      <c r="A396" s="53">
        <v>6.6</v>
      </c>
      <c r="B396" s="54" t="s">
        <v>169</v>
      </c>
      <c r="C396" s="55"/>
      <c r="D396" s="56"/>
      <c r="E396" s="57"/>
      <c r="F396" s="31"/>
    </row>
    <row r="397" spans="1:13" ht="47.25" x14ac:dyDescent="0.2">
      <c r="A397" s="59"/>
      <c r="B397" s="32" t="s">
        <v>170</v>
      </c>
      <c r="C397" s="28"/>
      <c r="D397" s="29"/>
      <c r="E397" s="30"/>
      <c r="F397" s="31"/>
    </row>
    <row r="398" spans="1:13" ht="19.5" customHeight="1" x14ac:dyDescent="0.2">
      <c r="A398" s="59" t="s">
        <v>171</v>
      </c>
      <c r="B398" s="32" t="s">
        <v>172</v>
      </c>
      <c r="C398" s="28"/>
      <c r="D398" s="29"/>
      <c r="E398" s="30"/>
      <c r="F398" s="31"/>
    </row>
    <row r="399" spans="1:13" x14ac:dyDescent="0.2">
      <c r="A399" s="59">
        <v>1</v>
      </c>
      <c r="B399" s="32" t="s">
        <v>159</v>
      </c>
      <c r="C399" s="28">
        <v>2</v>
      </c>
      <c r="D399" s="29" t="s">
        <v>43</v>
      </c>
      <c r="E399" s="30"/>
      <c r="F399" s="31"/>
    </row>
    <row r="400" spans="1:13" x14ac:dyDescent="0.2">
      <c r="A400" s="59"/>
      <c r="B400" s="32"/>
      <c r="C400" s="28"/>
      <c r="D400" s="29"/>
      <c r="E400" s="30"/>
      <c r="F400" s="31"/>
    </row>
    <row r="401" spans="1:6" x14ac:dyDescent="0.2">
      <c r="A401" s="59" t="s">
        <v>173</v>
      </c>
      <c r="B401" s="32" t="s">
        <v>174</v>
      </c>
      <c r="C401" s="28"/>
      <c r="D401" s="29"/>
      <c r="E401" s="30"/>
      <c r="F401" s="31"/>
    </row>
    <row r="402" spans="1:6" x14ac:dyDescent="0.2">
      <c r="A402" s="59">
        <v>1</v>
      </c>
      <c r="B402" s="32" t="s">
        <v>162</v>
      </c>
      <c r="C402" s="28">
        <v>2</v>
      </c>
      <c r="D402" s="29" t="s">
        <v>43</v>
      </c>
      <c r="E402" s="30"/>
      <c r="F402" s="31"/>
    </row>
    <row r="403" spans="1:6" x14ac:dyDescent="0.2">
      <c r="A403" s="59"/>
      <c r="B403" s="32"/>
      <c r="C403" s="28"/>
      <c r="D403" s="29"/>
      <c r="E403" s="30"/>
      <c r="F403" s="31"/>
    </row>
    <row r="404" spans="1:6" x14ac:dyDescent="0.2">
      <c r="A404" s="59"/>
      <c r="B404" s="32"/>
      <c r="C404" s="28"/>
      <c r="D404" s="29"/>
      <c r="E404" s="30"/>
      <c r="F404" s="31"/>
    </row>
    <row r="405" spans="1:6" x14ac:dyDescent="0.2">
      <c r="A405" s="59"/>
      <c r="B405" s="32"/>
      <c r="C405" s="28"/>
      <c r="D405" s="29"/>
      <c r="E405" s="30"/>
      <c r="F405" s="31"/>
    </row>
    <row r="406" spans="1:6" x14ac:dyDescent="0.2">
      <c r="A406" s="59"/>
      <c r="B406" s="32"/>
      <c r="C406" s="28"/>
      <c r="D406" s="29"/>
      <c r="E406" s="30"/>
      <c r="F406" s="31"/>
    </row>
    <row r="407" spans="1:6" x14ac:dyDescent="0.2">
      <c r="A407" s="59"/>
      <c r="B407" s="32"/>
      <c r="C407" s="28"/>
      <c r="D407" s="29"/>
      <c r="E407" s="30"/>
      <c r="F407" s="31"/>
    </row>
    <row r="408" spans="1:6" x14ac:dyDescent="0.2">
      <c r="A408" s="59"/>
      <c r="B408" s="32"/>
      <c r="C408" s="28"/>
      <c r="D408" s="29"/>
      <c r="E408" s="30"/>
      <c r="F408" s="31"/>
    </row>
    <row r="409" spans="1:6" x14ac:dyDescent="0.2">
      <c r="A409" s="59"/>
      <c r="B409" s="32"/>
      <c r="C409" s="28"/>
      <c r="D409" s="29"/>
      <c r="E409" s="30"/>
      <c r="F409" s="31"/>
    </row>
    <row r="410" spans="1:6" x14ac:dyDescent="0.2">
      <c r="A410" s="59"/>
      <c r="B410" s="32"/>
      <c r="C410" s="28"/>
      <c r="D410" s="29"/>
      <c r="E410" s="30"/>
      <c r="F410" s="31"/>
    </row>
    <row r="411" spans="1:6" x14ac:dyDescent="0.2">
      <c r="A411" s="59"/>
      <c r="B411" s="32"/>
      <c r="C411" s="28"/>
      <c r="D411" s="29"/>
      <c r="E411" s="30"/>
      <c r="F411" s="31"/>
    </row>
    <row r="412" spans="1:6" x14ac:dyDescent="0.2">
      <c r="A412" s="59"/>
      <c r="B412" s="32"/>
      <c r="C412" s="28"/>
      <c r="D412" s="29"/>
      <c r="E412" s="30"/>
      <c r="F412" s="31"/>
    </row>
    <row r="413" spans="1:6" x14ac:dyDescent="0.2">
      <c r="A413" s="59"/>
      <c r="B413" s="32"/>
      <c r="C413" s="28"/>
      <c r="D413" s="29"/>
      <c r="E413" s="30"/>
      <c r="F413" s="31"/>
    </row>
    <row r="414" spans="1:6" x14ac:dyDescent="0.2">
      <c r="A414" s="59"/>
      <c r="B414" s="32"/>
      <c r="C414" s="28"/>
      <c r="D414" s="29"/>
      <c r="E414" s="30"/>
      <c r="F414" s="31"/>
    </row>
    <row r="415" spans="1:6" x14ac:dyDescent="0.2">
      <c r="A415" s="59"/>
      <c r="B415" s="32"/>
      <c r="C415" s="28"/>
      <c r="D415" s="29"/>
      <c r="E415" s="30"/>
      <c r="F415" s="31"/>
    </row>
    <row r="416" spans="1:6" x14ac:dyDescent="0.2">
      <c r="A416" s="59"/>
      <c r="B416" s="32"/>
      <c r="C416" s="28"/>
      <c r="D416" s="29"/>
      <c r="E416" s="30"/>
      <c r="F416" s="31"/>
    </row>
    <row r="417" spans="1:6" x14ac:dyDescent="0.2">
      <c r="A417" s="59"/>
      <c r="B417" s="32"/>
      <c r="C417" s="28"/>
      <c r="D417" s="29"/>
      <c r="E417" s="30"/>
      <c r="F417" s="31"/>
    </row>
    <row r="418" spans="1:6" x14ac:dyDescent="0.2">
      <c r="A418" s="59"/>
      <c r="B418" s="32"/>
      <c r="C418" s="28"/>
      <c r="D418" s="29"/>
      <c r="E418" s="30"/>
      <c r="F418" s="31"/>
    </row>
    <row r="419" spans="1:6" x14ac:dyDescent="0.2">
      <c r="A419" s="59"/>
      <c r="B419" s="32"/>
      <c r="C419" s="28"/>
      <c r="D419" s="29"/>
      <c r="E419" s="30"/>
      <c r="F419" s="31"/>
    </row>
    <row r="420" spans="1:6" x14ac:dyDescent="0.2">
      <c r="A420" s="59"/>
      <c r="B420" s="32"/>
      <c r="C420" s="28"/>
      <c r="D420" s="29"/>
      <c r="E420" s="30"/>
      <c r="F420" s="31"/>
    </row>
    <row r="421" spans="1:6" x14ac:dyDescent="0.2">
      <c r="A421" s="59"/>
      <c r="B421" s="32"/>
      <c r="C421" s="28"/>
      <c r="D421" s="29"/>
      <c r="E421" s="30"/>
      <c r="F421" s="31"/>
    </row>
    <row r="422" spans="1:6" x14ac:dyDescent="0.2">
      <c r="A422" s="59"/>
      <c r="B422" s="32"/>
      <c r="C422" s="28"/>
      <c r="D422" s="29"/>
      <c r="E422" s="30"/>
      <c r="F422" s="31"/>
    </row>
    <row r="423" spans="1:6" x14ac:dyDescent="0.2">
      <c r="A423" s="59"/>
      <c r="B423" s="32"/>
      <c r="C423" s="28"/>
      <c r="D423" s="29"/>
      <c r="E423" s="30"/>
      <c r="F423" s="31"/>
    </row>
    <row r="424" spans="1:6" x14ac:dyDescent="0.2">
      <c r="A424" s="59"/>
      <c r="B424" s="32"/>
      <c r="C424" s="28"/>
      <c r="D424" s="29"/>
      <c r="E424" s="30"/>
      <c r="F424" s="31"/>
    </row>
    <row r="425" spans="1:6" x14ac:dyDescent="0.2">
      <c r="A425" s="59"/>
      <c r="B425" s="32"/>
      <c r="C425" s="28"/>
      <c r="D425" s="29"/>
      <c r="E425" s="30"/>
      <c r="F425" s="31"/>
    </row>
    <row r="426" spans="1:6" x14ac:dyDescent="0.2">
      <c r="A426" s="59"/>
      <c r="B426" s="32"/>
      <c r="C426" s="28"/>
      <c r="D426" s="29"/>
      <c r="E426" s="30"/>
      <c r="F426" s="31"/>
    </row>
    <row r="427" spans="1:6" x14ac:dyDescent="0.2">
      <c r="A427" s="59"/>
      <c r="B427" s="32"/>
      <c r="C427" s="28"/>
      <c r="D427" s="29"/>
      <c r="E427" s="30"/>
      <c r="F427" s="31"/>
    </row>
    <row r="428" spans="1:6" x14ac:dyDescent="0.2">
      <c r="A428" s="59"/>
      <c r="B428" s="32"/>
      <c r="C428" s="28"/>
      <c r="D428" s="29"/>
      <c r="E428" s="30"/>
      <c r="F428" s="31"/>
    </row>
    <row r="429" spans="1:6" x14ac:dyDescent="0.2">
      <c r="A429" s="59"/>
      <c r="B429" s="32"/>
      <c r="C429" s="28"/>
      <c r="D429" s="29"/>
      <c r="E429" s="30"/>
      <c r="F429" s="31"/>
    </row>
    <row r="430" spans="1:6" x14ac:dyDescent="0.2">
      <c r="A430" s="59"/>
      <c r="B430" s="32"/>
      <c r="C430" s="28"/>
      <c r="D430" s="29"/>
      <c r="E430" s="30"/>
      <c r="F430" s="31"/>
    </row>
    <row r="431" spans="1:6" x14ac:dyDescent="0.2">
      <c r="A431" s="59"/>
      <c r="B431" s="32"/>
      <c r="C431" s="28"/>
      <c r="D431" s="29"/>
      <c r="E431" s="30"/>
      <c r="F431" s="31"/>
    </row>
    <row r="432" spans="1:6" x14ac:dyDescent="0.2">
      <c r="A432" s="59"/>
      <c r="B432" s="32"/>
      <c r="C432" s="28"/>
      <c r="D432" s="29"/>
      <c r="E432" s="30"/>
      <c r="F432" s="31"/>
    </row>
    <row r="433" spans="1:13" x14ac:dyDescent="0.2">
      <c r="A433" s="59"/>
      <c r="B433" s="32"/>
      <c r="C433" s="28"/>
      <c r="D433" s="29"/>
      <c r="E433" s="30"/>
      <c r="F433" s="31"/>
    </row>
    <row r="434" spans="1:13" x14ac:dyDescent="0.2">
      <c r="A434" s="59"/>
      <c r="B434" s="32"/>
      <c r="C434" s="28"/>
      <c r="D434" s="29"/>
      <c r="E434" s="30"/>
      <c r="F434" s="31"/>
    </row>
    <row r="435" spans="1:13" x14ac:dyDescent="0.2">
      <c r="A435" s="59"/>
      <c r="B435" s="32"/>
      <c r="C435" s="28"/>
      <c r="D435" s="29"/>
      <c r="E435" s="30"/>
      <c r="F435" s="31"/>
    </row>
    <row r="436" spans="1:13" x14ac:dyDescent="0.2">
      <c r="A436" s="59"/>
      <c r="B436" s="32"/>
      <c r="C436" s="28"/>
      <c r="D436" s="29"/>
      <c r="E436" s="30"/>
      <c r="F436" s="31"/>
    </row>
    <row r="437" spans="1:13" x14ac:dyDescent="0.2">
      <c r="A437" s="59"/>
      <c r="B437" s="32"/>
      <c r="C437" s="28"/>
      <c r="D437" s="29"/>
      <c r="E437" s="30"/>
      <c r="F437" s="31"/>
    </row>
    <row r="438" spans="1:13" x14ac:dyDescent="0.2">
      <c r="A438" s="59"/>
      <c r="B438" s="32"/>
      <c r="C438" s="28"/>
      <c r="D438" s="29"/>
      <c r="E438" s="30"/>
      <c r="F438" s="31"/>
    </row>
    <row r="439" spans="1:13" x14ac:dyDescent="0.2">
      <c r="A439" s="59"/>
      <c r="B439" s="32"/>
      <c r="C439" s="28"/>
      <c r="D439" s="29"/>
      <c r="E439" s="30"/>
      <c r="F439" s="31"/>
    </row>
    <row r="440" spans="1:13" x14ac:dyDescent="0.2">
      <c r="A440" s="97"/>
      <c r="B440" s="98"/>
      <c r="C440" s="99"/>
      <c r="D440" s="100"/>
      <c r="E440" s="101"/>
      <c r="F440" s="102"/>
    </row>
    <row r="441" spans="1:13" x14ac:dyDescent="0.2">
      <c r="A441" s="74"/>
      <c r="B441" s="75" t="s">
        <v>175</v>
      </c>
      <c r="C441" s="76"/>
      <c r="D441" s="77"/>
      <c r="E441" s="78"/>
      <c r="F441" s="79"/>
    </row>
    <row r="442" spans="1:13" s="46" customFormat="1" ht="15.75" customHeight="1" x14ac:dyDescent="0.2">
      <c r="A442" s="80"/>
      <c r="B442" s="81" t="s">
        <v>176</v>
      </c>
      <c r="C442" s="76"/>
      <c r="D442" s="77"/>
      <c r="E442" s="78"/>
      <c r="F442" s="79"/>
      <c r="K442" s="186"/>
      <c r="L442" s="186"/>
      <c r="M442" s="186"/>
    </row>
    <row r="443" spans="1:13" s="46" customFormat="1" x14ac:dyDescent="0.2">
      <c r="A443" s="47"/>
      <c r="B443" s="48" t="s">
        <v>177</v>
      </c>
      <c r="C443" s="23"/>
      <c r="D443" s="24"/>
      <c r="E443" s="25"/>
      <c r="F443" s="93"/>
      <c r="K443" s="186"/>
      <c r="L443" s="186"/>
      <c r="M443" s="186"/>
    </row>
    <row r="444" spans="1:13" x14ac:dyDescent="0.2">
      <c r="A444" s="26"/>
      <c r="B444" s="27" t="s">
        <v>79</v>
      </c>
      <c r="C444" s="55"/>
      <c r="D444" s="56"/>
      <c r="E444" s="57"/>
      <c r="F444" s="58"/>
    </row>
    <row r="445" spans="1:13" s="46" customFormat="1" ht="63" x14ac:dyDescent="0.2">
      <c r="A445" s="59"/>
      <c r="B445" s="32" t="s">
        <v>178</v>
      </c>
      <c r="C445" s="28"/>
      <c r="D445" s="29"/>
      <c r="E445" s="30"/>
      <c r="F445" s="31"/>
      <c r="K445" s="186"/>
      <c r="L445" s="186"/>
      <c r="M445" s="186"/>
    </row>
    <row r="446" spans="1:13" s="46" customFormat="1" ht="47.25" x14ac:dyDescent="0.2">
      <c r="A446" s="59"/>
      <c r="B446" s="32" t="s">
        <v>179</v>
      </c>
      <c r="C446" s="28"/>
      <c r="D446" s="29"/>
      <c r="E446" s="30"/>
      <c r="F446" s="31"/>
      <c r="K446" s="186"/>
      <c r="L446" s="186"/>
      <c r="M446" s="186"/>
    </row>
    <row r="447" spans="1:13" s="46" customFormat="1" x14ac:dyDescent="0.2">
      <c r="A447" s="59"/>
      <c r="B447" s="32"/>
      <c r="C447" s="28"/>
      <c r="D447" s="29"/>
      <c r="E447" s="30"/>
      <c r="F447" s="31"/>
      <c r="K447" s="186"/>
      <c r="L447" s="186"/>
      <c r="M447" s="186"/>
    </row>
    <row r="448" spans="1:13" x14ac:dyDescent="0.2">
      <c r="A448" s="26">
        <v>7.1</v>
      </c>
      <c r="B448" s="54" t="s">
        <v>180</v>
      </c>
      <c r="C448" s="55"/>
      <c r="D448" s="56"/>
      <c r="E448" s="106"/>
      <c r="F448" s="58"/>
    </row>
    <row r="449" spans="1:13" ht="141.75" x14ac:dyDescent="0.2">
      <c r="A449" s="59">
        <v>1</v>
      </c>
      <c r="B449" s="32" t="s">
        <v>181</v>
      </c>
      <c r="C449" s="107">
        <v>1</v>
      </c>
      <c r="D449" s="108" t="s">
        <v>17</v>
      </c>
      <c r="E449" s="63"/>
      <c r="F449" s="109"/>
    </row>
    <row r="450" spans="1:13" x14ac:dyDescent="0.2">
      <c r="A450" s="59"/>
      <c r="B450" s="32"/>
      <c r="C450" s="107"/>
      <c r="D450" s="108"/>
      <c r="E450" s="63"/>
      <c r="F450" s="109"/>
    </row>
    <row r="451" spans="1:13" x14ac:dyDescent="0.2">
      <c r="A451" s="26">
        <v>7.2</v>
      </c>
      <c r="B451" s="54" t="s">
        <v>182</v>
      </c>
      <c r="C451" s="55"/>
      <c r="D451" s="56"/>
      <c r="E451" s="106"/>
      <c r="F451" s="109"/>
    </row>
    <row r="452" spans="1:13" s="46" customFormat="1" x14ac:dyDescent="0.2">
      <c r="A452" s="110"/>
      <c r="B452" s="32" t="s">
        <v>183</v>
      </c>
      <c r="C452" s="28"/>
      <c r="D452" s="29"/>
      <c r="E452" s="30"/>
      <c r="F452" s="109"/>
      <c r="K452" s="186"/>
      <c r="L452" s="186"/>
      <c r="M452" s="186"/>
    </row>
    <row r="453" spans="1:13" s="46" customFormat="1" ht="126" x14ac:dyDescent="0.2">
      <c r="A453" s="59"/>
      <c r="B453" s="32" t="s">
        <v>184</v>
      </c>
      <c r="C453" s="28"/>
      <c r="D453" s="29"/>
      <c r="E453" s="30"/>
      <c r="F453" s="109"/>
      <c r="K453" s="186"/>
      <c r="L453" s="186"/>
      <c r="M453" s="186"/>
    </row>
    <row r="454" spans="1:13" ht="18.75" x14ac:dyDescent="0.2">
      <c r="A454" s="59">
        <v>1</v>
      </c>
      <c r="B454" s="32" t="s">
        <v>125</v>
      </c>
      <c r="C454" s="28">
        <f>1122.11-130</f>
        <v>992.1099999999999</v>
      </c>
      <c r="D454" s="29" t="s">
        <v>53</v>
      </c>
      <c r="E454" s="30"/>
      <c r="F454" s="109"/>
    </row>
    <row r="455" spans="1:13" s="46" customFormat="1" ht="18.75" x14ac:dyDescent="0.2">
      <c r="A455" s="59">
        <v>2</v>
      </c>
      <c r="B455" s="32" t="s">
        <v>130</v>
      </c>
      <c r="C455" s="28">
        <f>902.8-80</f>
        <v>822.8</v>
      </c>
      <c r="D455" s="29" t="s">
        <v>53</v>
      </c>
      <c r="E455" s="30"/>
      <c r="F455" s="109"/>
      <c r="K455" s="186"/>
      <c r="L455" s="186"/>
      <c r="M455" s="186"/>
    </row>
    <row r="456" spans="1:13" s="46" customFormat="1" x14ac:dyDescent="0.2">
      <c r="A456" s="59"/>
      <c r="B456" s="32"/>
      <c r="C456" s="28"/>
      <c r="D456" s="29"/>
      <c r="E456" s="30"/>
      <c r="F456" s="109"/>
      <c r="K456" s="186"/>
      <c r="L456" s="186"/>
      <c r="M456" s="186"/>
    </row>
    <row r="457" spans="1:13" s="46" customFormat="1" x14ac:dyDescent="0.2">
      <c r="A457" s="53">
        <v>7.3</v>
      </c>
      <c r="B457" s="54" t="s">
        <v>52</v>
      </c>
      <c r="C457" s="55"/>
      <c r="D457" s="56"/>
      <c r="E457" s="111"/>
      <c r="F457" s="109"/>
      <c r="K457" s="186"/>
      <c r="L457" s="186"/>
      <c r="M457" s="186"/>
    </row>
    <row r="458" spans="1:13" s="46" customFormat="1" ht="78.75" x14ac:dyDescent="0.2">
      <c r="A458" s="59">
        <v>1</v>
      </c>
      <c r="B458" s="32" t="s">
        <v>185</v>
      </c>
      <c r="C458" s="28">
        <v>904</v>
      </c>
      <c r="D458" s="29" t="s">
        <v>53</v>
      </c>
      <c r="E458" s="30"/>
      <c r="F458" s="109"/>
      <c r="K458" s="186"/>
      <c r="L458" s="186"/>
      <c r="M458" s="186"/>
    </row>
    <row r="459" spans="1:13" s="46" customFormat="1" x14ac:dyDescent="0.2">
      <c r="A459" s="59"/>
      <c r="B459" s="32"/>
      <c r="C459" s="28"/>
      <c r="D459" s="29"/>
      <c r="E459" s="30"/>
      <c r="F459" s="109"/>
      <c r="K459" s="186"/>
      <c r="L459" s="186"/>
      <c r="M459" s="186"/>
    </row>
    <row r="460" spans="1:13" s="46" customFormat="1" x14ac:dyDescent="0.2">
      <c r="A460" s="53">
        <v>7.4</v>
      </c>
      <c r="B460" s="54" t="s">
        <v>186</v>
      </c>
      <c r="C460" s="55"/>
      <c r="D460" s="56"/>
      <c r="E460" s="111"/>
      <c r="F460" s="109"/>
      <c r="K460" s="186"/>
      <c r="L460" s="186"/>
      <c r="M460" s="186"/>
    </row>
    <row r="461" spans="1:13" s="46" customFormat="1" ht="47.25" x14ac:dyDescent="0.2">
      <c r="A461" s="59"/>
      <c r="B461" s="32" t="s">
        <v>187</v>
      </c>
      <c r="C461" s="28"/>
      <c r="D461" s="29"/>
      <c r="E461" s="30"/>
      <c r="F461" s="109"/>
      <c r="K461" s="186"/>
      <c r="L461" s="186"/>
      <c r="M461" s="186"/>
    </row>
    <row r="462" spans="1:13" s="46" customFormat="1" x14ac:dyDescent="0.2">
      <c r="A462" s="59">
        <v>1</v>
      </c>
      <c r="B462" s="32" t="s">
        <v>188</v>
      </c>
      <c r="C462" s="28">
        <v>1</v>
      </c>
      <c r="D462" s="29" t="s">
        <v>43</v>
      </c>
      <c r="E462" s="112"/>
      <c r="F462" s="109"/>
      <c r="K462" s="186"/>
      <c r="L462" s="186"/>
      <c r="M462" s="186"/>
    </row>
    <row r="463" spans="1:13" s="46" customFormat="1" x14ac:dyDescent="0.2">
      <c r="A463" s="59">
        <v>2</v>
      </c>
      <c r="B463" s="32" t="s">
        <v>189</v>
      </c>
      <c r="C463" s="28">
        <v>1</v>
      </c>
      <c r="D463" s="29" t="s">
        <v>43</v>
      </c>
      <c r="E463" s="112"/>
      <c r="F463" s="109"/>
      <c r="K463" s="186"/>
      <c r="L463" s="186"/>
      <c r="M463" s="186"/>
    </row>
    <row r="464" spans="1:13" x14ac:dyDescent="0.2">
      <c r="A464" s="59">
        <v>3</v>
      </c>
      <c r="B464" s="32" t="s">
        <v>190</v>
      </c>
      <c r="C464" s="28">
        <v>1</v>
      </c>
      <c r="D464" s="29" t="s">
        <v>43</v>
      </c>
      <c r="E464" s="112"/>
      <c r="F464" s="109"/>
    </row>
    <row r="465" spans="1:6" x14ac:dyDescent="0.2">
      <c r="A465" s="59">
        <v>4</v>
      </c>
      <c r="B465" s="32" t="s">
        <v>191</v>
      </c>
      <c r="C465" s="28">
        <v>1</v>
      </c>
      <c r="D465" s="29" t="s">
        <v>43</v>
      </c>
      <c r="E465" s="112"/>
      <c r="F465" s="109"/>
    </row>
    <row r="466" spans="1:6" x14ac:dyDescent="0.2">
      <c r="A466" s="26"/>
      <c r="B466" s="54"/>
      <c r="C466" s="55"/>
      <c r="D466" s="56"/>
      <c r="E466" s="30"/>
      <c r="F466" s="109"/>
    </row>
    <row r="467" spans="1:6" x14ac:dyDescent="0.2">
      <c r="A467" s="26"/>
      <c r="B467" s="54"/>
      <c r="C467" s="55"/>
      <c r="D467" s="56"/>
      <c r="E467" s="30"/>
      <c r="F467" s="109"/>
    </row>
    <row r="468" spans="1:6" x14ac:dyDescent="0.2">
      <c r="A468" s="53">
        <v>7.5</v>
      </c>
      <c r="B468" s="54" t="s">
        <v>192</v>
      </c>
      <c r="C468" s="55"/>
      <c r="D468" s="56"/>
      <c r="E468" s="30"/>
      <c r="F468" s="109"/>
    </row>
    <row r="469" spans="1:6" ht="47.25" x14ac:dyDescent="0.2">
      <c r="A469" s="26"/>
      <c r="B469" s="32" t="s">
        <v>367</v>
      </c>
      <c r="C469" s="55"/>
      <c r="D469" s="56"/>
      <c r="E469" s="30"/>
      <c r="F469" s="109"/>
    </row>
    <row r="470" spans="1:6" ht="18.75" x14ac:dyDescent="0.2">
      <c r="A470" s="59">
        <v>1</v>
      </c>
      <c r="B470" s="32" t="s">
        <v>193</v>
      </c>
      <c r="C470" s="28">
        <f>776-231</f>
        <v>545</v>
      </c>
      <c r="D470" s="29" t="s">
        <v>53</v>
      </c>
      <c r="E470" s="30"/>
      <c r="F470" s="109"/>
    </row>
    <row r="471" spans="1:6" x14ac:dyDescent="0.2">
      <c r="A471" s="59"/>
      <c r="B471" s="32"/>
      <c r="C471" s="28"/>
      <c r="D471" s="29"/>
      <c r="E471" s="30"/>
      <c r="F471" s="109"/>
    </row>
    <row r="472" spans="1:6" x14ac:dyDescent="0.2">
      <c r="A472" s="59"/>
      <c r="B472" s="32"/>
      <c r="C472" s="28"/>
      <c r="D472" s="29"/>
      <c r="E472" s="30"/>
      <c r="F472" s="109"/>
    </row>
    <row r="473" spans="1:6" x14ac:dyDescent="0.2">
      <c r="A473" s="59"/>
      <c r="B473" s="32"/>
      <c r="C473" s="28"/>
      <c r="D473" s="29"/>
      <c r="E473" s="30"/>
      <c r="F473" s="109"/>
    </row>
    <row r="474" spans="1:6" x14ac:dyDescent="0.2">
      <c r="A474" s="59"/>
      <c r="B474" s="32"/>
      <c r="C474" s="28"/>
      <c r="D474" s="29"/>
      <c r="E474" s="30"/>
      <c r="F474" s="109"/>
    </row>
    <row r="475" spans="1:6" x14ac:dyDescent="0.2">
      <c r="A475" s="59"/>
      <c r="B475" s="32"/>
      <c r="C475" s="28"/>
      <c r="D475" s="29"/>
      <c r="E475" s="30"/>
      <c r="F475" s="31"/>
    </row>
    <row r="476" spans="1:6" x14ac:dyDescent="0.2">
      <c r="A476" s="59"/>
      <c r="B476" s="32"/>
      <c r="C476" s="28"/>
      <c r="D476" s="29"/>
      <c r="E476" s="30"/>
      <c r="F476" s="31"/>
    </row>
    <row r="477" spans="1:6" x14ac:dyDescent="0.2">
      <c r="A477" s="59"/>
      <c r="B477" s="32"/>
      <c r="C477" s="28"/>
      <c r="D477" s="29"/>
      <c r="E477" s="30"/>
      <c r="F477" s="31"/>
    </row>
    <row r="478" spans="1:6" x14ac:dyDescent="0.2">
      <c r="A478" s="59"/>
      <c r="B478" s="32"/>
      <c r="C478" s="28"/>
      <c r="D478" s="29"/>
      <c r="E478" s="30"/>
      <c r="F478" s="31"/>
    </row>
    <row r="479" spans="1:6" x14ac:dyDescent="0.2">
      <c r="A479" s="59"/>
      <c r="B479" s="32"/>
      <c r="C479" s="28"/>
      <c r="D479" s="29"/>
      <c r="E479" s="30"/>
      <c r="F479" s="31"/>
    </row>
    <row r="480" spans="1:6" x14ac:dyDescent="0.2">
      <c r="A480" s="59"/>
      <c r="B480" s="32"/>
      <c r="C480" s="28"/>
      <c r="D480" s="29"/>
      <c r="E480" s="30"/>
      <c r="F480" s="31"/>
    </row>
    <row r="481" spans="1:6" x14ac:dyDescent="0.2">
      <c r="A481" s="59"/>
      <c r="B481" s="32"/>
      <c r="C481" s="28"/>
      <c r="D481" s="29"/>
      <c r="E481" s="30"/>
      <c r="F481" s="31"/>
    </row>
    <row r="482" spans="1:6" x14ac:dyDescent="0.2">
      <c r="A482" s="59"/>
      <c r="B482" s="32"/>
      <c r="C482" s="28"/>
      <c r="D482" s="29"/>
      <c r="E482" s="30"/>
      <c r="F482" s="31"/>
    </row>
    <row r="483" spans="1:6" x14ac:dyDescent="0.2">
      <c r="A483" s="59"/>
      <c r="B483" s="32"/>
      <c r="C483" s="28"/>
      <c r="D483" s="29"/>
      <c r="E483" s="30"/>
      <c r="F483" s="31"/>
    </row>
    <row r="484" spans="1:6" x14ac:dyDescent="0.2">
      <c r="A484" s="59"/>
      <c r="B484" s="32"/>
      <c r="C484" s="28"/>
      <c r="D484" s="29"/>
      <c r="E484" s="30"/>
      <c r="F484" s="31"/>
    </row>
    <row r="485" spans="1:6" x14ac:dyDescent="0.2">
      <c r="A485" s="59"/>
      <c r="B485" s="32"/>
      <c r="C485" s="28"/>
      <c r="D485" s="29"/>
      <c r="E485" s="30"/>
      <c r="F485" s="31"/>
    </row>
    <row r="486" spans="1:6" x14ac:dyDescent="0.2">
      <c r="A486" s="59"/>
      <c r="B486" s="32"/>
      <c r="C486" s="28"/>
      <c r="D486" s="29"/>
      <c r="E486" s="30"/>
      <c r="F486" s="31"/>
    </row>
    <row r="487" spans="1:6" x14ac:dyDescent="0.2">
      <c r="A487" s="59"/>
      <c r="B487" s="32"/>
      <c r="C487" s="28"/>
      <c r="D487" s="29"/>
      <c r="E487" s="30"/>
      <c r="F487" s="31"/>
    </row>
    <row r="488" spans="1:6" x14ac:dyDescent="0.2">
      <c r="A488" s="59"/>
      <c r="B488" s="32"/>
      <c r="C488" s="28"/>
      <c r="D488" s="29"/>
      <c r="E488" s="30"/>
      <c r="F488" s="31"/>
    </row>
    <row r="489" spans="1:6" x14ac:dyDescent="0.2">
      <c r="A489" s="59"/>
      <c r="B489" s="32"/>
      <c r="C489" s="28"/>
      <c r="D489" s="29"/>
      <c r="E489" s="30"/>
      <c r="F489" s="31"/>
    </row>
    <row r="490" spans="1:6" x14ac:dyDescent="0.2">
      <c r="A490" s="59"/>
      <c r="B490" s="32"/>
      <c r="C490" s="28"/>
      <c r="D490" s="29"/>
      <c r="E490" s="30"/>
      <c r="F490" s="31"/>
    </row>
    <row r="491" spans="1:6" x14ac:dyDescent="0.2">
      <c r="A491" s="59"/>
      <c r="B491" s="32"/>
      <c r="C491" s="28"/>
      <c r="D491" s="29"/>
      <c r="E491" s="30"/>
      <c r="F491" s="31"/>
    </row>
    <row r="492" spans="1:6" x14ac:dyDescent="0.2">
      <c r="A492" s="59"/>
      <c r="B492" s="32"/>
      <c r="C492" s="28"/>
      <c r="D492" s="29"/>
      <c r="E492" s="30"/>
      <c r="F492" s="31"/>
    </row>
    <row r="493" spans="1:6" x14ac:dyDescent="0.2">
      <c r="A493" s="59"/>
      <c r="B493" s="32"/>
      <c r="C493" s="28"/>
      <c r="D493" s="29"/>
      <c r="E493" s="30"/>
      <c r="F493" s="31"/>
    </row>
    <row r="494" spans="1:6" x14ac:dyDescent="0.2">
      <c r="A494" s="59"/>
      <c r="B494" s="32"/>
      <c r="C494" s="28"/>
      <c r="D494" s="29"/>
      <c r="E494" s="30"/>
      <c r="F494" s="31"/>
    </row>
    <row r="495" spans="1:6" x14ac:dyDescent="0.2">
      <c r="A495" s="59"/>
      <c r="B495" s="32"/>
      <c r="C495" s="28"/>
      <c r="D495" s="29"/>
      <c r="E495" s="30"/>
      <c r="F495" s="31"/>
    </row>
    <row r="496" spans="1:6" x14ac:dyDescent="0.2">
      <c r="A496" s="59"/>
      <c r="B496" s="32"/>
      <c r="C496" s="28"/>
      <c r="D496" s="29"/>
      <c r="E496" s="30"/>
      <c r="F496" s="31"/>
    </row>
    <row r="497" spans="1:6" x14ac:dyDescent="0.2">
      <c r="A497" s="59"/>
      <c r="B497" s="32"/>
      <c r="C497" s="28"/>
      <c r="D497" s="29"/>
      <c r="E497" s="30"/>
      <c r="F497" s="31"/>
    </row>
    <row r="498" spans="1:6" x14ac:dyDescent="0.2">
      <c r="A498" s="59"/>
      <c r="B498" s="32"/>
      <c r="C498" s="28"/>
      <c r="D498" s="29"/>
      <c r="E498" s="30"/>
      <c r="F498" s="31"/>
    </row>
    <row r="499" spans="1:6" x14ac:dyDescent="0.2">
      <c r="A499" s="59"/>
      <c r="B499" s="32"/>
      <c r="C499" s="28"/>
      <c r="D499" s="29"/>
      <c r="E499" s="30"/>
      <c r="F499" s="31"/>
    </row>
    <row r="500" spans="1:6" x14ac:dyDescent="0.2">
      <c r="A500" s="59"/>
      <c r="B500" s="32"/>
      <c r="C500" s="28"/>
      <c r="D500" s="29"/>
      <c r="E500" s="30"/>
      <c r="F500" s="31"/>
    </row>
    <row r="501" spans="1:6" x14ac:dyDescent="0.2">
      <c r="A501" s="59"/>
      <c r="B501" s="32"/>
      <c r="C501" s="28"/>
      <c r="D501" s="29"/>
      <c r="E501" s="30"/>
      <c r="F501" s="31"/>
    </row>
    <row r="502" spans="1:6" x14ac:dyDescent="0.2">
      <c r="A502" s="59"/>
      <c r="B502" s="32"/>
      <c r="C502" s="28"/>
      <c r="D502" s="29"/>
      <c r="E502" s="30"/>
      <c r="F502" s="31"/>
    </row>
    <row r="503" spans="1:6" x14ac:dyDescent="0.2">
      <c r="A503" s="59"/>
      <c r="B503" s="32"/>
      <c r="C503" s="28"/>
      <c r="D503" s="29"/>
      <c r="E503" s="30"/>
      <c r="F503" s="31"/>
    </row>
    <row r="504" spans="1:6" x14ac:dyDescent="0.2">
      <c r="A504" s="59"/>
      <c r="B504" s="32"/>
      <c r="C504" s="28"/>
      <c r="D504" s="29"/>
      <c r="E504" s="30"/>
      <c r="F504" s="31"/>
    </row>
    <row r="505" spans="1:6" x14ac:dyDescent="0.2">
      <c r="A505" s="59"/>
      <c r="B505" s="32"/>
      <c r="C505" s="28"/>
      <c r="D505" s="29"/>
      <c r="E505" s="30"/>
      <c r="F505" s="31"/>
    </row>
    <row r="506" spans="1:6" x14ac:dyDescent="0.2">
      <c r="A506" s="59"/>
      <c r="B506" s="32"/>
      <c r="C506" s="28"/>
      <c r="D506" s="29"/>
      <c r="E506" s="30"/>
      <c r="F506" s="31"/>
    </row>
    <row r="507" spans="1:6" x14ac:dyDescent="0.2">
      <c r="A507" s="59"/>
      <c r="B507" s="32"/>
      <c r="C507" s="28"/>
      <c r="D507" s="29"/>
      <c r="E507" s="30"/>
      <c r="F507" s="31"/>
    </row>
    <row r="508" spans="1:6" x14ac:dyDescent="0.2">
      <c r="A508" s="59"/>
      <c r="B508" s="32"/>
      <c r="C508" s="28"/>
      <c r="D508" s="29"/>
      <c r="E508" s="30"/>
      <c r="F508" s="31"/>
    </row>
    <row r="509" spans="1:6" x14ac:dyDescent="0.2">
      <c r="A509" s="59"/>
      <c r="B509" s="32"/>
      <c r="C509" s="28"/>
      <c r="D509" s="29"/>
      <c r="E509" s="30"/>
      <c r="F509" s="31"/>
    </row>
    <row r="510" spans="1:6" x14ac:dyDescent="0.2">
      <c r="A510" s="59"/>
      <c r="B510" s="32"/>
      <c r="C510" s="28"/>
      <c r="D510" s="29"/>
      <c r="E510" s="30"/>
      <c r="F510" s="31"/>
    </row>
    <row r="511" spans="1:6" x14ac:dyDescent="0.2">
      <c r="A511" s="59"/>
      <c r="B511" s="32"/>
      <c r="C511" s="28"/>
      <c r="D511" s="29"/>
      <c r="E511" s="30"/>
      <c r="F511" s="31"/>
    </row>
    <row r="512" spans="1:6" x14ac:dyDescent="0.2">
      <c r="A512" s="59"/>
      <c r="B512" s="32"/>
      <c r="C512" s="28"/>
      <c r="D512" s="29"/>
      <c r="E512" s="30"/>
      <c r="F512" s="31"/>
    </row>
    <row r="513" spans="1:13" x14ac:dyDescent="0.2">
      <c r="A513" s="59"/>
      <c r="B513" s="32"/>
      <c r="C513" s="28"/>
      <c r="D513" s="29"/>
      <c r="E513" s="30"/>
      <c r="F513" s="31"/>
    </row>
    <row r="514" spans="1:13" x14ac:dyDescent="0.2">
      <c r="A514" s="97"/>
      <c r="B514" s="98"/>
      <c r="C514" s="99"/>
      <c r="D514" s="100"/>
      <c r="E514" s="101"/>
      <c r="F514" s="102"/>
    </row>
    <row r="515" spans="1:13" ht="18.75" customHeight="1" x14ac:dyDescent="0.2">
      <c r="A515" s="74"/>
      <c r="B515" s="75" t="s">
        <v>194</v>
      </c>
      <c r="C515" s="76"/>
      <c r="D515" s="77"/>
      <c r="E515" s="78"/>
      <c r="F515" s="79"/>
    </row>
    <row r="516" spans="1:13" x14ac:dyDescent="0.2">
      <c r="A516" s="80"/>
      <c r="B516" s="81" t="s">
        <v>195</v>
      </c>
      <c r="C516" s="76"/>
      <c r="D516" s="77"/>
      <c r="E516" s="78"/>
      <c r="F516" s="79"/>
    </row>
    <row r="517" spans="1:13" x14ac:dyDescent="0.2">
      <c r="A517" s="47">
        <v>8</v>
      </c>
      <c r="B517" s="48" t="s">
        <v>196</v>
      </c>
      <c r="C517" s="23"/>
      <c r="D517" s="24"/>
      <c r="E517" s="25"/>
      <c r="F517" s="93"/>
    </row>
    <row r="518" spans="1:13" x14ac:dyDescent="0.2">
      <c r="A518" s="53"/>
      <c r="B518" s="27" t="s">
        <v>79</v>
      </c>
      <c r="C518" s="55"/>
      <c r="D518" s="56"/>
      <c r="E518" s="57"/>
      <c r="F518" s="58"/>
    </row>
    <row r="519" spans="1:13" s="46" customFormat="1" ht="78.75" x14ac:dyDescent="0.2">
      <c r="A519" s="59"/>
      <c r="B519" s="32" t="s">
        <v>197</v>
      </c>
      <c r="C519" s="28"/>
      <c r="D519" s="29"/>
      <c r="E519" s="30"/>
      <c r="F519" s="31"/>
      <c r="K519" s="186"/>
      <c r="L519" s="186"/>
      <c r="M519" s="186"/>
    </row>
    <row r="520" spans="1:13" s="46" customFormat="1" ht="31.5" x14ac:dyDescent="0.2">
      <c r="A520" s="59"/>
      <c r="B520" s="32" t="s">
        <v>198</v>
      </c>
      <c r="C520" s="28"/>
      <c r="D520" s="29"/>
      <c r="E520" s="30"/>
      <c r="F520" s="31"/>
      <c r="K520" s="186"/>
      <c r="L520" s="186"/>
      <c r="M520" s="186"/>
    </row>
    <row r="521" spans="1:13" s="46" customFormat="1" ht="31.5" x14ac:dyDescent="0.2">
      <c r="A521" s="59"/>
      <c r="B521" s="32" t="s">
        <v>199</v>
      </c>
      <c r="C521" s="28"/>
      <c r="D521" s="29"/>
      <c r="E521" s="30"/>
      <c r="F521" s="31"/>
      <c r="K521" s="186"/>
      <c r="L521" s="186"/>
      <c r="M521" s="186"/>
    </row>
    <row r="522" spans="1:13" s="46" customFormat="1" x14ac:dyDescent="0.2">
      <c r="A522" s="59"/>
      <c r="B522" s="32"/>
      <c r="C522" s="28"/>
      <c r="D522" s="29"/>
      <c r="E522" s="30"/>
      <c r="F522" s="31"/>
      <c r="K522" s="186"/>
      <c r="L522" s="186"/>
      <c r="M522" s="186"/>
    </row>
    <row r="523" spans="1:13" x14ac:dyDescent="0.2">
      <c r="A523" s="53">
        <v>8.1</v>
      </c>
      <c r="B523" s="54" t="s">
        <v>200</v>
      </c>
      <c r="C523" s="55"/>
      <c r="D523" s="56"/>
      <c r="E523" s="57"/>
      <c r="F523" s="58"/>
    </row>
    <row r="524" spans="1:13" ht="63" x14ac:dyDescent="0.2">
      <c r="A524" s="59">
        <v>1</v>
      </c>
      <c r="B524" s="32" t="s">
        <v>201</v>
      </c>
      <c r="C524" s="28">
        <v>56.8</v>
      </c>
      <c r="D524" s="29" t="s">
        <v>111</v>
      </c>
      <c r="E524" s="30"/>
      <c r="F524" s="31"/>
    </row>
    <row r="525" spans="1:13" x14ac:dyDescent="0.2">
      <c r="A525" s="59"/>
      <c r="B525" s="32"/>
      <c r="C525" s="28"/>
      <c r="D525" s="29"/>
      <c r="E525" s="30"/>
      <c r="F525" s="31"/>
    </row>
    <row r="526" spans="1:13" x14ac:dyDescent="0.2">
      <c r="A526" s="53">
        <v>8.1999999999999993</v>
      </c>
      <c r="B526" s="54" t="s">
        <v>202</v>
      </c>
      <c r="C526" s="55"/>
      <c r="D526" s="56"/>
      <c r="E526" s="57"/>
      <c r="F526" s="58"/>
    </row>
    <row r="527" spans="1:13" ht="47.25" x14ac:dyDescent="0.2">
      <c r="A527" s="59"/>
      <c r="B527" s="32" t="s">
        <v>203</v>
      </c>
      <c r="C527" s="28"/>
      <c r="D527" s="29"/>
      <c r="E527" s="30"/>
      <c r="F527" s="31"/>
    </row>
    <row r="528" spans="1:13" x14ac:dyDescent="0.2">
      <c r="A528" s="59"/>
      <c r="B528" s="32"/>
      <c r="C528" s="28"/>
      <c r="D528" s="29"/>
      <c r="E528" s="30"/>
      <c r="F528" s="31"/>
    </row>
    <row r="529" spans="1:6" ht="78.75" x14ac:dyDescent="0.2">
      <c r="A529" s="59">
        <v>1</v>
      </c>
      <c r="B529" s="32" t="s">
        <v>355</v>
      </c>
      <c r="C529" s="28">
        <v>1</v>
      </c>
      <c r="D529" s="29" t="s">
        <v>17</v>
      </c>
      <c r="E529" s="30"/>
      <c r="F529" s="31"/>
    </row>
    <row r="530" spans="1:6" ht="63" x14ac:dyDescent="0.2">
      <c r="A530" s="59">
        <v>2</v>
      </c>
      <c r="B530" s="32" t="s">
        <v>204</v>
      </c>
      <c r="C530" s="28">
        <v>1</v>
      </c>
      <c r="D530" s="29" t="s">
        <v>17</v>
      </c>
      <c r="E530" s="30"/>
      <c r="F530" s="31"/>
    </row>
    <row r="531" spans="1:6" x14ac:dyDescent="0.2">
      <c r="A531" s="59">
        <v>3</v>
      </c>
      <c r="B531" s="32" t="s">
        <v>205</v>
      </c>
      <c r="C531" s="28">
        <v>62</v>
      </c>
      <c r="D531" s="29" t="s">
        <v>111</v>
      </c>
      <c r="E531" s="30"/>
      <c r="F531" s="31"/>
    </row>
    <row r="532" spans="1:6" ht="63" x14ac:dyDescent="0.2">
      <c r="A532" s="59">
        <v>4</v>
      </c>
      <c r="B532" s="32" t="s">
        <v>206</v>
      </c>
      <c r="C532" s="28">
        <v>1</v>
      </c>
      <c r="D532" s="29" t="s">
        <v>17</v>
      </c>
      <c r="E532" s="30"/>
      <c r="F532" s="31"/>
    </row>
    <row r="533" spans="1:6" ht="63" x14ac:dyDescent="0.2">
      <c r="A533" s="59">
        <v>5</v>
      </c>
      <c r="B533" s="32" t="s">
        <v>207</v>
      </c>
      <c r="C533" s="28">
        <v>1</v>
      </c>
      <c r="D533" s="29" t="s">
        <v>17</v>
      </c>
      <c r="E533" s="30"/>
      <c r="F533" s="31"/>
    </row>
    <row r="534" spans="1:6" ht="63" x14ac:dyDescent="0.2">
      <c r="A534" s="59">
        <v>6</v>
      </c>
      <c r="B534" s="32" t="s">
        <v>208</v>
      </c>
      <c r="C534" s="28">
        <v>1</v>
      </c>
      <c r="D534" s="29" t="s">
        <v>17</v>
      </c>
      <c r="E534" s="30"/>
      <c r="F534" s="31"/>
    </row>
    <row r="535" spans="1:6" x14ac:dyDescent="0.2">
      <c r="A535" s="59"/>
      <c r="B535" s="32"/>
      <c r="C535" s="28"/>
      <c r="D535" s="29"/>
      <c r="E535" s="30"/>
      <c r="F535" s="31"/>
    </row>
    <row r="536" spans="1:6" x14ac:dyDescent="0.2">
      <c r="A536" s="59"/>
      <c r="B536" s="32"/>
      <c r="C536" s="28"/>
      <c r="D536" s="29"/>
      <c r="E536" s="30"/>
      <c r="F536" s="31"/>
    </row>
    <row r="537" spans="1:6" x14ac:dyDescent="0.2">
      <c r="A537" s="59"/>
      <c r="B537" s="32"/>
      <c r="C537" s="28"/>
      <c r="D537" s="29"/>
      <c r="E537" s="30"/>
      <c r="F537" s="31"/>
    </row>
    <row r="538" spans="1:6" x14ac:dyDescent="0.2">
      <c r="A538" s="59"/>
      <c r="B538" s="32"/>
      <c r="C538" s="28"/>
      <c r="D538" s="29"/>
      <c r="E538" s="30"/>
      <c r="F538" s="31"/>
    </row>
    <row r="539" spans="1:6" x14ac:dyDescent="0.2">
      <c r="A539" s="59"/>
      <c r="B539" s="32"/>
      <c r="C539" s="28"/>
      <c r="D539" s="29"/>
      <c r="E539" s="30"/>
      <c r="F539" s="31"/>
    </row>
    <row r="540" spans="1:6" x14ac:dyDescent="0.2">
      <c r="A540" s="59"/>
      <c r="B540" s="32"/>
      <c r="C540" s="28"/>
      <c r="D540" s="29"/>
      <c r="E540" s="30"/>
      <c r="F540" s="31"/>
    </row>
    <row r="541" spans="1:6" x14ac:dyDescent="0.2">
      <c r="A541" s="59"/>
      <c r="B541" s="32"/>
      <c r="C541" s="28"/>
      <c r="D541" s="29"/>
      <c r="E541" s="30"/>
      <c r="F541" s="31"/>
    </row>
    <row r="542" spans="1:6" x14ac:dyDescent="0.2">
      <c r="A542" s="53">
        <v>8.3000000000000007</v>
      </c>
      <c r="B542" s="54" t="s">
        <v>209</v>
      </c>
      <c r="C542" s="55"/>
      <c r="D542" s="56"/>
      <c r="E542" s="57"/>
      <c r="F542" s="58"/>
    </row>
    <row r="543" spans="1:6" ht="78.75" x14ac:dyDescent="0.2">
      <c r="A543" s="59"/>
      <c r="B543" s="32" t="s">
        <v>210</v>
      </c>
      <c r="C543" s="28"/>
      <c r="D543" s="29"/>
      <c r="E543" s="30"/>
      <c r="F543" s="31"/>
    </row>
    <row r="544" spans="1:6" ht="31.5" x14ac:dyDescent="0.2">
      <c r="A544" s="59"/>
      <c r="B544" s="32" t="s">
        <v>211</v>
      </c>
      <c r="C544" s="28"/>
      <c r="D544" s="29"/>
      <c r="E544" s="30"/>
      <c r="F544" s="31"/>
    </row>
    <row r="545" spans="1:8" ht="31.5" x14ac:dyDescent="0.2">
      <c r="A545" s="59">
        <v>1</v>
      </c>
      <c r="B545" s="32" t="s">
        <v>356</v>
      </c>
      <c r="C545" s="28">
        <v>2</v>
      </c>
      <c r="D545" s="29" t="s">
        <v>17</v>
      </c>
      <c r="E545" s="30"/>
      <c r="F545" s="31"/>
      <c r="H545" s="91"/>
    </row>
    <row r="546" spans="1:8" x14ac:dyDescent="0.2">
      <c r="A546" s="59"/>
      <c r="B546" s="32"/>
      <c r="C546" s="28"/>
      <c r="D546" s="29"/>
      <c r="E546" s="30"/>
      <c r="F546" s="31"/>
      <c r="H546" s="91"/>
    </row>
    <row r="547" spans="1:8" x14ac:dyDescent="0.2">
      <c r="A547" s="59"/>
      <c r="B547" s="32"/>
      <c r="C547" s="28"/>
      <c r="D547" s="29"/>
      <c r="E547" s="30"/>
      <c r="F547" s="31"/>
      <c r="H547" s="91"/>
    </row>
    <row r="548" spans="1:8" x14ac:dyDescent="0.2">
      <c r="A548" s="59"/>
      <c r="B548" s="32"/>
      <c r="C548" s="28"/>
      <c r="D548" s="29"/>
      <c r="E548" s="30"/>
      <c r="F548" s="31"/>
      <c r="H548" s="91"/>
    </row>
    <row r="549" spans="1:8" x14ac:dyDescent="0.2">
      <c r="A549" s="59"/>
      <c r="B549" s="32"/>
      <c r="C549" s="28"/>
      <c r="D549" s="29"/>
      <c r="E549" s="30"/>
      <c r="F549" s="31"/>
      <c r="H549" s="91"/>
    </row>
    <row r="550" spans="1:8" x14ac:dyDescent="0.2">
      <c r="A550" s="59"/>
      <c r="B550" s="32"/>
      <c r="C550" s="28"/>
      <c r="D550" s="29"/>
      <c r="E550" s="30"/>
      <c r="F550" s="31"/>
      <c r="H550" s="91"/>
    </row>
    <row r="551" spans="1:8" x14ac:dyDescent="0.2">
      <c r="A551" s="59"/>
      <c r="B551" s="32"/>
      <c r="C551" s="28"/>
      <c r="D551" s="29"/>
      <c r="E551" s="30"/>
      <c r="F551" s="31"/>
      <c r="H551" s="91"/>
    </row>
    <row r="552" spans="1:8" x14ac:dyDescent="0.2">
      <c r="A552" s="59"/>
      <c r="B552" s="32"/>
      <c r="C552" s="28"/>
      <c r="D552" s="29"/>
      <c r="E552" s="30"/>
      <c r="F552" s="31"/>
      <c r="H552" s="91"/>
    </row>
    <row r="553" spans="1:8" x14ac:dyDescent="0.2">
      <c r="A553" s="59"/>
      <c r="B553" s="32"/>
      <c r="C553" s="28"/>
      <c r="D553" s="29"/>
      <c r="E553" s="30"/>
      <c r="F553" s="31"/>
      <c r="H553" s="91"/>
    </row>
    <row r="554" spans="1:8" x14ac:dyDescent="0.2">
      <c r="A554" s="59"/>
      <c r="B554" s="32"/>
      <c r="C554" s="28"/>
      <c r="D554" s="29"/>
      <c r="E554" s="30"/>
      <c r="F554" s="31"/>
      <c r="H554" s="91"/>
    </row>
    <row r="555" spans="1:8" x14ac:dyDescent="0.2">
      <c r="A555" s="59"/>
      <c r="B555" s="32"/>
      <c r="C555" s="28"/>
      <c r="D555" s="29"/>
      <c r="E555" s="30"/>
      <c r="F555" s="31"/>
      <c r="H555" s="91"/>
    </row>
    <row r="556" spans="1:8" x14ac:dyDescent="0.2">
      <c r="A556" s="59"/>
      <c r="B556" s="32"/>
      <c r="C556" s="28"/>
      <c r="D556" s="29"/>
      <c r="E556" s="30"/>
      <c r="F556" s="31"/>
      <c r="H556" s="91"/>
    </row>
    <row r="557" spans="1:8" x14ac:dyDescent="0.2">
      <c r="A557" s="59"/>
      <c r="B557" s="32"/>
      <c r="C557" s="28"/>
      <c r="D557" s="29"/>
      <c r="E557" s="30"/>
      <c r="F557" s="31"/>
      <c r="H557" s="91"/>
    </row>
    <row r="558" spans="1:8" x14ac:dyDescent="0.2">
      <c r="A558" s="59"/>
      <c r="B558" s="32"/>
      <c r="C558" s="28"/>
      <c r="D558" s="29"/>
      <c r="E558" s="30"/>
      <c r="F558" s="31"/>
      <c r="H558" s="91"/>
    </row>
    <row r="559" spans="1:8" x14ac:dyDescent="0.2">
      <c r="A559" s="59"/>
      <c r="B559" s="32"/>
      <c r="C559" s="28"/>
      <c r="D559" s="29"/>
      <c r="E559" s="30"/>
      <c r="F559" s="31"/>
      <c r="H559" s="91"/>
    </row>
    <row r="560" spans="1:8" x14ac:dyDescent="0.2">
      <c r="A560" s="59"/>
      <c r="B560" s="32"/>
      <c r="C560" s="28"/>
      <c r="D560" s="29"/>
      <c r="E560" s="30"/>
      <c r="F560" s="31"/>
      <c r="H560" s="91"/>
    </row>
    <row r="561" spans="1:8" x14ac:dyDescent="0.2">
      <c r="A561" s="59"/>
      <c r="B561" s="32"/>
      <c r="C561" s="28"/>
      <c r="D561" s="29"/>
      <c r="E561" s="30"/>
      <c r="F561" s="31"/>
      <c r="H561" s="91"/>
    </row>
    <row r="562" spans="1:8" x14ac:dyDescent="0.2">
      <c r="A562" s="59"/>
      <c r="B562" s="32"/>
      <c r="C562" s="28"/>
      <c r="D562" s="29"/>
      <c r="E562" s="30"/>
      <c r="F562" s="31"/>
      <c r="H562" s="91"/>
    </row>
    <row r="563" spans="1:8" x14ac:dyDescent="0.2">
      <c r="A563" s="59"/>
      <c r="B563" s="32"/>
      <c r="C563" s="28"/>
      <c r="D563" s="29"/>
      <c r="E563" s="30"/>
      <c r="F563" s="31"/>
      <c r="H563" s="91"/>
    </row>
    <row r="564" spans="1:8" x14ac:dyDescent="0.2">
      <c r="A564" s="59"/>
      <c r="B564" s="32"/>
      <c r="C564" s="28"/>
      <c r="D564" s="29"/>
      <c r="E564" s="30"/>
      <c r="F564" s="31"/>
      <c r="H564" s="91"/>
    </row>
    <row r="565" spans="1:8" x14ac:dyDescent="0.2">
      <c r="A565" s="59"/>
      <c r="B565" s="32"/>
      <c r="C565" s="28"/>
      <c r="D565" s="29"/>
      <c r="E565" s="30"/>
      <c r="F565" s="31"/>
      <c r="H565" s="91"/>
    </row>
    <row r="566" spans="1:8" x14ac:dyDescent="0.2">
      <c r="A566" s="59"/>
      <c r="B566" s="32"/>
      <c r="C566" s="28"/>
      <c r="D566" s="29"/>
      <c r="E566" s="30"/>
      <c r="F566" s="31"/>
      <c r="H566" s="91"/>
    </row>
    <row r="567" spans="1:8" x14ac:dyDescent="0.2">
      <c r="A567" s="59"/>
      <c r="B567" s="32"/>
      <c r="C567" s="28"/>
      <c r="D567" s="29"/>
      <c r="E567" s="30"/>
      <c r="F567" s="31"/>
      <c r="H567" s="91"/>
    </row>
    <row r="568" spans="1:8" x14ac:dyDescent="0.2">
      <c r="A568" s="59"/>
      <c r="B568" s="32"/>
      <c r="C568" s="28"/>
      <c r="D568" s="29"/>
      <c r="E568" s="30"/>
      <c r="F568" s="31"/>
      <c r="H568" s="91"/>
    </row>
    <row r="569" spans="1:8" x14ac:dyDescent="0.2">
      <c r="A569" s="59"/>
      <c r="B569" s="32"/>
      <c r="C569" s="28"/>
      <c r="D569" s="29"/>
      <c r="E569" s="30"/>
      <c r="F569" s="31"/>
      <c r="H569" s="91"/>
    </row>
    <row r="570" spans="1:8" x14ac:dyDescent="0.2">
      <c r="A570" s="59"/>
      <c r="B570" s="32"/>
      <c r="C570" s="28"/>
      <c r="D570" s="29"/>
      <c r="E570" s="30"/>
      <c r="F570" s="31"/>
      <c r="H570" s="91"/>
    </row>
    <row r="571" spans="1:8" x14ac:dyDescent="0.2">
      <c r="A571" s="59"/>
      <c r="B571" s="32"/>
      <c r="C571" s="28"/>
      <c r="D571" s="29"/>
      <c r="E571" s="30"/>
      <c r="F571" s="31"/>
      <c r="H571" s="91"/>
    </row>
    <row r="572" spans="1:8" x14ac:dyDescent="0.2">
      <c r="A572" s="59"/>
      <c r="B572" s="32"/>
      <c r="C572" s="28"/>
      <c r="D572" s="29"/>
      <c r="E572" s="30"/>
      <c r="F572" s="31"/>
      <c r="H572" s="91"/>
    </row>
    <row r="573" spans="1:8" x14ac:dyDescent="0.2">
      <c r="A573" s="59"/>
      <c r="B573" s="32"/>
      <c r="C573" s="28"/>
      <c r="D573" s="29"/>
      <c r="E573" s="30"/>
      <c r="F573" s="31"/>
      <c r="H573" s="91"/>
    </row>
    <row r="574" spans="1:8" x14ac:dyDescent="0.2">
      <c r="A574" s="59"/>
      <c r="B574" s="32"/>
      <c r="C574" s="28"/>
      <c r="D574" s="29"/>
      <c r="E574" s="30"/>
      <c r="F574" s="31"/>
      <c r="H574" s="91"/>
    </row>
    <row r="575" spans="1:8" x14ac:dyDescent="0.2">
      <c r="A575" s="59"/>
      <c r="B575" s="32"/>
      <c r="C575" s="28"/>
      <c r="D575" s="29"/>
      <c r="E575" s="30"/>
      <c r="F575" s="31"/>
      <c r="H575" s="91"/>
    </row>
    <row r="576" spans="1:8" x14ac:dyDescent="0.2">
      <c r="A576" s="59"/>
      <c r="B576" s="32"/>
      <c r="C576" s="28"/>
      <c r="D576" s="29"/>
      <c r="E576" s="30"/>
      <c r="F576" s="31"/>
      <c r="H576" s="91"/>
    </row>
    <row r="577" spans="1:13" x14ac:dyDescent="0.2">
      <c r="A577" s="59"/>
      <c r="B577" s="32"/>
      <c r="C577" s="28"/>
      <c r="D577" s="29"/>
      <c r="E577" s="30"/>
      <c r="F577" s="31"/>
      <c r="H577" s="91"/>
    </row>
    <row r="578" spans="1:13" x14ac:dyDescent="0.2">
      <c r="A578" s="59"/>
      <c r="B578" s="32"/>
      <c r="C578" s="28"/>
      <c r="D578" s="29"/>
      <c r="E578" s="30"/>
      <c r="F578" s="31"/>
      <c r="H578" s="91"/>
    </row>
    <row r="579" spans="1:13" x14ac:dyDescent="0.2">
      <c r="A579" s="59"/>
      <c r="B579" s="32"/>
      <c r="C579" s="28"/>
      <c r="D579" s="29"/>
      <c r="E579" s="30"/>
      <c r="F579" s="31"/>
      <c r="H579" s="91"/>
    </row>
    <row r="580" spans="1:13" x14ac:dyDescent="0.2">
      <c r="A580" s="59"/>
      <c r="B580" s="32"/>
      <c r="C580" s="28"/>
      <c r="D580" s="29"/>
      <c r="E580" s="30"/>
      <c r="F580" s="31"/>
      <c r="H580" s="91"/>
    </row>
    <row r="581" spans="1:13" x14ac:dyDescent="0.2">
      <c r="A581" s="59"/>
      <c r="B581" s="32"/>
      <c r="C581" s="28"/>
      <c r="D581" s="29"/>
      <c r="E581" s="30"/>
      <c r="F581" s="31"/>
      <c r="H581" s="91"/>
    </row>
    <row r="582" spans="1:13" x14ac:dyDescent="0.2">
      <c r="A582" s="59"/>
      <c r="B582" s="32"/>
      <c r="C582" s="28"/>
      <c r="D582" s="29"/>
      <c r="E582" s="30"/>
      <c r="F582" s="31"/>
      <c r="H582" s="91"/>
    </row>
    <row r="583" spans="1:13" x14ac:dyDescent="0.2">
      <c r="A583" s="59"/>
      <c r="B583" s="32"/>
      <c r="C583" s="28"/>
      <c r="D583" s="29"/>
      <c r="E583" s="30"/>
      <c r="F583" s="31"/>
      <c r="H583" s="91"/>
    </row>
    <row r="584" spans="1:13" x14ac:dyDescent="0.2">
      <c r="A584" s="59"/>
      <c r="B584" s="32"/>
      <c r="C584" s="28"/>
      <c r="D584" s="29"/>
      <c r="E584" s="30"/>
      <c r="F584" s="31"/>
      <c r="H584" s="91"/>
    </row>
    <row r="585" spans="1:13" x14ac:dyDescent="0.2">
      <c r="A585" s="97"/>
      <c r="B585" s="98"/>
      <c r="C585" s="99"/>
      <c r="D585" s="100"/>
      <c r="E585" s="101"/>
      <c r="F585" s="102"/>
    </row>
    <row r="586" spans="1:13" x14ac:dyDescent="0.2">
      <c r="A586" s="74"/>
      <c r="B586" s="75" t="s">
        <v>212</v>
      </c>
      <c r="C586" s="76"/>
      <c r="D586" s="77"/>
      <c r="E586" s="78"/>
      <c r="F586" s="79"/>
    </row>
    <row r="587" spans="1:13" s="46" customFormat="1" x14ac:dyDescent="0.2">
      <c r="A587" s="80"/>
      <c r="B587" s="81" t="s">
        <v>213</v>
      </c>
      <c r="C587" s="76"/>
      <c r="D587" s="77"/>
      <c r="E587" s="78"/>
      <c r="F587" s="79"/>
      <c r="K587" s="186"/>
      <c r="L587" s="186"/>
      <c r="M587" s="186"/>
    </row>
    <row r="588" spans="1:13" s="46" customFormat="1" x14ac:dyDescent="0.2">
      <c r="A588" s="47"/>
      <c r="B588" s="48" t="s">
        <v>214</v>
      </c>
      <c r="C588" s="23"/>
      <c r="D588" s="24"/>
      <c r="E588" s="25"/>
      <c r="F588" s="93"/>
      <c r="K588" s="186"/>
      <c r="L588" s="186"/>
      <c r="M588" s="186"/>
    </row>
    <row r="589" spans="1:13" s="46" customFormat="1" x14ac:dyDescent="0.2">
      <c r="A589" s="26"/>
      <c r="B589" s="27" t="s">
        <v>79</v>
      </c>
      <c r="C589" s="55"/>
      <c r="D589" s="56"/>
      <c r="E589" s="57"/>
      <c r="F589" s="58"/>
      <c r="K589" s="186"/>
      <c r="L589" s="186"/>
      <c r="M589" s="186"/>
    </row>
    <row r="590" spans="1:13" s="46" customFormat="1" ht="110.25" x14ac:dyDescent="0.2">
      <c r="A590" s="53"/>
      <c r="B590" s="32" t="s">
        <v>215</v>
      </c>
      <c r="C590" s="55"/>
      <c r="D590" s="56"/>
      <c r="E590" s="111"/>
      <c r="F590" s="58"/>
      <c r="K590" s="186"/>
      <c r="L590" s="186"/>
      <c r="M590" s="186"/>
    </row>
    <row r="591" spans="1:13" s="46" customFormat="1" ht="31.5" x14ac:dyDescent="0.2">
      <c r="A591" s="53" t="s">
        <v>216</v>
      </c>
      <c r="B591" s="32" t="s">
        <v>217</v>
      </c>
      <c r="C591" s="55"/>
      <c r="D591" s="56"/>
      <c r="E591" s="111"/>
      <c r="F591" s="58"/>
      <c r="K591" s="186"/>
      <c r="L591" s="186"/>
      <c r="M591" s="186"/>
    </row>
    <row r="592" spans="1:13" s="46" customFormat="1" ht="18.75" customHeight="1" x14ac:dyDescent="0.2">
      <c r="A592" s="53"/>
      <c r="B592" s="32" t="s">
        <v>218</v>
      </c>
      <c r="C592" s="55"/>
      <c r="D592" s="56"/>
      <c r="E592" s="111"/>
      <c r="F592" s="58"/>
      <c r="K592" s="186"/>
      <c r="L592" s="186"/>
      <c r="M592" s="186"/>
    </row>
    <row r="593" spans="1:13" s="46" customFormat="1" ht="45.75" x14ac:dyDescent="0.2">
      <c r="A593" s="53"/>
      <c r="B593" s="32" t="s">
        <v>219</v>
      </c>
      <c r="C593" s="55"/>
      <c r="D593" s="56"/>
      <c r="E593" s="111"/>
      <c r="F593" s="58"/>
      <c r="K593" s="186"/>
      <c r="L593" s="186"/>
      <c r="M593" s="186"/>
    </row>
    <row r="594" spans="1:13" s="46" customFormat="1" ht="60.75" x14ac:dyDescent="0.2">
      <c r="A594" s="53"/>
      <c r="B594" s="32" t="s">
        <v>220</v>
      </c>
      <c r="C594" s="55"/>
      <c r="D594" s="56"/>
      <c r="E594" s="111"/>
      <c r="F594" s="58"/>
      <c r="K594" s="186"/>
      <c r="L594" s="186"/>
      <c r="M594" s="186"/>
    </row>
    <row r="595" spans="1:13" s="46" customFormat="1" ht="47.25" x14ac:dyDescent="0.2">
      <c r="A595" s="53"/>
      <c r="B595" s="32" t="s">
        <v>221</v>
      </c>
      <c r="C595" s="55"/>
      <c r="D595" s="56"/>
      <c r="E595" s="111"/>
      <c r="F595" s="58"/>
      <c r="K595" s="186"/>
      <c r="L595" s="186"/>
      <c r="M595" s="186"/>
    </row>
    <row r="596" spans="1:13" s="46" customFormat="1" x14ac:dyDescent="0.2">
      <c r="A596" s="53">
        <v>9.1</v>
      </c>
      <c r="B596" s="54" t="s">
        <v>222</v>
      </c>
      <c r="C596" s="55"/>
      <c r="D596" s="56"/>
      <c r="E596" s="57"/>
      <c r="F596" s="58"/>
      <c r="K596" s="186"/>
      <c r="L596" s="186"/>
      <c r="M596" s="186"/>
    </row>
    <row r="597" spans="1:13" s="46" customFormat="1" ht="47.25" x14ac:dyDescent="0.2">
      <c r="A597" s="59">
        <v>1</v>
      </c>
      <c r="B597" s="32" t="s">
        <v>357</v>
      </c>
      <c r="C597" s="28">
        <v>1</v>
      </c>
      <c r="D597" s="29" t="s">
        <v>31</v>
      </c>
      <c r="E597" s="30"/>
      <c r="F597" s="31"/>
      <c r="K597" s="186"/>
      <c r="L597" s="186"/>
      <c r="M597" s="186"/>
    </row>
    <row r="598" spans="1:13" s="46" customFormat="1" ht="47.25" x14ac:dyDescent="0.2">
      <c r="A598" s="59">
        <v>2</v>
      </c>
      <c r="B598" s="32" t="s">
        <v>358</v>
      </c>
      <c r="C598" s="28">
        <v>1</v>
      </c>
      <c r="D598" s="29" t="s">
        <v>31</v>
      </c>
      <c r="E598" s="30"/>
      <c r="F598" s="31"/>
      <c r="K598" s="186"/>
      <c r="L598" s="186"/>
      <c r="M598" s="186"/>
    </row>
    <row r="599" spans="1:13" s="46" customFormat="1" ht="63" x14ac:dyDescent="0.2">
      <c r="A599" s="59">
        <v>3</v>
      </c>
      <c r="B599" s="32" t="s">
        <v>223</v>
      </c>
      <c r="C599" s="28">
        <v>1</v>
      </c>
      <c r="D599" s="29" t="s">
        <v>31</v>
      </c>
      <c r="E599" s="30"/>
      <c r="F599" s="31"/>
      <c r="K599" s="186"/>
      <c r="L599" s="186"/>
      <c r="M599" s="186"/>
    </row>
    <row r="600" spans="1:13" x14ac:dyDescent="0.2">
      <c r="A600" s="53">
        <v>9.1999999999999993</v>
      </c>
      <c r="B600" s="54" t="s">
        <v>224</v>
      </c>
      <c r="C600" s="55"/>
      <c r="D600" s="56"/>
      <c r="E600" s="111"/>
      <c r="F600" s="58"/>
    </row>
    <row r="601" spans="1:13" ht="47.25" x14ac:dyDescent="0.2">
      <c r="A601" s="53"/>
      <c r="B601" s="32" t="s">
        <v>225</v>
      </c>
      <c r="C601" s="55"/>
      <c r="D601" s="56"/>
      <c r="E601" s="111"/>
      <c r="F601" s="58"/>
    </row>
    <row r="602" spans="1:13" ht="31.5" x14ac:dyDescent="0.2">
      <c r="A602" s="53"/>
      <c r="B602" s="32" t="s">
        <v>226</v>
      </c>
      <c r="C602" s="55"/>
      <c r="D602" s="56"/>
      <c r="E602" s="111"/>
      <c r="F602" s="58"/>
    </row>
    <row r="603" spans="1:13" x14ac:dyDescent="0.2">
      <c r="A603" s="53"/>
      <c r="B603" s="32" t="s">
        <v>227</v>
      </c>
      <c r="C603" s="55"/>
      <c r="D603" s="56"/>
      <c r="E603" s="111"/>
      <c r="F603" s="58"/>
    </row>
    <row r="604" spans="1:13" ht="47.25" x14ac:dyDescent="0.2">
      <c r="A604" s="53"/>
      <c r="B604" s="32" t="s">
        <v>228</v>
      </c>
      <c r="C604" s="55"/>
      <c r="D604" s="56"/>
      <c r="E604" s="111"/>
      <c r="F604" s="58"/>
    </row>
    <row r="605" spans="1:13" x14ac:dyDescent="0.2">
      <c r="A605" s="53"/>
      <c r="B605" s="85" t="s">
        <v>84</v>
      </c>
      <c r="C605" s="55"/>
      <c r="D605" s="56"/>
      <c r="E605" s="111"/>
      <c r="F605" s="58"/>
    </row>
    <row r="606" spans="1:13" x14ac:dyDescent="0.2">
      <c r="A606" s="59">
        <v>1</v>
      </c>
      <c r="B606" s="32" t="s">
        <v>229</v>
      </c>
      <c r="C606" s="28">
        <v>3</v>
      </c>
      <c r="D606" s="29" t="s">
        <v>43</v>
      </c>
      <c r="E606" s="30"/>
      <c r="F606" s="31"/>
    </row>
    <row r="607" spans="1:13" x14ac:dyDescent="0.2">
      <c r="A607" s="59">
        <v>2</v>
      </c>
      <c r="B607" s="32" t="s">
        <v>230</v>
      </c>
      <c r="C607" s="28">
        <v>3</v>
      </c>
      <c r="D607" s="29" t="s">
        <v>43</v>
      </c>
      <c r="E607" s="30"/>
      <c r="F607" s="31"/>
    </row>
    <row r="608" spans="1:13" x14ac:dyDescent="0.2">
      <c r="A608" s="59">
        <v>3</v>
      </c>
      <c r="B608" s="32" t="s">
        <v>231</v>
      </c>
      <c r="C608" s="28">
        <v>1</v>
      </c>
      <c r="D608" s="29" t="s">
        <v>43</v>
      </c>
      <c r="E608" s="30"/>
      <c r="F608" s="31"/>
    </row>
    <row r="609" spans="1:13" x14ac:dyDescent="0.2">
      <c r="A609" s="59">
        <v>4</v>
      </c>
      <c r="B609" s="32" t="s">
        <v>232</v>
      </c>
      <c r="C609" s="28">
        <v>1</v>
      </c>
      <c r="D609" s="29" t="s">
        <v>43</v>
      </c>
      <c r="E609" s="30"/>
      <c r="F609" s="31"/>
    </row>
    <row r="610" spans="1:13" x14ac:dyDescent="0.2">
      <c r="A610" s="59">
        <v>5</v>
      </c>
      <c r="B610" s="32" t="s">
        <v>233</v>
      </c>
      <c r="C610" s="28">
        <v>1</v>
      </c>
      <c r="D610" s="29" t="s">
        <v>43</v>
      </c>
      <c r="E610" s="30"/>
      <c r="F610" s="31"/>
    </row>
    <row r="611" spans="1:13" x14ac:dyDescent="0.2">
      <c r="A611" s="59">
        <v>6</v>
      </c>
      <c r="B611" s="32" t="s">
        <v>234</v>
      </c>
      <c r="C611" s="28">
        <v>1</v>
      </c>
      <c r="D611" s="29" t="s">
        <v>43</v>
      </c>
      <c r="E611" s="30"/>
      <c r="F611" s="31"/>
    </row>
    <row r="612" spans="1:13" x14ac:dyDescent="0.2">
      <c r="A612" s="59">
        <v>7</v>
      </c>
      <c r="B612" s="32" t="s">
        <v>235</v>
      </c>
      <c r="C612" s="28">
        <v>5</v>
      </c>
      <c r="D612" s="29" t="s">
        <v>43</v>
      </c>
      <c r="E612" s="30"/>
      <c r="F612" s="31"/>
    </row>
    <row r="613" spans="1:13" x14ac:dyDescent="0.2">
      <c r="A613" s="59">
        <v>8</v>
      </c>
      <c r="B613" s="32" t="s">
        <v>236</v>
      </c>
      <c r="C613" s="28">
        <v>10</v>
      </c>
      <c r="D613" s="29" t="s">
        <v>43</v>
      </c>
      <c r="E613" s="30"/>
      <c r="F613" s="31"/>
    </row>
    <row r="614" spans="1:13" x14ac:dyDescent="0.2">
      <c r="A614" s="59">
        <v>9</v>
      </c>
      <c r="B614" s="32" t="s">
        <v>237</v>
      </c>
      <c r="C614" s="28">
        <v>3</v>
      </c>
      <c r="D614" s="29" t="s">
        <v>43</v>
      </c>
      <c r="E614" s="30"/>
      <c r="F614" s="31"/>
    </row>
    <row r="615" spans="1:13" x14ac:dyDescent="0.2">
      <c r="A615" s="59">
        <v>10</v>
      </c>
      <c r="B615" s="32" t="s">
        <v>238</v>
      </c>
      <c r="C615" s="28">
        <v>2</v>
      </c>
      <c r="D615" s="29" t="s">
        <v>43</v>
      </c>
      <c r="E615" s="30"/>
      <c r="F615" s="31"/>
    </row>
    <row r="616" spans="1:13" x14ac:dyDescent="0.2">
      <c r="A616" s="59">
        <v>11</v>
      </c>
      <c r="B616" s="32" t="s">
        <v>239</v>
      </c>
      <c r="C616" s="28">
        <v>10</v>
      </c>
      <c r="D616" s="29" t="s">
        <v>43</v>
      </c>
      <c r="E616" s="30"/>
      <c r="F616" s="31"/>
    </row>
    <row r="617" spans="1:13" ht="110.25" x14ac:dyDescent="0.2">
      <c r="A617" s="59">
        <v>12</v>
      </c>
      <c r="B617" s="32" t="s">
        <v>240</v>
      </c>
      <c r="C617" s="28">
        <v>1</v>
      </c>
      <c r="D617" s="29" t="s">
        <v>17</v>
      </c>
      <c r="E617" s="30"/>
      <c r="F617" s="31"/>
    </row>
    <row r="618" spans="1:13" s="46" customFormat="1" x14ac:dyDescent="0.2">
      <c r="A618" s="53"/>
      <c r="B618" s="85" t="s">
        <v>85</v>
      </c>
      <c r="C618" s="55"/>
      <c r="D618" s="56"/>
      <c r="E618" s="111"/>
      <c r="F618" s="31"/>
      <c r="K618" s="186"/>
      <c r="L618" s="186"/>
      <c r="M618" s="186"/>
    </row>
    <row r="619" spans="1:13" x14ac:dyDescent="0.2">
      <c r="A619" s="59">
        <v>13</v>
      </c>
      <c r="B619" s="32" t="s">
        <v>229</v>
      </c>
      <c r="C619" s="28">
        <v>5</v>
      </c>
      <c r="D619" s="29" t="s">
        <v>43</v>
      </c>
      <c r="E619" s="30"/>
      <c r="F619" s="31"/>
      <c r="H619" s="113"/>
    </row>
    <row r="620" spans="1:13" x14ac:dyDescent="0.2">
      <c r="A620" s="59">
        <v>14</v>
      </c>
      <c r="B620" s="32" t="s">
        <v>230</v>
      </c>
      <c r="C620" s="28">
        <v>5</v>
      </c>
      <c r="D620" s="29" t="s">
        <v>43</v>
      </c>
      <c r="E620" s="30"/>
      <c r="F620" s="31"/>
      <c r="H620" s="113"/>
    </row>
    <row r="621" spans="1:13" x14ac:dyDescent="0.2">
      <c r="A621" s="59">
        <v>15</v>
      </c>
      <c r="B621" s="32" t="s">
        <v>231</v>
      </c>
      <c r="C621" s="28">
        <v>1</v>
      </c>
      <c r="D621" s="29" t="s">
        <v>43</v>
      </c>
      <c r="E621" s="30"/>
      <c r="F621" s="31"/>
      <c r="H621" s="113"/>
    </row>
    <row r="622" spans="1:13" x14ac:dyDescent="0.2">
      <c r="A622" s="59">
        <v>16</v>
      </c>
      <c r="B622" s="32" t="s">
        <v>232</v>
      </c>
      <c r="C622" s="28">
        <v>1</v>
      </c>
      <c r="D622" s="29" t="s">
        <v>43</v>
      </c>
      <c r="E622" s="30"/>
      <c r="F622" s="31"/>
      <c r="H622" s="113"/>
    </row>
    <row r="623" spans="1:13" x14ac:dyDescent="0.2">
      <c r="A623" s="59">
        <v>17</v>
      </c>
      <c r="B623" s="32" t="s">
        <v>233</v>
      </c>
      <c r="C623" s="28">
        <v>2</v>
      </c>
      <c r="D623" s="29" t="s">
        <v>43</v>
      </c>
      <c r="E623" s="30"/>
      <c r="F623" s="31"/>
      <c r="H623" s="113"/>
    </row>
    <row r="624" spans="1:13" x14ac:dyDescent="0.2">
      <c r="A624" s="59">
        <v>18</v>
      </c>
      <c r="B624" s="32" t="s">
        <v>234</v>
      </c>
      <c r="C624" s="28">
        <v>3</v>
      </c>
      <c r="D624" s="29" t="s">
        <v>43</v>
      </c>
      <c r="E624" s="30"/>
      <c r="F624" s="31"/>
      <c r="H624" s="113"/>
    </row>
    <row r="625" spans="1:8" x14ac:dyDescent="0.2">
      <c r="A625" s="59">
        <v>19</v>
      </c>
      <c r="B625" s="32" t="s">
        <v>241</v>
      </c>
      <c r="C625" s="28">
        <v>5</v>
      </c>
      <c r="D625" s="29" t="s">
        <v>43</v>
      </c>
      <c r="E625" s="30"/>
      <c r="F625" s="31"/>
    </row>
    <row r="626" spans="1:8" x14ac:dyDescent="0.2">
      <c r="A626" s="59">
        <v>20</v>
      </c>
      <c r="B626" s="32" t="s">
        <v>236</v>
      </c>
      <c r="C626" s="28">
        <v>10</v>
      </c>
      <c r="D626" s="29" t="s">
        <v>43</v>
      </c>
      <c r="E626" s="30"/>
      <c r="F626" s="31"/>
    </row>
    <row r="627" spans="1:8" x14ac:dyDescent="0.2">
      <c r="A627" s="59">
        <v>21</v>
      </c>
      <c r="B627" s="32" t="s">
        <v>237</v>
      </c>
      <c r="C627" s="28">
        <v>4</v>
      </c>
      <c r="D627" s="29" t="s">
        <v>43</v>
      </c>
      <c r="E627" s="30"/>
      <c r="F627" s="31"/>
    </row>
    <row r="628" spans="1:8" x14ac:dyDescent="0.2">
      <c r="A628" s="59">
        <v>22</v>
      </c>
      <c r="B628" s="32" t="s">
        <v>238</v>
      </c>
      <c r="C628" s="28">
        <v>2</v>
      </c>
      <c r="D628" s="29" t="s">
        <v>43</v>
      </c>
      <c r="E628" s="30"/>
      <c r="F628" s="31"/>
    </row>
    <row r="629" spans="1:8" x14ac:dyDescent="0.2">
      <c r="A629" s="59">
        <v>23</v>
      </c>
      <c r="B629" s="32" t="s">
        <v>242</v>
      </c>
      <c r="C629" s="28">
        <v>1</v>
      </c>
      <c r="D629" s="29" t="s">
        <v>43</v>
      </c>
      <c r="E629" s="30"/>
      <c r="F629" s="31"/>
    </row>
    <row r="630" spans="1:8" x14ac:dyDescent="0.2">
      <c r="A630" s="59">
        <v>24</v>
      </c>
      <c r="B630" s="32" t="s">
        <v>239</v>
      </c>
      <c r="C630" s="28">
        <v>10</v>
      </c>
      <c r="D630" s="29" t="s">
        <v>43</v>
      </c>
      <c r="E630" s="30"/>
      <c r="F630" s="31"/>
    </row>
    <row r="631" spans="1:8" x14ac:dyDescent="0.2">
      <c r="A631" s="59">
        <v>25</v>
      </c>
      <c r="B631" s="32" t="s">
        <v>243</v>
      </c>
      <c r="C631" s="28">
        <v>2</v>
      </c>
      <c r="D631" s="29" t="s">
        <v>43</v>
      </c>
      <c r="E631" s="30"/>
      <c r="F631" s="31"/>
    </row>
    <row r="632" spans="1:8" x14ac:dyDescent="0.2">
      <c r="A632" s="114">
        <v>9.3000000000000007</v>
      </c>
      <c r="B632" s="54" t="s">
        <v>244</v>
      </c>
      <c r="C632" s="61"/>
      <c r="D632" s="62"/>
      <c r="E632" s="63"/>
      <c r="F632" s="31"/>
    </row>
    <row r="633" spans="1:8" ht="31.5" x14ac:dyDescent="0.2">
      <c r="A633" s="114"/>
      <c r="B633" s="32" t="s">
        <v>389</v>
      </c>
      <c r="C633" s="61"/>
      <c r="D633" s="62"/>
      <c r="E633" s="63"/>
      <c r="F633" s="31"/>
    </row>
    <row r="634" spans="1:8" ht="94.5" x14ac:dyDescent="0.2">
      <c r="A634" s="59" t="s">
        <v>245</v>
      </c>
      <c r="B634" s="32" t="s">
        <v>376</v>
      </c>
      <c r="C634" s="61">
        <v>1</v>
      </c>
      <c r="D634" s="62" t="s">
        <v>17</v>
      </c>
      <c r="E634" s="63"/>
      <c r="F634" s="31"/>
      <c r="H634" s="91"/>
    </row>
    <row r="635" spans="1:8" ht="47.25" x14ac:dyDescent="0.2">
      <c r="A635" s="59" t="s">
        <v>246</v>
      </c>
      <c r="B635" s="32" t="s">
        <v>359</v>
      </c>
      <c r="C635" s="61">
        <v>1</v>
      </c>
      <c r="D635" s="62" t="s">
        <v>17</v>
      </c>
      <c r="E635" s="63"/>
      <c r="F635" s="31"/>
      <c r="H635" s="91"/>
    </row>
    <row r="636" spans="1:8" ht="94.5" x14ac:dyDescent="0.2">
      <c r="A636" s="59" t="s">
        <v>247</v>
      </c>
      <c r="B636" s="32" t="s">
        <v>375</v>
      </c>
      <c r="C636" s="28"/>
      <c r="D636" s="29"/>
      <c r="E636" s="30"/>
      <c r="F636" s="31"/>
      <c r="H636" s="91"/>
    </row>
    <row r="637" spans="1:8" ht="31.5" x14ac:dyDescent="0.2">
      <c r="A637" s="59">
        <v>1</v>
      </c>
      <c r="B637" s="32" t="s">
        <v>342</v>
      </c>
      <c r="C637" s="28">
        <v>4</v>
      </c>
      <c r="D637" s="29" t="s">
        <v>17</v>
      </c>
      <c r="E637" s="30"/>
      <c r="F637" s="31"/>
    </row>
    <row r="638" spans="1:8" ht="31.5" x14ac:dyDescent="0.2">
      <c r="A638" s="59">
        <v>2</v>
      </c>
      <c r="B638" s="32" t="s">
        <v>374</v>
      </c>
      <c r="C638" s="28">
        <v>6</v>
      </c>
      <c r="D638" s="29" t="s">
        <v>17</v>
      </c>
      <c r="E638" s="30"/>
      <c r="F638" s="31"/>
    </row>
    <row r="639" spans="1:8" x14ac:dyDescent="0.2">
      <c r="A639" s="53">
        <v>9.4</v>
      </c>
      <c r="B639" s="54" t="s">
        <v>248</v>
      </c>
      <c r="C639" s="61"/>
      <c r="D639" s="62"/>
      <c r="E639" s="63"/>
      <c r="F639" s="31"/>
    </row>
    <row r="640" spans="1:8" x14ac:dyDescent="0.2">
      <c r="A640" s="96" t="s">
        <v>249</v>
      </c>
      <c r="B640" s="85" t="s">
        <v>250</v>
      </c>
      <c r="C640" s="55"/>
      <c r="D640" s="56"/>
      <c r="E640" s="57"/>
      <c r="F640" s="31"/>
    </row>
    <row r="641" spans="1:6" ht="31.5" x14ac:dyDescent="0.2">
      <c r="A641" s="59">
        <v>1</v>
      </c>
      <c r="B641" s="32" t="s">
        <v>251</v>
      </c>
      <c r="C641" s="28">
        <v>1</v>
      </c>
      <c r="D641" s="29" t="s">
        <v>17</v>
      </c>
      <c r="E641" s="30"/>
      <c r="F641" s="31"/>
    </row>
    <row r="642" spans="1:6" x14ac:dyDescent="0.2">
      <c r="A642" s="74"/>
      <c r="B642" s="75" t="s">
        <v>252</v>
      </c>
      <c r="C642" s="76"/>
      <c r="D642" s="77"/>
      <c r="E642" s="78"/>
      <c r="F642" s="79"/>
    </row>
    <row r="643" spans="1:6" x14ac:dyDescent="0.2">
      <c r="A643" s="80"/>
      <c r="B643" s="81" t="s">
        <v>253</v>
      </c>
      <c r="C643" s="76"/>
      <c r="D643" s="77"/>
      <c r="E643" s="78"/>
      <c r="F643" s="79"/>
    </row>
    <row r="644" spans="1:6" ht="31.5" x14ac:dyDescent="0.2">
      <c r="A644" s="115"/>
      <c r="B644" s="116" t="s">
        <v>254</v>
      </c>
      <c r="C644" s="49"/>
      <c r="D644" s="117"/>
      <c r="E644" s="52"/>
      <c r="F644" s="51"/>
    </row>
    <row r="645" spans="1:6" ht="47.25" customHeight="1" x14ac:dyDescent="0.2">
      <c r="A645" s="118"/>
      <c r="B645" s="94" t="s">
        <v>255</v>
      </c>
      <c r="C645" s="28"/>
      <c r="D645" s="119"/>
      <c r="E645" s="31"/>
      <c r="F645" s="30"/>
    </row>
    <row r="646" spans="1:6" ht="47.25" x14ac:dyDescent="0.2">
      <c r="A646" s="118"/>
      <c r="B646" s="94" t="s">
        <v>256</v>
      </c>
      <c r="C646" s="28"/>
      <c r="D646" s="119"/>
      <c r="E646" s="31"/>
      <c r="F646" s="30"/>
    </row>
    <row r="647" spans="1:6" ht="47.25" x14ac:dyDescent="0.2">
      <c r="A647" s="118"/>
      <c r="B647" s="94" t="s">
        <v>377</v>
      </c>
      <c r="C647" s="28"/>
      <c r="D647" s="119"/>
      <c r="E647" s="31"/>
      <c r="F647" s="30"/>
    </row>
    <row r="648" spans="1:6" ht="31.5" x14ac:dyDescent="0.2">
      <c r="A648" s="118"/>
      <c r="B648" s="94" t="s">
        <v>378</v>
      </c>
      <c r="C648" s="28"/>
      <c r="D648" s="119"/>
      <c r="E648" s="31"/>
      <c r="F648" s="30"/>
    </row>
    <row r="649" spans="1:6" ht="47.25" x14ac:dyDescent="0.2">
      <c r="A649" s="118"/>
      <c r="B649" s="94" t="s">
        <v>379</v>
      </c>
      <c r="C649" s="28"/>
      <c r="D649" s="119"/>
      <c r="E649" s="31"/>
      <c r="F649" s="30"/>
    </row>
    <row r="650" spans="1:6" ht="31.5" x14ac:dyDescent="0.2">
      <c r="A650" s="118"/>
      <c r="B650" s="94" t="s">
        <v>380</v>
      </c>
      <c r="C650" s="28"/>
      <c r="D650" s="119"/>
      <c r="E650" s="31"/>
      <c r="F650" s="30"/>
    </row>
    <row r="651" spans="1:6" ht="47.25" x14ac:dyDescent="0.2">
      <c r="A651" s="118"/>
      <c r="B651" s="94" t="s">
        <v>381</v>
      </c>
      <c r="C651" s="28"/>
      <c r="D651" s="119"/>
      <c r="E651" s="31"/>
      <c r="F651" s="30"/>
    </row>
    <row r="652" spans="1:6" ht="63" x14ac:dyDescent="0.2">
      <c r="A652" s="118"/>
      <c r="B652" s="94" t="s">
        <v>382</v>
      </c>
      <c r="C652" s="28"/>
      <c r="D652" s="119"/>
      <c r="E652" s="31"/>
      <c r="F652" s="30"/>
    </row>
    <row r="653" spans="1:6" ht="31.5" x14ac:dyDescent="0.2">
      <c r="A653" s="118"/>
      <c r="B653" s="94" t="s">
        <v>383</v>
      </c>
      <c r="C653" s="28"/>
      <c r="D653" s="119"/>
      <c r="E653" s="31"/>
      <c r="F653" s="30"/>
    </row>
    <row r="654" spans="1:6" ht="63" x14ac:dyDescent="0.2">
      <c r="A654" s="118"/>
      <c r="B654" s="94" t="s">
        <v>384</v>
      </c>
      <c r="C654" s="28"/>
      <c r="D654" s="119"/>
      <c r="E654" s="31"/>
      <c r="F654" s="30"/>
    </row>
    <row r="655" spans="1:6" x14ac:dyDescent="0.2">
      <c r="A655" s="64"/>
      <c r="B655" s="68"/>
      <c r="C655" s="61"/>
      <c r="D655" s="62"/>
      <c r="E655" s="63"/>
      <c r="F655" s="63"/>
    </row>
    <row r="656" spans="1:6" x14ac:dyDescent="0.2">
      <c r="A656" s="53">
        <v>10.1</v>
      </c>
      <c r="B656" s="54" t="s">
        <v>257</v>
      </c>
      <c r="C656" s="55"/>
      <c r="D656" s="56"/>
      <c r="E656" s="57"/>
      <c r="F656" s="31"/>
    </row>
    <row r="657" spans="1:6" ht="78.75" x14ac:dyDescent="0.2">
      <c r="A657" s="59">
        <v>1</v>
      </c>
      <c r="B657" s="32" t="s">
        <v>258</v>
      </c>
      <c r="C657" s="28">
        <v>1</v>
      </c>
      <c r="D657" s="29" t="s">
        <v>17</v>
      </c>
      <c r="E657" s="30"/>
      <c r="F657" s="31"/>
    </row>
    <row r="658" spans="1:6" ht="78.75" x14ac:dyDescent="0.2">
      <c r="A658" s="59">
        <v>2</v>
      </c>
      <c r="B658" s="32" t="s">
        <v>259</v>
      </c>
      <c r="C658" s="28">
        <v>1</v>
      </c>
      <c r="D658" s="29" t="s">
        <v>17</v>
      </c>
      <c r="E658" s="30"/>
      <c r="F658" s="31"/>
    </row>
    <row r="659" spans="1:6" x14ac:dyDescent="0.2">
      <c r="A659" s="118"/>
      <c r="B659" s="94"/>
      <c r="C659" s="28"/>
      <c r="D659" s="119"/>
      <c r="E659" s="31"/>
      <c r="F659" s="30"/>
    </row>
    <row r="660" spans="1:6" ht="47.25" x14ac:dyDescent="0.2">
      <c r="A660" s="59">
        <v>3</v>
      </c>
      <c r="B660" s="94" t="s">
        <v>360</v>
      </c>
      <c r="C660" s="28">
        <v>1</v>
      </c>
      <c r="D660" s="119" t="s">
        <v>31</v>
      </c>
      <c r="E660" s="31"/>
      <c r="F660" s="31"/>
    </row>
    <row r="661" spans="1:6" x14ac:dyDescent="0.2">
      <c r="A661" s="59"/>
      <c r="B661" s="94"/>
      <c r="C661" s="28"/>
      <c r="D661" s="119"/>
      <c r="E661" s="31"/>
      <c r="F661" s="30"/>
    </row>
    <row r="662" spans="1:6" x14ac:dyDescent="0.2">
      <c r="A662" s="59"/>
      <c r="B662" s="94"/>
      <c r="C662" s="28"/>
      <c r="D662" s="119"/>
      <c r="E662" s="31"/>
      <c r="F662" s="30"/>
    </row>
    <row r="663" spans="1:6" x14ac:dyDescent="0.2">
      <c r="A663" s="59"/>
      <c r="B663" s="94"/>
      <c r="C663" s="28"/>
      <c r="D663" s="119"/>
      <c r="E663" s="31"/>
      <c r="F663" s="30"/>
    </row>
    <row r="664" spans="1:6" x14ac:dyDescent="0.2">
      <c r="A664" s="59"/>
      <c r="B664" s="94"/>
      <c r="C664" s="28"/>
      <c r="D664" s="119"/>
      <c r="E664" s="31"/>
      <c r="F664" s="30"/>
    </row>
    <row r="665" spans="1:6" x14ac:dyDescent="0.2">
      <c r="A665" s="59"/>
      <c r="B665" s="94"/>
      <c r="C665" s="28"/>
      <c r="D665" s="119"/>
      <c r="E665" s="31"/>
      <c r="F665" s="30"/>
    </row>
    <row r="666" spans="1:6" x14ac:dyDescent="0.2">
      <c r="A666" s="118">
        <v>10.199999999999999</v>
      </c>
      <c r="B666" s="120" t="s">
        <v>260</v>
      </c>
      <c r="C666" s="28"/>
      <c r="D666" s="119"/>
      <c r="E666" s="31"/>
      <c r="F666" s="30"/>
    </row>
    <row r="667" spans="1:6" x14ac:dyDescent="0.2">
      <c r="A667" s="118"/>
      <c r="B667" s="120"/>
      <c r="C667" s="28"/>
      <c r="D667" s="119"/>
      <c r="E667" s="31"/>
      <c r="F667" s="30"/>
    </row>
    <row r="668" spans="1:6" x14ac:dyDescent="0.2">
      <c r="A668" s="59">
        <v>1</v>
      </c>
      <c r="B668" s="94" t="s">
        <v>261</v>
      </c>
      <c r="C668" s="28">
        <v>6</v>
      </c>
      <c r="D668" s="119" t="s">
        <v>31</v>
      </c>
      <c r="E668" s="31"/>
      <c r="F668" s="31"/>
    </row>
    <row r="669" spans="1:6" ht="78.75" x14ac:dyDescent="0.2">
      <c r="A669" s="59">
        <v>2</v>
      </c>
      <c r="B669" s="32" t="s">
        <v>361</v>
      </c>
      <c r="C669" s="28">
        <v>3</v>
      </c>
      <c r="D669" s="119" t="s">
        <v>31</v>
      </c>
      <c r="E669" s="31"/>
      <c r="F669" s="31"/>
    </row>
    <row r="670" spans="1:6" x14ac:dyDescent="0.2">
      <c r="A670" s="118"/>
      <c r="B670" s="94"/>
      <c r="C670" s="28"/>
      <c r="D670" s="119"/>
      <c r="E670" s="31"/>
      <c r="F670" s="30"/>
    </row>
    <row r="671" spans="1:6" x14ac:dyDescent="0.2">
      <c r="A671" s="118">
        <v>10.3</v>
      </c>
      <c r="B671" s="120" t="s">
        <v>262</v>
      </c>
      <c r="C671" s="28"/>
      <c r="D671" s="119"/>
      <c r="E671" s="31"/>
      <c r="F671" s="30"/>
    </row>
    <row r="672" spans="1:6" ht="51" customHeight="1" x14ac:dyDescent="0.2">
      <c r="A672" s="118"/>
      <c r="B672" s="94" t="s">
        <v>255</v>
      </c>
      <c r="C672" s="28"/>
      <c r="D672" s="119"/>
      <c r="E672" s="31"/>
      <c r="F672" s="30"/>
    </row>
    <row r="673" spans="1:6" ht="31.5" x14ac:dyDescent="0.2">
      <c r="A673" s="118"/>
      <c r="B673" s="94" t="s">
        <v>362</v>
      </c>
      <c r="C673" s="28"/>
      <c r="D673" s="119"/>
      <c r="E673" s="31"/>
      <c r="F673" s="30"/>
    </row>
    <row r="674" spans="1:6" x14ac:dyDescent="0.2">
      <c r="A674" s="121">
        <v>1</v>
      </c>
      <c r="B674" s="94" t="s">
        <v>263</v>
      </c>
      <c r="C674" s="28">
        <v>24</v>
      </c>
      <c r="D674" s="119" t="s">
        <v>264</v>
      </c>
      <c r="E674" s="31"/>
      <c r="F674" s="31"/>
    </row>
    <row r="675" spans="1:6" x14ac:dyDescent="0.2">
      <c r="A675" s="121">
        <v>2</v>
      </c>
      <c r="B675" s="94" t="s">
        <v>265</v>
      </c>
      <c r="C675" s="28">
        <v>8</v>
      </c>
      <c r="D675" s="119" t="s">
        <v>264</v>
      </c>
      <c r="E675" s="31"/>
      <c r="F675" s="31"/>
    </row>
    <row r="676" spans="1:6" x14ac:dyDescent="0.2">
      <c r="A676" s="121">
        <v>3</v>
      </c>
      <c r="B676" s="94" t="s">
        <v>266</v>
      </c>
      <c r="C676" s="28">
        <f>112+9</f>
        <v>121</v>
      </c>
      <c r="D676" s="119" t="s">
        <v>264</v>
      </c>
      <c r="E676" s="31"/>
      <c r="F676" s="31"/>
    </row>
    <row r="677" spans="1:6" x14ac:dyDescent="0.2">
      <c r="A677" s="121"/>
      <c r="B677" s="94"/>
      <c r="C677" s="28"/>
      <c r="D677" s="119"/>
      <c r="E677" s="31"/>
      <c r="F677" s="30"/>
    </row>
    <row r="678" spans="1:6" x14ac:dyDescent="0.2">
      <c r="A678" s="118"/>
      <c r="B678" s="94"/>
      <c r="C678" s="28"/>
      <c r="D678" s="119"/>
      <c r="E678" s="31"/>
      <c r="F678" s="30"/>
    </row>
    <row r="679" spans="1:6" x14ac:dyDescent="0.2">
      <c r="A679" s="118">
        <v>10.4</v>
      </c>
      <c r="B679" s="120" t="s">
        <v>267</v>
      </c>
      <c r="C679" s="28"/>
      <c r="D679" s="119"/>
      <c r="E679" s="31"/>
      <c r="F679" s="30"/>
    </row>
    <row r="680" spans="1:6" ht="47.25" x14ac:dyDescent="0.2">
      <c r="A680" s="118"/>
      <c r="B680" s="94" t="s">
        <v>268</v>
      </c>
      <c r="C680" s="28"/>
      <c r="D680" s="119"/>
      <c r="E680" s="31"/>
      <c r="F680" s="30"/>
    </row>
    <row r="681" spans="1:6" x14ac:dyDescent="0.2">
      <c r="A681" s="121"/>
      <c r="B681" s="120"/>
      <c r="C681" s="28"/>
      <c r="D681" s="29"/>
      <c r="E681" s="30"/>
      <c r="F681" s="31"/>
    </row>
    <row r="682" spans="1:6" x14ac:dyDescent="0.2">
      <c r="A682" s="122" t="s">
        <v>269</v>
      </c>
      <c r="B682" s="123" t="s">
        <v>270</v>
      </c>
      <c r="C682" s="124"/>
      <c r="D682" s="125"/>
      <c r="E682" s="126"/>
      <c r="F682" s="31"/>
    </row>
    <row r="683" spans="1:6" x14ac:dyDescent="0.2">
      <c r="A683" s="122"/>
      <c r="B683" s="94" t="s">
        <v>271</v>
      </c>
      <c r="C683" s="124"/>
      <c r="D683" s="125"/>
      <c r="E683" s="126"/>
      <c r="F683" s="31"/>
    </row>
    <row r="684" spans="1:6" x14ac:dyDescent="0.2">
      <c r="A684" s="122"/>
      <c r="B684" s="94"/>
      <c r="C684" s="124"/>
      <c r="D684" s="125"/>
      <c r="E684" s="126"/>
      <c r="F684" s="31"/>
    </row>
    <row r="685" spans="1:6" x14ac:dyDescent="0.2">
      <c r="A685" s="121">
        <v>1</v>
      </c>
      <c r="B685" s="94" t="s">
        <v>272</v>
      </c>
      <c r="C685" s="28">
        <v>22</v>
      </c>
      <c r="D685" s="119" t="s">
        <v>43</v>
      </c>
      <c r="E685" s="31"/>
      <c r="F685" s="31"/>
    </row>
    <row r="686" spans="1:6" x14ac:dyDescent="0.2">
      <c r="A686" s="121">
        <v>2</v>
      </c>
      <c r="B686" s="94" t="s">
        <v>273</v>
      </c>
      <c r="C686" s="28">
        <v>12</v>
      </c>
      <c r="D686" s="119" t="s">
        <v>43</v>
      </c>
      <c r="E686" s="31"/>
      <c r="F686" s="31"/>
    </row>
    <row r="687" spans="1:6" x14ac:dyDescent="0.2">
      <c r="A687" s="121">
        <v>3</v>
      </c>
      <c r="B687" s="94" t="s">
        <v>274</v>
      </c>
      <c r="C687" s="28">
        <v>12</v>
      </c>
      <c r="D687" s="119" t="s">
        <v>43</v>
      </c>
      <c r="E687" s="31"/>
      <c r="F687" s="31"/>
    </row>
    <row r="688" spans="1:6" x14ac:dyDescent="0.2">
      <c r="A688" s="121">
        <v>4</v>
      </c>
      <c r="B688" s="94" t="s">
        <v>275</v>
      </c>
      <c r="C688" s="28">
        <v>7</v>
      </c>
      <c r="D688" s="119" t="s">
        <v>43</v>
      </c>
      <c r="E688" s="31"/>
      <c r="F688" s="31"/>
    </row>
    <row r="689" spans="1:6" x14ac:dyDescent="0.2">
      <c r="A689" s="121">
        <v>5</v>
      </c>
      <c r="B689" s="94" t="s">
        <v>276</v>
      </c>
      <c r="C689" s="28">
        <f>64-14</f>
        <v>50</v>
      </c>
      <c r="D689" s="119" t="s">
        <v>43</v>
      </c>
      <c r="E689" s="31"/>
      <c r="F689" s="31"/>
    </row>
    <row r="690" spans="1:6" x14ac:dyDescent="0.2">
      <c r="A690" s="121">
        <v>6</v>
      </c>
      <c r="B690" s="94" t="s">
        <v>277</v>
      </c>
      <c r="C690" s="28">
        <v>20</v>
      </c>
      <c r="D690" s="119" t="s">
        <v>43</v>
      </c>
      <c r="E690" s="31"/>
      <c r="F690" s="31"/>
    </row>
    <row r="691" spans="1:6" x14ac:dyDescent="0.2">
      <c r="A691" s="121">
        <v>7</v>
      </c>
      <c r="B691" s="94" t="s">
        <v>278</v>
      </c>
      <c r="C691" s="28">
        <f>1+1+3+1+1+1+6</f>
        <v>14</v>
      </c>
      <c r="D691" s="119" t="s">
        <v>43</v>
      </c>
      <c r="E691" s="31"/>
      <c r="F691" s="31"/>
    </row>
    <row r="692" spans="1:6" x14ac:dyDescent="0.2">
      <c r="A692" s="121">
        <v>8</v>
      </c>
      <c r="B692" s="32" t="s">
        <v>279</v>
      </c>
      <c r="C692" s="28">
        <v>90</v>
      </c>
      <c r="D692" s="29" t="s">
        <v>43</v>
      </c>
      <c r="E692" s="30"/>
      <c r="F692" s="31"/>
    </row>
    <row r="693" spans="1:6" x14ac:dyDescent="0.2">
      <c r="A693" s="121">
        <v>9</v>
      </c>
      <c r="B693" s="32" t="s">
        <v>280</v>
      </c>
      <c r="C693" s="28">
        <f>1+3+2+1+2+4+1+1+9</f>
        <v>24</v>
      </c>
      <c r="D693" s="29" t="s">
        <v>43</v>
      </c>
      <c r="E693" s="30"/>
      <c r="F693" s="31"/>
    </row>
    <row r="694" spans="1:6" x14ac:dyDescent="0.2">
      <c r="A694" s="121">
        <v>10</v>
      </c>
      <c r="B694" s="32" t="s">
        <v>281</v>
      </c>
      <c r="C694" s="28">
        <v>29</v>
      </c>
      <c r="D694" s="29" t="s">
        <v>43</v>
      </c>
      <c r="E694" s="30"/>
      <c r="F694" s="31"/>
    </row>
    <row r="695" spans="1:6" x14ac:dyDescent="0.2">
      <c r="A695" s="121">
        <v>11</v>
      </c>
      <c r="B695" s="32" t="s">
        <v>282</v>
      </c>
      <c r="C695" s="28">
        <v>29</v>
      </c>
      <c r="D695" s="29" t="s">
        <v>43</v>
      </c>
      <c r="E695" s="30"/>
      <c r="F695" s="31"/>
    </row>
    <row r="696" spans="1:6" x14ac:dyDescent="0.2">
      <c r="A696" s="121">
        <v>12</v>
      </c>
      <c r="B696" s="32" t="s">
        <v>283</v>
      </c>
      <c r="C696" s="28">
        <v>6</v>
      </c>
      <c r="D696" s="29" t="s">
        <v>43</v>
      </c>
      <c r="E696" s="30"/>
      <c r="F696" s="31"/>
    </row>
    <row r="697" spans="1:6" x14ac:dyDescent="0.2">
      <c r="A697" s="121">
        <v>13</v>
      </c>
      <c r="B697" s="32" t="s">
        <v>284</v>
      </c>
      <c r="C697" s="28">
        <v>1</v>
      </c>
      <c r="D697" s="29"/>
      <c r="E697" s="30"/>
      <c r="F697" s="31"/>
    </row>
    <row r="698" spans="1:6" x14ac:dyDescent="0.2">
      <c r="A698" s="127"/>
      <c r="B698" s="128"/>
      <c r="C698" s="124"/>
      <c r="D698" s="129"/>
      <c r="E698" s="130"/>
      <c r="F698" s="31"/>
    </row>
    <row r="699" spans="1:6" x14ac:dyDescent="0.2">
      <c r="A699" s="122" t="s">
        <v>285</v>
      </c>
      <c r="B699" s="123" t="s">
        <v>286</v>
      </c>
      <c r="C699" s="124"/>
      <c r="D699" s="125"/>
      <c r="E699" s="130"/>
      <c r="F699" s="31"/>
    </row>
    <row r="700" spans="1:6" ht="31.5" x14ac:dyDescent="0.2">
      <c r="A700" s="122"/>
      <c r="B700" s="94" t="s">
        <v>287</v>
      </c>
      <c r="C700" s="124"/>
      <c r="D700" s="125"/>
      <c r="E700" s="130"/>
      <c r="F700" s="31"/>
    </row>
    <row r="701" spans="1:6" x14ac:dyDescent="0.2">
      <c r="A701" s="122"/>
      <c r="B701" s="94"/>
      <c r="C701" s="124"/>
      <c r="D701" s="125"/>
      <c r="E701" s="130"/>
      <c r="F701" s="31"/>
    </row>
    <row r="702" spans="1:6" x14ac:dyDescent="0.2">
      <c r="A702" s="121">
        <v>1</v>
      </c>
      <c r="B702" s="94" t="s">
        <v>272</v>
      </c>
      <c r="C702" s="28">
        <v>10</v>
      </c>
      <c r="D702" s="119" t="s">
        <v>43</v>
      </c>
      <c r="E702" s="31"/>
      <c r="F702" s="31"/>
    </row>
    <row r="703" spans="1:6" x14ac:dyDescent="0.2">
      <c r="A703" s="121">
        <v>2</v>
      </c>
      <c r="B703" s="94" t="s">
        <v>273</v>
      </c>
      <c r="C703" s="28">
        <v>1</v>
      </c>
      <c r="D703" s="119" t="s">
        <v>43</v>
      </c>
      <c r="E703" s="31"/>
      <c r="F703" s="31"/>
    </row>
    <row r="704" spans="1:6" x14ac:dyDescent="0.2">
      <c r="A704" s="121">
        <v>3</v>
      </c>
      <c r="B704" s="94" t="s">
        <v>274</v>
      </c>
      <c r="C704" s="28">
        <v>4</v>
      </c>
      <c r="D704" s="119" t="s">
        <v>43</v>
      </c>
      <c r="E704" s="31"/>
      <c r="F704" s="31"/>
    </row>
    <row r="705" spans="1:6" x14ac:dyDescent="0.2">
      <c r="A705" s="121">
        <v>4</v>
      </c>
      <c r="B705" s="94" t="s">
        <v>275</v>
      </c>
      <c r="C705" s="28">
        <v>4</v>
      </c>
      <c r="D705" s="119" t="s">
        <v>43</v>
      </c>
      <c r="E705" s="31"/>
      <c r="F705" s="31"/>
    </row>
    <row r="706" spans="1:6" x14ac:dyDescent="0.2">
      <c r="A706" s="121">
        <v>5</v>
      </c>
      <c r="B706" s="94" t="s">
        <v>276</v>
      </c>
      <c r="C706" s="28">
        <v>18</v>
      </c>
      <c r="D706" s="119" t="s">
        <v>43</v>
      </c>
      <c r="E706" s="31"/>
      <c r="F706" s="31"/>
    </row>
    <row r="707" spans="1:6" x14ac:dyDescent="0.2">
      <c r="A707" s="121">
        <v>6</v>
      </c>
      <c r="B707" s="94" t="s">
        <v>277</v>
      </c>
      <c r="C707" s="28">
        <v>71</v>
      </c>
      <c r="D707" s="119" t="s">
        <v>43</v>
      </c>
      <c r="E707" s="31"/>
      <c r="F707" s="31"/>
    </row>
    <row r="708" spans="1:6" x14ac:dyDescent="0.2">
      <c r="A708" s="121">
        <v>7</v>
      </c>
      <c r="B708" s="94" t="s">
        <v>279</v>
      </c>
      <c r="C708" s="28">
        <v>24</v>
      </c>
      <c r="D708" s="119" t="s">
        <v>43</v>
      </c>
      <c r="E708" s="31"/>
      <c r="F708" s="31"/>
    </row>
    <row r="709" spans="1:6" ht="31.5" x14ac:dyDescent="0.2">
      <c r="A709" s="121">
        <v>8</v>
      </c>
      <c r="B709" s="32" t="s">
        <v>288</v>
      </c>
      <c r="C709" s="28">
        <v>2</v>
      </c>
      <c r="D709" s="29" t="s">
        <v>43</v>
      </c>
      <c r="E709" s="30"/>
      <c r="F709" s="31"/>
    </row>
    <row r="710" spans="1:6" x14ac:dyDescent="0.2">
      <c r="A710" s="121">
        <v>9</v>
      </c>
      <c r="B710" s="32" t="s">
        <v>289</v>
      </c>
      <c r="C710" s="28">
        <v>4</v>
      </c>
      <c r="D710" s="29" t="s">
        <v>43</v>
      </c>
      <c r="E710" s="30"/>
      <c r="F710" s="31"/>
    </row>
    <row r="711" spans="1:6" x14ac:dyDescent="0.2">
      <c r="A711" s="121">
        <v>10</v>
      </c>
      <c r="B711" s="32" t="s">
        <v>290</v>
      </c>
      <c r="C711" s="28">
        <v>2</v>
      </c>
      <c r="D711" s="29" t="s">
        <v>43</v>
      </c>
      <c r="E711" s="30"/>
      <c r="F711" s="31"/>
    </row>
    <row r="712" spans="1:6" x14ac:dyDescent="0.2">
      <c r="A712" s="121">
        <v>11</v>
      </c>
      <c r="B712" s="32" t="s">
        <v>291</v>
      </c>
      <c r="C712" s="28">
        <v>2</v>
      </c>
      <c r="D712" s="29" t="s">
        <v>43</v>
      </c>
      <c r="E712" s="30"/>
      <c r="F712" s="31"/>
    </row>
    <row r="713" spans="1:6" x14ac:dyDescent="0.2">
      <c r="A713" s="121">
        <v>12</v>
      </c>
      <c r="B713" s="32" t="s">
        <v>292</v>
      </c>
      <c r="C713" s="28">
        <v>2</v>
      </c>
      <c r="D713" s="29" t="s">
        <v>43</v>
      </c>
      <c r="E713" s="30"/>
      <c r="F713" s="31"/>
    </row>
    <row r="714" spans="1:6" x14ac:dyDescent="0.2">
      <c r="A714" s="121"/>
      <c r="B714" s="32"/>
      <c r="C714" s="28"/>
      <c r="D714" s="29"/>
      <c r="E714" s="30"/>
      <c r="F714" s="31"/>
    </row>
    <row r="715" spans="1:6" x14ac:dyDescent="0.2">
      <c r="A715" s="118">
        <v>10.5</v>
      </c>
      <c r="B715" s="120" t="s">
        <v>293</v>
      </c>
      <c r="C715" s="28"/>
      <c r="D715" s="29"/>
      <c r="E715" s="30"/>
      <c r="F715" s="31"/>
    </row>
    <row r="716" spans="1:6" ht="63" x14ac:dyDescent="0.2">
      <c r="A716" s="59"/>
      <c r="B716" s="32" t="s">
        <v>294</v>
      </c>
      <c r="C716" s="28">
        <v>1</v>
      </c>
      <c r="D716" s="29" t="s">
        <v>17</v>
      </c>
      <c r="E716" s="30"/>
      <c r="F716" s="31"/>
    </row>
    <row r="717" spans="1:6" x14ac:dyDescent="0.2">
      <c r="A717" s="59"/>
      <c r="B717" s="32"/>
      <c r="C717" s="28"/>
      <c r="D717" s="29"/>
      <c r="E717" s="30"/>
      <c r="F717" s="31"/>
    </row>
    <row r="718" spans="1:6" x14ac:dyDescent="0.2">
      <c r="A718" s="118">
        <v>10.6</v>
      </c>
      <c r="B718" s="131" t="s">
        <v>295</v>
      </c>
      <c r="C718" s="28"/>
      <c r="D718" s="29"/>
      <c r="E718" s="30"/>
      <c r="F718" s="31"/>
    </row>
    <row r="719" spans="1:6" ht="91.5" customHeight="1" x14ac:dyDescent="0.2">
      <c r="A719" s="59"/>
      <c r="B719" s="132" t="s">
        <v>296</v>
      </c>
      <c r="C719" s="28"/>
      <c r="D719" s="29"/>
      <c r="E719" s="30"/>
      <c r="F719" s="31"/>
    </row>
    <row r="720" spans="1:6" ht="34.5" customHeight="1" x14ac:dyDescent="0.2">
      <c r="A720" s="59"/>
      <c r="B720" s="133" t="s">
        <v>297</v>
      </c>
      <c r="C720" s="28"/>
      <c r="D720" s="29"/>
      <c r="E720" s="30"/>
      <c r="F720" s="31"/>
    </row>
    <row r="721" spans="1:6" ht="30" x14ac:dyDescent="0.2">
      <c r="A721" s="59"/>
      <c r="B721" s="134" t="s">
        <v>298</v>
      </c>
      <c r="C721" s="28"/>
      <c r="D721" s="29"/>
      <c r="E721" s="30"/>
      <c r="F721" s="31"/>
    </row>
    <row r="722" spans="1:6" ht="30" x14ac:dyDescent="0.2">
      <c r="A722" s="59"/>
      <c r="B722" s="134" t="s">
        <v>299</v>
      </c>
      <c r="C722" s="28"/>
      <c r="D722" s="29"/>
      <c r="E722" s="30"/>
      <c r="F722" s="31"/>
    </row>
    <row r="723" spans="1:6" ht="30" x14ac:dyDescent="0.2">
      <c r="A723" s="59"/>
      <c r="B723" s="134" t="s">
        <v>363</v>
      </c>
      <c r="C723" s="28"/>
      <c r="D723" s="29"/>
      <c r="E723" s="30"/>
      <c r="F723" s="31"/>
    </row>
    <row r="724" spans="1:6" x14ac:dyDescent="0.2">
      <c r="A724" s="59"/>
      <c r="B724" s="134"/>
      <c r="C724" s="28"/>
      <c r="D724" s="29"/>
      <c r="E724" s="30"/>
      <c r="F724" s="31"/>
    </row>
    <row r="725" spans="1:6" x14ac:dyDescent="0.2">
      <c r="A725" s="59"/>
      <c r="B725" s="85" t="s">
        <v>385</v>
      </c>
      <c r="C725" s="28"/>
      <c r="D725" s="29"/>
      <c r="E725" s="30"/>
      <c r="F725" s="31"/>
    </row>
    <row r="726" spans="1:6" ht="32.25" customHeight="1" x14ac:dyDescent="0.2">
      <c r="A726" s="121">
        <v>1</v>
      </c>
      <c r="B726" s="32" t="s">
        <v>368</v>
      </c>
      <c r="C726" s="61">
        <v>3</v>
      </c>
      <c r="D726" s="62" t="s">
        <v>43</v>
      </c>
      <c r="E726" s="63"/>
      <c r="F726" s="31"/>
    </row>
    <row r="727" spans="1:6" x14ac:dyDescent="0.2">
      <c r="A727" s="121"/>
      <c r="B727" s="85" t="s">
        <v>386</v>
      </c>
      <c r="C727" s="61"/>
      <c r="D727" s="62"/>
      <c r="E727" s="63"/>
      <c r="F727" s="31"/>
    </row>
    <row r="728" spans="1:6" ht="32.25" customHeight="1" x14ac:dyDescent="0.2">
      <c r="A728" s="121">
        <v>2</v>
      </c>
      <c r="B728" s="32" t="s">
        <v>364</v>
      </c>
      <c r="C728" s="61">
        <v>5</v>
      </c>
      <c r="D728" s="62" t="s">
        <v>43</v>
      </c>
      <c r="E728" s="63"/>
      <c r="F728" s="31"/>
    </row>
    <row r="729" spans="1:6" x14ac:dyDescent="0.2">
      <c r="A729" s="121"/>
      <c r="B729" s="85" t="s">
        <v>112</v>
      </c>
      <c r="C729" s="61"/>
      <c r="D729" s="62"/>
      <c r="E729" s="63"/>
      <c r="F729" s="31"/>
    </row>
    <row r="730" spans="1:6" ht="32.25" customHeight="1" x14ac:dyDescent="0.2">
      <c r="A730" s="121">
        <v>3</v>
      </c>
      <c r="B730" s="32" t="s">
        <v>365</v>
      </c>
      <c r="C730" s="61">
        <v>2</v>
      </c>
      <c r="D730" s="62" t="s">
        <v>43</v>
      </c>
      <c r="E730" s="63"/>
      <c r="F730" s="31"/>
    </row>
    <row r="731" spans="1:6" x14ac:dyDescent="0.2">
      <c r="A731" s="121"/>
      <c r="B731" s="32"/>
      <c r="C731" s="61"/>
      <c r="D731" s="62"/>
      <c r="E731" s="63"/>
      <c r="F731" s="31"/>
    </row>
    <row r="732" spans="1:6" x14ac:dyDescent="0.2">
      <c r="A732" s="118">
        <v>10.7</v>
      </c>
      <c r="B732" s="131" t="s">
        <v>300</v>
      </c>
      <c r="C732" s="61"/>
      <c r="D732" s="62"/>
      <c r="E732" s="63"/>
      <c r="F732" s="31"/>
    </row>
    <row r="733" spans="1:6" ht="31.5" x14ac:dyDescent="0.2">
      <c r="A733" s="121"/>
      <c r="B733" s="32" t="s">
        <v>301</v>
      </c>
      <c r="C733" s="61"/>
      <c r="D733" s="62"/>
      <c r="E733" s="63"/>
      <c r="F733" s="31"/>
    </row>
    <row r="734" spans="1:6" ht="31.5" x14ac:dyDescent="0.2">
      <c r="A734" s="121"/>
      <c r="B734" s="32" t="s">
        <v>344</v>
      </c>
      <c r="C734" s="61"/>
      <c r="D734" s="62"/>
      <c r="E734" s="63"/>
      <c r="F734" s="31"/>
    </row>
    <row r="735" spans="1:6" x14ac:dyDescent="0.2">
      <c r="A735" s="121"/>
      <c r="B735" s="32" t="s">
        <v>302</v>
      </c>
      <c r="C735" s="61"/>
      <c r="D735" s="62"/>
      <c r="E735" s="63"/>
      <c r="F735" s="31"/>
    </row>
    <row r="736" spans="1:6" ht="31.5" x14ac:dyDescent="0.2">
      <c r="A736" s="121">
        <v>1</v>
      </c>
      <c r="B736" s="32" t="s">
        <v>303</v>
      </c>
      <c r="C736" s="61">
        <v>1</v>
      </c>
      <c r="D736" s="62" t="s">
        <v>43</v>
      </c>
      <c r="E736" s="63"/>
      <c r="F736" s="31"/>
    </row>
    <row r="737" spans="1:13" x14ac:dyDescent="0.2">
      <c r="A737" s="121"/>
      <c r="B737" s="32"/>
      <c r="C737" s="61"/>
      <c r="D737" s="62"/>
      <c r="E737" s="63"/>
      <c r="F737" s="63"/>
    </row>
    <row r="738" spans="1:13" x14ac:dyDescent="0.2">
      <c r="A738" s="97"/>
      <c r="B738" s="98"/>
      <c r="C738" s="99"/>
      <c r="D738" s="100"/>
      <c r="E738" s="101"/>
      <c r="F738" s="102"/>
    </row>
    <row r="739" spans="1:13" x14ac:dyDescent="0.2">
      <c r="A739" s="74"/>
      <c r="B739" s="75" t="s">
        <v>304</v>
      </c>
      <c r="C739" s="76"/>
      <c r="D739" s="77"/>
      <c r="E739" s="78"/>
      <c r="F739" s="79"/>
    </row>
    <row r="740" spans="1:13" s="46" customFormat="1" ht="15.75" customHeight="1" x14ac:dyDescent="0.2">
      <c r="A740" s="80"/>
      <c r="B740" s="81" t="s">
        <v>305</v>
      </c>
      <c r="C740" s="76"/>
      <c r="D740" s="77"/>
      <c r="E740" s="78"/>
      <c r="F740" s="79"/>
      <c r="K740" s="186"/>
      <c r="L740" s="186"/>
      <c r="M740" s="186"/>
    </row>
    <row r="741" spans="1:13" ht="21.75" customHeight="1" x14ac:dyDescent="0.2">
      <c r="A741" s="26"/>
      <c r="B741" s="27" t="s">
        <v>306</v>
      </c>
      <c r="C741" s="55"/>
      <c r="D741" s="56"/>
      <c r="E741" s="57"/>
      <c r="F741" s="58"/>
    </row>
    <row r="742" spans="1:13" ht="63" x14ac:dyDescent="0.2">
      <c r="A742" s="26"/>
      <c r="B742" s="32" t="s">
        <v>345</v>
      </c>
      <c r="C742" s="55"/>
      <c r="D742" s="56"/>
      <c r="E742" s="135"/>
      <c r="F742" s="58"/>
    </row>
    <row r="743" spans="1:13" x14ac:dyDescent="0.2">
      <c r="A743" s="26"/>
      <c r="B743" s="85"/>
      <c r="C743" s="55"/>
      <c r="D743" s="56"/>
      <c r="E743" s="135"/>
      <c r="F743" s="58"/>
    </row>
    <row r="744" spans="1:13" ht="21" customHeight="1" x14ac:dyDescent="0.2">
      <c r="A744" s="53">
        <v>11.1</v>
      </c>
      <c r="B744" s="54" t="s">
        <v>307</v>
      </c>
      <c r="C744" s="55"/>
      <c r="D744" s="56"/>
      <c r="E744" s="136"/>
      <c r="F744" s="58"/>
    </row>
    <row r="745" spans="1:13" ht="31.5" x14ac:dyDescent="0.2">
      <c r="A745" s="137">
        <v>1</v>
      </c>
      <c r="B745" s="32" t="s">
        <v>308</v>
      </c>
      <c r="C745" s="28">
        <v>199.35</v>
      </c>
      <c r="D745" s="29" t="s">
        <v>53</v>
      </c>
      <c r="E745" s="30"/>
      <c r="F745" s="31"/>
    </row>
    <row r="746" spans="1:13" x14ac:dyDescent="0.2">
      <c r="A746" s="83"/>
      <c r="B746" s="32"/>
      <c r="C746" s="28"/>
      <c r="D746" s="29"/>
      <c r="E746" s="30"/>
      <c r="F746" s="31"/>
    </row>
    <row r="747" spans="1:13" ht="18.75" customHeight="1" x14ac:dyDescent="0.2">
      <c r="A747" s="53">
        <v>11.2</v>
      </c>
      <c r="B747" s="54" t="s">
        <v>309</v>
      </c>
      <c r="C747" s="55"/>
      <c r="D747" s="56"/>
      <c r="E747" s="57"/>
      <c r="F747" s="58"/>
    </row>
    <row r="748" spans="1:13" ht="31.5" x14ac:dyDescent="0.2">
      <c r="A748" s="137"/>
      <c r="B748" s="32" t="s">
        <v>310</v>
      </c>
      <c r="C748" s="28"/>
      <c r="D748" s="29"/>
      <c r="E748" s="30"/>
      <c r="F748" s="31"/>
    </row>
    <row r="749" spans="1:13" ht="46.5" customHeight="1" x14ac:dyDescent="0.2">
      <c r="A749" s="137">
        <v>1</v>
      </c>
      <c r="B749" s="32" t="s">
        <v>311</v>
      </c>
      <c r="C749" s="28">
        <v>1</v>
      </c>
      <c r="D749" s="29" t="s">
        <v>43</v>
      </c>
      <c r="E749" s="30"/>
      <c r="F749" s="31"/>
    </row>
    <row r="750" spans="1:13" x14ac:dyDescent="0.2">
      <c r="A750" s="137">
        <v>2</v>
      </c>
      <c r="B750" s="138" t="s">
        <v>312</v>
      </c>
      <c r="C750" s="28">
        <v>1</v>
      </c>
      <c r="D750" s="29" t="s">
        <v>43</v>
      </c>
      <c r="E750" s="30"/>
      <c r="F750" s="31"/>
    </row>
    <row r="751" spans="1:13" x14ac:dyDescent="0.2">
      <c r="A751" s="83"/>
      <c r="B751" s="138"/>
      <c r="C751" s="28"/>
      <c r="D751" s="29"/>
      <c r="E751" s="30"/>
      <c r="F751" s="31"/>
    </row>
    <row r="752" spans="1:13" x14ac:dyDescent="0.2">
      <c r="A752" s="53">
        <v>11.3</v>
      </c>
      <c r="B752" s="139" t="s">
        <v>257</v>
      </c>
      <c r="C752" s="55"/>
      <c r="D752" s="56"/>
      <c r="E752" s="57"/>
      <c r="F752" s="31"/>
    </row>
    <row r="753" spans="1:6" ht="63" x14ac:dyDescent="0.2">
      <c r="A753" s="137">
        <v>1</v>
      </c>
      <c r="B753" s="32" t="s">
        <v>346</v>
      </c>
      <c r="C753" s="28">
        <v>1</v>
      </c>
      <c r="D753" s="29" t="s">
        <v>43</v>
      </c>
      <c r="E753" s="30"/>
      <c r="F753" s="31"/>
    </row>
    <row r="754" spans="1:6" x14ac:dyDescent="0.2">
      <c r="A754" s="83"/>
      <c r="B754" s="32"/>
      <c r="C754" s="28"/>
      <c r="D754" s="29"/>
      <c r="E754" s="30"/>
      <c r="F754" s="31"/>
    </row>
    <row r="755" spans="1:6" x14ac:dyDescent="0.2">
      <c r="A755" s="53">
        <v>11.4</v>
      </c>
      <c r="B755" s="139" t="s">
        <v>313</v>
      </c>
      <c r="C755" s="28"/>
      <c r="D755" s="29"/>
      <c r="E755" s="30"/>
      <c r="F755" s="31"/>
    </row>
    <row r="756" spans="1:6" ht="32.25" customHeight="1" x14ac:dyDescent="0.2">
      <c r="A756" s="83"/>
      <c r="B756" s="32" t="s">
        <v>390</v>
      </c>
      <c r="C756" s="28"/>
      <c r="D756" s="29"/>
      <c r="E756" s="30"/>
      <c r="F756" s="31"/>
    </row>
    <row r="757" spans="1:6" x14ac:dyDescent="0.2">
      <c r="A757" s="83"/>
      <c r="B757" s="32"/>
      <c r="C757" s="28"/>
      <c r="D757" s="29"/>
      <c r="E757" s="30"/>
      <c r="F757" s="31"/>
    </row>
    <row r="758" spans="1:6" ht="63" x14ac:dyDescent="0.2">
      <c r="A758" s="137">
        <v>1</v>
      </c>
      <c r="B758" s="32" t="s">
        <v>314</v>
      </c>
      <c r="C758" s="28">
        <v>1</v>
      </c>
      <c r="D758" s="29" t="s">
        <v>17</v>
      </c>
      <c r="E758" s="30"/>
      <c r="F758" s="31"/>
    </row>
    <row r="759" spans="1:6" ht="63" x14ac:dyDescent="0.2">
      <c r="A759" s="83"/>
      <c r="B759" s="32" t="s">
        <v>315</v>
      </c>
      <c r="C759" s="28"/>
      <c r="D759" s="29"/>
      <c r="E759" s="30"/>
      <c r="F759" s="31"/>
    </row>
    <row r="760" spans="1:6" x14ac:dyDescent="0.2">
      <c r="A760" s="83"/>
      <c r="B760" s="32"/>
      <c r="C760" s="28"/>
      <c r="D760" s="29"/>
      <c r="E760" s="30"/>
      <c r="F760" s="31"/>
    </row>
    <row r="761" spans="1:6" ht="63" x14ac:dyDescent="0.2">
      <c r="A761" s="137">
        <v>2</v>
      </c>
      <c r="B761" s="32" t="s">
        <v>316</v>
      </c>
      <c r="C761" s="28">
        <v>1</v>
      </c>
      <c r="D761" s="29" t="s">
        <v>17</v>
      </c>
      <c r="E761" s="30"/>
      <c r="F761" s="31"/>
    </row>
    <row r="762" spans="1:6" ht="94.5" x14ac:dyDescent="0.2">
      <c r="A762" s="83"/>
      <c r="B762" s="32" t="s">
        <v>317</v>
      </c>
      <c r="C762" s="28"/>
      <c r="D762" s="29"/>
      <c r="E762" s="30"/>
      <c r="F762" s="31"/>
    </row>
    <row r="763" spans="1:6" x14ac:dyDescent="0.2">
      <c r="A763" s="83"/>
      <c r="B763" s="32"/>
      <c r="C763" s="28"/>
      <c r="D763" s="29"/>
      <c r="E763" s="30"/>
      <c r="F763" s="31"/>
    </row>
    <row r="764" spans="1:6" ht="63" x14ac:dyDescent="0.2">
      <c r="A764" s="83">
        <v>3</v>
      </c>
      <c r="B764" s="32" t="s">
        <v>392</v>
      </c>
      <c r="C764" s="28">
        <v>1</v>
      </c>
      <c r="D764" s="29" t="s">
        <v>17</v>
      </c>
      <c r="E764" s="30"/>
      <c r="F764" s="31"/>
    </row>
    <row r="765" spans="1:6" ht="63" x14ac:dyDescent="0.2">
      <c r="A765" s="83"/>
      <c r="B765" s="32" t="s">
        <v>391</v>
      </c>
      <c r="C765" s="61"/>
      <c r="D765" s="87"/>
      <c r="E765" s="30"/>
      <c r="F765" s="31"/>
    </row>
    <row r="766" spans="1:6" x14ac:dyDescent="0.2">
      <c r="A766" s="83"/>
      <c r="B766" s="32"/>
      <c r="C766" s="61"/>
      <c r="D766" s="87"/>
      <c r="E766" s="30"/>
      <c r="F766" s="31"/>
    </row>
    <row r="767" spans="1:6" x14ac:dyDescent="0.2">
      <c r="A767" s="83"/>
      <c r="B767" s="32"/>
      <c r="C767" s="61"/>
      <c r="D767" s="87"/>
      <c r="E767" s="30"/>
      <c r="F767" s="31"/>
    </row>
    <row r="768" spans="1:6" x14ac:dyDescent="0.2">
      <c r="A768" s="83"/>
      <c r="B768" s="32"/>
      <c r="C768" s="61"/>
      <c r="D768" s="87"/>
      <c r="E768" s="30"/>
      <c r="F768" s="31"/>
    </row>
    <row r="769" spans="1:6" x14ac:dyDescent="0.2">
      <c r="A769" s="83"/>
      <c r="B769" s="32"/>
      <c r="C769" s="61"/>
      <c r="D769" s="87"/>
      <c r="E769" s="30"/>
      <c r="F769" s="31"/>
    </row>
    <row r="770" spans="1:6" x14ac:dyDescent="0.2">
      <c r="A770" s="83"/>
      <c r="B770" s="32"/>
      <c r="C770" s="61"/>
      <c r="D770" s="87"/>
      <c r="E770" s="30"/>
      <c r="F770" s="31"/>
    </row>
    <row r="771" spans="1:6" x14ac:dyDescent="0.2">
      <c r="A771" s="83"/>
      <c r="B771" s="32"/>
      <c r="C771" s="61"/>
      <c r="D771" s="87"/>
      <c r="E771" s="30"/>
      <c r="F771" s="31"/>
    </row>
    <row r="772" spans="1:6" x14ac:dyDescent="0.2">
      <c r="A772" s="83"/>
      <c r="B772" s="32"/>
      <c r="C772" s="61"/>
      <c r="D772" s="87"/>
      <c r="E772" s="30"/>
      <c r="F772" s="31"/>
    </row>
    <row r="773" spans="1:6" x14ac:dyDescent="0.2">
      <c r="A773" s="83"/>
      <c r="B773" s="32"/>
      <c r="C773" s="61"/>
      <c r="D773" s="87"/>
      <c r="E773" s="30"/>
      <c r="F773" s="31"/>
    </row>
    <row r="774" spans="1:6" x14ac:dyDescent="0.2">
      <c r="A774" s="83"/>
      <c r="B774" s="32"/>
      <c r="C774" s="61"/>
      <c r="D774" s="87"/>
      <c r="E774" s="30"/>
      <c r="F774" s="31"/>
    </row>
    <row r="775" spans="1:6" x14ac:dyDescent="0.2">
      <c r="A775" s="83"/>
      <c r="B775" s="32"/>
      <c r="C775" s="61"/>
      <c r="D775" s="87"/>
      <c r="E775" s="30"/>
      <c r="F775" s="31"/>
    </row>
    <row r="776" spans="1:6" x14ac:dyDescent="0.2">
      <c r="A776" s="83"/>
      <c r="B776" s="32"/>
      <c r="C776" s="61"/>
      <c r="D776" s="87"/>
      <c r="E776" s="30"/>
      <c r="F776" s="31"/>
    </row>
    <row r="777" spans="1:6" x14ac:dyDescent="0.2">
      <c r="A777" s="83"/>
      <c r="B777" s="32"/>
      <c r="C777" s="61"/>
      <c r="D777" s="87"/>
      <c r="E777" s="30"/>
      <c r="F777" s="31"/>
    </row>
    <row r="778" spans="1:6" x14ac:dyDescent="0.2">
      <c r="A778" s="83"/>
      <c r="B778" s="32"/>
      <c r="C778" s="61"/>
      <c r="D778" s="87"/>
      <c r="E778" s="30"/>
      <c r="F778" s="31"/>
    </row>
    <row r="779" spans="1:6" x14ac:dyDescent="0.2">
      <c r="A779" s="83"/>
      <c r="B779" s="32"/>
      <c r="C779" s="61"/>
      <c r="D779" s="87"/>
      <c r="E779" s="30"/>
      <c r="F779" s="31"/>
    </row>
    <row r="780" spans="1:6" x14ac:dyDescent="0.2">
      <c r="A780" s="83"/>
      <c r="B780" s="32"/>
      <c r="C780" s="61"/>
      <c r="D780" s="87"/>
      <c r="E780" s="30"/>
      <c r="F780" s="31"/>
    </row>
    <row r="781" spans="1:6" x14ac:dyDescent="0.2">
      <c r="A781" s="83"/>
      <c r="B781" s="32"/>
      <c r="C781" s="61"/>
      <c r="D781" s="87"/>
      <c r="E781" s="30"/>
      <c r="F781" s="31"/>
    </row>
    <row r="782" spans="1:6" x14ac:dyDescent="0.2">
      <c r="A782" s="83"/>
      <c r="B782" s="32"/>
      <c r="C782" s="61"/>
      <c r="D782" s="87"/>
      <c r="E782" s="30"/>
      <c r="F782" s="31"/>
    </row>
    <row r="783" spans="1:6" x14ac:dyDescent="0.2">
      <c r="A783" s="83"/>
      <c r="B783" s="32"/>
      <c r="C783" s="61"/>
      <c r="D783" s="87"/>
      <c r="E783" s="30"/>
      <c r="F783" s="31"/>
    </row>
    <row r="784" spans="1:6" x14ac:dyDescent="0.2">
      <c r="A784" s="83"/>
      <c r="B784" s="32"/>
      <c r="C784" s="61"/>
      <c r="D784" s="87"/>
      <c r="E784" s="30"/>
      <c r="F784" s="31"/>
    </row>
    <row r="785" spans="1:6" x14ac:dyDescent="0.2">
      <c r="A785" s="83"/>
      <c r="B785" s="32"/>
      <c r="C785" s="61"/>
      <c r="D785" s="87"/>
      <c r="E785" s="30"/>
      <c r="F785" s="31"/>
    </row>
    <row r="786" spans="1:6" x14ac:dyDescent="0.2">
      <c r="A786" s="83"/>
      <c r="B786" s="32"/>
      <c r="C786" s="61"/>
      <c r="D786" s="87"/>
      <c r="E786" s="30"/>
      <c r="F786" s="31"/>
    </row>
    <row r="787" spans="1:6" x14ac:dyDescent="0.2">
      <c r="A787" s="83"/>
      <c r="B787" s="32"/>
      <c r="C787" s="61"/>
      <c r="D787" s="87"/>
      <c r="E787" s="30"/>
      <c r="F787" s="31"/>
    </row>
    <row r="788" spans="1:6" x14ac:dyDescent="0.2">
      <c r="A788" s="83"/>
      <c r="B788" s="32"/>
      <c r="C788" s="61"/>
      <c r="D788" s="87"/>
      <c r="E788" s="30"/>
      <c r="F788" s="31"/>
    </row>
    <row r="789" spans="1:6" x14ac:dyDescent="0.2">
      <c r="A789" s="83"/>
      <c r="B789" s="32"/>
      <c r="C789" s="61"/>
      <c r="D789" s="87"/>
      <c r="E789" s="30"/>
      <c r="F789" s="31"/>
    </row>
    <row r="790" spans="1:6" x14ac:dyDescent="0.2">
      <c r="A790" s="83"/>
      <c r="B790" s="32"/>
      <c r="C790" s="61"/>
      <c r="D790" s="87"/>
      <c r="E790" s="30"/>
      <c r="F790" s="31"/>
    </row>
    <row r="791" spans="1:6" x14ac:dyDescent="0.2">
      <c r="A791" s="83"/>
      <c r="B791" s="32"/>
      <c r="C791" s="61"/>
      <c r="D791" s="87"/>
      <c r="E791" s="30"/>
      <c r="F791" s="31"/>
    </row>
    <row r="792" spans="1:6" x14ac:dyDescent="0.2">
      <c r="A792" s="83"/>
      <c r="B792" s="32"/>
      <c r="C792" s="61"/>
      <c r="D792" s="87"/>
      <c r="E792" s="30"/>
      <c r="F792" s="31"/>
    </row>
    <row r="793" spans="1:6" x14ac:dyDescent="0.2">
      <c r="A793" s="83"/>
      <c r="B793" s="32"/>
      <c r="C793" s="61"/>
      <c r="D793" s="87"/>
      <c r="E793" s="30"/>
      <c r="F793" s="31"/>
    </row>
    <row r="794" spans="1:6" x14ac:dyDescent="0.2">
      <c r="A794" s="83"/>
      <c r="B794" s="32"/>
      <c r="C794" s="61"/>
      <c r="D794" s="87"/>
      <c r="E794" s="30"/>
      <c r="F794" s="31"/>
    </row>
    <row r="795" spans="1:6" x14ac:dyDescent="0.2">
      <c r="A795" s="83"/>
      <c r="B795" s="32"/>
      <c r="C795" s="61"/>
      <c r="D795" s="87"/>
      <c r="E795" s="30"/>
      <c r="F795" s="31"/>
    </row>
    <row r="796" spans="1:6" x14ac:dyDescent="0.2">
      <c r="A796" s="83"/>
      <c r="B796" s="32"/>
      <c r="C796" s="61"/>
      <c r="D796" s="87"/>
      <c r="E796" s="30"/>
      <c r="F796" s="31"/>
    </row>
    <row r="797" spans="1:6" x14ac:dyDescent="0.2">
      <c r="A797" s="83"/>
      <c r="B797" s="32"/>
      <c r="C797" s="61"/>
      <c r="D797" s="87"/>
      <c r="E797" s="30"/>
      <c r="F797" s="31"/>
    </row>
    <row r="798" spans="1:6" x14ac:dyDescent="0.2">
      <c r="A798" s="83"/>
      <c r="B798" s="32"/>
      <c r="C798" s="61"/>
      <c r="D798" s="87"/>
      <c r="E798" s="30"/>
      <c r="F798" s="31"/>
    </row>
    <row r="799" spans="1:6" x14ac:dyDescent="0.2">
      <c r="A799" s="83"/>
      <c r="B799" s="32"/>
      <c r="C799" s="61"/>
      <c r="D799" s="87"/>
      <c r="E799" s="30"/>
      <c r="F799" s="31"/>
    </row>
    <row r="800" spans="1:6" x14ac:dyDescent="0.2">
      <c r="A800" s="83"/>
      <c r="B800" s="32"/>
      <c r="C800" s="61"/>
      <c r="D800" s="87"/>
      <c r="E800" s="30"/>
      <c r="F800" s="31"/>
    </row>
    <row r="801" spans="1:6" x14ac:dyDescent="0.2">
      <c r="A801" s="83"/>
      <c r="B801" s="32"/>
      <c r="C801" s="61"/>
      <c r="D801" s="87"/>
      <c r="E801" s="30"/>
      <c r="F801" s="31"/>
    </row>
    <row r="802" spans="1:6" x14ac:dyDescent="0.2">
      <c r="A802" s="83"/>
      <c r="B802" s="32"/>
      <c r="C802" s="61"/>
      <c r="D802" s="87"/>
      <c r="E802" s="30"/>
      <c r="F802" s="31"/>
    </row>
    <row r="803" spans="1:6" x14ac:dyDescent="0.2">
      <c r="A803" s="83"/>
      <c r="B803" s="32"/>
      <c r="C803" s="61"/>
      <c r="D803" s="87"/>
      <c r="E803" s="30"/>
      <c r="F803" s="31"/>
    </row>
    <row r="804" spans="1:6" x14ac:dyDescent="0.2">
      <c r="A804" s="83"/>
      <c r="B804" s="32"/>
      <c r="C804" s="61"/>
      <c r="D804" s="87"/>
      <c r="E804" s="30"/>
      <c r="F804" s="31"/>
    </row>
    <row r="805" spans="1:6" x14ac:dyDescent="0.2">
      <c r="A805" s="83"/>
      <c r="B805" s="32"/>
      <c r="C805" s="61"/>
      <c r="D805" s="87"/>
      <c r="E805" s="30"/>
      <c r="F805" s="31"/>
    </row>
    <row r="806" spans="1:6" x14ac:dyDescent="0.2">
      <c r="A806" s="83"/>
      <c r="B806" s="32"/>
      <c r="C806" s="61"/>
      <c r="D806" s="87"/>
      <c r="E806" s="30"/>
      <c r="F806" s="31"/>
    </row>
    <row r="807" spans="1:6" x14ac:dyDescent="0.2">
      <c r="A807" s="83"/>
      <c r="B807" s="32"/>
      <c r="C807" s="28"/>
      <c r="D807" s="29"/>
      <c r="E807" s="30"/>
      <c r="F807" s="31"/>
    </row>
    <row r="808" spans="1:6" x14ac:dyDescent="0.2">
      <c r="A808" s="74"/>
      <c r="B808" s="75" t="s">
        <v>318</v>
      </c>
      <c r="C808" s="76"/>
      <c r="D808" s="77"/>
      <c r="E808" s="78"/>
      <c r="F808" s="79"/>
    </row>
    <row r="809" spans="1:6" x14ac:dyDescent="0.2">
      <c r="A809" s="80"/>
      <c r="B809" s="81" t="s">
        <v>319</v>
      </c>
      <c r="C809" s="76"/>
      <c r="D809" s="77"/>
      <c r="E809" s="78"/>
      <c r="F809" s="79"/>
    </row>
    <row r="810" spans="1:6" x14ac:dyDescent="0.2">
      <c r="A810" s="140"/>
      <c r="B810" s="48" t="s">
        <v>320</v>
      </c>
      <c r="C810" s="141"/>
      <c r="D810" s="142"/>
      <c r="E810" s="143"/>
      <c r="F810" s="144"/>
    </row>
    <row r="811" spans="1:6" x14ac:dyDescent="0.2">
      <c r="A811" s="145"/>
      <c r="B811" s="27"/>
      <c r="C811" s="146"/>
      <c r="D811" s="147"/>
      <c r="E811" s="148"/>
      <c r="F811" s="149"/>
    </row>
    <row r="812" spans="1:6" ht="63" x14ac:dyDescent="0.2">
      <c r="A812" s="53"/>
      <c r="B812" s="32" t="s">
        <v>345</v>
      </c>
      <c r="C812" s="61"/>
      <c r="D812" s="62"/>
      <c r="E812" s="63"/>
      <c r="F812" s="63"/>
    </row>
    <row r="813" spans="1:6" x14ac:dyDescent="0.2">
      <c r="A813" s="53"/>
      <c r="B813" s="32"/>
      <c r="C813" s="61"/>
      <c r="D813" s="62"/>
      <c r="E813" s="63"/>
      <c r="F813" s="63"/>
    </row>
    <row r="814" spans="1:6" x14ac:dyDescent="0.2">
      <c r="A814" s="53">
        <v>12.1</v>
      </c>
      <c r="B814" s="139" t="s">
        <v>65</v>
      </c>
      <c r="C814" s="61"/>
      <c r="D814" s="62"/>
      <c r="E814" s="63"/>
      <c r="F814" s="63"/>
    </row>
    <row r="815" spans="1:6" ht="110.25" x14ac:dyDescent="0.2">
      <c r="A815" s="64">
        <v>1</v>
      </c>
      <c r="B815" s="32" t="s">
        <v>387</v>
      </c>
      <c r="C815" s="61">
        <v>1</v>
      </c>
      <c r="D815" s="62" t="s">
        <v>17</v>
      </c>
      <c r="E815" s="63"/>
      <c r="F815" s="63"/>
    </row>
    <row r="816" spans="1:6" ht="47.25" x14ac:dyDescent="0.2">
      <c r="A816" s="64">
        <v>2</v>
      </c>
      <c r="B816" s="32" t="s">
        <v>347</v>
      </c>
      <c r="C816" s="61">
        <v>1</v>
      </c>
      <c r="D816" s="62" t="s">
        <v>17</v>
      </c>
      <c r="E816" s="63"/>
      <c r="F816" s="63"/>
    </row>
    <row r="817" spans="1:6" x14ac:dyDescent="0.2">
      <c r="A817" s="53">
        <v>12.2</v>
      </c>
      <c r="B817" s="139" t="s">
        <v>321</v>
      </c>
      <c r="C817" s="61"/>
      <c r="D817" s="62"/>
      <c r="E817" s="63"/>
      <c r="F817" s="63"/>
    </row>
    <row r="818" spans="1:6" ht="96.75" customHeight="1" x14ac:dyDescent="0.2">
      <c r="A818" s="64">
        <v>1</v>
      </c>
      <c r="B818" s="32" t="s">
        <v>388</v>
      </c>
      <c r="C818" s="61">
        <v>1</v>
      </c>
      <c r="D818" s="62" t="s">
        <v>17</v>
      </c>
      <c r="E818" s="63"/>
      <c r="F818" s="63"/>
    </row>
    <row r="819" spans="1:6" ht="141.75" x14ac:dyDescent="0.2">
      <c r="A819" s="64">
        <v>2</v>
      </c>
      <c r="B819" s="32" t="s">
        <v>322</v>
      </c>
      <c r="C819" s="61">
        <v>1</v>
      </c>
      <c r="D819" s="62" t="s">
        <v>17</v>
      </c>
      <c r="E819" s="63"/>
      <c r="F819" s="63"/>
    </row>
    <row r="820" spans="1:6" x14ac:dyDescent="0.2">
      <c r="A820" s="64"/>
      <c r="B820" s="32"/>
      <c r="C820" s="61"/>
      <c r="D820" s="62"/>
      <c r="E820" s="63"/>
      <c r="F820" s="63"/>
    </row>
    <row r="821" spans="1:6" x14ac:dyDescent="0.2">
      <c r="A821" s="64"/>
      <c r="B821" s="32"/>
      <c r="C821" s="61"/>
      <c r="D821" s="62"/>
      <c r="E821" s="63"/>
      <c r="F821" s="63"/>
    </row>
    <row r="822" spans="1:6" x14ac:dyDescent="0.2">
      <c r="A822" s="64"/>
      <c r="B822" s="32"/>
      <c r="C822" s="61"/>
      <c r="D822" s="62"/>
      <c r="E822" s="63"/>
      <c r="F822" s="63"/>
    </row>
    <row r="823" spans="1:6" x14ac:dyDescent="0.2">
      <c r="A823" s="64"/>
      <c r="B823" s="32"/>
      <c r="C823" s="61"/>
      <c r="D823" s="62"/>
      <c r="E823" s="63"/>
      <c r="F823" s="63"/>
    </row>
    <row r="824" spans="1:6" x14ac:dyDescent="0.2">
      <c r="A824" s="64"/>
      <c r="B824" s="32"/>
      <c r="C824" s="61"/>
      <c r="D824" s="62"/>
      <c r="E824" s="63"/>
      <c r="F824" s="63"/>
    </row>
    <row r="825" spans="1:6" x14ac:dyDescent="0.2">
      <c r="A825" s="64"/>
      <c r="B825" s="32"/>
      <c r="C825" s="61"/>
      <c r="D825" s="62"/>
      <c r="E825" s="63"/>
      <c r="F825" s="63"/>
    </row>
    <row r="826" spans="1:6" x14ac:dyDescent="0.2">
      <c r="A826" s="64"/>
      <c r="B826" s="32"/>
      <c r="C826" s="61"/>
      <c r="D826" s="62"/>
      <c r="E826" s="63"/>
      <c r="F826" s="63"/>
    </row>
    <row r="827" spans="1:6" x14ac:dyDescent="0.2">
      <c r="A827" s="64"/>
      <c r="B827" s="32"/>
      <c r="C827" s="61"/>
      <c r="D827" s="62"/>
      <c r="E827" s="63"/>
      <c r="F827" s="63"/>
    </row>
    <row r="828" spans="1:6" x14ac:dyDescent="0.2">
      <c r="A828" s="64"/>
      <c r="B828" s="32"/>
      <c r="C828" s="61"/>
      <c r="D828" s="62"/>
      <c r="E828" s="63"/>
      <c r="F828" s="63"/>
    </row>
    <row r="829" spans="1:6" x14ac:dyDescent="0.2">
      <c r="A829" s="64"/>
      <c r="B829" s="32"/>
      <c r="C829" s="61"/>
      <c r="D829" s="62"/>
      <c r="E829" s="63"/>
      <c r="F829" s="63"/>
    </row>
    <row r="830" spans="1:6" x14ac:dyDescent="0.2">
      <c r="A830" s="64"/>
      <c r="B830" s="32"/>
      <c r="C830" s="61"/>
      <c r="D830" s="62"/>
      <c r="E830" s="63"/>
      <c r="F830" s="63"/>
    </row>
    <row r="831" spans="1:6" x14ac:dyDescent="0.2">
      <c r="A831" s="64"/>
      <c r="B831" s="32"/>
      <c r="C831" s="61"/>
      <c r="D831" s="62"/>
      <c r="E831" s="63"/>
      <c r="F831" s="63"/>
    </row>
    <row r="832" spans="1:6" x14ac:dyDescent="0.2">
      <c r="A832" s="64"/>
      <c r="B832" s="32"/>
      <c r="C832" s="61"/>
      <c r="D832" s="62"/>
      <c r="E832" s="63"/>
      <c r="F832" s="63"/>
    </row>
    <row r="833" spans="1:6" x14ac:dyDescent="0.2">
      <c r="A833" s="64"/>
      <c r="B833" s="32"/>
      <c r="C833" s="61"/>
      <c r="D833" s="62"/>
      <c r="E833" s="63"/>
      <c r="F833" s="63"/>
    </row>
    <row r="834" spans="1:6" x14ac:dyDescent="0.2">
      <c r="A834" s="64"/>
      <c r="B834" s="32"/>
      <c r="C834" s="61"/>
      <c r="D834" s="62"/>
      <c r="E834" s="63"/>
      <c r="F834" s="63"/>
    </row>
    <row r="835" spans="1:6" x14ac:dyDescent="0.2">
      <c r="A835" s="64"/>
      <c r="B835" s="32"/>
      <c r="C835" s="61"/>
      <c r="D835" s="62"/>
      <c r="E835" s="63"/>
      <c r="F835" s="63"/>
    </row>
    <row r="836" spans="1:6" x14ac:dyDescent="0.2">
      <c r="A836" s="74"/>
      <c r="B836" s="75" t="s">
        <v>323</v>
      </c>
      <c r="C836" s="76"/>
      <c r="D836" s="77"/>
      <c r="E836" s="78"/>
      <c r="F836" s="79"/>
    </row>
    <row r="837" spans="1:6" x14ac:dyDescent="0.2">
      <c r="A837" s="80"/>
      <c r="B837" s="81" t="s">
        <v>324</v>
      </c>
      <c r="C837" s="76"/>
      <c r="D837" s="77"/>
      <c r="E837" s="78"/>
      <c r="F837" s="79"/>
    </row>
    <row r="838" spans="1:6" x14ac:dyDescent="0.2">
      <c r="A838" s="140"/>
      <c r="B838" s="48" t="s">
        <v>325</v>
      </c>
      <c r="C838" s="141"/>
      <c r="D838" s="142"/>
      <c r="E838" s="143"/>
      <c r="F838" s="144"/>
    </row>
    <row r="839" spans="1:6" x14ac:dyDescent="0.2">
      <c r="A839" s="53"/>
      <c r="B839" s="54"/>
      <c r="C839" s="61"/>
      <c r="D839" s="62"/>
      <c r="E839" s="63"/>
      <c r="F839" s="63"/>
    </row>
    <row r="840" spans="1:6" x14ac:dyDescent="0.2">
      <c r="A840" s="53"/>
      <c r="B840" s="139"/>
      <c r="C840" s="61"/>
      <c r="D840" s="62"/>
      <c r="E840" s="63"/>
      <c r="F840" s="63"/>
    </row>
    <row r="841" spans="1:6" x14ac:dyDescent="0.2">
      <c r="A841" s="64"/>
      <c r="B841" s="32"/>
      <c r="C841" s="61"/>
      <c r="D841" s="62"/>
      <c r="E841" s="63"/>
      <c r="F841" s="63"/>
    </row>
    <row r="842" spans="1:6" x14ac:dyDescent="0.2">
      <c r="A842" s="64"/>
      <c r="B842" s="32"/>
      <c r="C842" s="61"/>
      <c r="D842" s="62"/>
      <c r="E842" s="63"/>
      <c r="F842" s="63"/>
    </row>
    <row r="843" spans="1:6" x14ac:dyDescent="0.2">
      <c r="A843" s="53"/>
      <c r="B843" s="139"/>
      <c r="C843" s="61"/>
      <c r="D843" s="62"/>
      <c r="E843" s="63"/>
      <c r="F843" s="63"/>
    </row>
    <row r="844" spans="1:6" x14ac:dyDescent="0.2">
      <c r="A844" s="64"/>
      <c r="B844" s="32"/>
      <c r="C844" s="61"/>
      <c r="D844" s="62"/>
      <c r="E844" s="63"/>
      <c r="F844" s="63"/>
    </row>
    <row r="845" spans="1:6" x14ac:dyDescent="0.2">
      <c r="A845" s="64"/>
      <c r="B845" s="32"/>
      <c r="C845" s="61"/>
      <c r="D845" s="62"/>
      <c r="E845" s="63"/>
      <c r="F845" s="63"/>
    </row>
    <row r="846" spans="1:6" x14ac:dyDescent="0.2">
      <c r="A846" s="64"/>
      <c r="B846" s="32"/>
      <c r="C846" s="61"/>
      <c r="D846" s="62"/>
      <c r="E846" s="63"/>
      <c r="F846" s="63"/>
    </row>
    <row r="847" spans="1:6" x14ac:dyDescent="0.2">
      <c r="A847" s="53"/>
      <c r="B847" s="139"/>
      <c r="C847" s="61"/>
      <c r="D847" s="62"/>
      <c r="E847" s="63"/>
      <c r="F847" s="63"/>
    </row>
    <row r="848" spans="1:6" x14ac:dyDescent="0.2">
      <c r="A848" s="64"/>
      <c r="B848" s="32"/>
      <c r="C848" s="61"/>
      <c r="D848" s="62"/>
      <c r="E848" s="63"/>
      <c r="F848" s="63"/>
    </row>
    <row r="849" spans="1:6" x14ac:dyDescent="0.2">
      <c r="A849" s="64"/>
      <c r="B849" s="32"/>
      <c r="C849" s="61"/>
      <c r="D849" s="62"/>
      <c r="E849" s="63"/>
      <c r="F849" s="63"/>
    </row>
    <row r="850" spans="1:6" x14ac:dyDescent="0.2">
      <c r="A850" s="64"/>
      <c r="B850" s="32"/>
      <c r="C850" s="61"/>
      <c r="D850" s="62"/>
      <c r="E850" s="63"/>
      <c r="F850" s="63"/>
    </row>
    <row r="851" spans="1:6" x14ac:dyDescent="0.2">
      <c r="A851" s="64"/>
      <c r="B851" s="32"/>
      <c r="C851" s="61"/>
      <c r="D851" s="62"/>
      <c r="E851" s="63"/>
      <c r="F851" s="63"/>
    </row>
    <row r="852" spans="1:6" x14ac:dyDescent="0.2">
      <c r="A852" s="64"/>
      <c r="B852" s="32"/>
      <c r="C852" s="61"/>
      <c r="D852" s="62"/>
      <c r="E852" s="63"/>
      <c r="F852" s="63"/>
    </row>
    <row r="853" spans="1:6" x14ac:dyDescent="0.2">
      <c r="A853" s="64"/>
      <c r="B853" s="32"/>
      <c r="C853" s="61"/>
      <c r="D853" s="62"/>
      <c r="E853" s="63"/>
      <c r="F853" s="63"/>
    </row>
    <row r="854" spans="1:6" x14ac:dyDescent="0.2">
      <c r="A854" s="64"/>
      <c r="B854" s="32"/>
      <c r="C854" s="61"/>
      <c r="D854" s="62"/>
      <c r="E854" s="63"/>
      <c r="F854" s="63"/>
    </row>
    <row r="855" spans="1:6" x14ac:dyDescent="0.2">
      <c r="A855" s="64"/>
      <c r="B855" s="32"/>
      <c r="C855" s="61"/>
      <c r="D855" s="62"/>
      <c r="E855" s="63"/>
      <c r="F855" s="63"/>
    </row>
    <row r="856" spans="1:6" x14ac:dyDescent="0.2">
      <c r="A856" s="64"/>
      <c r="B856" s="32"/>
      <c r="C856" s="61"/>
      <c r="D856" s="62"/>
      <c r="E856" s="63"/>
      <c r="F856" s="63"/>
    </row>
    <row r="857" spans="1:6" x14ac:dyDescent="0.2">
      <c r="A857" s="64"/>
      <c r="B857" s="32"/>
      <c r="C857" s="61"/>
      <c r="D857" s="62"/>
      <c r="E857" s="63"/>
      <c r="F857" s="63"/>
    </row>
    <row r="858" spans="1:6" x14ac:dyDescent="0.2">
      <c r="A858" s="64"/>
      <c r="B858" s="32"/>
      <c r="C858" s="61"/>
      <c r="D858" s="62"/>
      <c r="E858" s="63"/>
      <c r="F858" s="63"/>
    </row>
    <row r="859" spans="1:6" x14ac:dyDescent="0.2">
      <c r="A859" s="64"/>
      <c r="B859" s="32"/>
      <c r="C859" s="61"/>
      <c r="D859" s="62"/>
      <c r="E859" s="63"/>
      <c r="F859" s="63"/>
    </row>
    <row r="860" spans="1:6" x14ac:dyDescent="0.2">
      <c r="A860" s="64"/>
      <c r="B860" s="32"/>
      <c r="C860" s="61"/>
      <c r="D860" s="62"/>
      <c r="E860" s="63"/>
      <c r="F860" s="63"/>
    </row>
    <row r="861" spans="1:6" x14ac:dyDescent="0.2">
      <c r="A861" s="64"/>
      <c r="B861" s="32"/>
      <c r="C861" s="61"/>
      <c r="D861" s="62"/>
      <c r="E861" s="63"/>
      <c r="F861" s="63"/>
    </row>
    <row r="862" spans="1:6" x14ac:dyDescent="0.2">
      <c r="A862" s="64"/>
      <c r="B862" s="32"/>
      <c r="C862" s="61"/>
      <c r="D862" s="62"/>
      <c r="E862" s="63"/>
      <c r="F862" s="63"/>
    </row>
    <row r="863" spans="1:6" x14ac:dyDescent="0.2">
      <c r="A863" s="64"/>
      <c r="B863" s="32"/>
      <c r="C863" s="61"/>
      <c r="D863" s="62"/>
      <c r="E863" s="63"/>
      <c r="F863" s="63"/>
    </row>
    <row r="864" spans="1:6" x14ac:dyDescent="0.2">
      <c r="A864" s="64"/>
      <c r="B864" s="32"/>
      <c r="C864" s="61"/>
      <c r="D864" s="62"/>
      <c r="E864" s="63"/>
      <c r="F864" s="63"/>
    </row>
    <row r="865" spans="1:6" x14ac:dyDescent="0.2">
      <c r="A865" s="64"/>
      <c r="B865" s="32"/>
      <c r="C865" s="61"/>
      <c r="D865" s="62"/>
      <c r="E865" s="63"/>
      <c r="F865" s="63"/>
    </row>
    <row r="866" spans="1:6" x14ac:dyDescent="0.2">
      <c r="A866" s="64"/>
      <c r="B866" s="32"/>
      <c r="C866" s="61"/>
      <c r="D866" s="62"/>
      <c r="E866" s="63"/>
      <c r="F866" s="63"/>
    </row>
    <row r="867" spans="1:6" x14ac:dyDescent="0.2">
      <c r="A867" s="64"/>
      <c r="B867" s="32"/>
      <c r="C867" s="61"/>
      <c r="D867" s="62"/>
      <c r="E867" s="63"/>
      <c r="F867" s="63"/>
    </row>
    <row r="868" spans="1:6" x14ac:dyDescent="0.2">
      <c r="A868" s="64"/>
      <c r="B868" s="32"/>
      <c r="C868" s="61"/>
      <c r="D868" s="62"/>
      <c r="E868" s="63"/>
      <c r="F868" s="63"/>
    </row>
    <row r="869" spans="1:6" x14ac:dyDescent="0.2">
      <c r="A869" s="64"/>
      <c r="B869" s="32"/>
      <c r="C869" s="61"/>
      <c r="D869" s="62"/>
      <c r="E869" s="63"/>
      <c r="F869" s="63"/>
    </row>
    <row r="870" spans="1:6" x14ac:dyDescent="0.2">
      <c r="A870" s="64"/>
      <c r="B870" s="32"/>
      <c r="C870" s="61"/>
      <c r="D870" s="62"/>
      <c r="E870" s="63"/>
      <c r="F870" s="63"/>
    </row>
    <row r="871" spans="1:6" x14ac:dyDescent="0.2">
      <c r="A871" s="64"/>
      <c r="B871" s="32"/>
      <c r="C871" s="61"/>
      <c r="D871" s="62"/>
      <c r="E871" s="63"/>
      <c r="F871" s="63"/>
    </row>
    <row r="872" spans="1:6" x14ac:dyDescent="0.2">
      <c r="A872" s="64"/>
      <c r="B872" s="32"/>
      <c r="C872" s="61"/>
      <c r="D872" s="62"/>
      <c r="E872" s="63"/>
      <c r="F872" s="63"/>
    </row>
    <row r="873" spans="1:6" x14ac:dyDescent="0.2">
      <c r="A873" s="64"/>
      <c r="B873" s="32"/>
      <c r="C873" s="61"/>
      <c r="D873" s="62"/>
      <c r="E873" s="63"/>
      <c r="F873" s="63"/>
    </row>
    <row r="874" spans="1:6" x14ac:dyDescent="0.2">
      <c r="A874" s="64"/>
      <c r="B874" s="32"/>
      <c r="C874" s="61"/>
      <c r="D874" s="62"/>
      <c r="E874" s="63"/>
      <c r="F874" s="63"/>
    </row>
    <row r="875" spans="1:6" x14ac:dyDescent="0.2">
      <c r="A875" s="64"/>
      <c r="B875" s="32"/>
      <c r="C875" s="61"/>
      <c r="D875" s="62"/>
      <c r="E875" s="63"/>
      <c r="F875" s="63"/>
    </row>
    <row r="876" spans="1:6" x14ac:dyDescent="0.2">
      <c r="A876" s="64"/>
      <c r="B876" s="32"/>
      <c r="C876" s="61"/>
      <c r="D876" s="62"/>
      <c r="E876" s="63"/>
      <c r="F876" s="63"/>
    </row>
    <row r="877" spans="1:6" x14ac:dyDescent="0.2">
      <c r="A877" s="64"/>
      <c r="B877" s="32"/>
      <c r="C877" s="61"/>
      <c r="D877" s="62"/>
      <c r="E877" s="63"/>
      <c r="F877" s="63"/>
    </row>
    <row r="878" spans="1:6" x14ac:dyDescent="0.2">
      <c r="A878" s="64"/>
      <c r="B878" s="32"/>
      <c r="C878" s="61"/>
      <c r="D878" s="62"/>
      <c r="E878" s="63"/>
      <c r="F878" s="63"/>
    </row>
    <row r="879" spans="1:6" x14ac:dyDescent="0.2">
      <c r="A879" s="64"/>
      <c r="B879" s="32"/>
      <c r="C879" s="61"/>
      <c r="D879" s="62"/>
      <c r="E879" s="63"/>
      <c r="F879" s="63"/>
    </row>
    <row r="880" spans="1:6" x14ac:dyDescent="0.2">
      <c r="A880" s="64"/>
      <c r="B880" s="32"/>
      <c r="C880" s="61"/>
      <c r="D880" s="62"/>
      <c r="E880" s="63"/>
      <c r="F880" s="63"/>
    </row>
    <row r="881" spans="1:6" x14ac:dyDescent="0.2">
      <c r="A881" s="64"/>
      <c r="B881" s="32"/>
      <c r="C881" s="61"/>
      <c r="D881" s="62"/>
      <c r="E881" s="63"/>
      <c r="F881" s="63"/>
    </row>
    <row r="882" spans="1:6" x14ac:dyDescent="0.2">
      <c r="A882" s="64"/>
      <c r="B882" s="32"/>
      <c r="C882" s="61"/>
      <c r="D882" s="62"/>
      <c r="E882" s="63"/>
      <c r="F882" s="63"/>
    </row>
    <row r="883" spans="1:6" x14ac:dyDescent="0.2">
      <c r="A883" s="64"/>
      <c r="B883" s="32"/>
      <c r="C883" s="61"/>
      <c r="D883" s="62"/>
      <c r="E883" s="63"/>
      <c r="F883" s="63"/>
    </row>
    <row r="884" spans="1:6" x14ac:dyDescent="0.2">
      <c r="A884" s="64"/>
      <c r="B884" s="32"/>
      <c r="C884" s="61"/>
      <c r="D884" s="62"/>
      <c r="E884" s="63"/>
      <c r="F884" s="63"/>
    </row>
    <row r="885" spans="1:6" x14ac:dyDescent="0.2">
      <c r="A885" s="64"/>
      <c r="B885" s="32"/>
      <c r="C885" s="61"/>
      <c r="D885" s="62"/>
      <c r="E885" s="63"/>
      <c r="F885" s="63"/>
    </row>
    <row r="886" spans="1:6" x14ac:dyDescent="0.2">
      <c r="A886" s="64"/>
      <c r="B886" s="32"/>
      <c r="C886" s="61"/>
      <c r="D886" s="62"/>
      <c r="E886" s="63"/>
      <c r="F886" s="63"/>
    </row>
    <row r="887" spans="1:6" x14ac:dyDescent="0.2">
      <c r="A887" s="64"/>
      <c r="B887" s="32"/>
      <c r="C887" s="61"/>
      <c r="D887" s="62"/>
      <c r="E887" s="63"/>
      <c r="F887" s="63"/>
    </row>
    <row r="888" spans="1:6" x14ac:dyDescent="0.2">
      <c r="A888" s="74"/>
      <c r="B888" s="75" t="s">
        <v>326</v>
      </c>
      <c r="C888" s="76"/>
      <c r="D888" s="77"/>
      <c r="E888" s="78"/>
      <c r="F888" s="79"/>
    </row>
    <row r="889" spans="1:6" x14ac:dyDescent="0.2">
      <c r="A889" s="80"/>
      <c r="B889" s="81" t="s">
        <v>327</v>
      </c>
      <c r="C889" s="76"/>
      <c r="D889" s="77"/>
      <c r="E889" s="78"/>
      <c r="F889" s="79"/>
    </row>
    <row r="890" spans="1:6" x14ac:dyDescent="0.2">
      <c r="A890" s="140"/>
      <c r="B890" s="48" t="s">
        <v>328</v>
      </c>
      <c r="C890" s="141"/>
      <c r="D890" s="142"/>
      <c r="E890" s="143"/>
      <c r="F890" s="144"/>
    </row>
    <row r="891" spans="1:6" x14ac:dyDescent="0.2">
      <c r="A891" s="53"/>
      <c r="B891" s="54"/>
      <c r="C891" s="61"/>
      <c r="D891" s="62"/>
      <c r="E891" s="63"/>
      <c r="F891" s="63"/>
    </row>
    <row r="892" spans="1:6" x14ac:dyDescent="0.2">
      <c r="A892" s="53"/>
      <c r="B892" s="139"/>
      <c r="C892" s="61"/>
      <c r="D892" s="62"/>
      <c r="E892" s="63"/>
      <c r="F892" s="63"/>
    </row>
    <row r="893" spans="1:6" x14ac:dyDescent="0.2">
      <c r="A893" s="64"/>
      <c r="B893" s="32"/>
      <c r="C893" s="61"/>
      <c r="D893" s="62"/>
      <c r="E893" s="63"/>
      <c r="F893" s="63"/>
    </row>
    <row r="894" spans="1:6" x14ac:dyDescent="0.2">
      <c r="A894" s="64"/>
      <c r="B894" s="32"/>
      <c r="C894" s="61"/>
      <c r="D894" s="62"/>
      <c r="E894" s="63"/>
      <c r="F894" s="63"/>
    </row>
    <row r="895" spans="1:6" x14ac:dyDescent="0.2">
      <c r="A895" s="53"/>
      <c r="B895" s="139"/>
      <c r="C895" s="61"/>
      <c r="D895" s="62"/>
      <c r="E895" s="63"/>
      <c r="F895" s="63"/>
    </row>
    <row r="896" spans="1:6" x14ac:dyDescent="0.2">
      <c r="A896" s="64"/>
      <c r="B896" s="32"/>
      <c r="C896" s="61"/>
      <c r="D896" s="62"/>
      <c r="E896" s="63"/>
      <c r="F896" s="63"/>
    </row>
    <row r="897" spans="1:6" x14ac:dyDescent="0.2">
      <c r="A897" s="64"/>
      <c r="B897" s="32"/>
      <c r="C897" s="61"/>
      <c r="D897" s="62"/>
      <c r="E897" s="63"/>
      <c r="F897" s="63"/>
    </row>
    <row r="898" spans="1:6" x14ac:dyDescent="0.2">
      <c r="A898" s="64"/>
      <c r="B898" s="32"/>
      <c r="C898" s="61"/>
      <c r="D898" s="62"/>
      <c r="E898" s="63"/>
      <c r="F898" s="63"/>
    </row>
    <row r="899" spans="1:6" x14ac:dyDescent="0.2">
      <c r="A899" s="53"/>
      <c r="B899" s="139"/>
      <c r="C899" s="61"/>
      <c r="D899" s="62"/>
      <c r="E899" s="63"/>
      <c r="F899" s="63"/>
    </row>
    <row r="900" spans="1:6" x14ac:dyDescent="0.2">
      <c r="A900" s="64"/>
      <c r="B900" s="32"/>
      <c r="C900" s="61"/>
      <c r="D900" s="62"/>
      <c r="E900" s="63"/>
      <c r="F900" s="63"/>
    </row>
    <row r="901" spans="1:6" x14ac:dyDescent="0.2">
      <c r="A901" s="64"/>
      <c r="B901" s="32"/>
      <c r="C901" s="61"/>
      <c r="D901" s="62"/>
      <c r="E901" s="63"/>
      <c r="F901" s="63"/>
    </row>
    <row r="902" spans="1:6" x14ac:dyDescent="0.2">
      <c r="A902" s="64"/>
      <c r="B902" s="32"/>
      <c r="C902" s="61"/>
      <c r="D902" s="62"/>
      <c r="E902" s="63"/>
      <c r="F902" s="63"/>
    </row>
    <row r="903" spans="1:6" x14ac:dyDescent="0.2">
      <c r="A903" s="64"/>
      <c r="B903" s="32"/>
      <c r="C903" s="61"/>
      <c r="D903" s="62"/>
      <c r="E903" s="63"/>
      <c r="F903" s="63"/>
    </row>
    <row r="904" spans="1:6" x14ac:dyDescent="0.2">
      <c r="A904" s="64"/>
      <c r="B904" s="32"/>
      <c r="C904" s="61"/>
      <c r="D904" s="62"/>
      <c r="E904" s="63"/>
      <c r="F904" s="63"/>
    </row>
    <row r="905" spans="1:6" x14ac:dyDescent="0.2">
      <c r="A905" s="64"/>
      <c r="B905" s="32"/>
      <c r="C905" s="61"/>
      <c r="D905" s="62"/>
      <c r="E905" s="63"/>
      <c r="F905" s="63"/>
    </row>
    <row r="906" spans="1:6" x14ac:dyDescent="0.2">
      <c r="A906" s="64"/>
      <c r="B906" s="32"/>
      <c r="C906" s="61"/>
      <c r="D906" s="62"/>
      <c r="E906" s="63"/>
      <c r="F906" s="63"/>
    </row>
    <row r="907" spans="1:6" x14ac:dyDescent="0.2">
      <c r="A907" s="64"/>
      <c r="B907" s="32"/>
      <c r="C907" s="61"/>
      <c r="D907" s="62"/>
      <c r="E907" s="63"/>
      <c r="F907" s="63"/>
    </row>
    <row r="908" spans="1:6" x14ac:dyDescent="0.2">
      <c r="A908" s="64"/>
      <c r="B908" s="32"/>
      <c r="C908" s="61"/>
      <c r="D908" s="62"/>
      <c r="E908" s="63"/>
      <c r="F908" s="63"/>
    </row>
    <row r="909" spans="1:6" x14ac:dyDescent="0.2">
      <c r="A909" s="64"/>
      <c r="B909" s="32"/>
      <c r="C909" s="61"/>
      <c r="D909" s="62"/>
      <c r="E909" s="63"/>
      <c r="F909" s="63"/>
    </row>
    <row r="910" spans="1:6" x14ac:dyDescent="0.2">
      <c r="A910" s="64"/>
      <c r="B910" s="32"/>
      <c r="C910" s="61"/>
      <c r="D910" s="62"/>
      <c r="E910" s="63"/>
      <c r="F910" s="63"/>
    </row>
    <row r="911" spans="1:6" x14ac:dyDescent="0.2">
      <c r="A911" s="64"/>
      <c r="B911" s="32"/>
      <c r="C911" s="61"/>
      <c r="D911" s="62"/>
      <c r="E911" s="63"/>
      <c r="F911" s="63"/>
    </row>
    <row r="912" spans="1:6" x14ac:dyDescent="0.2">
      <c r="A912" s="64"/>
      <c r="B912" s="32"/>
      <c r="C912" s="61"/>
      <c r="D912" s="62"/>
      <c r="E912" s="63"/>
      <c r="F912" s="63"/>
    </row>
    <row r="913" spans="1:6" x14ac:dyDescent="0.2">
      <c r="A913" s="64"/>
      <c r="B913" s="32"/>
      <c r="C913" s="61"/>
      <c r="D913" s="62"/>
      <c r="E913" s="63"/>
      <c r="F913" s="63"/>
    </row>
    <row r="914" spans="1:6" x14ac:dyDescent="0.2">
      <c r="A914" s="64"/>
      <c r="B914" s="32"/>
      <c r="C914" s="61"/>
      <c r="D914" s="62"/>
      <c r="E914" s="63"/>
      <c r="F914" s="63"/>
    </row>
    <row r="915" spans="1:6" x14ac:dyDescent="0.2">
      <c r="A915" s="64"/>
      <c r="B915" s="32"/>
      <c r="C915" s="61"/>
      <c r="D915" s="62"/>
      <c r="E915" s="63"/>
      <c r="F915" s="63"/>
    </row>
    <row r="916" spans="1:6" x14ac:dyDescent="0.2">
      <c r="A916" s="64"/>
      <c r="B916" s="32"/>
      <c r="C916" s="61"/>
      <c r="D916" s="62"/>
      <c r="E916" s="63"/>
      <c r="F916" s="63"/>
    </row>
    <row r="917" spans="1:6" x14ac:dyDescent="0.2">
      <c r="A917" s="64"/>
      <c r="B917" s="32"/>
      <c r="C917" s="61"/>
      <c r="D917" s="62"/>
      <c r="E917" s="63"/>
      <c r="F917" s="63"/>
    </row>
    <row r="918" spans="1:6" x14ac:dyDescent="0.2">
      <c r="A918" s="64"/>
      <c r="B918" s="32"/>
      <c r="C918" s="61"/>
      <c r="D918" s="62"/>
      <c r="E918" s="63"/>
      <c r="F918" s="63"/>
    </row>
    <row r="919" spans="1:6" x14ac:dyDescent="0.2">
      <c r="A919" s="64"/>
      <c r="B919" s="32"/>
      <c r="C919" s="61"/>
      <c r="D919" s="62"/>
      <c r="E919" s="63"/>
      <c r="F919" s="63"/>
    </row>
    <row r="920" spans="1:6" x14ac:dyDescent="0.2">
      <c r="A920" s="64"/>
      <c r="B920" s="32"/>
      <c r="C920" s="61"/>
      <c r="D920" s="62"/>
      <c r="E920" s="63"/>
      <c r="F920" s="63"/>
    </row>
    <row r="921" spans="1:6" x14ac:dyDescent="0.2">
      <c r="A921" s="64"/>
      <c r="B921" s="32"/>
      <c r="C921" s="61"/>
      <c r="D921" s="62"/>
      <c r="E921" s="63"/>
      <c r="F921" s="63"/>
    </row>
    <row r="922" spans="1:6" x14ac:dyDescent="0.2">
      <c r="A922" s="64"/>
      <c r="B922" s="32"/>
      <c r="C922" s="61"/>
      <c r="D922" s="62"/>
      <c r="E922" s="63"/>
      <c r="F922" s="63"/>
    </row>
    <row r="923" spans="1:6" x14ac:dyDescent="0.2">
      <c r="A923" s="64"/>
      <c r="B923" s="32"/>
      <c r="C923" s="61"/>
      <c r="D923" s="62"/>
      <c r="E923" s="63"/>
      <c r="F923" s="63"/>
    </row>
    <row r="924" spans="1:6" x14ac:dyDescent="0.2">
      <c r="A924" s="64"/>
      <c r="B924" s="32"/>
      <c r="C924" s="61"/>
      <c r="D924" s="62"/>
      <c r="E924" s="63"/>
      <c r="F924" s="63"/>
    </row>
    <row r="925" spans="1:6" x14ac:dyDescent="0.2">
      <c r="A925" s="64"/>
      <c r="B925" s="32"/>
      <c r="C925" s="61"/>
      <c r="D925" s="62"/>
      <c r="E925" s="63"/>
      <c r="F925" s="63"/>
    </row>
    <row r="926" spans="1:6" x14ac:dyDescent="0.2">
      <c r="A926" s="64"/>
      <c r="B926" s="32"/>
      <c r="C926" s="61"/>
      <c r="D926" s="62"/>
      <c r="E926" s="63"/>
      <c r="F926" s="63"/>
    </row>
    <row r="927" spans="1:6" x14ac:dyDescent="0.2">
      <c r="A927" s="64"/>
      <c r="B927" s="32"/>
      <c r="C927" s="61"/>
      <c r="D927" s="62"/>
      <c r="E927" s="63"/>
      <c r="F927" s="63"/>
    </row>
    <row r="928" spans="1:6" x14ac:dyDescent="0.2">
      <c r="A928" s="64"/>
      <c r="B928" s="32"/>
      <c r="C928" s="61"/>
      <c r="D928" s="62"/>
      <c r="E928" s="63"/>
      <c r="F928" s="63"/>
    </row>
    <row r="929" spans="1:6" x14ac:dyDescent="0.2">
      <c r="A929" s="64"/>
      <c r="B929" s="32"/>
      <c r="C929" s="61"/>
      <c r="D929" s="62"/>
      <c r="E929" s="63"/>
      <c r="F929" s="63"/>
    </row>
    <row r="930" spans="1:6" x14ac:dyDescent="0.2">
      <c r="A930" s="64"/>
      <c r="B930" s="32"/>
      <c r="C930" s="61"/>
      <c r="D930" s="62"/>
      <c r="E930" s="63"/>
      <c r="F930" s="63"/>
    </row>
    <row r="931" spans="1:6" x14ac:dyDescent="0.2">
      <c r="A931" s="64"/>
      <c r="B931" s="32"/>
      <c r="C931" s="61"/>
      <c r="D931" s="62"/>
      <c r="E931" s="63"/>
      <c r="F931" s="63"/>
    </row>
    <row r="932" spans="1:6" x14ac:dyDescent="0.2">
      <c r="A932" s="64"/>
      <c r="B932" s="32"/>
      <c r="C932" s="61"/>
      <c r="D932" s="62"/>
      <c r="E932" s="63"/>
      <c r="F932" s="63"/>
    </row>
    <row r="933" spans="1:6" x14ac:dyDescent="0.2">
      <c r="A933" s="64"/>
      <c r="B933" s="32"/>
      <c r="C933" s="61"/>
      <c r="D933" s="62"/>
      <c r="E933" s="63"/>
      <c r="F933" s="63"/>
    </row>
    <row r="934" spans="1:6" x14ac:dyDescent="0.2">
      <c r="A934" s="64"/>
      <c r="B934" s="32"/>
      <c r="C934" s="61"/>
      <c r="D934" s="62"/>
      <c r="E934" s="63"/>
      <c r="F934" s="63"/>
    </row>
    <row r="935" spans="1:6" x14ac:dyDescent="0.2">
      <c r="A935" s="64"/>
      <c r="B935" s="32"/>
      <c r="C935" s="61"/>
      <c r="D935" s="62"/>
      <c r="E935" s="63"/>
      <c r="F935" s="63"/>
    </row>
    <row r="936" spans="1:6" x14ac:dyDescent="0.2">
      <c r="A936" s="64"/>
      <c r="B936" s="32"/>
      <c r="C936" s="61"/>
      <c r="D936" s="62"/>
      <c r="E936" s="63"/>
      <c r="F936" s="63"/>
    </row>
    <row r="937" spans="1:6" x14ac:dyDescent="0.2">
      <c r="A937" s="64"/>
      <c r="B937" s="32"/>
      <c r="C937" s="61"/>
      <c r="D937" s="62"/>
      <c r="E937" s="63"/>
      <c r="F937" s="63"/>
    </row>
    <row r="938" spans="1:6" x14ac:dyDescent="0.2">
      <c r="A938" s="64"/>
      <c r="B938" s="32"/>
      <c r="C938" s="61"/>
      <c r="D938" s="62"/>
      <c r="E938" s="63"/>
      <c r="F938" s="63"/>
    </row>
    <row r="939" spans="1:6" x14ac:dyDescent="0.2">
      <c r="A939" s="64"/>
      <c r="B939" s="32"/>
      <c r="C939" s="61"/>
      <c r="D939" s="62"/>
      <c r="E939" s="63"/>
      <c r="F939" s="63"/>
    </row>
    <row r="940" spans="1:6" x14ac:dyDescent="0.2">
      <c r="A940" s="74"/>
      <c r="B940" s="75" t="s">
        <v>329</v>
      </c>
      <c r="C940" s="76"/>
      <c r="D940" s="77"/>
      <c r="E940" s="78"/>
      <c r="F940" s="79"/>
    </row>
    <row r="941" spans="1:6" x14ac:dyDescent="0.2">
      <c r="A941" s="80"/>
      <c r="B941" s="81" t="s">
        <v>330</v>
      </c>
      <c r="C941" s="76"/>
      <c r="D941" s="77"/>
      <c r="E941" s="78"/>
      <c r="F941" s="79"/>
    </row>
  </sheetData>
  <mergeCells count="6">
    <mergeCell ref="A11:F11"/>
    <mergeCell ref="A2:B2"/>
    <mergeCell ref="A3:B3"/>
    <mergeCell ref="A4:B4"/>
    <mergeCell ref="A9:B9"/>
    <mergeCell ref="A10:B10"/>
  </mergeCells>
  <printOptions horizontalCentered="1"/>
  <pageMargins left="0.3" right="0.3" top="0.3" bottom="0.3" header="0.1" footer="0.1"/>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SUMMARY</vt:lpstr>
      <vt:lpstr>BOQ REV</vt:lpstr>
      <vt:lpstr>'BOQ REV'!Print_Area</vt:lpstr>
      <vt:lpstr>SUMMARY!Print_Area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Muhammed Ibrahim Mohomed Fazal</dc:creator>
  <cp:lastModifiedBy>Muhammed Ibrahim Mohomed Fazal</cp:lastModifiedBy>
  <cp:lastPrinted>2025-07-06T07:48:19Z</cp:lastPrinted>
  <dcterms:created xsi:type="dcterms:W3CDTF">2025-07-05T10:44:35Z</dcterms:created>
  <dcterms:modified xsi:type="dcterms:W3CDTF">2025-07-06T07:58:58Z</dcterms:modified>
</cp:coreProperties>
</file>