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u2420002\Downloads\"/>
    </mc:Choice>
  </mc:AlternateContent>
  <bookViews>
    <workbookView xWindow="0" yWindow="0" windowWidth="14370" windowHeight="12150"/>
  </bookViews>
  <sheets>
    <sheet name="Delivery Note" sheetId="10" r:id="rId1"/>
    <sheet name="Signatories" sheetId="11" r:id="rId2"/>
  </sheets>
  <definedNames>
    <definedName name="_xlnm.Print_Area" localSheetId="0">'Delivery Note'!$B$1:$L$50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0" i="10" l="1"/>
  <c r="C47" i="10" l="1"/>
  <c r="D6" i="10" l="1"/>
  <c r="C46" i="10" l="1"/>
  <c r="C39" i="10"/>
</calcChain>
</file>

<file path=xl/sharedStrings.xml><?xml version="1.0" encoding="utf-8"?>
<sst xmlns="http://schemas.openxmlformats.org/spreadsheetml/2006/main" count="124" uniqueCount="70">
  <si>
    <t xml:space="preserve"> MALE' WATER &amp; SEWERAGE COMPANY </t>
  </si>
  <si>
    <t>Electro Mechanical Department</t>
  </si>
  <si>
    <t>MATERIAL TRANSFER LIST</t>
  </si>
  <si>
    <t>Date:</t>
  </si>
  <si>
    <t>Delivery No:</t>
  </si>
  <si>
    <t>Delivery to:</t>
  </si>
  <si>
    <t>From Location</t>
  </si>
  <si>
    <t>No</t>
  </si>
  <si>
    <t>Material Code</t>
  </si>
  <si>
    <t>Description</t>
  </si>
  <si>
    <t>Site/Loc</t>
  </si>
  <si>
    <t>Unit</t>
  </si>
  <si>
    <t>Req.Qty</t>
  </si>
  <si>
    <t>Iss. Qty</t>
  </si>
  <si>
    <t>Rec.Qty</t>
  </si>
  <si>
    <t>Remarks</t>
  </si>
  <si>
    <t>Issued By :</t>
  </si>
  <si>
    <t>Delivered by :</t>
  </si>
  <si>
    <t>Received by :</t>
  </si>
  <si>
    <t xml:space="preserve"> Name: </t>
  </si>
  <si>
    <t xml:space="preserve">Name:  </t>
  </si>
  <si>
    <t xml:space="preserve"> ID: </t>
  </si>
  <si>
    <t xml:space="preserve">ID: </t>
  </si>
  <si>
    <t xml:space="preserve"> Desigination: </t>
  </si>
  <si>
    <t xml:space="preserve">Designation: </t>
  </si>
  <si>
    <t xml:space="preserve"> Sign:</t>
  </si>
  <si>
    <t>Signature</t>
  </si>
  <si>
    <t xml:space="preserve">Comments :  </t>
  </si>
  <si>
    <t>Comments :</t>
  </si>
  <si>
    <t>Prepared By :</t>
  </si>
  <si>
    <t>Mohamed Azzam</t>
  </si>
  <si>
    <t xml:space="preserve"> Date:</t>
  </si>
  <si>
    <t>Approved By :</t>
  </si>
  <si>
    <t>Hassan Shafeeq</t>
  </si>
  <si>
    <t>Prepared by</t>
  </si>
  <si>
    <t>ID</t>
  </si>
  <si>
    <t>Designation</t>
  </si>
  <si>
    <t xml:space="preserve">Aishath Dhana Latheef </t>
  </si>
  <si>
    <t>Assistant Engineer Electrical</t>
  </si>
  <si>
    <t xml:space="preserve">Naahee Nadheem </t>
  </si>
  <si>
    <t>Assistant Mechanical Engineer</t>
  </si>
  <si>
    <t>Shan Ahmed</t>
  </si>
  <si>
    <t>Zurarath Haneef</t>
  </si>
  <si>
    <t>Approved by</t>
  </si>
  <si>
    <t>ID SUP</t>
  </si>
  <si>
    <t xml:space="preserve">Ahmed Inshau Rasheed </t>
  </si>
  <si>
    <t>Lead Design Engineer</t>
  </si>
  <si>
    <t>Technical Manager</t>
  </si>
  <si>
    <t>Yaniu Shameem</t>
  </si>
  <si>
    <t>Electrical Engineer</t>
  </si>
  <si>
    <t>Sajid Rasheed</t>
  </si>
  <si>
    <t>Mechanical Engineer</t>
  </si>
  <si>
    <t xml:space="preserve">Adminsitrative Assistant </t>
  </si>
  <si>
    <t xml:space="preserve">Non-Inventory </t>
  </si>
  <si>
    <t>75mm UPVC pipe</t>
  </si>
  <si>
    <t>110mm UPVC pipe</t>
  </si>
  <si>
    <t>M</t>
  </si>
  <si>
    <t>Ft</t>
  </si>
  <si>
    <t>1”x1” hollow</t>
  </si>
  <si>
    <t>2”x1” hollow</t>
  </si>
  <si>
    <t xml:space="preserve">Flexible power cable 4c x 95mm  (8 meters) </t>
  </si>
  <si>
    <t xml:space="preserve">Flexible control cable 0.5mm 25c drum (293meters) </t>
  </si>
  <si>
    <t>4” ss flat bar</t>
  </si>
  <si>
    <t xml:space="preserve">2”ss flat bar </t>
  </si>
  <si>
    <t>cardboard box</t>
  </si>
  <si>
    <t>2”x2” angle (300mm x 2 )</t>
  </si>
  <si>
    <t>EMD-DEL-2025-35</t>
  </si>
  <si>
    <t xml:space="preserve">Kulhudhufushi Site </t>
  </si>
  <si>
    <t>EMD Workshop</t>
  </si>
  <si>
    <t>EMD Workshop / Male'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</si>
</sst>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yy\ \-\ dddd"/>
    <numFmt numFmtId="165" formatCode="dd/mm/yyyy\ /\ ddd"/>
  </numFmts>
  <fonts count="1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9C0006"/>
      <name val="Calibri"/>
      <family val="2"/>
    </font>
    <font>
      <b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4" fillId="2" borderId="12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14" xfId="0" applyFont="1" applyFill="1" applyBorder="1" applyAlignment="1">
      <alignment vertical="top"/>
    </xf>
    <xf numFmtId="0" fontId="4" fillId="2" borderId="13" xfId="0" applyFont="1" applyFill="1" applyBorder="1" applyAlignment="1">
      <alignment vertical="top"/>
    </xf>
    <xf numFmtId="0" fontId="4" fillId="2" borderId="15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16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7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/>
    <xf numFmtId="0" fontId="6" fillId="2" borderId="1" xfId="0" applyFont="1" applyFill="1" applyBorder="1"/>
    <xf numFmtId="0" fontId="0" fillId="2" borderId="2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8" fillId="2" borderId="0" xfId="0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9" fillId="2" borderId="0" xfId="0" applyFont="1" applyFill="1" applyAlignment="1">
      <alignment horizontal="center" vertical="center"/>
    </xf>
    <xf numFmtId="164" fontId="0" fillId="2" borderId="0" xfId="0" applyNumberFormat="1" applyFill="1" applyAlignment="1">
      <alignment horizontal="center" wrapText="1"/>
    </xf>
    <xf numFmtId="0" fontId="6" fillId="2" borderId="0" xfId="0" applyFont="1" applyFill="1" applyAlignment="1">
      <alignment wrapText="1"/>
    </xf>
    <xf numFmtId="0" fontId="2" fillId="2" borderId="0" xfId="0" applyFont="1" applyFill="1" applyAlignment="1">
      <alignment horizontal="right"/>
    </xf>
    <xf numFmtId="0" fontId="10" fillId="2" borderId="0" xfId="0" applyFont="1" applyFill="1"/>
    <xf numFmtId="0" fontId="11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6" fillId="2" borderId="3" xfId="0" applyFont="1" applyFill="1" applyBorder="1"/>
    <xf numFmtId="0" fontId="4" fillId="2" borderId="19" xfId="0" applyFont="1" applyFill="1" applyBorder="1" applyAlignment="1">
      <alignment horizontal="left" vertical="center" indent="1"/>
    </xf>
    <xf numFmtId="0" fontId="4" fillId="2" borderId="14" xfId="0" applyFont="1" applyFill="1" applyBorder="1" applyAlignment="1">
      <alignment horizontal="left" vertical="center" wrapText="1" indent="1"/>
    </xf>
    <xf numFmtId="0" fontId="4" fillId="2" borderId="28" xfId="0" applyFont="1" applyFill="1" applyBorder="1" applyAlignment="1">
      <alignment horizontal="left" vertical="top" wrapText="1" inden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29" xfId="0" applyFont="1" applyBorder="1"/>
    <xf numFmtId="0" fontId="0" fillId="3" borderId="0" xfId="0" applyFill="1" applyAlignment="1">
      <alignment horizontal="center"/>
    </xf>
    <xf numFmtId="0" fontId="0" fillId="3" borderId="0" xfId="0" applyFill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3" borderId="0" xfId="0" applyFont="1" applyFill="1"/>
    <xf numFmtId="0" fontId="0" fillId="3" borderId="0" xfId="0" applyFont="1" applyFill="1" applyAlignment="1">
      <alignment horizontal="center"/>
    </xf>
    <xf numFmtId="0" fontId="0" fillId="3" borderId="0" xfId="0" applyFont="1" applyFill="1" applyAlignment="1">
      <alignment horizontal="left"/>
    </xf>
    <xf numFmtId="0" fontId="7" fillId="2" borderId="16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3" fillId="4" borderId="34" xfId="0" applyFont="1" applyFill="1" applyBorder="1" applyAlignment="1">
      <alignment horizontal="center" vertical="center"/>
    </xf>
    <xf numFmtId="0" fontId="3" fillId="4" borderId="35" xfId="0" applyFont="1" applyFill="1" applyBorder="1" applyAlignment="1">
      <alignment horizontal="center" vertical="center"/>
    </xf>
    <xf numFmtId="0" fontId="14" fillId="4" borderId="35" xfId="0" applyFont="1" applyFill="1" applyBorder="1" applyAlignment="1">
      <alignment horizontal="center" vertical="center"/>
    </xf>
    <xf numFmtId="0" fontId="5" fillId="4" borderId="35" xfId="0" applyFont="1" applyFill="1" applyBorder="1" applyAlignment="1">
      <alignment horizontal="center" vertical="center" wrapText="1"/>
    </xf>
    <xf numFmtId="0" fontId="3" fillId="4" borderId="23" xfId="0" applyFont="1" applyFill="1" applyBorder="1" applyAlignment="1">
      <alignment horizontal="center" vertical="center"/>
    </xf>
    <xf numFmtId="0" fontId="14" fillId="4" borderId="23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 wrapText="1"/>
    </xf>
    <xf numFmtId="0" fontId="13" fillId="5" borderId="21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/>
    </xf>
    <xf numFmtId="0" fontId="14" fillId="4" borderId="21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 wrapText="1"/>
    </xf>
    <xf numFmtId="0" fontId="3" fillId="4" borderId="36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13" fillId="5" borderId="23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3" fillId="4" borderId="37" xfId="0" applyFont="1" applyFill="1" applyBorder="1" applyAlignment="1">
      <alignment horizontal="center" vertical="center"/>
    </xf>
    <xf numFmtId="0" fontId="3" fillId="4" borderId="38" xfId="0" applyFont="1" applyFill="1" applyBorder="1" applyAlignment="1">
      <alignment horizontal="center" vertical="center"/>
    </xf>
    <xf numFmtId="0" fontId="14" fillId="4" borderId="37" xfId="0" applyFont="1" applyFill="1" applyBorder="1" applyAlignment="1">
      <alignment horizontal="center" vertical="center"/>
    </xf>
    <xf numFmtId="0" fontId="5" fillId="4" borderId="37" xfId="0" applyFont="1" applyFill="1" applyBorder="1" applyAlignment="1">
      <alignment horizontal="center" vertical="center" wrapText="1"/>
    </xf>
    <xf numFmtId="0" fontId="13" fillId="5" borderId="3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165" fontId="4" fillId="2" borderId="25" xfId="0" applyNumberFormat="1" applyFont="1" applyFill="1" applyBorder="1" applyAlignment="1">
      <alignment horizontal="center" vertical="center" wrapText="1"/>
    </xf>
    <xf numFmtId="164" fontId="0" fillId="2" borderId="25" xfId="0" applyNumberForma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4" fillId="2" borderId="7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4" fillId="2" borderId="22" xfId="0" applyFont="1" applyFill="1" applyBorder="1" applyAlignment="1">
      <alignment horizontal="center" vertical="top" wrapText="1"/>
    </xf>
    <xf numFmtId="0" fontId="4" fillId="2" borderId="20" xfId="0" applyFont="1" applyFill="1" applyBorder="1" applyAlignment="1">
      <alignment horizontal="center" vertical="top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0" xfId="0" applyFont="1" applyFill="1" applyBorder="1" applyAlignment="1">
      <alignment horizontal="left" vertical="top" wrapText="1"/>
    </xf>
    <xf numFmtId="0" fontId="4" fillId="2" borderId="9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center" indent="1"/>
    </xf>
    <xf numFmtId="0" fontId="4" fillId="2" borderId="27" xfId="0" applyFont="1" applyFill="1" applyBorder="1" applyAlignment="1">
      <alignment horizontal="left" vertical="center" indent="1"/>
    </xf>
    <xf numFmtId="0" fontId="4" fillId="2" borderId="13" xfId="0" applyFont="1" applyFill="1" applyBorder="1" applyAlignment="1">
      <alignment horizontal="left" vertical="center" wrapText="1" indent="1"/>
    </xf>
    <xf numFmtId="0" fontId="4" fillId="2" borderId="12" xfId="0" applyFont="1" applyFill="1" applyBorder="1" applyAlignment="1">
      <alignment horizontal="left" vertical="center" wrapText="1" indent="1"/>
    </xf>
    <xf numFmtId="14" fontId="4" fillId="2" borderId="13" xfId="0" applyNumberFormat="1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wrapText="1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6" fillId="2" borderId="26" xfId="0" applyFont="1" applyFill="1" applyBorder="1" applyAlignment="1">
      <alignment horizontal="left" vertical="center" wrapText="1"/>
    </xf>
    <xf numFmtId="0" fontId="6" fillId="2" borderId="25" xfId="0" applyFont="1" applyFill="1" applyBorder="1" applyAlignment="1">
      <alignment horizontal="left" vertical="center" wrapText="1"/>
    </xf>
    <xf numFmtId="0" fontId="2" fillId="2" borderId="26" xfId="0" applyFont="1" applyFill="1" applyBorder="1" applyAlignment="1">
      <alignment horizontal="left" vertical="center" wrapText="1"/>
    </xf>
    <xf numFmtId="0" fontId="2" fillId="2" borderId="25" xfId="0" applyFont="1" applyFill="1" applyBorder="1" applyAlignment="1">
      <alignment horizontal="left" vertical="center" wrapText="1"/>
    </xf>
    <xf numFmtId="0" fontId="3" fillId="4" borderId="35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center"/>
    </xf>
    <xf numFmtId="0" fontId="4" fillId="2" borderId="13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left" vertical="center"/>
    </xf>
    <xf numFmtId="0" fontId="3" fillId="4" borderId="23" xfId="0" applyFont="1" applyFill="1" applyBorder="1" applyAlignment="1">
      <alignment horizontal="left" vertical="center"/>
    </xf>
    <xf numFmtId="0" fontId="4" fillId="2" borderId="19" xfId="0" applyFont="1" applyFill="1" applyBorder="1" applyAlignment="1">
      <alignment horizontal="left" vertical="center"/>
    </xf>
    <xf numFmtId="0" fontId="4" fillId="2" borderId="18" xfId="0" applyFont="1" applyFill="1" applyBorder="1" applyAlignment="1">
      <alignment horizontal="left" vertical="center"/>
    </xf>
    <xf numFmtId="0" fontId="3" fillId="4" borderId="21" xfId="0" applyFont="1" applyFill="1" applyBorder="1" applyAlignment="1">
      <alignment horizontal="left" vertical="center"/>
    </xf>
    <xf numFmtId="0" fontId="3" fillId="4" borderId="39" xfId="0" applyFont="1" applyFill="1" applyBorder="1" applyAlignment="1">
      <alignment horizontal="left" vertical="center"/>
    </xf>
    <xf numFmtId="0" fontId="3" fillId="4" borderId="40" xfId="0" applyFont="1" applyFill="1" applyBorder="1" applyAlignment="1">
      <alignment horizontal="left" vertical="center"/>
    </xf>
    <xf numFmtId="0" fontId="3" fillId="4" borderId="39" xfId="0" applyFont="1" applyFill="1" applyBorder="1" applyAlignment="1">
      <alignment horizontal="left" vertical="center" wrapText="1"/>
    </xf>
    <xf numFmtId="0" fontId="3" fillId="4" borderId="40" xfId="0" applyFont="1" applyFill="1" applyBorder="1" applyAlignment="1">
      <alignment horizontal="left" vertical="center" wrapText="1"/>
    </xf>
    <xf numFmtId="0" fontId="3" fillId="4" borderId="39" xfId="0" applyFont="1" applyFill="1" applyBorder="1" applyAlignment="1">
      <alignment horizontal="center" vertical="center"/>
    </xf>
    <xf numFmtId="0" fontId="3" fillId="4" borderId="40" xfId="0" applyFont="1" applyFill="1" applyBorder="1" applyAlignment="1">
      <alignment horizontal="center" vertical="center"/>
    </xf>
  </cellXfs>
  <cellStyles count="1">
    <cellStyle name="Normal" xfId="0" builtinId="0"/>
  </cellStyles>
  <dxfs count="10">
    <dxf>
      <alignment horizontal="left" vertical="bottom" textRotation="0" wrapText="0" indent="0" justifyLastLine="0" shrinkToFit="0" readingOrder="0"/>
    </dxf>
    <dxf>
      <alignment horizontal="center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38100</xdr:rowOff>
    </xdr:from>
    <xdr:to>
      <xdr:col>2</xdr:col>
      <xdr:colOff>558800</xdr:colOff>
      <xdr:row>3</xdr:row>
      <xdr:rowOff>117768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" y="38100"/>
          <a:ext cx="1171575" cy="622593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e4" displayName="Table4" ref="B3:D10" totalsRowShown="0">
  <autoFilter ref="B3:D10"/>
  <tableColumns count="3">
    <tableColumn id="1" name="Prepared by"/>
    <tableColumn id="5" name="ID" dataDxfId="1"/>
    <tableColumn id="7" name="Designation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1:O49"/>
  <sheetViews>
    <sheetView tabSelected="1" view="pageLayout" zoomScaleNormal="25" workbookViewId="0">
      <selection activeCell="L14" sqref="L14"/>
    </sheetView>
  </sheetViews>
  <sheetFormatPr defaultRowHeight="15" x14ac:dyDescent="0.25"/>
  <cols>
    <col min="1" max="1" width="1" style="1" customWidth="1"/>
    <col min="2" max="2" width="12.7109375" style="2" customWidth="1"/>
    <col min="3" max="3" width="16.28515625" style="2" bestFit="1" customWidth="1"/>
    <col min="4" max="4" width="24.140625" style="2" customWidth="1"/>
    <col min="5" max="5" width="18.85546875" style="1" customWidth="1"/>
    <col min="6" max="6" width="18.140625" style="2" bestFit="1" customWidth="1"/>
    <col min="7" max="7" width="5.85546875" style="2" customWidth="1"/>
    <col min="8" max="9" width="8.5703125" style="1" customWidth="1"/>
    <col min="10" max="10" width="9.140625" style="1" customWidth="1"/>
    <col min="11" max="11" width="8" style="1" customWidth="1"/>
    <col min="12" max="12" width="33" style="1" customWidth="1"/>
    <col min="13" max="13" width="1.5703125" style="1" customWidth="1"/>
    <col min="14" max="16" width="0" style="1" hidden="1" customWidth="1"/>
    <col min="17" max="16384" width="9.140625" style="1"/>
  </cols>
  <sheetData>
    <row r="1" spans="2:15" ht="21" customHeight="1" x14ac:dyDescent="0.25">
      <c r="B1" s="100" t="s">
        <v>0</v>
      </c>
      <c r="C1" s="100"/>
      <c r="D1" s="100"/>
      <c r="E1" s="100"/>
      <c r="F1" s="100"/>
      <c r="G1" s="100"/>
      <c r="H1" s="100"/>
      <c r="I1" s="100"/>
      <c r="J1" s="100"/>
      <c r="K1" s="100"/>
      <c r="L1" s="100"/>
    </row>
    <row r="2" spans="2:15" ht="15" customHeight="1" x14ac:dyDescent="0.25">
      <c r="B2" s="100" t="s">
        <v>1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</row>
    <row r="3" spans="2:15" ht="6.75" customHeight="1" x14ac:dyDescent="0.25"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</row>
    <row r="4" spans="2:15" ht="18.75" x14ac:dyDescent="0.25">
      <c r="B4" s="102" t="s">
        <v>2</v>
      </c>
      <c r="C4" s="102"/>
      <c r="D4" s="102"/>
      <c r="E4" s="102"/>
      <c r="F4" s="102"/>
      <c r="G4" s="102"/>
      <c r="H4" s="102"/>
      <c r="I4" s="102"/>
      <c r="J4" s="102"/>
      <c r="K4" s="102"/>
      <c r="L4" s="102"/>
    </row>
    <row r="5" spans="2:15" ht="15.75" customHeight="1" x14ac:dyDescent="0.25"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</row>
    <row r="6" spans="2:15" ht="30.75" customHeight="1" x14ac:dyDescent="0.3">
      <c r="C6" s="74" t="s">
        <v>3</v>
      </c>
      <c r="D6" s="76">
        <f ca="1">TODAY()</f>
        <v>46007</v>
      </c>
      <c r="E6" s="24"/>
      <c r="F6" s="29"/>
      <c r="G6" s="28"/>
      <c r="I6" s="31"/>
      <c r="J6" s="105" t="s">
        <v>4</v>
      </c>
      <c r="K6" s="106"/>
      <c r="L6" s="77" t="s">
        <v>66</v>
      </c>
    </row>
    <row r="7" spans="2:15" ht="3" customHeight="1" x14ac:dyDescent="0.3">
      <c r="B7" s="30"/>
      <c r="C7" s="75"/>
      <c r="D7" s="75"/>
      <c r="E7" s="24"/>
      <c r="F7" s="29"/>
      <c r="G7" s="28"/>
      <c r="H7" s="27"/>
      <c r="I7" s="27"/>
      <c r="J7" s="27"/>
      <c r="K7" s="27"/>
      <c r="L7" s="68"/>
    </row>
    <row r="8" spans="2:15" s="21" customFormat="1" ht="41.25" customHeight="1" x14ac:dyDescent="0.25">
      <c r="C8" s="74" t="s">
        <v>5</v>
      </c>
      <c r="D8" s="77" t="s">
        <v>67</v>
      </c>
      <c r="E8" s="24"/>
      <c r="F8" s="23"/>
      <c r="G8" s="22"/>
      <c r="H8" s="22"/>
      <c r="I8" s="22"/>
      <c r="J8" s="103" t="s">
        <v>6</v>
      </c>
      <c r="K8" s="104"/>
      <c r="L8" s="19" t="s">
        <v>69</v>
      </c>
    </row>
    <row r="9" spans="2:15" s="21" customFormat="1" ht="18.75" customHeight="1" x14ac:dyDescent="0.25">
      <c r="C9" s="26"/>
      <c r="D9" s="25"/>
      <c r="E9" s="24"/>
      <c r="F9" s="23"/>
      <c r="G9" s="22"/>
      <c r="H9" s="22"/>
      <c r="I9" s="22"/>
      <c r="J9" s="23"/>
      <c r="K9" s="23"/>
      <c r="L9" s="23"/>
    </row>
    <row r="10" spans="2:15" ht="16.5" customHeight="1" x14ac:dyDescent="0.25"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95"/>
    </row>
    <row r="11" spans="2:15" s="20" customFormat="1" x14ac:dyDescent="0.25">
      <c r="B11" s="48" t="s">
        <v>7</v>
      </c>
      <c r="C11" s="49" t="s">
        <v>8</v>
      </c>
      <c r="D11" s="96" t="s">
        <v>9</v>
      </c>
      <c r="E11" s="97"/>
      <c r="F11" s="49" t="s">
        <v>10</v>
      </c>
      <c r="G11" s="49" t="s">
        <v>11</v>
      </c>
      <c r="H11" s="49" t="s">
        <v>12</v>
      </c>
      <c r="I11" s="49" t="s">
        <v>13</v>
      </c>
      <c r="J11" s="49" t="s">
        <v>14</v>
      </c>
      <c r="K11" s="98" t="s">
        <v>15</v>
      </c>
      <c r="L11" s="99"/>
    </row>
    <row r="12" spans="2:15" x14ac:dyDescent="0.25">
      <c r="B12" s="53">
        <v>1</v>
      </c>
      <c r="C12" s="73" t="s">
        <v>53</v>
      </c>
      <c r="D12" s="107" t="s">
        <v>54</v>
      </c>
      <c r="E12" s="107"/>
      <c r="F12" s="54" t="s">
        <v>68</v>
      </c>
      <c r="G12" s="54" t="s">
        <v>11</v>
      </c>
      <c r="H12" s="54">
        <v>1</v>
      </c>
      <c r="I12" s="55"/>
      <c r="J12" s="56"/>
      <c r="K12" s="51"/>
      <c r="L12" s="47"/>
      <c r="M12" s="8"/>
      <c r="N12" s="8"/>
      <c r="O12" s="8"/>
    </row>
    <row r="13" spans="2:15" x14ac:dyDescent="0.25">
      <c r="B13" s="70">
        <v>2</v>
      </c>
      <c r="C13" s="67" t="s">
        <v>53</v>
      </c>
      <c r="D13" s="119" t="s">
        <v>55</v>
      </c>
      <c r="E13" s="120"/>
      <c r="F13" s="57" t="s">
        <v>68</v>
      </c>
      <c r="G13" s="57" t="s">
        <v>11</v>
      </c>
      <c r="H13" s="69">
        <v>1</v>
      </c>
      <c r="I13" s="71"/>
      <c r="J13" s="72"/>
      <c r="K13" s="51"/>
      <c r="L13" s="47"/>
      <c r="M13" s="8"/>
      <c r="N13" s="8"/>
      <c r="O13" s="8"/>
    </row>
    <row r="14" spans="2:15" x14ac:dyDescent="0.25">
      <c r="B14" s="70">
        <v>3</v>
      </c>
      <c r="C14" s="67" t="s">
        <v>53</v>
      </c>
      <c r="D14" s="119" t="s">
        <v>58</v>
      </c>
      <c r="E14" s="120"/>
      <c r="F14" s="57" t="s">
        <v>68</v>
      </c>
      <c r="G14" s="57" t="s">
        <v>11</v>
      </c>
      <c r="H14" s="69">
        <v>10</v>
      </c>
      <c r="I14" s="71"/>
      <c r="J14" s="72"/>
      <c r="K14" s="51"/>
      <c r="L14" s="47"/>
      <c r="M14" s="8"/>
      <c r="N14" s="8"/>
      <c r="O14" s="8"/>
    </row>
    <row r="15" spans="2:15" ht="12.75" customHeight="1" x14ac:dyDescent="0.25">
      <c r="B15" s="70">
        <v>4</v>
      </c>
      <c r="C15" s="67" t="s">
        <v>53</v>
      </c>
      <c r="D15" s="121" t="s">
        <v>59</v>
      </c>
      <c r="E15" s="122"/>
      <c r="F15" s="57" t="s">
        <v>68</v>
      </c>
      <c r="G15" s="57" t="s">
        <v>11</v>
      </c>
      <c r="H15" s="69">
        <v>12</v>
      </c>
      <c r="I15" s="71"/>
      <c r="J15" s="72"/>
      <c r="K15" s="51"/>
      <c r="L15" s="47"/>
      <c r="M15" s="8"/>
      <c r="N15" s="8"/>
      <c r="O15" s="8"/>
    </row>
    <row r="16" spans="2:15" x14ac:dyDescent="0.25">
      <c r="B16" s="70">
        <v>5</v>
      </c>
      <c r="C16" s="67" t="s">
        <v>53</v>
      </c>
      <c r="D16" s="119" t="s">
        <v>60</v>
      </c>
      <c r="E16" s="120"/>
      <c r="F16" s="57" t="s">
        <v>68</v>
      </c>
      <c r="G16" s="57" t="s">
        <v>56</v>
      </c>
      <c r="H16" s="69">
        <v>8</v>
      </c>
      <c r="I16" s="71"/>
      <c r="J16" s="72"/>
      <c r="K16" s="51"/>
      <c r="L16" s="47"/>
      <c r="M16" s="8"/>
      <c r="N16" s="8"/>
      <c r="O16" s="8"/>
    </row>
    <row r="17" spans="2:15" x14ac:dyDescent="0.25">
      <c r="B17" s="70">
        <v>6</v>
      </c>
      <c r="C17" s="67" t="s">
        <v>53</v>
      </c>
      <c r="D17" s="123" t="s">
        <v>61</v>
      </c>
      <c r="E17" s="124"/>
      <c r="F17" s="57" t="s">
        <v>68</v>
      </c>
      <c r="G17" s="57" t="s">
        <v>56</v>
      </c>
      <c r="H17" s="69">
        <v>293</v>
      </c>
      <c r="I17" s="71"/>
      <c r="J17" s="72"/>
      <c r="K17" s="51"/>
      <c r="L17" s="47"/>
      <c r="M17" s="8"/>
      <c r="N17" s="8"/>
      <c r="O17" s="8"/>
    </row>
    <row r="18" spans="2:15" x14ac:dyDescent="0.25">
      <c r="B18" s="70">
        <v>7</v>
      </c>
      <c r="C18" s="67" t="s">
        <v>53</v>
      </c>
      <c r="D18" s="119" t="s">
        <v>62</v>
      </c>
      <c r="E18" s="120"/>
      <c r="F18" s="57" t="s">
        <v>68</v>
      </c>
      <c r="G18" s="57" t="s">
        <v>57</v>
      </c>
      <c r="H18" s="69">
        <v>7</v>
      </c>
      <c r="I18" s="71"/>
      <c r="J18" s="72"/>
      <c r="K18" s="51"/>
      <c r="L18" s="47"/>
      <c r="M18" s="8"/>
      <c r="N18" s="8"/>
      <c r="O18" s="8"/>
    </row>
    <row r="19" spans="2:15" x14ac:dyDescent="0.25">
      <c r="B19" s="70">
        <v>8</v>
      </c>
      <c r="C19" s="67" t="s">
        <v>53</v>
      </c>
      <c r="D19" s="115" t="s">
        <v>63</v>
      </c>
      <c r="E19" s="115"/>
      <c r="F19" s="57" t="s">
        <v>68</v>
      </c>
      <c r="G19" s="57" t="s">
        <v>57</v>
      </c>
      <c r="H19" s="69">
        <v>6</v>
      </c>
      <c r="I19" s="58"/>
      <c r="J19" s="59"/>
      <c r="K19" s="52"/>
      <c r="L19" s="50"/>
      <c r="M19" s="8"/>
      <c r="N19" s="8"/>
      <c r="O19" s="8"/>
    </row>
    <row r="20" spans="2:15" x14ac:dyDescent="0.25">
      <c r="B20" s="70">
        <v>9</v>
      </c>
      <c r="C20" s="67" t="s">
        <v>53</v>
      </c>
      <c r="D20" s="115" t="s">
        <v>65</v>
      </c>
      <c r="E20" s="115"/>
      <c r="F20" s="57" t="s">
        <v>68</v>
      </c>
      <c r="G20" s="57" t="s">
        <v>11</v>
      </c>
      <c r="H20" s="57">
        <v>2</v>
      </c>
      <c r="I20" s="58"/>
      <c r="J20" s="59"/>
      <c r="K20" s="51"/>
      <c r="L20" s="47"/>
      <c r="M20" s="8"/>
      <c r="N20" s="8"/>
      <c r="O20" s="8"/>
    </row>
    <row r="21" spans="2:15" x14ac:dyDescent="0.25">
      <c r="B21" s="64">
        <v>10</v>
      </c>
      <c r="C21" s="60" t="s">
        <v>53</v>
      </c>
      <c r="D21" s="118" t="s">
        <v>64</v>
      </c>
      <c r="E21" s="118"/>
      <c r="F21" s="61" t="s">
        <v>68</v>
      </c>
      <c r="G21" s="61" t="s">
        <v>11</v>
      </c>
      <c r="H21" s="61">
        <v>2</v>
      </c>
      <c r="I21" s="62"/>
      <c r="J21" s="63"/>
      <c r="K21" s="65"/>
      <c r="L21" s="66"/>
      <c r="M21" s="8"/>
      <c r="N21" s="8"/>
      <c r="O21" s="8"/>
    </row>
    <row r="22" spans="2:15" ht="4.5" customHeight="1" x14ac:dyDescent="0.25">
      <c r="B22" s="1"/>
      <c r="C22" s="1"/>
      <c r="D22" s="1"/>
      <c r="F22" s="1"/>
      <c r="G22" s="1"/>
    </row>
    <row r="23" spans="2:15" ht="4.5" customHeight="1" x14ac:dyDescent="0.25">
      <c r="B23" s="1"/>
      <c r="C23" s="1"/>
      <c r="D23" s="1"/>
      <c r="F23" s="1"/>
      <c r="G23" s="1"/>
    </row>
    <row r="24" spans="2:15" ht="15" customHeight="1" x14ac:dyDescent="0.25">
      <c r="B24" s="18" t="s">
        <v>16</v>
      </c>
      <c r="C24" s="17"/>
      <c r="D24" s="17"/>
      <c r="E24" s="16" t="s">
        <v>17</v>
      </c>
      <c r="F24" s="15"/>
      <c r="G24" s="15"/>
      <c r="H24" s="15"/>
      <c r="I24" s="16" t="s">
        <v>18</v>
      </c>
      <c r="J24" s="15"/>
      <c r="K24" s="15"/>
      <c r="L24" s="14"/>
    </row>
    <row r="25" spans="2:15" x14ac:dyDescent="0.25">
      <c r="B25" s="116" t="s">
        <v>19</v>
      </c>
      <c r="C25" s="117"/>
      <c r="D25" s="13"/>
      <c r="E25" s="12" t="s">
        <v>20</v>
      </c>
      <c r="F25" s="11"/>
      <c r="G25" s="11"/>
      <c r="H25" s="11"/>
      <c r="I25" s="12" t="s">
        <v>20</v>
      </c>
      <c r="J25" s="11"/>
      <c r="K25" s="11"/>
      <c r="L25" s="10"/>
    </row>
    <row r="26" spans="2:15" x14ac:dyDescent="0.25">
      <c r="B26" s="108" t="s">
        <v>21</v>
      </c>
      <c r="C26" s="109"/>
      <c r="D26" s="13"/>
      <c r="E26" s="12" t="s">
        <v>22</v>
      </c>
      <c r="F26" s="11"/>
      <c r="G26" s="11"/>
      <c r="H26" s="11"/>
      <c r="I26" s="12" t="s">
        <v>22</v>
      </c>
      <c r="J26" s="11"/>
      <c r="K26" s="11"/>
      <c r="L26" s="10"/>
      <c r="M26" s="8"/>
      <c r="N26" s="9"/>
      <c r="O26" s="8"/>
    </row>
    <row r="27" spans="2:15" ht="15" customHeight="1" x14ac:dyDescent="0.25">
      <c r="B27" s="108" t="s">
        <v>23</v>
      </c>
      <c r="C27" s="109"/>
      <c r="D27" s="13"/>
      <c r="E27" s="12" t="s">
        <v>24</v>
      </c>
      <c r="F27" s="11"/>
      <c r="G27" s="11"/>
      <c r="H27" s="11"/>
      <c r="I27" s="12" t="s">
        <v>24</v>
      </c>
      <c r="J27" s="11"/>
      <c r="K27" s="11"/>
      <c r="L27" s="10"/>
      <c r="M27" s="8"/>
      <c r="N27" s="9"/>
      <c r="O27" s="8"/>
    </row>
    <row r="28" spans="2:15" x14ac:dyDescent="0.25">
      <c r="B28" s="112" t="s">
        <v>3</v>
      </c>
      <c r="C28" s="113"/>
      <c r="D28" s="114"/>
      <c r="E28" s="12" t="s">
        <v>3</v>
      </c>
      <c r="F28" s="11"/>
      <c r="G28" s="11"/>
      <c r="H28" s="11"/>
      <c r="I28" s="12" t="s">
        <v>3</v>
      </c>
      <c r="J28" s="11"/>
      <c r="K28" s="11"/>
      <c r="L28" s="10"/>
      <c r="M28" s="8"/>
      <c r="N28" s="9"/>
      <c r="O28" s="8"/>
    </row>
    <row r="29" spans="2:15" ht="35.25" customHeight="1" x14ac:dyDescent="0.25">
      <c r="B29" s="110" t="s">
        <v>25</v>
      </c>
      <c r="C29" s="111"/>
      <c r="D29" s="7"/>
      <c r="E29" s="5" t="s">
        <v>26</v>
      </c>
      <c r="F29" s="6"/>
      <c r="G29" s="4"/>
      <c r="H29" s="4"/>
      <c r="I29" s="5" t="s">
        <v>26</v>
      </c>
      <c r="J29" s="4"/>
      <c r="K29" s="4"/>
      <c r="L29" s="3"/>
    </row>
    <row r="30" spans="2:15" ht="15" customHeight="1" x14ac:dyDescent="0.25">
      <c r="B30" s="86" t="s">
        <v>27</v>
      </c>
      <c r="C30" s="87"/>
      <c r="D30" s="88"/>
      <c r="E30" s="78" t="s">
        <v>28</v>
      </c>
      <c r="F30" s="79"/>
      <c r="G30" s="79"/>
      <c r="H30" s="80"/>
      <c r="I30" s="78" t="s">
        <v>28</v>
      </c>
      <c r="J30" s="79"/>
      <c r="K30" s="79"/>
      <c r="L30" s="80"/>
    </row>
    <row r="31" spans="2:15" x14ac:dyDescent="0.25">
      <c r="B31" s="78"/>
      <c r="C31" s="79"/>
      <c r="D31" s="80"/>
      <c r="E31" s="78"/>
      <c r="F31" s="79"/>
      <c r="G31" s="79"/>
      <c r="H31" s="80"/>
      <c r="I31" s="78"/>
      <c r="J31" s="79"/>
      <c r="K31" s="79"/>
      <c r="L31" s="80"/>
    </row>
    <row r="32" spans="2:15" x14ac:dyDescent="0.25">
      <c r="B32" s="78"/>
      <c r="C32" s="79"/>
      <c r="D32" s="80"/>
      <c r="E32" s="78"/>
      <c r="F32" s="79"/>
      <c r="G32" s="79"/>
      <c r="H32" s="80"/>
      <c r="I32" s="78"/>
      <c r="J32" s="79"/>
      <c r="K32" s="79"/>
      <c r="L32" s="80"/>
    </row>
    <row r="33" spans="2:12" x14ac:dyDescent="0.25">
      <c r="B33" s="78"/>
      <c r="C33" s="79"/>
      <c r="D33" s="80"/>
      <c r="E33" s="78"/>
      <c r="F33" s="79"/>
      <c r="G33" s="79"/>
      <c r="H33" s="80"/>
      <c r="I33" s="78"/>
      <c r="J33" s="79"/>
      <c r="K33" s="79"/>
      <c r="L33" s="80"/>
    </row>
    <row r="34" spans="2:12" x14ac:dyDescent="0.25">
      <c r="B34" s="78"/>
      <c r="C34" s="79"/>
      <c r="D34" s="80"/>
      <c r="E34" s="78"/>
      <c r="F34" s="79"/>
      <c r="G34" s="79"/>
      <c r="H34" s="80"/>
      <c r="I34" s="78"/>
      <c r="J34" s="79"/>
      <c r="K34" s="79"/>
      <c r="L34" s="80"/>
    </row>
    <row r="35" spans="2:12" x14ac:dyDescent="0.25">
      <c r="B35" s="81"/>
      <c r="C35" s="82"/>
      <c r="D35" s="83"/>
      <c r="E35" s="81"/>
      <c r="F35" s="82"/>
      <c r="G35" s="82"/>
      <c r="H35" s="83"/>
      <c r="I35" s="81"/>
      <c r="J35" s="82"/>
      <c r="K35" s="82"/>
      <c r="L35" s="83"/>
    </row>
    <row r="37" spans="2:12" x14ac:dyDescent="0.25">
      <c r="B37" s="18" t="s">
        <v>29</v>
      </c>
      <c r="C37" s="17"/>
      <c r="D37" s="32"/>
    </row>
    <row r="38" spans="2:12" x14ac:dyDescent="0.25">
      <c r="B38" s="33" t="s">
        <v>19</v>
      </c>
      <c r="C38" s="89" t="s">
        <v>50</v>
      </c>
      <c r="D38" s="90"/>
    </row>
    <row r="39" spans="2:12" x14ac:dyDescent="0.25">
      <c r="B39" s="34" t="s">
        <v>21</v>
      </c>
      <c r="C39" s="91">
        <f>VLOOKUP($C$38,Table4[],2,0)</f>
        <v>8842</v>
      </c>
      <c r="D39" s="92"/>
    </row>
    <row r="40" spans="2:12" ht="25.5" x14ac:dyDescent="0.25">
      <c r="B40" s="34" t="s">
        <v>23</v>
      </c>
      <c r="C40" s="91" t="str">
        <f>VLOOKUP($C$38,Table4[],3,0)</f>
        <v xml:space="preserve">Adminsitrative Assistant </v>
      </c>
      <c r="D40" s="92"/>
    </row>
    <row r="41" spans="2:12" x14ac:dyDescent="0.25">
      <c r="B41" s="34" t="s">
        <v>31</v>
      </c>
      <c r="C41" s="93">
        <v>46007</v>
      </c>
      <c r="D41" s="94"/>
    </row>
    <row r="42" spans="2:12" ht="25.5" customHeight="1" x14ac:dyDescent="0.25">
      <c r="B42" s="35" t="s">
        <v>25</v>
      </c>
      <c r="C42" s="84"/>
      <c r="D42" s="85"/>
    </row>
    <row r="44" spans="2:12" x14ac:dyDescent="0.25">
      <c r="B44" s="18" t="s">
        <v>32</v>
      </c>
      <c r="C44" s="17"/>
      <c r="D44" s="32"/>
    </row>
    <row r="45" spans="2:12" x14ac:dyDescent="0.25">
      <c r="B45" s="33" t="s">
        <v>19</v>
      </c>
      <c r="C45" s="89" t="s">
        <v>33</v>
      </c>
      <c r="D45" s="90"/>
    </row>
    <row r="46" spans="2:12" x14ac:dyDescent="0.25">
      <c r="B46" s="34" t="s">
        <v>21</v>
      </c>
      <c r="C46" s="91">
        <f>VLOOKUP($C$45,Signatories!B14:D19,2,0)</f>
        <v>350</v>
      </c>
      <c r="D46" s="92"/>
    </row>
    <row r="47" spans="2:12" ht="25.5" x14ac:dyDescent="0.25">
      <c r="B47" s="34" t="s">
        <v>23</v>
      </c>
      <c r="C47" s="91" t="str">
        <f>VLOOKUP($C$45,Signatories!B14:D19,3,0)</f>
        <v>Technical Manager</v>
      </c>
      <c r="D47" s="92"/>
    </row>
    <row r="48" spans="2:12" x14ac:dyDescent="0.25">
      <c r="B48" s="34" t="s">
        <v>31</v>
      </c>
      <c r="C48" s="93"/>
      <c r="D48" s="94"/>
    </row>
    <row r="49" spans="2:4" ht="32.25" customHeight="1" x14ac:dyDescent="0.25">
      <c r="B49" s="35" t="s">
        <v>25</v>
      </c>
      <c r="C49" s="84"/>
      <c r="D49" s="85"/>
    </row>
  </sheetData>
  <mergeCells count="37">
    <mergeCell ref="D12:E12"/>
    <mergeCell ref="B26:C26"/>
    <mergeCell ref="B29:C29"/>
    <mergeCell ref="B28:D28"/>
    <mergeCell ref="D19:E19"/>
    <mergeCell ref="D20:E20"/>
    <mergeCell ref="B25:C25"/>
    <mergeCell ref="B27:C27"/>
    <mergeCell ref="D21:E21"/>
    <mergeCell ref="D13:E13"/>
    <mergeCell ref="D14:E14"/>
    <mergeCell ref="D15:E15"/>
    <mergeCell ref="D16:E16"/>
    <mergeCell ref="D17:E17"/>
    <mergeCell ref="D18:E18"/>
    <mergeCell ref="B10:L10"/>
    <mergeCell ref="D11:E11"/>
    <mergeCell ref="K11:L11"/>
    <mergeCell ref="B1:L1"/>
    <mergeCell ref="B2:L2"/>
    <mergeCell ref="B3:L3"/>
    <mergeCell ref="B4:L4"/>
    <mergeCell ref="J8:K8"/>
    <mergeCell ref="J6:K6"/>
    <mergeCell ref="E30:H35"/>
    <mergeCell ref="I30:L35"/>
    <mergeCell ref="C49:D49"/>
    <mergeCell ref="C42:D42"/>
    <mergeCell ref="B30:D35"/>
    <mergeCell ref="C38:D38"/>
    <mergeCell ref="C39:D39"/>
    <mergeCell ref="C45:D45"/>
    <mergeCell ref="C46:D46"/>
    <mergeCell ref="C47:D47"/>
    <mergeCell ref="C48:D48"/>
    <mergeCell ref="C40:D40"/>
    <mergeCell ref="C41:D41"/>
  </mergeCells>
  <conditionalFormatting sqref="H12:I21">
    <cfRule type="containsText" dxfId="9" priority="249" operator="containsText" text="PJWH">
      <formula>NOT(ISERROR(SEARCH("PJWH",H12)))</formula>
    </cfRule>
    <cfRule type="containsText" dxfId="8" priority="250" operator="containsText" text="WH-01">
      <formula>NOT(ISERROR(SEARCH("WH-01",H12)))</formula>
    </cfRule>
    <cfRule type="containsText" dxfId="7" priority="251" operator="containsText" text="PJSU">
      <formula>NOT(ISERROR(SEARCH("PJSU",H12)))</formula>
    </cfRule>
    <cfRule type="containsText" dxfId="6" priority="252" operator="containsText" text="HM-01">
      <formula>NOT(ISERROR(SEARCH("HM-01",H12)))</formula>
    </cfRule>
    <cfRule type="containsText" dxfId="5" priority="253" operator="containsText" text="PJHM">
      <formula>NOT(ISERROR(SEARCH("PJHM",H12)))</formula>
    </cfRule>
  </conditionalFormatting>
  <conditionalFormatting sqref="C12:C21">
    <cfRule type="duplicateValues" dxfId="4" priority="1312"/>
  </conditionalFormatting>
  <conditionalFormatting sqref="D12:D21">
    <cfRule type="duplicateValues" dxfId="3" priority="1314"/>
  </conditionalFormatting>
  <conditionalFormatting sqref="B12:B21">
    <cfRule type="duplicateValues" dxfId="2" priority="1316"/>
  </conditionalFormatting>
  <pageMargins left="0.25" right="0.25" top="0.75" bottom="0.75" header="0.3" footer="0.3"/>
  <pageSetup paperSize="9" scale="59" orientation="portrait" r:id="rId1"/>
  <headerFooter scaleWithDoc="0" alignWithMargins="0">
    <oddFooter xml:space="preserve">&amp;CPage &amp;P of &amp;N&amp;RMWSC- A7.2-F-29 Rev 00  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Signatories!$B$4:$B$9</xm:f>
          </x14:formula1>
          <xm:sqref>C38:D38</xm:sqref>
        </x14:dataValidation>
        <x14:dataValidation type="list" allowBlank="1" showInputMessage="1" showErrorMessage="1">
          <x14:formula1>
            <xm:f>Signatories!$B$14:$B$19</xm:f>
          </x14:formula1>
          <xm:sqref>C45:D45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94"/>
  <sheetViews>
    <sheetView zoomScaleNormal="100" workbookViewId="0">
      <selection activeCell="D15" sqref="D15"/>
    </sheetView>
  </sheetViews>
  <sheetFormatPr defaultRowHeight="15" x14ac:dyDescent="0.25"/>
  <cols>
    <col min="2" max="2" width="21.7109375" bestFit="1" customWidth="1"/>
    <col min="3" max="3" width="21.7109375" customWidth="1"/>
    <col min="4" max="4" width="32.85546875" bestFit="1" customWidth="1"/>
  </cols>
  <sheetData>
    <row r="3" spans="2:4" x14ac:dyDescent="0.25">
      <c r="B3" t="s">
        <v>34</v>
      </c>
      <c r="C3" t="s">
        <v>35</v>
      </c>
      <c r="D3" t="s">
        <v>36</v>
      </c>
    </row>
    <row r="4" spans="2:4" x14ac:dyDescent="0.25">
      <c r="B4" t="s">
        <v>37</v>
      </c>
      <c r="C4" s="36">
        <v>1921</v>
      </c>
      <c r="D4" s="37" t="s">
        <v>38</v>
      </c>
    </row>
    <row r="5" spans="2:4" x14ac:dyDescent="0.25">
      <c r="B5" t="s">
        <v>30</v>
      </c>
      <c r="C5" s="36">
        <v>2110</v>
      </c>
      <c r="D5" s="37" t="s">
        <v>38</v>
      </c>
    </row>
    <row r="6" spans="2:4" x14ac:dyDescent="0.25">
      <c r="B6" t="s">
        <v>39</v>
      </c>
      <c r="C6" s="36">
        <v>1837</v>
      </c>
      <c r="D6" s="37" t="s">
        <v>40</v>
      </c>
    </row>
    <row r="7" spans="2:4" x14ac:dyDescent="0.25">
      <c r="B7" t="s">
        <v>50</v>
      </c>
      <c r="C7" s="36">
        <v>8842</v>
      </c>
      <c r="D7" s="37" t="s">
        <v>52</v>
      </c>
    </row>
    <row r="8" spans="2:4" x14ac:dyDescent="0.25">
      <c r="B8" t="s">
        <v>41</v>
      </c>
      <c r="C8" s="36">
        <v>1819</v>
      </c>
      <c r="D8" s="37" t="s">
        <v>40</v>
      </c>
    </row>
    <row r="9" spans="2:4" x14ac:dyDescent="0.25">
      <c r="B9" s="41" t="s">
        <v>42</v>
      </c>
      <c r="C9" s="42">
        <v>2033</v>
      </c>
      <c r="D9" s="43" t="s">
        <v>38</v>
      </c>
    </row>
    <row r="10" spans="2:4" x14ac:dyDescent="0.25">
      <c r="C10" s="36"/>
      <c r="D10" s="37"/>
    </row>
    <row r="13" spans="2:4" x14ac:dyDescent="0.25">
      <c r="B13" s="38" t="s">
        <v>43</v>
      </c>
      <c r="C13" s="38" t="s">
        <v>44</v>
      </c>
      <c r="D13" s="38" t="s">
        <v>36</v>
      </c>
    </row>
    <row r="14" spans="2:4" x14ac:dyDescent="0.25">
      <c r="B14" s="39" t="s">
        <v>45</v>
      </c>
      <c r="C14" s="39">
        <v>646</v>
      </c>
      <c r="D14" s="40" t="s">
        <v>46</v>
      </c>
    </row>
    <row r="15" spans="2:4" x14ac:dyDescent="0.25">
      <c r="B15" s="44" t="s">
        <v>39</v>
      </c>
      <c r="C15" s="45">
        <v>1837</v>
      </c>
      <c r="D15" s="46" t="s">
        <v>51</v>
      </c>
    </row>
    <row r="16" spans="2:4" x14ac:dyDescent="0.25">
      <c r="B16" s="36" t="s">
        <v>33</v>
      </c>
      <c r="C16" s="36">
        <v>350</v>
      </c>
      <c r="D16" t="s">
        <v>47</v>
      </c>
    </row>
    <row r="17" spans="2:4" x14ac:dyDescent="0.25">
      <c r="B17" s="44" t="s">
        <v>39</v>
      </c>
      <c r="C17" s="45">
        <v>1837</v>
      </c>
      <c r="D17" s="46" t="s">
        <v>40</v>
      </c>
    </row>
    <row r="18" spans="2:4" x14ac:dyDescent="0.25">
      <c r="B18" s="39" t="s">
        <v>48</v>
      </c>
      <c r="C18" s="39">
        <v>1532</v>
      </c>
      <c r="D18" s="40" t="s">
        <v>49</v>
      </c>
    </row>
    <row r="19" spans="2:4" x14ac:dyDescent="0.25">
      <c r="B19" s="44" t="s">
        <v>41</v>
      </c>
      <c r="C19" s="45">
        <v>1819</v>
      </c>
      <c r="D19" s="46" t="s">
        <v>51</v>
      </c>
    </row>
    <row r="27" spans="2:4" x14ac:dyDescent="0.25">
      <c r="D27" s="37"/>
    </row>
    <row r="394" spans="9:9" x14ac:dyDescent="0.25">
      <c r="I394">
        <v>123</v>
      </c>
    </row>
  </sheetData>
  <dataValidations count="1">
    <dataValidation allowBlank="1" showInputMessage="1" showErrorMessage="1" sqref="B4:D10 B14:C14 B15:D15 B16:C16 B17:D19"/>
  </dataValidations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badc5c28-afa2-4007-ad1d-a6d40aff375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FA85A19150C844F928535CACC94FCB7" ma:contentTypeVersion="13" ma:contentTypeDescription="Create a new document." ma:contentTypeScope="" ma:versionID="223a94f411f398f07c2f53da7af598fb">
  <xsd:schema xmlns:xsd="http://www.w3.org/2001/XMLSchema" xmlns:xs="http://www.w3.org/2001/XMLSchema" xmlns:p="http://schemas.microsoft.com/office/2006/metadata/properties" xmlns:ns3="badc5c28-afa2-4007-ad1d-a6d40aff3755" xmlns:ns4="dfec7c0d-2f5c-467e-9913-0e7c8215e65f" targetNamespace="http://schemas.microsoft.com/office/2006/metadata/properties" ma:root="true" ma:fieldsID="7c3647ce6e727594daa13347ffbf2463" ns3:_="" ns4:_="">
    <xsd:import namespace="badc5c28-afa2-4007-ad1d-a6d40aff3755"/>
    <xsd:import namespace="dfec7c0d-2f5c-467e-9913-0e7c8215e65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dc5c28-afa2-4007-ad1d-a6d40aff375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9" nillable="true" ma:displayName="_activity" ma:hidden="true" ma:internalName="_activity">
      <xsd:simpleType>
        <xsd:restriction base="dms:Note"/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c7c0d-2f5c-467e-9913-0e7c8215e65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590CC9-5654-4878-97F2-EFB9B1C847F0}">
  <ds:schemaRefs>
    <ds:schemaRef ds:uri="http://purl.org/dc/terms/"/>
    <ds:schemaRef ds:uri="http://schemas.openxmlformats.org/package/2006/metadata/core-properties"/>
    <ds:schemaRef ds:uri="badc5c28-afa2-4007-ad1d-a6d40aff3755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dfec7c0d-2f5c-467e-9913-0e7c8215e65f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62F8357-5B71-4EED-AFAF-FB9650970D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adc5c28-afa2-4007-ad1d-a6d40aff3755"/>
    <ds:schemaRef ds:uri="dfec7c0d-2f5c-467e-9913-0e7c8215e65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6A19F43-6A9C-424D-892D-BD6754C947F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Delivery Note</vt:lpstr>
      <vt:lpstr>Signatories</vt:lpstr>
      <vt:lpstr>'Delivery Note'!Print_Area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Naahee Nadheem</dc:creator>
  <cp:keywords/>
  <dc:description/>
  <cp:lastModifiedBy>Sajid Rasheed</cp:lastModifiedBy>
  <cp:revision/>
  <cp:lastPrinted>2025-12-16T10:19:21Z</cp:lastPrinted>
  <dcterms:created xsi:type="dcterms:W3CDTF">2021-12-29T05:49:59Z</dcterms:created>
  <dcterms:modified xsi:type="dcterms:W3CDTF">2025-12-16T10:44:41Z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0x0101009FA85A19150C844F928535CACC94FCB7</vt:lpwstr>
  </property>
  <property fmtid="{D5CDD505-2E9C-101B-9397-08002B2CF9AE}" pid="3" name="MediaServiceImageTags">
    <vt:lpwstr/>
  </property>
</Properties>
</file>