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ink/ink2.xml" ContentType="application/inkml+xml"/>
  <Override PartName="/xl/ink/ink3.xml" ContentType="application/inkml+xml"/>
  <Override PartName="/xl/ink/ink4.xml" ContentType="application/inkml+xml"/>
  <Override PartName="/xl/ink/ink5.xml" ContentType="application/inkml+xml"/>
  <Override PartName="/xl/ink/ink6.xml" ContentType="application/inkml+xml"/>
  <Override PartName="/xl/ink/ink7.xml" ContentType="application/inkml+xml"/>
  <Override PartName="/xl/ink/ink8.xml" ContentType="application/inkml+xml"/>
  <Override PartName="/xl/ink/ink9.xml" ContentType="application/inkml+xml"/>
  <Override PartName="/xl/ink/ink10.xml" ContentType="application/inkml+xml"/>
  <Override PartName="/xl/ink/ink11.xml" ContentType="application/inkml+xml"/>
  <Override PartName="/xl/ink/ink12.xml" ContentType="application/inkml+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02"/>
  <workbookPr defaultThemeVersion="124226"/>
  <mc:AlternateContent xmlns:mc="http://schemas.openxmlformats.org/markup-compatibility/2006">
    <mc:Choice Requires="x15">
      <x15ac:absPath xmlns:x15ac="http://schemas.microsoft.com/office/spreadsheetml/2010/11/ac" url="C:\Users\DU2544P683\Downloads\"/>
    </mc:Choice>
  </mc:AlternateContent>
  <xr:revisionPtr revIDLastSave="191" documentId="13_ncr:1_{B3E4AF7B-D435-468D-8B42-954FB26921E0}" xr6:coauthVersionLast="47" xr6:coauthVersionMax="47" xr10:uidLastSave="{5CA71211-8FAE-4AB1-97CF-A6B876352916}"/>
  <bookViews>
    <workbookView xWindow="-28920" yWindow="-120" windowWidth="29040" windowHeight="15720" firstSheet="1" activeTab="2" xr2:uid="{00000000-000D-0000-FFFF-FFFF00000000}"/>
  </bookViews>
  <sheets>
    <sheet name="Cover Page" sheetId="27" r:id="rId1"/>
    <sheet name="Summary" sheetId="28" r:id="rId2"/>
    <sheet name="BOQ" sheetId="25" r:id="rId3"/>
  </sheets>
  <definedNames>
    <definedName name="ddd">#REF!</definedName>
    <definedName name="FLOORFINISHES">#REF!</definedName>
    <definedName name="markup">#REF!</definedName>
    <definedName name="_xlnm.Print_Area" localSheetId="2">BOQ!$A$1:$F$113</definedName>
    <definedName name="_xlnm.Print_Area" localSheetId="0">'Cover Page'!$A$1:$I$35</definedName>
    <definedName name="_xlnm.Print_Area" localSheetId="1">Summary!$A$1:$E$20</definedName>
    <definedName name="wastag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 i="28" l="1"/>
  <c r="B108" i="25"/>
  <c r="B103" i="25"/>
  <c r="B102" i="25"/>
  <c r="B107" i="25" s="1"/>
  <c r="F95" i="25"/>
  <c r="F94" i="25"/>
  <c r="F93" i="25"/>
  <c r="F98" i="25" s="1"/>
  <c r="C10" i="28" s="1"/>
  <c r="B101" i="25"/>
  <c r="F101" i="25"/>
  <c r="B106" i="25"/>
  <c r="F106" i="25"/>
  <c r="F110" i="25"/>
  <c r="B9" i="28"/>
  <c r="F50" i="25"/>
  <c r="F78" i="25"/>
  <c r="F79" i="25"/>
  <c r="F80" i="25" l="1"/>
  <c r="C9" i="28" s="1"/>
  <c r="B11" i="28"/>
  <c r="F51" i="25" l="1"/>
  <c r="F47" i="25"/>
  <c r="F44" i="25"/>
  <c r="F41" i="25"/>
  <c r="F38" i="25"/>
  <c r="B8" i="28"/>
  <c r="F53" i="25" l="1"/>
  <c r="C8" i="28" s="1"/>
  <c r="C11" i="28"/>
  <c r="C13" i="28" s="1"/>
  <c r="D9" i="28" l="1"/>
  <c r="D10" i="28"/>
  <c r="D8" i="28"/>
  <c r="A1" i="25"/>
  <c r="D11" i="28" l="1"/>
</calcChain>
</file>

<file path=xl/sharedStrings.xml><?xml version="1.0" encoding="utf-8"?>
<sst xmlns="http://schemas.openxmlformats.org/spreadsheetml/2006/main" count="189" uniqueCount="154">
  <si>
    <t>BILL OF QUANTITIES</t>
  </si>
  <si>
    <t>CONSTRUCTION OF TEMPORARY STORAGES AT M.NAALAAFUSHI</t>
  </si>
  <si>
    <t>BOQ No: BOQ/167 (Rev 01)</t>
  </si>
  <si>
    <t>CLIENT : MWSC</t>
  </si>
  <si>
    <t>SUMMARY OF BILLS OF QUANTITIES</t>
  </si>
  <si>
    <t>CONSTRUCTION OF TEMPORARY STORAGE AT M.NAALAAFUSHI</t>
  </si>
  <si>
    <t>CE Reference Number:</t>
  </si>
  <si>
    <t>-</t>
  </si>
  <si>
    <t>BOQ  Reference Number:</t>
  </si>
  <si>
    <t>BOQ/167 Rev01</t>
  </si>
  <si>
    <t>JA Reference Number:</t>
  </si>
  <si>
    <t>DESCRIPTION</t>
  </si>
  <si>
    <t>AMOUNT (MVR)</t>
  </si>
  <si>
    <t>%</t>
  </si>
  <si>
    <t>TOTAL AMOUNT</t>
  </si>
  <si>
    <t xml:space="preserve">TOTAL DURATION: </t>
  </si>
  <si>
    <t>Days</t>
  </si>
  <si>
    <t>Male', Republic of Maldives</t>
  </si>
  <si>
    <t>SL.No</t>
  </si>
  <si>
    <t>Description</t>
  </si>
  <si>
    <t>Unit</t>
  </si>
  <si>
    <t>Qty</t>
  </si>
  <si>
    <t>Rate (MVR)</t>
  </si>
  <si>
    <t>Total Amount (MVR)</t>
  </si>
  <si>
    <t>BILL NO. 01 - CONSTRUCTION OF TEMPORARY SITE</t>
  </si>
  <si>
    <t>Discrepancies</t>
  </si>
  <si>
    <t> </t>
  </si>
  <si>
    <t xml:space="preserve">All participants in the Tender exercise are deemed to have read the Specifications and BOQ carefully in conjunction with all the Contract Drawings. Any discrepancies between these documents are to be brought to the attention of the Employer and clarified prior to the closing of the Tender. Should any said discrepancies be discovered at a later date, the decision of the Employer is final and any extra cost due to the contractor as a result of such discrepancies will NOT be entertained whatsoever. The Contractor shall, at all times, exercise with care and professional scrutiny to ensure that there are no discrepancies and/or divergence between Contract Drawings and specifications prior to execution of any portion of the Works on site. The Contractor shall immediately give the Employer a written notice specifying any such discrepancies or divergence should he discovered such issues and the Employer shall issue instructions in regard thereto. The Contractor should exercise due diligence in this matter as a failure and/or negligence in complying with the above stated requirements may result in extra costs. Any extra costs incurred in respect therefore shall be borne solely by the Contractor. </t>
  </si>
  <si>
    <t>GENERAL</t>
  </si>
  <si>
    <t>a</t>
  </si>
  <si>
    <t>The Bill of Quantities shall be read in conjunction with the Instruction to Bidders, General Conditions of Contract, Appendix to bid, Technical Specification and Tender Drawings.</t>
  </si>
  <si>
    <t>b</t>
  </si>
  <si>
    <t xml:space="preserve">The rates and prices tendered in the priced Bill of Quantities shall, except in so far as it is otherwise provided under the Contract, include all constructional plant, labour, supervision, materials, transportation, installation/erection, profit, together with all general risks, liabilities and obligations set out or implied in the Contract. </t>
  </si>
  <si>
    <t>c</t>
  </si>
  <si>
    <t>The rates and prices shall be quoted entirely in Maldivian Rufiyaa.</t>
  </si>
  <si>
    <t>d</t>
  </si>
  <si>
    <t>A rate or price shall be entered against each item in the Bill of Quantities, whether quantities are stated or not. The cost of items against which the Contractor has failed to enter a rate or price shall be deemed to be covered by other rates and prices entered in the Bill of Quantities and no separate payment shall be made for such un-priced items.</t>
  </si>
  <si>
    <t>e</t>
  </si>
  <si>
    <t>The whole cost of complying with the provisions of the Contract shall be included in the items provided in the priced Bill of Quantities, and where no items are provided but required for completion of contract works, the cost shall be deemed to be distributed among the rates and prices entered for the related item of work. Only properly executed variation orders shall be recognized for additional payment for items not entered in the Bill of Quantities.</t>
  </si>
  <si>
    <t>f</t>
  </si>
  <si>
    <t xml:space="preserve">General directions and descriptions of work and materials are not necessarily repeated or summarized in the Bill of Quantities. The Bidder shall refer to relevant sections of the Contract Document to fully understand the item requirements before entering rates or prices against each item in the Bill of Quantities. </t>
  </si>
  <si>
    <t>g</t>
  </si>
  <si>
    <t>All quantities have been rounded to the nearest whole number. Quantities less than one unit has been given as one unit. Measurement standard applied for calculation of quantities are according to NRM-2, RICS.</t>
  </si>
  <si>
    <t>h</t>
  </si>
  <si>
    <t xml:space="preserve">All the materials and equipment required for the works shall be arranged by the contractor. The materials shall be approved by MWSC before implementation. </t>
  </si>
  <si>
    <t>i</t>
  </si>
  <si>
    <t>Rates shall include for all painting and finishing as specified. Rate shall include for painting and finishing of exposed surfaces of all steel members. Rate shall also include for application of redoxide at welding joints &amp; one coat of primer paint specific for metal applications. Rate shall also include for application of bitumastic paint on steel members embeded in concrete.</t>
  </si>
  <si>
    <t>j</t>
  </si>
  <si>
    <t>Rates shall include for fabrication and erection and temporary supports and fixing in to position.</t>
  </si>
  <si>
    <t>Abbreviations</t>
  </si>
  <si>
    <t>m -</t>
  </si>
  <si>
    <t>metre</t>
  </si>
  <si>
    <t>nr -</t>
  </si>
  <si>
    <t>numbers</t>
  </si>
  <si>
    <r>
      <t>m</t>
    </r>
    <r>
      <rPr>
        <sz val="10"/>
        <rFont val="Arial Narrow"/>
        <family val="2"/>
      </rPr>
      <t>3</t>
    </r>
    <r>
      <rPr>
        <sz val="10"/>
        <rFont val="Calibri"/>
        <family val="2"/>
      </rPr>
      <t xml:space="preserve"> -</t>
    </r>
  </si>
  <si>
    <t>cubic metres</t>
  </si>
  <si>
    <r>
      <t>m</t>
    </r>
    <r>
      <rPr>
        <sz val="10"/>
        <rFont val="Arial Narrow"/>
        <family val="2"/>
      </rPr>
      <t>2</t>
    </r>
    <r>
      <rPr>
        <sz val="10"/>
        <rFont val="Calibri"/>
        <family val="2"/>
      </rPr>
      <t xml:space="preserve"> -</t>
    </r>
  </si>
  <si>
    <t>square metres</t>
  </si>
  <si>
    <t>lm -</t>
  </si>
  <si>
    <t>linear metre</t>
  </si>
  <si>
    <t>t -</t>
  </si>
  <si>
    <t>tons</t>
  </si>
  <si>
    <t>inc. -</t>
  </si>
  <si>
    <t>including</t>
  </si>
  <si>
    <t>mm -</t>
  </si>
  <si>
    <t>millimetre</t>
  </si>
  <si>
    <t>SS -</t>
  </si>
  <si>
    <t>stainless steel</t>
  </si>
  <si>
    <t>GI -</t>
  </si>
  <si>
    <t>galvanized iron</t>
  </si>
  <si>
    <t>Kg -</t>
  </si>
  <si>
    <t>kilogram</t>
  </si>
  <si>
    <t>CONSTRUCTION OF TEMPORARY SITE</t>
  </si>
  <si>
    <t>1.3.1</t>
  </si>
  <si>
    <t>Site Clearance</t>
  </si>
  <si>
    <t>a.</t>
  </si>
  <si>
    <t xml:space="preserve">Site clearing including filling, levelling and compaction. Rate shall include for relocation, replantation &amp; disposal of site clearance debrises as per ERA requirements. Rate shall also include for cleaning upon completion. </t>
  </si>
  <si>
    <t xml:space="preserve">m² </t>
  </si>
  <si>
    <t>1.3.2</t>
  </si>
  <si>
    <t>Security Post</t>
  </si>
  <si>
    <t>Construction of security guard post 1.8m x 1.8m as per drawing and specification. Rates shall include all materials required to complete the works and electrical work. Rate shall include for supply &amp; installation of ceiling fan &amp; light with switches, wiring and electrical board (complete setup) as per specification and instruction given by the Engineer</t>
  </si>
  <si>
    <t>item</t>
  </si>
  <si>
    <t>1.3.3</t>
  </si>
  <si>
    <t>Material Store</t>
  </si>
  <si>
    <t>Construction of Material Store post 6m x 12m as per drawing and specification. Rates shall include all materials required to complete the works and electrical works. Rate shall include for supply &amp; installation of lights with switches, wiring and electrical board (complete setup) as per specification and instruction given by the Engineer</t>
  </si>
  <si>
    <t>1.3.4</t>
  </si>
  <si>
    <t>Pipe Rack</t>
  </si>
  <si>
    <t>Construction of Pipe Rack and sun shade net over the pipe rack as per drawing and specification. Rates shall include all materials required to complete the works.</t>
  </si>
  <si>
    <t>1.3.5</t>
  </si>
  <si>
    <t>Sun Shade Net cover area</t>
  </si>
  <si>
    <t>Construction of Sun shade net over the area of 24m x 12m as per drawing and specification. Rates shall include all materials required to complete the works.</t>
  </si>
  <si>
    <t>1.3.6</t>
  </si>
  <si>
    <t>Boundary Fence and Gate</t>
  </si>
  <si>
    <t>Construction of Boundary fence as per drawing and specification. Rates shall include all materials required to complete the works</t>
  </si>
  <si>
    <t>LM</t>
  </si>
  <si>
    <t>b.</t>
  </si>
  <si>
    <t>Construction of  gate as per drawing and specification. Rates shall include all materials required to complete the works</t>
  </si>
  <si>
    <t>END OF BILL NO 01:  CARRIED OVER TO SUMMARY</t>
  </si>
  <si>
    <t xml:space="preserve">BILL NO. 02 - CABLE LAYING WORKS FOR TEMPORARY STORAGE SITE </t>
  </si>
  <si>
    <t>Rates shall include for: screws, nails, bolts, nuts, standard cable fixing or supporting clips, brackets, straps, rivets, plugs and all incidental accessories</t>
  </si>
  <si>
    <t>Rates for work in trench shall include for: excavation, maintaining faces of excavations, backfilling, compaction, appropriate cable covers, warning tape and disposal of surplus spoil</t>
  </si>
  <si>
    <t>c.</t>
  </si>
  <si>
    <t>Cable laying item rate shall include for installation of warning tapes etc..</t>
  </si>
  <si>
    <t>d.</t>
  </si>
  <si>
    <t>The contractor is responsible for any damages to the cables and equipment such as panel boards, other utility service lines, surrounding structures, etc. during the pipe laying. The contractor shall indemnify the respective party against all losses or claims.</t>
  </si>
  <si>
    <t>e.</t>
  </si>
  <si>
    <t>Contractor shall arrange water &amp; electricity for the project at his own expenses.</t>
  </si>
  <si>
    <t>f.</t>
  </si>
  <si>
    <t>Rate shall include mobilization, site management, materials, labor, water, electricity, site clearance, leveling, cleaning, disposal, demobilization, vehicles, vessels, permits, equipment, and tools including all necessary transport and storage required for proper execution and completion of works.</t>
  </si>
  <si>
    <t>g.</t>
  </si>
  <si>
    <t xml:space="preserve">The contractor shall take delivery and complete installation </t>
  </si>
  <si>
    <t>h.</t>
  </si>
  <si>
    <t>For Meter installation, the Rate shall include the following items but not be limited to;</t>
  </si>
  <si>
    <t>- Electric Cables 2C x 6Sqmm</t>
  </si>
  <si>
    <t>- Electrical Smart House Meter 60A-5 (FENAKA Approved)</t>
  </si>
  <si>
    <t>- MCB 32A (2 Pole)</t>
  </si>
  <si>
    <t>- ELCB40A (2 Pole)</t>
  </si>
  <si>
    <t>- CB Box (2Pole)</t>
  </si>
  <si>
    <t>- Socket Switch 13A (Box Included)</t>
  </si>
  <si>
    <t>- Socket Switch 15A (Box Included)</t>
  </si>
  <si>
    <t>- Earth Rod</t>
  </si>
  <si>
    <t>- Earth Clamp</t>
  </si>
  <si>
    <t>- Earth Wire 6sqmm</t>
  </si>
  <si>
    <t>- Junction 8"x8"</t>
  </si>
  <si>
    <t>- Warning Tapes</t>
  </si>
  <si>
    <t>Cable Laying works including meter installation &amp; electricity connection (Single Phase)</t>
  </si>
  <si>
    <t>1.2.1</t>
  </si>
  <si>
    <t>Excavation, Laying, and Backfilling of Power Cable, size: 2C x 6sqmm</t>
  </si>
  <si>
    <t>m</t>
  </si>
  <si>
    <t>1.2.2</t>
  </si>
  <si>
    <t>Supply and Installation of Electrical Smart Meter, Earth Rod, including connection from Meter to DB and all other ancillaries as per the Island Service provider requirement</t>
  </si>
  <si>
    <t>END OF BILL NO 02:  CARRIED OVER TO SUMMARY</t>
  </si>
  <si>
    <t>BILL NO. 03 - CONSTRUCTION OF LIGHT POST FOR TEMPORARY SITE</t>
  </si>
  <si>
    <t>The contractor shall take delivery and complete installation. Rates shall include for supply and complete installation , fittings and fixtures.</t>
  </si>
  <si>
    <t>Lighting fixture and electrical wires and other electrical equipment such as fans and such shall comply with STELCO/FENAKA/MEA standard and all fixtures and fitting shall be subjected to written approval by the client</t>
  </si>
  <si>
    <t>Construction of light post</t>
  </si>
  <si>
    <t>500W LED Flood Light IP65 @ 5m Light Post including footing and light post as per drawing</t>
  </si>
  <si>
    <t>nos</t>
  </si>
  <si>
    <t xml:space="preserve">Light Switch - 2 Gang 
</t>
  </si>
  <si>
    <t>1.2.3</t>
  </si>
  <si>
    <t>2.5mm2  Wiring to Light Points</t>
  </si>
  <si>
    <t>END OF BILL NO 03:  CARRIED OVER TO SUMMARY</t>
  </si>
  <si>
    <t>BILL NO. 04 - ADDITION &amp; OMMISSION</t>
  </si>
  <si>
    <t>ADDITION</t>
  </si>
  <si>
    <t>4.1.1</t>
  </si>
  <si>
    <t>Item</t>
  </si>
  <si>
    <t>4.1.2</t>
  </si>
  <si>
    <t>4.1.3</t>
  </si>
  <si>
    <t>OMMISSION</t>
  </si>
  <si>
    <t>4.2.1</t>
  </si>
  <si>
    <t>4.2.2</t>
  </si>
  <si>
    <t>4.2.3</t>
  </si>
  <si>
    <r>
      <rPr>
        <sz val="10"/>
        <color rgb="FF000000"/>
        <rFont val="Calibri"/>
        <scheme val="minor"/>
      </rPr>
      <t>END OF BILL NO 0</t>
    </r>
    <r>
      <rPr>
        <sz val="10"/>
        <color rgb="FFFF0000"/>
        <rFont val="Calibri"/>
        <scheme val="minor"/>
      </rPr>
      <t>4</t>
    </r>
    <r>
      <rPr>
        <sz val="10"/>
        <color rgb="FF000000"/>
        <rFont val="Calibri"/>
        <scheme val="minor"/>
      </rPr>
      <t>:  CARRIED OVER TO SUMMARY</t>
    </r>
  </si>
  <si>
    <t>Duration: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</si>
</sst>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
    <numFmt numFmtId="165" formatCode="_(* #,##0_);_(* \(#,##0\);_(* &quot;-&quot;??_);_(@_)"/>
  </numFmts>
  <fonts count="38">
    <font>
      <sz val="10"/>
      <name val="Arial"/>
    </font>
    <font>
      <sz val="11"/>
      <color theme="1"/>
      <name val="Calibri"/>
      <family val="2"/>
      <scheme val="minor"/>
    </font>
    <font>
      <sz val="10"/>
      <name val="Arial"/>
      <family val="2"/>
    </font>
    <font>
      <sz val="10"/>
      <name val="Arial"/>
      <family val="2"/>
    </font>
    <font>
      <sz val="11"/>
      <color theme="1"/>
      <name val="Calibri"/>
      <family val="2"/>
      <scheme val="minor"/>
    </font>
    <font>
      <b/>
      <sz val="12"/>
      <name val="Calibri"/>
      <family val="2"/>
      <scheme val="minor"/>
    </font>
    <font>
      <sz val="11"/>
      <name val="Calibri"/>
      <family val="2"/>
      <scheme val="minor"/>
    </font>
    <font>
      <sz val="10"/>
      <name val="Calibri"/>
      <family val="2"/>
      <scheme val="minor"/>
    </font>
    <font>
      <b/>
      <sz val="10"/>
      <name val="Calibri"/>
      <family val="2"/>
      <scheme val="minor"/>
    </font>
    <font>
      <b/>
      <sz val="11"/>
      <name val="Calibri"/>
      <family val="2"/>
      <scheme val="minor"/>
    </font>
    <font>
      <sz val="9"/>
      <name val="Calibri"/>
      <family val="2"/>
      <scheme val="minor"/>
    </font>
    <font>
      <b/>
      <sz val="11"/>
      <color theme="1"/>
      <name val="Calibri"/>
      <family val="2"/>
      <scheme val="minor"/>
    </font>
    <font>
      <b/>
      <sz val="10"/>
      <name val="Arial"/>
      <family val="2"/>
    </font>
    <font>
      <sz val="20"/>
      <color theme="1"/>
      <name val="Calibri"/>
      <family val="2"/>
      <scheme val="minor"/>
    </font>
    <font>
      <sz val="12"/>
      <color theme="1"/>
      <name val="Calibri"/>
      <family val="2"/>
      <scheme val="minor"/>
    </font>
    <font>
      <b/>
      <i/>
      <sz val="10"/>
      <color theme="1"/>
      <name val="Calibri"/>
      <family val="2"/>
      <scheme val="minor"/>
    </font>
    <font>
      <b/>
      <i/>
      <sz val="12"/>
      <color theme="1"/>
      <name val="Calibri"/>
      <family val="2"/>
      <scheme val="minor"/>
    </font>
    <font>
      <sz val="10"/>
      <color theme="1"/>
      <name val="Calibri"/>
      <family val="2"/>
      <scheme val="minor"/>
    </font>
    <font>
      <sz val="8"/>
      <name val="Arial"/>
    </font>
    <font>
      <u/>
      <sz val="10"/>
      <name val="Calibri"/>
      <family val="2"/>
    </font>
    <font>
      <sz val="10"/>
      <name val="Calibri"/>
      <family val="2"/>
    </font>
    <font>
      <sz val="10"/>
      <name val="Arial Narrow"/>
      <family val="2"/>
    </font>
    <font>
      <b/>
      <sz val="10"/>
      <color rgb="FFFF0000"/>
      <name val="Calibri"/>
      <family val="2"/>
      <scheme val="minor"/>
    </font>
    <font>
      <b/>
      <sz val="10"/>
      <name val="Calibri"/>
      <family val="2"/>
    </font>
    <font>
      <b/>
      <sz val="11"/>
      <name val="Calibri"/>
      <family val="2"/>
    </font>
    <font>
      <sz val="11"/>
      <name val="Calibri"/>
      <family val="2"/>
    </font>
    <font>
      <sz val="11"/>
      <color rgb="FF000000"/>
      <name val="Calibri"/>
      <family val="2"/>
    </font>
    <font>
      <b/>
      <sz val="9"/>
      <name val="Calibri"/>
      <family val="2"/>
    </font>
    <font>
      <b/>
      <u/>
      <sz val="10"/>
      <name val="Calibri"/>
      <family val="2"/>
    </font>
    <font>
      <b/>
      <sz val="11"/>
      <color rgb="FF000000"/>
      <name val="Calibri"/>
      <family val="2"/>
    </font>
    <font>
      <sz val="10"/>
      <color rgb="FFFF0000"/>
      <name val="Calibri"/>
      <family val="2"/>
      <scheme val="minor"/>
    </font>
    <font>
      <sz val="11"/>
      <color rgb="FFFF0000"/>
      <name val="Calibri"/>
      <family val="2"/>
    </font>
    <font>
      <sz val="10"/>
      <color rgb="FF000000"/>
      <name val="Calibri"/>
      <scheme val="minor"/>
    </font>
    <font>
      <sz val="10"/>
      <color rgb="FFFF0000"/>
      <name val="Calibri"/>
      <scheme val="minor"/>
    </font>
    <font>
      <sz val="10"/>
      <name val="Calibri"/>
      <scheme val="minor"/>
    </font>
    <font>
      <b/>
      <sz val="10"/>
      <color rgb="FF000000"/>
      <name val="Calibri"/>
      <family val="2"/>
      <scheme val="minor"/>
    </font>
    <font>
      <sz val="10"/>
      <color rgb="FF000000"/>
      <name val="Calibri"/>
      <family val="2"/>
      <scheme val="minor"/>
    </font>
    <font>
      <b/>
      <sz val="20"/>
      <color rgb="FF000000"/>
      <name val="Calibri"/>
      <family val="2"/>
    </font>
  </fonts>
  <fills count="8">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rgb="FFFFFFFF"/>
        <bgColor rgb="FF000000"/>
      </patternFill>
    </fill>
    <fill>
      <patternFill patternType="solid">
        <fgColor indexed="65"/>
        <bgColor rgb="FF000000"/>
      </patternFill>
    </fill>
  </fills>
  <borders count="29">
    <border>
      <left/>
      <right/>
      <top/>
      <bottom/>
      <diagonal/>
    </border>
    <border>
      <left style="thin">
        <color indexed="64"/>
      </left>
      <right style="thin">
        <color indexed="64"/>
      </right>
      <top style="thin">
        <color indexed="64"/>
      </top>
      <bottom style="thin">
        <color indexed="64"/>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theme="0"/>
      </left>
      <right style="thin">
        <color theme="0"/>
      </right>
      <top style="thin">
        <color theme="0"/>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theme="0"/>
      </left>
      <right style="thin">
        <color theme="0"/>
      </right>
      <top/>
      <bottom style="thin">
        <color theme="0"/>
      </bottom>
      <diagonal/>
    </border>
    <border>
      <left style="thin">
        <color indexed="64"/>
      </left>
      <right style="hair">
        <color indexed="64"/>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auto="1"/>
      </right>
      <top/>
      <bottom style="thin">
        <color auto="1"/>
      </bottom>
      <diagonal/>
    </border>
    <border>
      <left style="thin">
        <color rgb="FF000000"/>
      </left>
      <right style="thin">
        <color rgb="FF000000"/>
      </right>
      <top/>
      <bottom style="thin">
        <color rgb="FF000000"/>
      </bottom>
      <diagonal/>
    </border>
    <border>
      <left style="thin">
        <color theme="0"/>
      </left>
      <right/>
      <top style="thin">
        <color theme="0"/>
      </top>
      <bottom/>
      <diagonal/>
    </border>
    <border>
      <left style="medium">
        <color indexed="64"/>
      </left>
      <right/>
      <top style="thin">
        <color auto="1"/>
      </top>
      <bottom style="thin">
        <color auto="1"/>
      </bottom>
      <diagonal/>
    </border>
    <border>
      <left style="thin">
        <color indexed="64"/>
      </left>
      <right style="medium">
        <color indexed="64"/>
      </right>
      <top style="thin">
        <color indexed="64"/>
      </top>
      <bottom style="thin">
        <color indexed="64"/>
      </bottom>
      <diagonal/>
    </border>
    <border>
      <left style="medium">
        <color indexed="64"/>
      </left>
      <right style="thin">
        <color theme="0"/>
      </right>
      <top style="thin">
        <color theme="0"/>
      </top>
      <bottom/>
      <diagonal/>
    </border>
    <border>
      <left style="thin">
        <color theme="0"/>
      </left>
      <right style="medium">
        <color indexed="64"/>
      </right>
      <top style="thin">
        <color theme="0"/>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right style="thin">
        <color indexed="64"/>
      </right>
      <top/>
      <bottom/>
      <diagonal/>
    </border>
    <border>
      <left style="thin">
        <color indexed="64"/>
      </left>
      <right style="medium">
        <color indexed="64"/>
      </right>
      <top/>
      <bottom/>
      <diagonal/>
    </border>
    <border>
      <left style="thin">
        <color rgb="FFFFFFFF"/>
      </left>
      <right style="thin">
        <color rgb="FFFFFFFF"/>
      </right>
      <top style="thin">
        <color rgb="FFFFFFFF"/>
      </top>
      <bottom/>
      <diagonal/>
    </border>
  </borders>
  <cellStyleXfs count="14">
    <xf numFmtId="0" fontId="0" fillId="0" borderId="0"/>
    <xf numFmtId="43" fontId="2"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0" fontId="2" fillId="0" borderId="0"/>
    <xf numFmtId="0" fontId="1" fillId="0" borderId="0"/>
    <xf numFmtId="9" fontId="2" fillId="0" borderId="0" applyFont="0" applyFill="0" applyBorder="0" applyAlignment="0" applyProtection="0"/>
  </cellStyleXfs>
  <cellXfs count="139">
    <xf numFmtId="0" fontId="0" fillId="0" borderId="0" xfId="0"/>
    <xf numFmtId="0" fontId="7" fillId="0" borderId="0" xfId="0" applyFont="1"/>
    <xf numFmtId="0" fontId="7" fillId="4" borderId="0" xfId="0" applyFont="1" applyFill="1"/>
    <xf numFmtId="0" fontId="10" fillId="0" borderId="0" xfId="0" applyFont="1"/>
    <xf numFmtId="0" fontId="8" fillId="0" borderId="0" xfId="0" applyFont="1" applyAlignment="1">
      <alignment horizontal="center" vertical="top"/>
    </xf>
    <xf numFmtId="0" fontId="8" fillId="0" borderId="0" xfId="0" applyFont="1" applyAlignment="1">
      <alignment horizontal="left" vertical="center" wrapText="1"/>
    </xf>
    <xf numFmtId="0" fontId="7" fillId="4" borderId="1" xfId="0" applyFont="1" applyFill="1" applyBorder="1" applyAlignment="1">
      <alignment horizontal="center" vertical="center"/>
    </xf>
    <xf numFmtId="43" fontId="7" fillId="2" borderId="1" xfId="1" applyFont="1" applyFill="1" applyBorder="1" applyAlignment="1">
      <alignment horizontal="center" vertical="center"/>
    </xf>
    <xf numFmtId="43" fontId="7" fillId="4" borderId="1" xfId="1" applyFont="1" applyFill="1" applyBorder="1" applyAlignment="1">
      <alignment horizontal="center" vertical="center"/>
    </xf>
    <xf numFmtId="0" fontId="7" fillId="0" borderId="0" xfId="0" applyFont="1" applyAlignment="1">
      <alignment horizontal="center" vertical="center"/>
    </xf>
    <xf numFmtId="0" fontId="8" fillId="5" borderId="1" xfId="8" applyFont="1" applyFill="1" applyBorder="1" applyAlignment="1">
      <alignment horizontal="left" vertical="top" wrapText="1"/>
    </xf>
    <xf numFmtId="0" fontId="7" fillId="0" borderId="1" xfId="8" applyFont="1" applyBorder="1" applyAlignment="1">
      <alignment horizontal="left" vertical="top" wrapText="1"/>
    </xf>
    <xf numFmtId="0" fontId="7" fillId="0" borderId="0" xfId="8" applyFont="1"/>
    <xf numFmtId="4" fontId="7" fillId="0" borderId="1" xfId="8" applyNumberFormat="1" applyFont="1" applyBorder="1" applyAlignment="1">
      <alignment horizontal="right" vertical="center"/>
    </xf>
    <xf numFmtId="43" fontId="7" fillId="4" borderId="1" xfId="1" applyFont="1" applyFill="1" applyBorder="1" applyAlignment="1">
      <alignment horizontal="right" vertical="center"/>
    </xf>
    <xf numFmtId="164" fontId="7" fillId="0" borderId="1" xfId="0" quotePrefix="1" applyNumberFormat="1" applyFont="1" applyBorder="1" applyAlignment="1">
      <alignment horizontal="right" vertical="center"/>
    </xf>
    <xf numFmtId="0" fontId="7" fillId="0" borderId="1" xfId="8" applyFont="1" applyBorder="1" applyAlignment="1">
      <alignment horizontal="left" vertical="center" wrapText="1"/>
    </xf>
    <xf numFmtId="43" fontId="7" fillId="3" borderId="1" xfId="1" applyFont="1" applyFill="1" applyBorder="1" applyAlignment="1">
      <alignment horizontal="center" vertical="center"/>
    </xf>
    <xf numFmtId="0" fontId="7" fillId="3" borderId="1" xfId="0" applyFont="1" applyFill="1" applyBorder="1" applyAlignment="1">
      <alignment horizontal="center" vertical="center"/>
    </xf>
    <xf numFmtId="0" fontId="7" fillId="5" borderId="1" xfId="8" applyFont="1" applyFill="1" applyBorder="1" applyAlignment="1">
      <alignment horizontal="center" vertical="center"/>
    </xf>
    <xf numFmtId="0" fontId="6" fillId="0" borderId="0" xfId="0" applyFont="1" applyAlignment="1">
      <alignment horizontal="center" vertical="center"/>
    </xf>
    <xf numFmtId="43" fontId="8" fillId="4" borderId="1" xfId="1" applyFont="1" applyFill="1" applyBorder="1" applyAlignment="1">
      <alignment vertical="center"/>
    </xf>
    <xf numFmtId="43" fontId="7" fillId="2" borderId="1" xfId="1" applyFont="1" applyFill="1" applyBorder="1" applyAlignment="1">
      <alignment vertical="center"/>
    </xf>
    <xf numFmtId="0" fontId="8" fillId="5" borderId="1" xfId="8" applyFont="1" applyFill="1" applyBorder="1" applyAlignment="1">
      <alignment horizontal="center" vertical="center" wrapText="1"/>
    </xf>
    <xf numFmtId="43" fontId="7" fillId="3" borderId="1" xfId="1" applyFont="1" applyFill="1" applyBorder="1" applyAlignment="1">
      <alignment horizontal="right" vertical="center"/>
    </xf>
    <xf numFmtId="43" fontId="8" fillId="3" borderId="1" xfId="1" applyFont="1" applyFill="1" applyBorder="1" applyAlignment="1">
      <alignment vertical="center"/>
    </xf>
    <xf numFmtId="0" fontId="1" fillId="0" borderId="3" xfId="12" applyBorder="1"/>
    <xf numFmtId="0" fontId="15" fillId="0" borderId="4" xfId="10" applyFont="1" applyBorder="1" applyAlignment="1">
      <alignment vertical="center"/>
    </xf>
    <xf numFmtId="0" fontId="1" fillId="0" borderId="6" xfId="12" applyBorder="1"/>
    <xf numFmtId="0" fontId="11" fillId="0" borderId="1" xfId="8" applyFont="1" applyBorder="1" applyAlignment="1">
      <alignment horizontal="center" vertical="center" wrapText="1"/>
    </xf>
    <xf numFmtId="43" fontId="9" fillId="0" borderId="1" xfId="9" applyFont="1" applyBorder="1" applyAlignment="1">
      <alignment vertical="center"/>
    </xf>
    <xf numFmtId="43" fontId="5" fillId="0" borderId="1" xfId="8" applyNumberFormat="1" applyFont="1" applyBorder="1" applyAlignment="1">
      <alignment vertical="center"/>
    </xf>
    <xf numFmtId="0" fontId="8" fillId="0" borderId="1" xfId="1" applyNumberFormat="1" applyFont="1" applyFill="1" applyBorder="1" applyAlignment="1">
      <alignment horizontal="right" vertical="center" wrapText="1"/>
    </xf>
    <xf numFmtId="0" fontId="8" fillId="4" borderId="1" xfId="0" applyFont="1" applyFill="1" applyBorder="1" applyAlignment="1">
      <alignment horizontal="left" vertical="top" wrapText="1"/>
    </xf>
    <xf numFmtId="0" fontId="7" fillId="0" borderId="0" xfId="8" applyFont="1" applyAlignment="1">
      <alignment horizontal="left"/>
    </xf>
    <xf numFmtId="0" fontId="5" fillId="4" borderId="0" xfId="0" applyFont="1" applyFill="1" applyAlignment="1">
      <alignment horizontal="center" vertical="center"/>
    </xf>
    <xf numFmtId="0" fontId="7" fillId="5" borderId="1" xfId="8" applyFont="1" applyFill="1" applyBorder="1" applyAlignment="1">
      <alignment horizontal="right" vertical="center"/>
    </xf>
    <xf numFmtId="4" fontId="7" fillId="5" borderId="1" xfId="8" applyNumberFormat="1" applyFont="1" applyFill="1" applyBorder="1" applyAlignment="1">
      <alignment horizontal="center" vertical="center"/>
    </xf>
    <xf numFmtId="43" fontId="7" fillId="5" borderId="1" xfId="1" applyFont="1" applyFill="1" applyBorder="1" applyAlignment="1">
      <alignment horizontal="center" vertical="center"/>
    </xf>
    <xf numFmtId="0" fontId="8" fillId="0" borderId="1" xfId="8" applyFont="1" applyBorder="1" applyAlignment="1">
      <alignment horizontal="left" vertical="top" wrapText="1"/>
    </xf>
    <xf numFmtId="0" fontId="8" fillId="0" borderId="1" xfId="8" applyFont="1" applyBorder="1" applyAlignment="1">
      <alignment horizontal="left" vertical="center" wrapText="1"/>
    </xf>
    <xf numFmtId="0" fontId="0" fillId="0" borderId="3" xfId="0" applyBorder="1"/>
    <xf numFmtId="0" fontId="17" fillId="0" borderId="0" xfId="0" applyFont="1" applyAlignment="1">
      <alignment horizontal="justify" vertical="center"/>
    </xf>
    <xf numFmtId="0" fontId="11" fillId="0" borderId="0" xfId="0" applyFont="1"/>
    <xf numFmtId="0" fontId="0" fillId="0" borderId="1" xfId="0" applyBorder="1"/>
    <xf numFmtId="43" fontId="7" fillId="5" borderId="1" xfId="8" applyNumberFormat="1" applyFont="1" applyFill="1" applyBorder="1" applyAlignment="1">
      <alignment horizontal="center" vertical="center"/>
    </xf>
    <xf numFmtId="165" fontId="7" fillId="4" borderId="1" xfId="1" applyNumberFormat="1" applyFont="1" applyFill="1" applyBorder="1" applyAlignment="1">
      <alignment horizontal="center" vertical="center"/>
    </xf>
    <xf numFmtId="2" fontId="7" fillId="4" borderId="1" xfId="0" applyNumberFormat="1" applyFont="1" applyFill="1" applyBorder="1" applyAlignment="1">
      <alignment vertical="center" wrapText="1"/>
    </xf>
    <xf numFmtId="2" fontId="7" fillId="4" borderId="1" xfId="0" applyNumberFormat="1" applyFont="1" applyFill="1" applyBorder="1" applyAlignment="1">
      <alignment vertical="top" wrapText="1"/>
    </xf>
    <xf numFmtId="0" fontId="8" fillId="5" borderId="0" xfId="8" applyFont="1" applyFill="1" applyAlignment="1">
      <alignment horizontal="left" vertical="top" wrapText="1"/>
    </xf>
    <xf numFmtId="0" fontId="8" fillId="0" borderId="1" xfId="8" applyFont="1" applyBorder="1" applyAlignment="1">
      <alignment horizontal="center" vertical="center" wrapText="1"/>
    </xf>
    <xf numFmtId="0" fontId="7" fillId="0" borderId="1" xfId="8" applyFont="1" applyBorder="1" applyAlignment="1">
      <alignment horizontal="right" vertical="center" wrapText="1"/>
    </xf>
    <xf numFmtId="0" fontId="2" fillId="0" borderId="10" xfId="0" applyFont="1" applyBorder="1"/>
    <xf numFmtId="0" fontId="20" fillId="0" borderId="11" xfId="0" applyFont="1" applyBorder="1"/>
    <xf numFmtId="0" fontId="7" fillId="4" borderId="8" xfId="0" applyFont="1" applyFill="1" applyBorder="1" applyAlignment="1">
      <alignment horizontal="center" vertical="center"/>
    </xf>
    <xf numFmtId="0" fontId="7" fillId="0" borderId="12" xfId="8" applyFont="1" applyBorder="1" applyAlignment="1">
      <alignment horizontal="right" vertical="center" wrapText="1"/>
    </xf>
    <xf numFmtId="0" fontId="7" fillId="0" borderId="12" xfId="8" applyFont="1" applyBorder="1" applyAlignment="1">
      <alignment horizontal="left" vertical="center" wrapText="1"/>
    </xf>
    <xf numFmtId="0" fontId="8" fillId="0" borderId="13" xfId="8" applyFont="1" applyBorder="1" applyAlignment="1">
      <alignment horizontal="center" vertical="center" wrapText="1"/>
    </xf>
    <xf numFmtId="0" fontId="7" fillId="0" borderId="13" xfId="8" applyFont="1" applyBorder="1" applyAlignment="1">
      <alignment horizontal="left" vertical="center" wrapText="1"/>
    </xf>
    <xf numFmtId="0" fontId="7" fillId="4" borderId="1" xfId="0" applyFont="1" applyFill="1" applyBorder="1" applyAlignment="1">
      <alignment horizontal="left" vertical="top" wrapText="1"/>
    </xf>
    <xf numFmtId="0" fontId="7" fillId="4" borderId="14" xfId="0" applyFont="1" applyFill="1" applyBorder="1" applyAlignment="1">
      <alignment horizontal="center" vertical="center"/>
    </xf>
    <xf numFmtId="165" fontId="7" fillId="4" borderId="13" xfId="1" applyNumberFormat="1" applyFont="1" applyFill="1" applyBorder="1" applyAlignment="1">
      <alignment horizontal="center" vertical="center"/>
    </xf>
    <xf numFmtId="43" fontId="7" fillId="4" borderId="13" xfId="1" applyFont="1" applyFill="1" applyBorder="1" applyAlignment="1">
      <alignment horizontal="right" vertical="center"/>
    </xf>
    <xf numFmtId="0" fontId="20" fillId="0" borderId="15" xfId="0" applyFont="1" applyBorder="1"/>
    <xf numFmtId="43" fontId="7" fillId="2" borderId="13" xfId="1" applyFont="1" applyFill="1" applyBorder="1" applyAlignment="1">
      <alignment vertical="center"/>
    </xf>
    <xf numFmtId="0" fontId="19" fillId="0" borderId="1" xfId="0" applyFont="1" applyBorder="1"/>
    <xf numFmtId="0" fontId="20" fillId="0" borderId="1" xfId="0" applyFont="1" applyBorder="1"/>
    <xf numFmtId="0" fontId="1" fillId="0" borderId="0" xfId="12"/>
    <xf numFmtId="0" fontId="0" fillId="0" borderId="4" xfId="0" applyBorder="1"/>
    <xf numFmtId="0" fontId="0" fillId="0" borderId="2" xfId="0" applyBorder="1"/>
    <xf numFmtId="43" fontId="1" fillId="0" borderId="6" xfId="12" applyNumberFormat="1" applyBorder="1"/>
    <xf numFmtId="0" fontId="1" fillId="0" borderId="9" xfId="12" applyBorder="1"/>
    <xf numFmtId="0" fontId="1" fillId="0" borderId="16" xfId="12" applyBorder="1"/>
    <xf numFmtId="0" fontId="1" fillId="0" borderId="4" xfId="12" applyBorder="1"/>
    <xf numFmtId="0" fontId="1" fillId="0" borderId="2" xfId="12" applyBorder="1"/>
    <xf numFmtId="0" fontId="11" fillId="0" borderId="17" xfId="8" applyFont="1" applyBorder="1" applyAlignment="1">
      <alignment horizontal="center" vertical="center"/>
    </xf>
    <xf numFmtId="0" fontId="11" fillId="0" borderId="18" xfId="8" applyFont="1" applyBorder="1" applyAlignment="1">
      <alignment horizontal="center" vertical="center"/>
    </xf>
    <xf numFmtId="0" fontId="7" fillId="0" borderId="17" xfId="8" applyFont="1" applyBorder="1" applyAlignment="1">
      <alignment vertical="center" wrapText="1"/>
    </xf>
    <xf numFmtId="10" fontId="6" fillId="0" borderId="18" xfId="13" applyNumberFormat="1" applyFont="1" applyBorder="1" applyAlignment="1">
      <alignment vertical="center"/>
    </xf>
    <xf numFmtId="0" fontId="7" fillId="0" borderId="17" xfId="8" applyFont="1" applyBorder="1" applyAlignment="1">
      <alignment vertical="center"/>
    </xf>
    <xf numFmtId="0" fontId="1" fillId="0" borderId="19" xfId="12" applyBorder="1"/>
    <xf numFmtId="0" fontId="1" fillId="0" borderId="20" xfId="12" applyBorder="1"/>
    <xf numFmtId="0" fontId="0" fillId="0" borderId="21" xfId="0" applyBorder="1"/>
    <xf numFmtId="43" fontId="0" fillId="0" borderId="22" xfId="0" applyNumberFormat="1" applyBorder="1"/>
    <xf numFmtId="0" fontId="0" fillId="0" borderId="23" xfId="0" applyBorder="1"/>
    <xf numFmtId="0" fontId="22" fillId="0" borderId="1" xfId="8" applyFont="1" applyBorder="1" applyAlignment="1">
      <alignment horizontal="left" vertical="center" wrapText="1"/>
    </xf>
    <xf numFmtId="0" fontId="22" fillId="0" borderId="1" xfId="8" applyFont="1" applyBorder="1" applyAlignment="1">
      <alignment horizontal="right" vertical="center" wrapText="1"/>
    </xf>
    <xf numFmtId="43" fontId="7" fillId="0" borderId="1" xfId="1" applyFont="1" applyFill="1" applyBorder="1" applyAlignment="1">
      <alignment horizontal="center" vertical="center"/>
    </xf>
    <xf numFmtId="0" fontId="8" fillId="0" borderId="0" xfId="8" applyFont="1" applyAlignment="1">
      <alignment horizontal="left" vertical="top" wrapText="1"/>
    </xf>
    <xf numFmtId="0" fontId="23" fillId="6" borderId="26" xfId="0" applyFont="1" applyFill="1" applyBorder="1" applyAlignment="1">
      <alignment horizontal="right" vertical="center"/>
    </xf>
    <xf numFmtId="0" fontId="24" fillId="6" borderId="25" xfId="0" applyFont="1" applyFill="1" applyBorder="1" applyAlignment="1">
      <alignment vertical="center"/>
    </xf>
    <xf numFmtId="0" fontId="25" fillId="0" borderId="25" xfId="0" applyFont="1" applyBorder="1" applyAlignment="1">
      <alignment vertical="center"/>
    </xf>
    <xf numFmtId="0" fontId="25" fillId="0" borderId="27" xfId="0" applyFont="1" applyBorder="1" applyAlignment="1">
      <alignment vertical="center"/>
    </xf>
    <xf numFmtId="0" fontId="25" fillId="7" borderId="24" xfId="0" applyFont="1" applyFill="1" applyBorder="1" applyAlignment="1">
      <alignment horizontal="right" vertical="center"/>
    </xf>
    <xf numFmtId="0" fontId="20" fillId="7" borderId="26" xfId="0" applyFont="1" applyFill="1" applyBorder="1" applyAlignment="1">
      <alignment horizontal="right" vertical="center"/>
    </xf>
    <xf numFmtId="0" fontId="24" fillId="7" borderId="25" xfId="0" applyFont="1" applyFill="1" applyBorder="1" applyAlignment="1">
      <alignment horizontal="center" vertical="center"/>
    </xf>
    <xf numFmtId="0" fontId="25" fillId="0" borderId="25" xfId="0" applyFont="1" applyBorder="1" applyAlignment="1">
      <alignment horizontal="justify" vertical="center"/>
    </xf>
    <xf numFmtId="0" fontId="25" fillId="7" borderId="26" xfId="0" applyFont="1" applyFill="1" applyBorder="1" applyAlignment="1">
      <alignment horizontal="right" vertical="center"/>
    </xf>
    <xf numFmtId="0" fontId="25" fillId="6" borderId="25" xfId="0" applyFont="1" applyFill="1" applyBorder="1" applyAlignment="1">
      <alignment horizontal="center" vertical="center"/>
    </xf>
    <xf numFmtId="0" fontId="25" fillId="0" borderId="25" xfId="0" applyFont="1" applyBorder="1" applyAlignment="1">
      <alignment horizontal="center" vertical="center"/>
    </xf>
    <xf numFmtId="4" fontId="25" fillId="0" borderId="27" xfId="0" applyNumberFormat="1" applyFont="1" applyBorder="1" applyAlignment="1">
      <alignment vertical="center"/>
    </xf>
    <xf numFmtId="4" fontId="25" fillId="0" borderId="25" xfId="0" applyNumberFormat="1" applyFont="1" applyBorder="1" applyAlignment="1">
      <alignment vertical="center"/>
    </xf>
    <xf numFmtId="0" fontId="8" fillId="0" borderId="1" xfId="8" applyFont="1" applyBorder="1" applyAlignment="1">
      <alignment horizontal="right" vertical="center" wrapText="1"/>
    </xf>
    <xf numFmtId="0" fontId="27" fillId="6" borderId="24" xfId="0" applyFont="1" applyFill="1" applyBorder="1" applyAlignment="1">
      <alignment horizontal="right" vertical="center"/>
    </xf>
    <xf numFmtId="0" fontId="28" fillId="6" borderId="25" xfId="0" applyFont="1" applyFill="1" applyBorder="1" applyAlignment="1">
      <alignment horizontal="left" vertical="center"/>
    </xf>
    <xf numFmtId="0" fontId="7" fillId="0" borderId="7" xfId="8" applyFont="1" applyBorder="1" applyAlignment="1">
      <alignment horizontal="right" vertical="center" wrapText="1"/>
    </xf>
    <xf numFmtId="0" fontId="7" fillId="4" borderId="8" xfId="0" applyFont="1" applyFill="1" applyBorder="1" applyAlignment="1">
      <alignment horizontal="left" vertical="top" wrapText="1"/>
    </xf>
    <xf numFmtId="0" fontId="7" fillId="0" borderId="1" xfId="8" applyFont="1" applyBorder="1" applyAlignment="1">
      <alignment horizontal="center" vertical="center"/>
    </xf>
    <xf numFmtId="4" fontId="7" fillId="0" borderId="1" xfId="8" applyNumberFormat="1" applyFont="1" applyBorder="1" applyAlignment="1">
      <alignment horizontal="center" vertical="center"/>
    </xf>
    <xf numFmtId="0" fontId="29" fillId="0" borderId="28" xfId="0" applyFont="1" applyBorder="1"/>
    <xf numFmtId="0" fontId="26" fillId="0" borderId="28" xfId="0" applyFont="1" applyBorder="1"/>
    <xf numFmtId="43" fontId="30" fillId="4" borderId="1" xfId="1" applyFont="1" applyFill="1" applyBorder="1" applyAlignment="1">
      <alignment horizontal="right" vertical="center"/>
    </xf>
    <xf numFmtId="4" fontId="31" fillId="0" borderId="25" xfId="0" applyNumberFormat="1" applyFont="1" applyBorder="1" applyAlignment="1">
      <alignment vertical="center"/>
    </xf>
    <xf numFmtId="43" fontId="8" fillId="3" borderId="7" xfId="1" applyFont="1" applyFill="1" applyBorder="1" applyAlignment="1">
      <alignment vertical="center"/>
    </xf>
    <xf numFmtId="43" fontId="7" fillId="5" borderId="7" xfId="1" applyFont="1" applyFill="1" applyBorder="1" applyAlignment="1">
      <alignment horizontal="center" vertical="center"/>
    </xf>
    <xf numFmtId="0" fontId="7" fillId="0" borderId="26" xfId="8" applyFont="1" applyBorder="1" applyAlignment="1">
      <alignment horizontal="right" vertical="center" wrapText="1"/>
    </xf>
    <xf numFmtId="164" fontId="35" fillId="0" borderId="1" xfId="0" quotePrefix="1" applyNumberFormat="1" applyFont="1" applyBorder="1" applyAlignment="1">
      <alignment horizontal="right" vertical="center"/>
    </xf>
    <xf numFmtId="164" fontId="36" fillId="0" borderId="1" xfId="0" quotePrefix="1" applyNumberFormat="1" applyFont="1" applyBorder="1" applyAlignment="1">
      <alignment horizontal="right" vertical="center"/>
    </xf>
    <xf numFmtId="0" fontId="32" fillId="4" borderId="1" xfId="0" applyFont="1" applyFill="1" applyBorder="1" applyAlignment="1">
      <alignment horizontal="left" vertical="top" wrapText="1"/>
    </xf>
    <xf numFmtId="0" fontId="0" fillId="0" borderId="0" xfId="0" applyAlignment="1">
      <alignment horizontal="center"/>
    </xf>
    <xf numFmtId="0" fontId="20" fillId="6" borderId="1" xfId="0" applyFont="1" applyFill="1" applyBorder="1"/>
    <xf numFmtId="0" fontId="13" fillId="0" borderId="0" xfId="11" applyFont="1" applyAlignment="1">
      <alignment horizontal="center" vertical="center"/>
    </xf>
    <xf numFmtId="0" fontId="37" fillId="0" borderId="0" xfId="0" applyFont="1" applyAlignment="1">
      <alignment horizontal="center" wrapText="1"/>
    </xf>
    <xf numFmtId="0" fontId="9" fillId="0" borderId="0" xfId="11" applyFont="1" applyAlignment="1">
      <alignment horizontal="center"/>
    </xf>
    <xf numFmtId="0" fontId="12" fillId="0" borderId="0" xfId="0" applyFont="1" applyAlignment="1">
      <alignment horizontal="center"/>
    </xf>
    <xf numFmtId="0" fontId="14" fillId="0" borderId="3" xfId="10" applyFont="1" applyBorder="1" applyAlignment="1">
      <alignment horizontal="center" vertical="center"/>
    </xf>
    <xf numFmtId="0" fontId="16" fillId="0" borderId="5" xfId="10" applyFont="1" applyBorder="1" applyAlignment="1">
      <alignment horizontal="center" vertical="center" wrapText="1"/>
    </xf>
    <xf numFmtId="0" fontId="16" fillId="0" borderId="2" xfId="10" applyFont="1" applyBorder="1" applyAlignment="1">
      <alignment horizontal="center" vertical="center" wrapText="1"/>
    </xf>
    <xf numFmtId="0" fontId="7" fillId="3" borderId="7" xfId="8" applyFont="1" applyFill="1" applyBorder="1" applyAlignment="1">
      <alignment horizontal="left" vertical="center"/>
    </xf>
    <xf numFmtId="0" fontId="7" fillId="3" borderId="8" xfId="8" applyFont="1" applyFill="1" applyBorder="1" applyAlignment="1">
      <alignment horizontal="left" vertical="center"/>
    </xf>
    <xf numFmtId="0" fontId="5" fillId="4" borderId="0" xfId="0" applyFont="1" applyFill="1" applyAlignment="1">
      <alignment horizontal="left" vertical="center" wrapText="1"/>
    </xf>
    <xf numFmtId="0" fontId="34" fillId="3" borderId="7" xfId="8" applyFont="1" applyFill="1" applyBorder="1" applyAlignment="1">
      <alignment horizontal="left" vertical="center"/>
    </xf>
    <xf numFmtId="0" fontId="8" fillId="5" borderId="7" xfId="8" applyFont="1" applyFill="1" applyBorder="1" applyAlignment="1">
      <alignment horizontal="left" vertical="top" wrapText="1"/>
    </xf>
    <xf numFmtId="0" fontId="8" fillId="5" borderId="8" xfId="8" applyFont="1" applyFill="1" applyBorder="1" applyAlignment="1">
      <alignment horizontal="left" vertical="top" wrapText="1"/>
    </xf>
    <xf numFmtId="0" fontId="7" fillId="0" borderId="12" xfId="8" applyFont="1" applyBorder="1" applyAlignment="1">
      <alignment horizontal="right" vertical="top" wrapText="1"/>
    </xf>
    <xf numFmtId="0" fontId="7" fillId="0" borderId="25" xfId="8" applyFont="1" applyBorder="1" applyAlignment="1">
      <alignment horizontal="right" vertical="top" wrapText="1"/>
    </xf>
    <xf numFmtId="0" fontId="7" fillId="0" borderId="13" xfId="8" applyFont="1" applyBorder="1" applyAlignment="1">
      <alignment horizontal="right" vertical="top" wrapText="1"/>
    </xf>
    <xf numFmtId="0" fontId="20" fillId="7" borderId="25" xfId="0" applyFont="1" applyFill="1" applyBorder="1" applyAlignment="1">
      <alignment horizontal="right" vertical="center"/>
    </xf>
    <xf numFmtId="0" fontId="7" fillId="4" borderId="1" xfId="0" applyFont="1" applyFill="1" applyBorder="1" applyAlignment="1">
      <alignment horizontal="left" vertical="center" wrapText="1"/>
    </xf>
  </cellXfs>
  <cellStyles count="14">
    <cellStyle name="Comma" xfId="1" builtinId="3"/>
    <cellStyle name="Comma 2" xfId="2" xr:uid="{00000000-0005-0000-0000-000001000000}"/>
    <cellStyle name="Comma 2 2" xfId="5" xr:uid="{00000000-0005-0000-0000-000002000000}"/>
    <cellStyle name="Comma 2 2 2" xfId="9" xr:uid="{00000000-0005-0000-0000-000003000000}"/>
    <cellStyle name="Comma 3" xfId="3" xr:uid="{00000000-0005-0000-0000-000004000000}"/>
    <cellStyle name="Comma 4" xfId="7" xr:uid="{00000000-0005-0000-0000-000005000000}"/>
    <cellStyle name="Comma 5" xfId="4" xr:uid="{00000000-0005-0000-0000-000006000000}"/>
    <cellStyle name="Normal" xfId="0" builtinId="0"/>
    <cellStyle name="Normal 10" xfId="8" xr:uid="{00000000-0005-0000-0000-000008000000}"/>
    <cellStyle name="Normal 14" xfId="10" xr:uid="{00000000-0005-0000-0000-000009000000}"/>
    <cellStyle name="Normal 2" xfId="6" xr:uid="{00000000-0005-0000-0000-00000A000000}"/>
    <cellStyle name="Normal 3" xfId="12" xr:uid="{00000000-0005-0000-0000-00000B000000}"/>
    <cellStyle name="Normal 4" xfId="11" xr:uid="{00000000-0005-0000-0000-00000C000000}"/>
    <cellStyle name="Percent 2" xfId="13" xr:uid="{00000000-0005-0000-0000-00000D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customXml" Target="../ink/ink6.xml"/><Relationship Id="rId13" Type="http://schemas.openxmlformats.org/officeDocument/2006/relationships/customXml" Target="../ink/ink11.xml"/><Relationship Id="rId3" Type="http://schemas.openxmlformats.org/officeDocument/2006/relationships/image" Target="../media/image1.png"/><Relationship Id="rId7" Type="http://schemas.openxmlformats.org/officeDocument/2006/relationships/customXml" Target="../ink/ink5.xml"/><Relationship Id="rId12" Type="http://schemas.openxmlformats.org/officeDocument/2006/relationships/customXml" Target="../ink/ink10.xml"/><Relationship Id="rId1" Type="http://schemas.openxmlformats.org/officeDocument/2006/relationships/customXml" Target="../ink/ink1.xml"/><Relationship Id="rId6" Type="http://schemas.openxmlformats.org/officeDocument/2006/relationships/customXml" Target="../ink/ink4.xml"/><Relationship Id="rId11" Type="http://schemas.openxmlformats.org/officeDocument/2006/relationships/customXml" Target="../ink/ink9.xml"/><Relationship Id="rId5" Type="http://schemas.openxmlformats.org/officeDocument/2006/relationships/customXml" Target="../ink/ink3.xml"/><Relationship Id="rId10" Type="http://schemas.openxmlformats.org/officeDocument/2006/relationships/customXml" Target="../ink/ink8.xml"/><Relationship Id="rId4" Type="http://schemas.openxmlformats.org/officeDocument/2006/relationships/customXml" Target="../ink/ink2.xml"/><Relationship Id="rId9" Type="http://schemas.openxmlformats.org/officeDocument/2006/relationships/customXml" Target="../ink/ink7.xml"/><Relationship Id="rId14" Type="http://schemas.openxmlformats.org/officeDocument/2006/relationships/customXml" Target="../ink/ink12.xml"/></Relationships>
</file>

<file path=xl/drawings/drawing1.xml><?xml version="1.0" encoding="utf-8"?>
<xdr:wsDr xmlns:xdr="http://schemas.openxmlformats.org/drawingml/2006/spreadsheetDrawing" xmlns:a="http://schemas.openxmlformats.org/drawingml/2006/main">
  <xdr:twoCellAnchor editAs="oneCell">
    <xdr:from>
      <xdr:col>3</xdr:col>
      <xdr:colOff>87729</xdr:colOff>
      <xdr:row>98</xdr:row>
      <xdr:rowOff>0</xdr:rowOff>
    </xdr:from>
    <xdr:to>
      <xdr:col>3</xdr:col>
      <xdr:colOff>88089</xdr:colOff>
      <xdr:row>99</xdr:row>
      <xdr:rowOff>5481</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4" name="Ink 3">
              <a:extLst>
                <a:ext uri="{FF2B5EF4-FFF2-40B4-BE49-F238E27FC236}">
                  <a16:creationId xmlns:a16="http://schemas.microsoft.com/office/drawing/2014/main" id="{00000000-0008-0000-0200-000004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twoCellAnchor>
  <xdr:twoCellAnchor editAs="oneCell">
    <xdr:from>
      <xdr:col>0</xdr:col>
      <xdr:colOff>1824298</xdr:colOff>
      <xdr:row>98</xdr:row>
      <xdr:rowOff>0</xdr:rowOff>
    </xdr:from>
    <xdr:to>
      <xdr:col>1</xdr:col>
      <xdr:colOff>498</xdr:colOff>
      <xdr:row>98</xdr:row>
      <xdr:rowOff>360</xdr:rowOff>
    </xdr:to>
    <mc:AlternateContent xmlns:mc="http://schemas.openxmlformats.org/markup-compatibility/2006" xmlns:xdr14="http://schemas.microsoft.com/office/excel/2010/spreadsheetDrawing">
      <mc:Choice Requires="xdr14">
        <xdr:contentPart xmlns:r="http://schemas.openxmlformats.org/officeDocument/2006/relationships" r:id="rId4">
          <xdr14:nvContentPartPr>
            <xdr14:cNvPr id="5" name="Ink 4">
              <a:extLst>
                <a:ext uri="{FF2B5EF4-FFF2-40B4-BE49-F238E27FC236}">
                  <a16:creationId xmlns:a16="http://schemas.microsoft.com/office/drawing/2014/main" id="{00000000-0008-0000-0200-000005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twoCellAnchor>
  <xdr:oneCellAnchor>
    <xdr:from>
      <xdr:col>3</xdr:col>
      <xdr:colOff>87729</xdr:colOff>
      <xdr:row>98</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5">
          <xdr14:nvContentPartPr>
            <xdr14:cNvPr id="6" name="Ink 5">
              <a:extLst>
                <a:ext uri="{FF2B5EF4-FFF2-40B4-BE49-F238E27FC236}">
                  <a16:creationId xmlns:a16="http://schemas.microsoft.com/office/drawing/2014/main" id="{00000000-0008-0000-0200-000006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98</xdr:row>
      <xdr:rowOff>0</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6">
          <xdr14:nvContentPartPr>
            <xdr14:cNvPr id="7" name="Ink 6">
              <a:extLst>
                <a:ext uri="{FF2B5EF4-FFF2-40B4-BE49-F238E27FC236}">
                  <a16:creationId xmlns:a16="http://schemas.microsoft.com/office/drawing/2014/main" id="{00000000-0008-0000-0200-000007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53</xdr:row>
      <xdr:rowOff>0</xdr:rowOff>
    </xdr:from>
    <xdr:ext cx="360" cy="166674"/>
    <mc:AlternateContent xmlns:mc="http://schemas.openxmlformats.org/markup-compatibility/2006" xmlns:xdr14="http://schemas.microsoft.com/office/excel/2010/spreadsheetDrawing">
      <mc:Choice Requires="xdr14">
        <xdr:contentPart xmlns:r="http://schemas.openxmlformats.org/officeDocument/2006/relationships" r:id="rId7">
          <xdr14:nvContentPartPr>
            <xdr14:cNvPr id="2" name="Ink 1">
              <a:extLst>
                <a:ext uri="{FF2B5EF4-FFF2-40B4-BE49-F238E27FC236}">
                  <a16:creationId xmlns:a16="http://schemas.microsoft.com/office/drawing/2014/main" id="{AB673216-52BF-4F1C-8726-16820E87B6D9}"/>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53</xdr:row>
      <xdr:rowOff>0</xdr:rowOff>
    </xdr:from>
    <xdr:ext cx="3535" cy="360"/>
    <mc:AlternateContent xmlns:mc="http://schemas.openxmlformats.org/markup-compatibility/2006" xmlns:xdr14="http://schemas.microsoft.com/office/excel/2010/spreadsheetDrawing">
      <mc:Choice Requires="xdr14">
        <xdr:contentPart xmlns:r="http://schemas.openxmlformats.org/officeDocument/2006/relationships" r:id="rId8">
          <xdr14:nvContentPartPr>
            <xdr14:cNvPr id="3" name="Ink 2">
              <a:extLst>
                <a:ext uri="{FF2B5EF4-FFF2-40B4-BE49-F238E27FC236}">
                  <a16:creationId xmlns:a16="http://schemas.microsoft.com/office/drawing/2014/main" id="{CB6F1D33-3EB2-4113-BEEB-3C2BD1439EF4}"/>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53</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9">
          <xdr14:nvContentPartPr>
            <xdr14:cNvPr id="8" name="Ink 7">
              <a:extLst>
                <a:ext uri="{FF2B5EF4-FFF2-40B4-BE49-F238E27FC236}">
                  <a16:creationId xmlns:a16="http://schemas.microsoft.com/office/drawing/2014/main" id="{E44C1BBA-E882-41AE-9E4F-656F90A3F2C6}"/>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53</xdr:row>
      <xdr:rowOff>0</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10">
          <xdr14:nvContentPartPr>
            <xdr14:cNvPr id="9" name="Ink 8">
              <a:extLst>
                <a:ext uri="{FF2B5EF4-FFF2-40B4-BE49-F238E27FC236}">
                  <a16:creationId xmlns:a16="http://schemas.microsoft.com/office/drawing/2014/main" id="{96D4FC0E-69AB-425D-96BC-2BCC7C48AFAA}"/>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80</xdr:row>
      <xdr:rowOff>0</xdr:rowOff>
    </xdr:from>
    <xdr:ext cx="360" cy="166674"/>
    <mc:AlternateContent xmlns:mc="http://schemas.openxmlformats.org/markup-compatibility/2006" xmlns:xdr14="http://schemas.microsoft.com/office/excel/2010/spreadsheetDrawing">
      <mc:Choice Requires="xdr14">
        <xdr:contentPart xmlns:r="http://schemas.openxmlformats.org/officeDocument/2006/relationships" r:id="rId11">
          <xdr14:nvContentPartPr>
            <xdr14:cNvPr id="14" name="Ink 1">
              <a:extLst>
                <a:ext uri="{FF2B5EF4-FFF2-40B4-BE49-F238E27FC236}">
                  <a16:creationId xmlns:a16="http://schemas.microsoft.com/office/drawing/2014/main" id="{03FE493D-1F5A-4B34-BBCC-1067BFF2171F}"/>
                </a:ext>
                <a:ext uri="{147F2762-F138-4A5C-976F-8EAC2B608ADB}">
                  <a16:predDERef xmlns:a16="http://schemas.microsoft.com/office/drawing/2014/main" pred="{96D4FC0E-69AB-425D-96BC-2BCC7C48AFAA}"/>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80</xdr:row>
      <xdr:rowOff>0</xdr:rowOff>
    </xdr:from>
    <xdr:ext cx="3535" cy="360"/>
    <mc:AlternateContent xmlns:mc="http://schemas.openxmlformats.org/markup-compatibility/2006" xmlns:xdr14="http://schemas.microsoft.com/office/excel/2010/spreadsheetDrawing">
      <mc:Choice Requires="xdr14">
        <xdr:contentPart xmlns:r="http://schemas.openxmlformats.org/officeDocument/2006/relationships" r:id="rId12">
          <xdr14:nvContentPartPr>
            <xdr14:cNvPr id="15" name="Ink 2">
              <a:extLst>
                <a:ext uri="{FF2B5EF4-FFF2-40B4-BE49-F238E27FC236}">
                  <a16:creationId xmlns:a16="http://schemas.microsoft.com/office/drawing/2014/main" id="{EB435429-2E58-4499-8D5B-0AB8EA517B9C}"/>
                </a:ext>
                <a:ext uri="{147F2762-F138-4A5C-976F-8EAC2B608ADB}">
                  <a16:predDERef xmlns:a16="http://schemas.microsoft.com/office/drawing/2014/main" pred="{03FE493D-1F5A-4B34-BBCC-1067BFF2171F}"/>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80</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13">
          <xdr14:nvContentPartPr>
            <xdr14:cNvPr id="16" name="Ink 7">
              <a:extLst>
                <a:ext uri="{FF2B5EF4-FFF2-40B4-BE49-F238E27FC236}">
                  <a16:creationId xmlns:a16="http://schemas.microsoft.com/office/drawing/2014/main" id="{C7DD4F4C-4225-4D53-9BFA-713F481FD403}"/>
                </a:ext>
                <a:ext uri="{147F2762-F138-4A5C-976F-8EAC2B608ADB}">
                  <a16:predDERef xmlns:a16="http://schemas.microsoft.com/office/drawing/2014/main" pred="{EB435429-2E58-4499-8D5B-0AB8EA517B9C}"/>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80</xdr:row>
      <xdr:rowOff>0</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14">
          <xdr14:nvContentPartPr>
            <xdr14:cNvPr id="17" name="Ink 8">
              <a:extLst>
                <a:ext uri="{FF2B5EF4-FFF2-40B4-BE49-F238E27FC236}">
                  <a16:creationId xmlns:a16="http://schemas.microsoft.com/office/drawing/2014/main" id="{B20272FC-B644-4914-A2A1-D7E097CBE0E3}"/>
                </a:ext>
                <a:ext uri="{147F2762-F138-4A5C-976F-8EAC2B608ADB}">
                  <a16:predDERef xmlns:a16="http://schemas.microsoft.com/office/drawing/2014/main" pred="{C7DD4F4C-4225-4D53-9BFA-713F481FD403}"/>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3"/>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4"/>
    </inkml:context>
    <inkml:brush xml:id="br0">
      <inkml:brushProperty name="width" value="0.05" units="cm"/>
      <inkml:brushProperty name="height" value="0.05" units="cm"/>
      <inkml:brushProperty name="ignorePressure" value="1"/>
    </inkml:brush>
  </inkml:definitions>
  <inkml:trace contextRef="#ctx0" brushRef="#br0">0-2147483648</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5"/>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6"/>
    </inkml:context>
    <inkml:brush xml:id="br0">
      <inkml:brushProperty name="width" value="0.05" units="cm"/>
      <inkml:brushProperty name="height" value="0.05" units="cm"/>
      <inkml:brushProperty name="ignorePressure" value="1"/>
    </inkml:brush>
  </inkml:definitions>
  <inkml:trace contextRef="#ctx0" brushRef="#br0">1 1</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0-27T04:23:13.778"/>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0-27T04:23:13.779"/>
    </inkml:context>
    <inkml:brush xml:id="br0">
      <inkml:brushProperty name="width" value="0.05" units="cm"/>
      <inkml:brushProperty name="height" value="0.05" units="cm"/>
      <inkml:brushProperty name="ignorePressure" value="1"/>
    </inkml:brush>
  </inkml:definitions>
  <inkml:trace contextRef="#ctx0" brushRef="#br0">0-2147483648</inkml:trace>
</inkml:ink>
</file>

<file path=xl/ink/ink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0-27T04:23:13.780"/>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0-27T04:23:13.781"/>
    </inkml:context>
    <inkml:brush xml:id="br0">
      <inkml:brushProperty name="width" value="0.05" units="cm"/>
      <inkml:brushProperty name="height" value="0.05" units="cm"/>
      <inkml:brushProperty name="ignorePressure" value="1"/>
    </inkml:brush>
  </inkml:definitions>
  <inkml:trace contextRef="#ctx0" brushRef="#br0">1 1</inkml:trace>
</inkml:ink>
</file>

<file path=xl/ink/ink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1-04T06:44:54.548"/>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1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1-04T06:44:54.549"/>
    </inkml:context>
    <inkml:brush xml:id="br0">
      <inkml:brushProperty name="width" value="0.05" units="cm"/>
      <inkml:brushProperty name="height" value="0.05" units="cm"/>
      <inkml:brushProperty name="ignorePressure" value="1"/>
    </inkml:brush>
  </inkml:definitions>
  <inkml:trace contextRef="#ctx0" brushRef="#br0">0-2147483648</inkml:trace>
</inkml:ink>
</file>

<file path=xl/ink/ink1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1-04T06:44:54.550"/>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1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1-04T06:44:54.551"/>
    </inkml:context>
    <inkml:brush xml:id="br0">
      <inkml:brushProperty name="width" value="0.05" units="cm"/>
      <inkml:brushProperty name="height" value="0.05" units="cm"/>
      <inkml:brushProperty name="ignorePressure" value="1"/>
    </inkml:brush>
  </inkml:definitions>
  <inkml:trace contextRef="#ctx0" brushRef="#br0">1 1</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I34"/>
  <sheetViews>
    <sheetView zoomScaleNormal="100" zoomScaleSheetLayoutView="100" workbookViewId="0">
      <selection activeCell="G18" sqref="G18"/>
    </sheetView>
  </sheetViews>
  <sheetFormatPr defaultRowHeight="12.75"/>
  <sheetData>
    <row r="5" spans="1:9" ht="26.25">
      <c r="A5" s="121" t="s">
        <v>0</v>
      </c>
      <c r="B5" s="121"/>
      <c r="C5" s="121"/>
      <c r="D5" s="121"/>
      <c r="E5" s="121"/>
      <c r="F5" s="121"/>
      <c r="G5" s="121"/>
      <c r="H5" s="121"/>
      <c r="I5" s="121"/>
    </row>
    <row r="16" spans="1:9" ht="94.5" customHeight="1">
      <c r="A16" s="122" t="s">
        <v>1</v>
      </c>
      <c r="B16" s="122"/>
      <c r="C16" s="122"/>
      <c r="D16" s="122"/>
      <c r="E16" s="122"/>
      <c r="F16" s="122"/>
      <c r="G16" s="122"/>
      <c r="H16" s="122"/>
      <c r="I16" s="122"/>
    </row>
    <row r="17" spans="1:9">
      <c r="A17" s="119"/>
      <c r="B17" s="119"/>
      <c r="C17" s="119"/>
      <c r="D17" s="124" t="s">
        <v>2</v>
      </c>
      <c r="E17" s="124"/>
      <c r="F17" s="124"/>
      <c r="G17" s="119"/>
      <c r="H17" s="119"/>
      <c r="I17" s="119"/>
    </row>
    <row r="32" spans="1:9" ht="15">
      <c r="A32" s="123" t="s">
        <v>3</v>
      </c>
      <c r="B32" s="123"/>
      <c r="C32" s="123"/>
      <c r="D32" s="123"/>
      <c r="E32" s="123"/>
      <c r="F32" s="123"/>
      <c r="G32" s="123"/>
      <c r="H32" s="123"/>
      <c r="I32" s="123"/>
    </row>
    <row r="34" spans="1:9" ht="15">
      <c r="A34" s="123"/>
      <c r="B34" s="123"/>
      <c r="C34" s="123"/>
      <c r="D34" s="123"/>
      <c r="E34" s="123"/>
      <c r="F34" s="123"/>
      <c r="G34" s="123"/>
      <c r="H34" s="123"/>
      <c r="I34" s="123"/>
    </row>
  </sheetData>
  <mergeCells count="5">
    <mergeCell ref="A5:I5"/>
    <mergeCell ref="A16:I16"/>
    <mergeCell ref="A32:I32"/>
    <mergeCell ref="A34:I34"/>
    <mergeCell ref="D17:F17"/>
  </mergeCells>
  <printOptions horizontalCentered="1"/>
  <pageMargins left="0.1" right="0.1" top="0.45" bottom="0.2"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E18"/>
  <sheetViews>
    <sheetView view="pageBreakPreview" zoomScaleNormal="100" zoomScaleSheetLayoutView="100" workbookViewId="0">
      <selection activeCell="A19" sqref="A19:XFD24"/>
    </sheetView>
  </sheetViews>
  <sheetFormatPr defaultRowHeight="15"/>
  <cols>
    <col min="1" max="1" width="6" style="26" customWidth="1"/>
    <col min="2" max="2" width="25.28515625" style="26" customWidth="1"/>
    <col min="3" max="4" width="24.7109375" style="26" customWidth="1"/>
    <col min="5" max="254" width="9.140625" style="26"/>
    <col min="255" max="255" width="48.5703125" style="26" bestFit="1" customWidth="1"/>
    <col min="256" max="256" width="1.140625" style="26" customWidth="1"/>
    <col min="257" max="257" width="17" style="26" bestFit="1" customWidth="1"/>
    <col min="258" max="259" width="9.140625" style="26"/>
    <col min="260" max="260" width="13.85546875" style="26" bestFit="1" customWidth="1"/>
    <col min="261" max="510" width="9.140625" style="26"/>
    <col min="511" max="511" width="48.5703125" style="26" bestFit="1" customWidth="1"/>
    <col min="512" max="512" width="1.140625" style="26" customWidth="1"/>
    <col min="513" max="513" width="17" style="26" bestFit="1" customWidth="1"/>
    <col min="514" max="515" width="9.140625" style="26"/>
    <col min="516" max="516" width="13.85546875" style="26" bestFit="1" customWidth="1"/>
    <col min="517" max="766" width="9.140625" style="26"/>
    <col min="767" max="767" width="48.5703125" style="26" bestFit="1" customWidth="1"/>
    <col min="768" max="768" width="1.140625" style="26" customWidth="1"/>
    <col min="769" max="769" width="17" style="26" bestFit="1" customWidth="1"/>
    <col min="770" max="771" width="9.140625" style="26"/>
    <col min="772" max="772" width="13.85546875" style="26" bestFit="1" customWidth="1"/>
    <col min="773" max="1022" width="9.140625" style="26"/>
    <col min="1023" max="1023" width="48.5703125" style="26" bestFit="1" customWidth="1"/>
    <col min="1024" max="1024" width="1.140625" style="26" customWidth="1"/>
    <col min="1025" max="1025" width="17" style="26" bestFit="1" customWidth="1"/>
    <col min="1026" max="1027" width="9.140625" style="26"/>
    <col min="1028" max="1028" width="13.85546875" style="26" bestFit="1" customWidth="1"/>
    <col min="1029" max="1278" width="9.140625" style="26"/>
    <col min="1279" max="1279" width="48.5703125" style="26" bestFit="1" customWidth="1"/>
    <col min="1280" max="1280" width="1.140625" style="26" customWidth="1"/>
    <col min="1281" max="1281" width="17" style="26" bestFit="1" customWidth="1"/>
    <col min="1282" max="1283" width="9.140625" style="26"/>
    <col min="1284" max="1284" width="13.85546875" style="26" bestFit="1" customWidth="1"/>
    <col min="1285" max="1534" width="9.140625" style="26"/>
    <col min="1535" max="1535" width="48.5703125" style="26" bestFit="1" customWidth="1"/>
    <col min="1536" max="1536" width="1.140625" style="26" customWidth="1"/>
    <col min="1537" max="1537" width="17" style="26" bestFit="1" customWidth="1"/>
    <col min="1538" max="1539" width="9.140625" style="26"/>
    <col min="1540" max="1540" width="13.85546875" style="26" bestFit="1" customWidth="1"/>
    <col min="1541" max="1790" width="9.140625" style="26"/>
    <col min="1791" max="1791" width="48.5703125" style="26" bestFit="1" customWidth="1"/>
    <col min="1792" max="1792" width="1.140625" style="26" customWidth="1"/>
    <col min="1793" max="1793" width="17" style="26" bestFit="1" customWidth="1"/>
    <col min="1794" max="1795" width="9.140625" style="26"/>
    <col min="1796" max="1796" width="13.85546875" style="26" bestFit="1" customWidth="1"/>
    <col min="1797" max="2046" width="9.140625" style="26"/>
    <col min="2047" max="2047" width="48.5703125" style="26" bestFit="1" customWidth="1"/>
    <col min="2048" max="2048" width="1.140625" style="26" customWidth="1"/>
    <col min="2049" max="2049" width="17" style="26" bestFit="1" customWidth="1"/>
    <col min="2050" max="2051" width="9.140625" style="26"/>
    <col min="2052" max="2052" width="13.85546875" style="26" bestFit="1" customWidth="1"/>
    <col min="2053" max="2302" width="9.140625" style="26"/>
    <col min="2303" max="2303" width="48.5703125" style="26" bestFit="1" customWidth="1"/>
    <col min="2304" max="2304" width="1.140625" style="26" customWidth="1"/>
    <col min="2305" max="2305" width="17" style="26" bestFit="1" customWidth="1"/>
    <col min="2306" max="2307" width="9.140625" style="26"/>
    <col min="2308" max="2308" width="13.85546875" style="26" bestFit="1" customWidth="1"/>
    <col min="2309" max="2558" width="9.140625" style="26"/>
    <col min="2559" max="2559" width="48.5703125" style="26" bestFit="1" customWidth="1"/>
    <col min="2560" max="2560" width="1.140625" style="26" customWidth="1"/>
    <col min="2561" max="2561" width="17" style="26" bestFit="1" customWidth="1"/>
    <col min="2562" max="2563" width="9.140625" style="26"/>
    <col min="2564" max="2564" width="13.85546875" style="26" bestFit="1" customWidth="1"/>
    <col min="2565" max="2814" width="9.140625" style="26"/>
    <col min="2815" max="2815" width="48.5703125" style="26" bestFit="1" customWidth="1"/>
    <col min="2816" max="2816" width="1.140625" style="26" customWidth="1"/>
    <col min="2817" max="2817" width="17" style="26" bestFit="1" customWidth="1"/>
    <col min="2818" max="2819" width="9.140625" style="26"/>
    <col min="2820" max="2820" width="13.85546875" style="26" bestFit="1" customWidth="1"/>
    <col min="2821" max="3070" width="9.140625" style="26"/>
    <col min="3071" max="3071" width="48.5703125" style="26" bestFit="1" customWidth="1"/>
    <col min="3072" max="3072" width="1.140625" style="26" customWidth="1"/>
    <col min="3073" max="3073" width="17" style="26" bestFit="1" customWidth="1"/>
    <col min="3074" max="3075" width="9.140625" style="26"/>
    <col min="3076" max="3076" width="13.85546875" style="26" bestFit="1" customWidth="1"/>
    <col min="3077" max="3326" width="9.140625" style="26"/>
    <col min="3327" max="3327" width="48.5703125" style="26" bestFit="1" customWidth="1"/>
    <col min="3328" max="3328" width="1.140625" style="26" customWidth="1"/>
    <col min="3329" max="3329" width="17" style="26" bestFit="1" customWidth="1"/>
    <col min="3330" max="3331" width="9.140625" style="26"/>
    <col min="3332" max="3332" width="13.85546875" style="26" bestFit="1" customWidth="1"/>
    <col min="3333" max="3582" width="9.140625" style="26"/>
    <col min="3583" max="3583" width="48.5703125" style="26" bestFit="1" customWidth="1"/>
    <col min="3584" max="3584" width="1.140625" style="26" customWidth="1"/>
    <col min="3585" max="3585" width="17" style="26" bestFit="1" customWidth="1"/>
    <col min="3586" max="3587" width="9.140625" style="26"/>
    <col min="3588" max="3588" width="13.85546875" style="26" bestFit="1" customWidth="1"/>
    <col min="3589" max="3838" width="9.140625" style="26"/>
    <col min="3839" max="3839" width="48.5703125" style="26" bestFit="1" customWidth="1"/>
    <col min="3840" max="3840" width="1.140625" style="26" customWidth="1"/>
    <col min="3841" max="3841" width="17" style="26" bestFit="1" customWidth="1"/>
    <col min="3842" max="3843" width="9.140625" style="26"/>
    <col min="3844" max="3844" width="13.85546875" style="26" bestFit="1" customWidth="1"/>
    <col min="3845" max="4094" width="9.140625" style="26"/>
    <col min="4095" max="4095" width="48.5703125" style="26" bestFit="1" customWidth="1"/>
    <col min="4096" max="4096" width="1.140625" style="26" customWidth="1"/>
    <col min="4097" max="4097" width="17" style="26" bestFit="1" customWidth="1"/>
    <col min="4098" max="4099" width="9.140625" style="26"/>
    <col min="4100" max="4100" width="13.85546875" style="26" bestFit="1" customWidth="1"/>
    <col min="4101" max="4350" width="9.140625" style="26"/>
    <col min="4351" max="4351" width="48.5703125" style="26" bestFit="1" customWidth="1"/>
    <col min="4352" max="4352" width="1.140625" style="26" customWidth="1"/>
    <col min="4353" max="4353" width="17" style="26" bestFit="1" customWidth="1"/>
    <col min="4354" max="4355" width="9.140625" style="26"/>
    <col min="4356" max="4356" width="13.85546875" style="26" bestFit="1" customWidth="1"/>
    <col min="4357" max="4606" width="9.140625" style="26"/>
    <col min="4607" max="4607" width="48.5703125" style="26" bestFit="1" customWidth="1"/>
    <col min="4608" max="4608" width="1.140625" style="26" customWidth="1"/>
    <col min="4609" max="4609" width="17" style="26" bestFit="1" customWidth="1"/>
    <col min="4610" max="4611" width="9.140625" style="26"/>
    <col min="4612" max="4612" width="13.85546875" style="26" bestFit="1" customWidth="1"/>
    <col min="4613" max="4862" width="9.140625" style="26"/>
    <col min="4863" max="4863" width="48.5703125" style="26" bestFit="1" customWidth="1"/>
    <col min="4864" max="4864" width="1.140625" style="26" customWidth="1"/>
    <col min="4865" max="4865" width="17" style="26" bestFit="1" customWidth="1"/>
    <col min="4866" max="4867" width="9.140625" style="26"/>
    <col min="4868" max="4868" width="13.85546875" style="26" bestFit="1" customWidth="1"/>
    <col min="4869" max="5118" width="9.140625" style="26"/>
    <col min="5119" max="5119" width="48.5703125" style="26" bestFit="1" customWidth="1"/>
    <col min="5120" max="5120" width="1.140625" style="26" customWidth="1"/>
    <col min="5121" max="5121" width="17" style="26" bestFit="1" customWidth="1"/>
    <col min="5122" max="5123" width="9.140625" style="26"/>
    <col min="5124" max="5124" width="13.85546875" style="26" bestFit="1" customWidth="1"/>
    <col min="5125" max="5374" width="9.140625" style="26"/>
    <col min="5375" max="5375" width="48.5703125" style="26" bestFit="1" customWidth="1"/>
    <col min="5376" max="5376" width="1.140625" style="26" customWidth="1"/>
    <col min="5377" max="5377" width="17" style="26" bestFit="1" customWidth="1"/>
    <col min="5378" max="5379" width="9.140625" style="26"/>
    <col min="5380" max="5380" width="13.85546875" style="26" bestFit="1" customWidth="1"/>
    <col min="5381" max="5630" width="9.140625" style="26"/>
    <col min="5631" max="5631" width="48.5703125" style="26" bestFit="1" customWidth="1"/>
    <col min="5632" max="5632" width="1.140625" style="26" customWidth="1"/>
    <col min="5633" max="5633" width="17" style="26" bestFit="1" customWidth="1"/>
    <col min="5634" max="5635" width="9.140625" style="26"/>
    <col min="5636" max="5636" width="13.85546875" style="26" bestFit="1" customWidth="1"/>
    <col min="5637" max="5886" width="9.140625" style="26"/>
    <col min="5887" max="5887" width="48.5703125" style="26" bestFit="1" customWidth="1"/>
    <col min="5888" max="5888" width="1.140625" style="26" customWidth="1"/>
    <col min="5889" max="5889" width="17" style="26" bestFit="1" customWidth="1"/>
    <col min="5890" max="5891" width="9.140625" style="26"/>
    <col min="5892" max="5892" width="13.85546875" style="26" bestFit="1" customWidth="1"/>
    <col min="5893" max="6142" width="9.140625" style="26"/>
    <col min="6143" max="6143" width="48.5703125" style="26" bestFit="1" customWidth="1"/>
    <col min="6144" max="6144" width="1.140625" style="26" customWidth="1"/>
    <col min="6145" max="6145" width="17" style="26" bestFit="1" customWidth="1"/>
    <col min="6146" max="6147" width="9.140625" style="26"/>
    <col min="6148" max="6148" width="13.85546875" style="26" bestFit="1" customWidth="1"/>
    <col min="6149" max="6398" width="9.140625" style="26"/>
    <col min="6399" max="6399" width="48.5703125" style="26" bestFit="1" customWidth="1"/>
    <col min="6400" max="6400" width="1.140625" style="26" customWidth="1"/>
    <col min="6401" max="6401" width="17" style="26" bestFit="1" customWidth="1"/>
    <col min="6402" max="6403" width="9.140625" style="26"/>
    <col min="6404" max="6404" width="13.85546875" style="26" bestFit="1" customWidth="1"/>
    <col min="6405" max="6654" width="9.140625" style="26"/>
    <col min="6655" max="6655" width="48.5703125" style="26" bestFit="1" customWidth="1"/>
    <col min="6656" max="6656" width="1.140625" style="26" customWidth="1"/>
    <col min="6657" max="6657" width="17" style="26" bestFit="1" customWidth="1"/>
    <col min="6658" max="6659" width="9.140625" style="26"/>
    <col min="6660" max="6660" width="13.85546875" style="26" bestFit="1" customWidth="1"/>
    <col min="6661" max="6910" width="9.140625" style="26"/>
    <col min="6911" max="6911" width="48.5703125" style="26" bestFit="1" customWidth="1"/>
    <col min="6912" max="6912" width="1.140625" style="26" customWidth="1"/>
    <col min="6913" max="6913" width="17" style="26" bestFit="1" customWidth="1"/>
    <col min="6914" max="6915" width="9.140625" style="26"/>
    <col min="6916" max="6916" width="13.85546875" style="26" bestFit="1" customWidth="1"/>
    <col min="6917" max="7166" width="9.140625" style="26"/>
    <col min="7167" max="7167" width="48.5703125" style="26" bestFit="1" customWidth="1"/>
    <col min="7168" max="7168" width="1.140625" style="26" customWidth="1"/>
    <col min="7169" max="7169" width="17" style="26" bestFit="1" customWidth="1"/>
    <col min="7170" max="7171" width="9.140625" style="26"/>
    <col min="7172" max="7172" width="13.85546875" style="26" bestFit="1" customWidth="1"/>
    <col min="7173" max="7422" width="9.140625" style="26"/>
    <col min="7423" max="7423" width="48.5703125" style="26" bestFit="1" customWidth="1"/>
    <col min="7424" max="7424" width="1.140625" style="26" customWidth="1"/>
    <col min="7425" max="7425" width="17" style="26" bestFit="1" customWidth="1"/>
    <col min="7426" max="7427" width="9.140625" style="26"/>
    <col min="7428" max="7428" width="13.85546875" style="26" bestFit="1" customWidth="1"/>
    <col min="7429" max="7678" width="9.140625" style="26"/>
    <col min="7679" max="7679" width="48.5703125" style="26" bestFit="1" customWidth="1"/>
    <col min="7680" max="7680" width="1.140625" style="26" customWidth="1"/>
    <col min="7681" max="7681" width="17" style="26" bestFit="1" customWidth="1"/>
    <col min="7682" max="7683" width="9.140625" style="26"/>
    <col min="7684" max="7684" width="13.85546875" style="26" bestFit="1" customWidth="1"/>
    <col min="7685" max="7934" width="9.140625" style="26"/>
    <col min="7935" max="7935" width="48.5703125" style="26" bestFit="1" customWidth="1"/>
    <col min="7936" max="7936" width="1.140625" style="26" customWidth="1"/>
    <col min="7937" max="7937" width="17" style="26" bestFit="1" customWidth="1"/>
    <col min="7938" max="7939" width="9.140625" style="26"/>
    <col min="7940" max="7940" width="13.85546875" style="26" bestFit="1" customWidth="1"/>
    <col min="7941" max="8190" width="9.140625" style="26"/>
    <col min="8191" max="8191" width="48.5703125" style="26" bestFit="1" customWidth="1"/>
    <col min="8192" max="8192" width="1.140625" style="26" customWidth="1"/>
    <col min="8193" max="8193" width="17" style="26" bestFit="1" customWidth="1"/>
    <col min="8194" max="8195" width="9.140625" style="26"/>
    <col min="8196" max="8196" width="13.85546875" style="26" bestFit="1" customWidth="1"/>
    <col min="8197" max="8446" width="9.140625" style="26"/>
    <col min="8447" max="8447" width="48.5703125" style="26" bestFit="1" customWidth="1"/>
    <col min="8448" max="8448" width="1.140625" style="26" customWidth="1"/>
    <col min="8449" max="8449" width="17" style="26" bestFit="1" customWidth="1"/>
    <col min="8450" max="8451" width="9.140625" style="26"/>
    <col min="8452" max="8452" width="13.85546875" style="26" bestFit="1" customWidth="1"/>
    <col min="8453" max="8702" width="9.140625" style="26"/>
    <col min="8703" max="8703" width="48.5703125" style="26" bestFit="1" customWidth="1"/>
    <col min="8704" max="8704" width="1.140625" style="26" customWidth="1"/>
    <col min="8705" max="8705" width="17" style="26" bestFit="1" customWidth="1"/>
    <col min="8706" max="8707" width="9.140625" style="26"/>
    <col min="8708" max="8708" width="13.85546875" style="26" bestFit="1" customWidth="1"/>
    <col min="8709" max="8958" width="9.140625" style="26"/>
    <col min="8959" max="8959" width="48.5703125" style="26" bestFit="1" customWidth="1"/>
    <col min="8960" max="8960" width="1.140625" style="26" customWidth="1"/>
    <col min="8961" max="8961" width="17" style="26" bestFit="1" customWidth="1"/>
    <col min="8962" max="8963" width="9.140625" style="26"/>
    <col min="8964" max="8964" width="13.85546875" style="26" bestFit="1" customWidth="1"/>
    <col min="8965" max="9214" width="9.140625" style="26"/>
    <col min="9215" max="9215" width="48.5703125" style="26" bestFit="1" customWidth="1"/>
    <col min="9216" max="9216" width="1.140625" style="26" customWidth="1"/>
    <col min="9217" max="9217" width="17" style="26" bestFit="1" customWidth="1"/>
    <col min="9218" max="9219" width="9.140625" style="26"/>
    <col min="9220" max="9220" width="13.85546875" style="26" bestFit="1" customWidth="1"/>
    <col min="9221" max="9470" width="9.140625" style="26"/>
    <col min="9471" max="9471" width="48.5703125" style="26" bestFit="1" customWidth="1"/>
    <col min="9472" max="9472" width="1.140625" style="26" customWidth="1"/>
    <col min="9473" max="9473" width="17" style="26" bestFit="1" customWidth="1"/>
    <col min="9474" max="9475" width="9.140625" style="26"/>
    <col min="9476" max="9476" width="13.85546875" style="26" bestFit="1" customWidth="1"/>
    <col min="9477" max="9726" width="9.140625" style="26"/>
    <col min="9727" max="9727" width="48.5703125" style="26" bestFit="1" customWidth="1"/>
    <col min="9728" max="9728" width="1.140625" style="26" customWidth="1"/>
    <col min="9729" max="9729" width="17" style="26" bestFit="1" customWidth="1"/>
    <col min="9730" max="9731" width="9.140625" style="26"/>
    <col min="9732" max="9732" width="13.85546875" style="26" bestFit="1" customWidth="1"/>
    <col min="9733" max="9982" width="9.140625" style="26"/>
    <col min="9983" max="9983" width="48.5703125" style="26" bestFit="1" customWidth="1"/>
    <col min="9984" max="9984" width="1.140625" style="26" customWidth="1"/>
    <col min="9985" max="9985" width="17" style="26" bestFit="1" customWidth="1"/>
    <col min="9986" max="9987" width="9.140625" style="26"/>
    <col min="9988" max="9988" width="13.85546875" style="26" bestFit="1" customWidth="1"/>
    <col min="9989" max="10238" width="9.140625" style="26"/>
    <col min="10239" max="10239" width="48.5703125" style="26" bestFit="1" customWidth="1"/>
    <col min="10240" max="10240" width="1.140625" style="26" customWidth="1"/>
    <col min="10241" max="10241" width="17" style="26" bestFit="1" customWidth="1"/>
    <col min="10242" max="10243" width="9.140625" style="26"/>
    <col min="10244" max="10244" width="13.85546875" style="26" bestFit="1" customWidth="1"/>
    <col min="10245" max="10494" width="9.140625" style="26"/>
    <col min="10495" max="10495" width="48.5703125" style="26" bestFit="1" customWidth="1"/>
    <col min="10496" max="10496" width="1.140625" style="26" customWidth="1"/>
    <col min="10497" max="10497" width="17" style="26" bestFit="1" customWidth="1"/>
    <col min="10498" max="10499" width="9.140625" style="26"/>
    <col min="10500" max="10500" width="13.85546875" style="26" bestFit="1" customWidth="1"/>
    <col min="10501" max="10750" width="9.140625" style="26"/>
    <col min="10751" max="10751" width="48.5703125" style="26" bestFit="1" customWidth="1"/>
    <col min="10752" max="10752" width="1.140625" style="26" customWidth="1"/>
    <col min="10753" max="10753" width="17" style="26" bestFit="1" customWidth="1"/>
    <col min="10754" max="10755" width="9.140625" style="26"/>
    <col min="10756" max="10756" width="13.85546875" style="26" bestFit="1" customWidth="1"/>
    <col min="10757" max="11006" width="9.140625" style="26"/>
    <col min="11007" max="11007" width="48.5703125" style="26" bestFit="1" customWidth="1"/>
    <col min="11008" max="11008" width="1.140625" style="26" customWidth="1"/>
    <col min="11009" max="11009" width="17" style="26" bestFit="1" customWidth="1"/>
    <col min="11010" max="11011" width="9.140625" style="26"/>
    <col min="11012" max="11012" width="13.85546875" style="26" bestFit="1" customWidth="1"/>
    <col min="11013" max="11262" width="9.140625" style="26"/>
    <col min="11263" max="11263" width="48.5703125" style="26" bestFit="1" customWidth="1"/>
    <col min="11264" max="11264" width="1.140625" style="26" customWidth="1"/>
    <col min="11265" max="11265" width="17" style="26" bestFit="1" customWidth="1"/>
    <col min="11266" max="11267" width="9.140625" style="26"/>
    <col min="11268" max="11268" width="13.85546875" style="26" bestFit="1" customWidth="1"/>
    <col min="11269" max="11518" width="9.140625" style="26"/>
    <col min="11519" max="11519" width="48.5703125" style="26" bestFit="1" customWidth="1"/>
    <col min="11520" max="11520" width="1.140625" style="26" customWidth="1"/>
    <col min="11521" max="11521" width="17" style="26" bestFit="1" customWidth="1"/>
    <col min="11522" max="11523" width="9.140625" style="26"/>
    <col min="11524" max="11524" width="13.85546875" style="26" bestFit="1" customWidth="1"/>
    <col min="11525" max="11774" width="9.140625" style="26"/>
    <col min="11775" max="11775" width="48.5703125" style="26" bestFit="1" customWidth="1"/>
    <col min="11776" max="11776" width="1.140625" style="26" customWidth="1"/>
    <col min="11777" max="11777" width="17" style="26" bestFit="1" customWidth="1"/>
    <col min="11778" max="11779" width="9.140625" style="26"/>
    <col min="11780" max="11780" width="13.85546875" style="26" bestFit="1" customWidth="1"/>
    <col min="11781" max="12030" width="9.140625" style="26"/>
    <col min="12031" max="12031" width="48.5703125" style="26" bestFit="1" customWidth="1"/>
    <col min="12032" max="12032" width="1.140625" style="26" customWidth="1"/>
    <col min="12033" max="12033" width="17" style="26" bestFit="1" customWidth="1"/>
    <col min="12034" max="12035" width="9.140625" style="26"/>
    <col min="12036" max="12036" width="13.85546875" style="26" bestFit="1" customWidth="1"/>
    <col min="12037" max="12286" width="9.140625" style="26"/>
    <col min="12287" max="12287" width="48.5703125" style="26" bestFit="1" customWidth="1"/>
    <col min="12288" max="12288" width="1.140625" style="26" customWidth="1"/>
    <col min="12289" max="12289" width="17" style="26" bestFit="1" customWidth="1"/>
    <col min="12290" max="12291" width="9.140625" style="26"/>
    <col min="12292" max="12292" width="13.85546875" style="26" bestFit="1" customWidth="1"/>
    <col min="12293" max="12542" width="9.140625" style="26"/>
    <col min="12543" max="12543" width="48.5703125" style="26" bestFit="1" customWidth="1"/>
    <col min="12544" max="12544" width="1.140625" style="26" customWidth="1"/>
    <col min="12545" max="12545" width="17" style="26" bestFit="1" customWidth="1"/>
    <col min="12546" max="12547" width="9.140625" style="26"/>
    <col min="12548" max="12548" width="13.85546875" style="26" bestFit="1" customWidth="1"/>
    <col min="12549" max="12798" width="9.140625" style="26"/>
    <col min="12799" max="12799" width="48.5703125" style="26" bestFit="1" customWidth="1"/>
    <col min="12800" max="12800" width="1.140625" style="26" customWidth="1"/>
    <col min="12801" max="12801" width="17" style="26" bestFit="1" customWidth="1"/>
    <col min="12802" max="12803" width="9.140625" style="26"/>
    <col min="12804" max="12804" width="13.85546875" style="26" bestFit="1" customWidth="1"/>
    <col min="12805" max="13054" width="9.140625" style="26"/>
    <col min="13055" max="13055" width="48.5703125" style="26" bestFit="1" customWidth="1"/>
    <col min="13056" max="13056" width="1.140625" style="26" customWidth="1"/>
    <col min="13057" max="13057" width="17" style="26" bestFit="1" customWidth="1"/>
    <col min="13058" max="13059" width="9.140625" style="26"/>
    <col min="13060" max="13060" width="13.85546875" style="26" bestFit="1" customWidth="1"/>
    <col min="13061" max="13310" width="9.140625" style="26"/>
    <col min="13311" max="13311" width="48.5703125" style="26" bestFit="1" customWidth="1"/>
    <col min="13312" max="13312" width="1.140625" style="26" customWidth="1"/>
    <col min="13313" max="13313" width="17" style="26" bestFit="1" customWidth="1"/>
    <col min="13314" max="13315" width="9.140625" style="26"/>
    <col min="13316" max="13316" width="13.85546875" style="26" bestFit="1" customWidth="1"/>
    <col min="13317" max="13566" width="9.140625" style="26"/>
    <col min="13567" max="13567" width="48.5703125" style="26" bestFit="1" customWidth="1"/>
    <col min="13568" max="13568" width="1.140625" style="26" customWidth="1"/>
    <col min="13569" max="13569" width="17" style="26" bestFit="1" customWidth="1"/>
    <col min="13570" max="13571" width="9.140625" style="26"/>
    <col min="13572" max="13572" width="13.85546875" style="26" bestFit="1" customWidth="1"/>
    <col min="13573" max="13822" width="9.140625" style="26"/>
    <col min="13823" max="13823" width="48.5703125" style="26" bestFit="1" customWidth="1"/>
    <col min="13824" max="13824" width="1.140625" style="26" customWidth="1"/>
    <col min="13825" max="13825" width="17" style="26" bestFit="1" customWidth="1"/>
    <col min="13826" max="13827" width="9.140625" style="26"/>
    <col min="13828" max="13828" width="13.85546875" style="26" bestFit="1" customWidth="1"/>
    <col min="13829" max="14078" width="9.140625" style="26"/>
    <col min="14079" max="14079" width="48.5703125" style="26" bestFit="1" customWidth="1"/>
    <col min="14080" max="14080" width="1.140625" style="26" customWidth="1"/>
    <col min="14081" max="14081" width="17" style="26" bestFit="1" customWidth="1"/>
    <col min="14082" max="14083" width="9.140625" style="26"/>
    <col min="14084" max="14084" width="13.85546875" style="26" bestFit="1" customWidth="1"/>
    <col min="14085" max="14334" width="9.140625" style="26"/>
    <col min="14335" max="14335" width="48.5703125" style="26" bestFit="1" customWidth="1"/>
    <col min="14336" max="14336" width="1.140625" style="26" customWidth="1"/>
    <col min="14337" max="14337" width="17" style="26" bestFit="1" customWidth="1"/>
    <col min="14338" max="14339" width="9.140625" style="26"/>
    <col min="14340" max="14340" width="13.85546875" style="26" bestFit="1" customWidth="1"/>
    <col min="14341" max="14590" width="9.140625" style="26"/>
    <col min="14591" max="14591" width="48.5703125" style="26" bestFit="1" customWidth="1"/>
    <col min="14592" max="14592" width="1.140625" style="26" customWidth="1"/>
    <col min="14593" max="14593" width="17" style="26" bestFit="1" customWidth="1"/>
    <col min="14594" max="14595" width="9.140625" style="26"/>
    <col min="14596" max="14596" width="13.85546875" style="26" bestFit="1" customWidth="1"/>
    <col min="14597" max="14846" width="9.140625" style="26"/>
    <col min="14847" max="14847" width="48.5703125" style="26" bestFit="1" customWidth="1"/>
    <col min="14848" max="14848" width="1.140625" style="26" customWidth="1"/>
    <col min="14849" max="14849" width="17" style="26" bestFit="1" customWidth="1"/>
    <col min="14850" max="14851" width="9.140625" style="26"/>
    <col min="14852" max="14852" width="13.85546875" style="26" bestFit="1" customWidth="1"/>
    <col min="14853" max="15102" width="9.140625" style="26"/>
    <col min="15103" max="15103" width="48.5703125" style="26" bestFit="1" customWidth="1"/>
    <col min="15104" max="15104" width="1.140625" style="26" customWidth="1"/>
    <col min="15105" max="15105" width="17" style="26" bestFit="1" customWidth="1"/>
    <col min="15106" max="15107" width="9.140625" style="26"/>
    <col min="15108" max="15108" width="13.85546875" style="26" bestFit="1" customWidth="1"/>
    <col min="15109" max="15358" width="9.140625" style="26"/>
    <col min="15359" max="15359" width="48.5703125" style="26" bestFit="1" customWidth="1"/>
    <col min="15360" max="15360" width="1.140625" style="26" customWidth="1"/>
    <col min="15361" max="15361" width="17" style="26" bestFit="1" customWidth="1"/>
    <col min="15362" max="15363" width="9.140625" style="26"/>
    <col min="15364" max="15364" width="13.85546875" style="26" bestFit="1" customWidth="1"/>
    <col min="15365" max="15614" width="9.140625" style="26"/>
    <col min="15615" max="15615" width="48.5703125" style="26" bestFit="1" customWidth="1"/>
    <col min="15616" max="15616" width="1.140625" style="26" customWidth="1"/>
    <col min="15617" max="15617" width="17" style="26" bestFit="1" customWidth="1"/>
    <col min="15618" max="15619" width="9.140625" style="26"/>
    <col min="15620" max="15620" width="13.85546875" style="26" bestFit="1" customWidth="1"/>
    <col min="15621" max="15870" width="9.140625" style="26"/>
    <col min="15871" max="15871" width="48.5703125" style="26" bestFit="1" customWidth="1"/>
    <col min="15872" max="15872" width="1.140625" style="26" customWidth="1"/>
    <col min="15873" max="15873" width="17" style="26" bestFit="1" customWidth="1"/>
    <col min="15874" max="15875" width="9.140625" style="26"/>
    <col min="15876" max="15876" width="13.85546875" style="26" bestFit="1" customWidth="1"/>
    <col min="15877" max="16126" width="9.140625" style="26"/>
    <col min="16127" max="16127" width="48.5703125" style="26" bestFit="1" customWidth="1"/>
    <col min="16128" max="16128" width="1.140625" style="26" customWidth="1"/>
    <col min="16129" max="16129" width="17" style="26" bestFit="1" customWidth="1"/>
    <col min="16130" max="16131" width="9.140625" style="26"/>
    <col min="16132" max="16132" width="13.85546875" style="26" bestFit="1" customWidth="1"/>
    <col min="16133" max="16384" width="9.140625" style="26"/>
  </cols>
  <sheetData>
    <row r="2" spans="1:5" ht="15.75">
      <c r="A2" s="125" t="s">
        <v>4</v>
      </c>
      <c r="B2" s="125"/>
      <c r="C2" s="125"/>
      <c r="D2" s="125"/>
    </row>
    <row r="3" spans="1:5" ht="29.25" customHeight="1">
      <c r="A3" s="27"/>
      <c r="B3" s="126" t="s">
        <v>5</v>
      </c>
      <c r="C3" s="126"/>
      <c r="D3" s="127"/>
    </row>
    <row r="4" spans="1:5" ht="23.25" customHeight="1">
      <c r="A4" s="28"/>
      <c r="B4" s="109" t="s">
        <v>6</v>
      </c>
      <c r="C4" s="110" t="s">
        <v>7</v>
      </c>
      <c r="D4" s="28"/>
    </row>
    <row r="5" spans="1:5" ht="23.25" customHeight="1">
      <c r="A5" s="28"/>
      <c r="B5" s="109" t="s">
        <v>8</v>
      </c>
      <c r="C5" s="110" t="s">
        <v>9</v>
      </c>
      <c r="D5" s="67"/>
    </row>
    <row r="6" spans="1:5" ht="23.25" customHeight="1">
      <c r="A6" s="28"/>
      <c r="B6" s="109" t="s">
        <v>10</v>
      </c>
      <c r="C6" s="110" t="s">
        <v>7</v>
      </c>
      <c r="D6" s="67"/>
    </row>
    <row r="7" spans="1:5" ht="23.25" customHeight="1">
      <c r="A7" s="72"/>
      <c r="B7" s="75" t="s">
        <v>11</v>
      </c>
      <c r="C7" s="29" t="s">
        <v>12</v>
      </c>
      <c r="D7" s="76" t="s">
        <v>13</v>
      </c>
      <c r="E7" s="74"/>
    </row>
    <row r="8" spans="1:5" ht="33.75" customHeight="1">
      <c r="A8" s="72"/>
      <c r="B8" s="77" t="str">
        <f>BOQ!B4</f>
        <v>BILL NO. 01 - CONSTRUCTION OF TEMPORARY SITE</v>
      </c>
      <c r="C8" s="30">
        <f>BOQ!F53</f>
        <v>0</v>
      </c>
      <c r="D8" s="78" t="e">
        <f>C8/$C$13</f>
        <v>#DIV/0!</v>
      </c>
      <c r="E8" s="74"/>
    </row>
    <row r="9" spans="1:5" ht="40.5" customHeight="1">
      <c r="A9" s="72"/>
      <c r="B9" s="77" t="str">
        <f>BOQ!A54</f>
        <v xml:space="preserve">BILL NO. 02 - CABLE LAYING WORKS FOR TEMPORARY STORAGE SITE </v>
      </c>
      <c r="C9" s="30">
        <f>BOQ!F80</f>
        <v>0</v>
      </c>
      <c r="D9" s="78" t="e">
        <f>C9/$C$13</f>
        <v>#DIV/0!</v>
      </c>
      <c r="E9" s="74"/>
    </row>
    <row r="10" spans="1:5" ht="40.5" customHeight="1">
      <c r="A10" s="72"/>
      <c r="B10" s="77" t="str">
        <f>BOQ!A81</f>
        <v>BILL NO. 03 - CONSTRUCTION OF LIGHT POST FOR TEMPORARY SITE</v>
      </c>
      <c r="C10" s="30">
        <f>BOQ!F98</f>
        <v>0</v>
      </c>
      <c r="D10" s="78" t="e">
        <f>C10/$C$13</f>
        <v>#DIV/0!</v>
      </c>
      <c r="E10" s="74"/>
    </row>
    <row r="11" spans="1:5" ht="30.75" customHeight="1">
      <c r="A11" s="72"/>
      <c r="B11" s="77" t="str">
        <f>BOQ!A99</f>
        <v>BILL NO. 04 - ADDITION &amp; OMMISSION</v>
      </c>
      <c r="C11" s="30">
        <f>BOQ!F110</f>
        <v>0</v>
      </c>
      <c r="D11" s="78" t="e">
        <f>C11/$C$13</f>
        <v>#DIV/0!</v>
      </c>
      <c r="E11" s="74"/>
    </row>
    <row r="12" spans="1:5" ht="21" customHeight="1">
      <c r="A12" s="72"/>
      <c r="B12" s="79"/>
      <c r="C12" s="30"/>
      <c r="D12" s="78"/>
      <c r="E12" s="74"/>
    </row>
    <row r="13" spans="1:5" ht="21" customHeight="1">
      <c r="A13" s="72"/>
      <c r="B13" s="79" t="s">
        <v>14</v>
      </c>
      <c r="C13" s="31">
        <f>SUM(C8:C12)</f>
        <v>0</v>
      </c>
      <c r="D13" s="78"/>
      <c r="E13" s="74"/>
    </row>
    <row r="14" spans="1:5">
      <c r="A14" s="73"/>
      <c r="B14" s="80"/>
      <c r="C14" s="70"/>
      <c r="D14" s="81"/>
      <c r="E14" s="74"/>
    </row>
    <row r="15" spans="1:5" s="41" customFormat="1" ht="13.5" thickBot="1">
      <c r="A15" s="68"/>
      <c r="B15" s="82" t="s">
        <v>15</v>
      </c>
      <c r="C15" s="83"/>
      <c r="D15" s="84" t="s">
        <v>16</v>
      </c>
      <c r="E15" s="69"/>
    </row>
    <row r="16" spans="1:5">
      <c r="B16" s="71"/>
      <c r="C16" s="71"/>
      <c r="D16" s="71"/>
    </row>
    <row r="17" spans="2:4">
      <c r="B17" s="67"/>
      <c r="C17" s="67"/>
      <c r="D17" s="67"/>
    </row>
    <row r="18" spans="2:4">
      <c r="B18" s="67"/>
      <c r="C18" s="67"/>
      <c r="D18" s="67"/>
    </row>
  </sheetData>
  <mergeCells count="2">
    <mergeCell ref="A2:D2"/>
    <mergeCell ref="B3:D3"/>
  </mergeCells>
  <printOptions horizontalCentered="1"/>
  <pageMargins left="0.1" right="0.1" top="0.45" bottom="0.2" header="0.3" footer="0.3"/>
  <pageSetup paperSize="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114"/>
  <sheetViews>
    <sheetView tabSelected="1" zoomScale="130" zoomScaleNormal="130" zoomScaleSheetLayoutView="130" workbookViewId="0">
      <pane ySplit="3" topLeftCell="A4" activePane="bottomLeft" state="frozen"/>
      <selection pane="bottomLeft" activeCell="B44" sqref="B44"/>
      <selection activeCell="I21" sqref="I21"/>
    </sheetView>
  </sheetViews>
  <sheetFormatPr defaultColWidth="9.140625" defaultRowHeight="15"/>
  <cols>
    <col min="1" max="1" width="7.7109375" style="3" customWidth="1"/>
    <col min="2" max="2" width="60.28515625" style="3" customWidth="1"/>
    <col min="3" max="3" width="7.5703125" style="9" customWidth="1"/>
    <col min="4" max="4" width="9.5703125" style="20" customWidth="1"/>
    <col min="5" max="5" width="11.85546875" style="9" bestFit="1" customWidth="1"/>
    <col min="6" max="6" width="17.28515625" style="1" customWidth="1"/>
    <col min="7" max="16384" width="9.140625" style="1"/>
  </cols>
  <sheetData>
    <row r="1" spans="1:14" s="2" customFormat="1" ht="28.5" customHeight="1">
      <c r="A1" s="130" t="str">
        <f>'Cover Page'!A16:I16</f>
        <v>CONSTRUCTION OF TEMPORARY STORAGES AT M.NAALAAFUSHI</v>
      </c>
      <c r="B1" s="130"/>
      <c r="C1" s="130"/>
      <c r="D1" s="130"/>
      <c r="E1" s="130"/>
      <c r="F1" s="130"/>
      <c r="G1" s="1"/>
      <c r="H1" s="1"/>
      <c r="I1" s="1"/>
      <c r="J1" s="1"/>
      <c r="K1" s="1"/>
      <c r="L1" s="1"/>
      <c r="M1" s="1"/>
      <c r="N1" s="1"/>
    </row>
    <row r="2" spans="1:14" s="2" customFormat="1" ht="15.75">
      <c r="A2" s="34" t="s">
        <v>17</v>
      </c>
      <c r="B2" s="35"/>
      <c r="C2" s="35"/>
      <c r="D2" s="35"/>
      <c r="E2" s="35"/>
      <c r="F2" s="35"/>
      <c r="G2" s="1"/>
      <c r="H2" s="1"/>
      <c r="I2" s="1"/>
      <c r="J2" s="1"/>
      <c r="K2" s="1"/>
      <c r="L2" s="1"/>
      <c r="M2" s="1"/>
      <c r="N2" s="1"/>
    </row>
    <row r="3" spans="1:14" s="10" customFormat="1" ht="16.5" customHeight="1">
      <c r="A3" s="23" t="s">
        <v>18</v>
      </c>
      <c r="B3" s="23" t="s">
        <v>19</v>
      </c>
      <c r="C3" s="23" t="s">
        <v>20</v>
      </c>
      <c r="D3" s="23" t="s">
        <v>21</v>
      </c>
      <c r="E3" s="23" t="s">
        <v>22</v>
      </c>
      <c r="F3" s="23" t="s">
        <v>23</v>
      </c>
    </row>
    <row r="4" spans="1:14" s="12" customFormat="1" ht="12.75">
      <c r="A4" s="36"/>
      <c r="B4" s="10" t="s">
        <v>24</v>
      </c>
      <c r="C4" s="19"/>
      <c r="D4" s="37"/>
      <c r="E4" s="37"/>
      <c r="F4" s="38"/>
    </row>
    <row r="5" spans="1:14" s="12" customFormat="1" ht="12.75">
      <c r="A5" s="32">
        <v>1.1000000000000001</v>
      </c>
      <c r="B5" s="33" t="s">
        <v>25</v>
      </c>
      <c r="C5" s="107"/>
      <c r="D5" s="108"/>
      <c r="E5" s="108"/>
      <c r="F5" s="87"/>
    </row>
    <row r="6" spans="1:14" s="12" customFormat="1" ht="252.75" customHeight="1">
      <c r="A6" s="52" t="s">
        <v>26</v>
      </c>
      <c r="B6" s="16" t="s">
        <v>27</v>
      </c>
      <c r="C6" s="107"/>
      <c r="D6" s="108"/>
      <c r="E6" s="108"/>
      <c r="F6" s="87"/>
    </row>
    <row r="7" spans="1:14" ht="12.75">
      <c r="A7" s="32">
        <v>1.2</v>
      </c>
      <c r="B7" s="33" t="s">
        <v>28</v>
      </c>
      <c r="C7" s="6"/>
      <c r="D7" s="46"/>
      <c r="E7" s="14"/>
      <c r="F7" s="22"/>
    </row>
    <row r="8" spans="1:14" s="49" customFormat="1" ht="47.25" customHeight="1">
      <c r="A8" s="51" t="s">
        <v>29</v>
      </c>
      <c r="B8" s="16" t="s">
        <v>30</v>
      </c>
      <c r="C8" s="6"/>
      <c r="D8" s="46"/>
      <c r="E8" s="14"/>
      <c r="F8" s="22"/>
    </row>
    <row r="9" spans="1:14" s="49" customFormat="1" ht="63.75">
      <c r="A9" s="51" t="s">
        <v>31</v>
      </c>
      <c r="B9" s="16" t="s">
        <v>32</v>
      </c>
      <c r="C9" s="6"/>
      <c r="D9" s="46"/>
      <c r="E9" s="14"/>
      <c r="F9" s="22"/>
    </row>
    <row r="10" spans="1:14" s="49" customFormat="1" ht="21.75" customHeight="1">
      <c r="A10" s="51" t="s">
        <v>33</v>
      </c>
      <c r="B10" s="16" t="s">
        <v>34</v>
      </c>
      <c r="C10" s="6"/>
      <c r="D10" s="46"/>
      <c r="E10" s="14"/>
      <c r="F10" s="22"/>
    </row>
    <row r="11" spans="1:14" s="49" customFormat="1" ht="75.75" customHeight="1">
      <c r="A11" s="51" t="s">
        <v>35</v>
      </c>
      <c r="B11" s="16" t="s">
        <v>36</v>
      </c>
      <c r="C11" s="6"/>
      <c r="D11" s="46"/>
      <c r="E11" s="14"/>
      <c r="F11" s="22"/>
    </row>
    <row r="12" spans="1:14" s="49" customFormat="1" ht="101.25" customHeight="1">
      <c r="A12" s="51" t="s">
        <v>37</v>
      </c>
      <c r="B12" s="16" t="s">
        <v>38</v>
      </c>
      <c r="C12" s="6"/>
      <c r="D12" s="46"/>
      <c r="E12" s="14"/>
      <c r="F12" s="22"/>
    </row>
    <row r="13" spans="1:14" s="49" customFormat="1" ht="75.75" customHeight="1">
      <c r="A13" s="51" t="s">
        <v>39</v>
      </c>
      <c r="B13" s="16" t="s">
        <v>40</v>
      </c>
      <c r="C13" s="6"/>
      <c r="D13" s="46"/>
      <c r="E13" s="14"/>
      <c r="F13" s="22"/>
    </row>
    <row r="14" spans="1:14" s="49" customFormat="1" ht="51" customHeight="1">
      <c r="A14" s="55" t="s">
        <v>41</v>
      </c>
      <c r="B14" s="56" t="s">
        <v>42</v>
      </c>
      <c r="C14" s="6"/>
      <c r="D14" s="46"/>
      <c r="E14" s="14"/>
      <c r="F14" s="22"/>
    </row>
    <row r="15" spans="1:14" s="49" customFormat="1" ht="51" customHeight="1">
      <c r="A15" s="86" t="s">
        <v>43</v>
      </c>
      <c r="B15" s="85" t="s">
        <v>44</v>
      </c>
      <c r="C15" s="6"/>
      <c r="D15" s="46"/>
      <c r="E15" s="14"/>
      <c r="F15" s="22"/>
    </row>
    <row r="16" spans="1:14" s="49" customFormat="1" ht="69" customHeight="1">
      <c r="A16" s="86" t="s">
        <v>45</v>
      </c>
      <c r="B16" s="85" t="s">
        <v>46</v>
      </c>
      <c r="C16" s="6"/>
      <c r="D16" s="46"/>
      <c r="E16" s="14"/>
      <c r="F16" s="22"/>
    </row>
    <row r="17" spans="1:6" s="49" customFormat="1" ht="29.25" customHeight="1">
      <c r="A17" s="86" t="s">
        <v>47</v>
      </c>
      <c r="B17" s="85" t="s">
        <v>48</v>
      </c>
      <c r="C17" s="6"/>
      <c r="D17" s="46"/>
      <c r="E17" s="14"/>
      <c r="F17" s="22"/>
    </row>
    <row r="18" spans="1:6" s="49" customFormat="1" ht="14.25" customHeight="1">
      <c r="A18" s="51"/>
      <c r="B18" s="40"/>
      <c r="C18" s="6"/>
      <c r="D18" s="46"/>
      <c r="E18" s="14"/>
      <c r="F18" s="22"/>
    </row>
    <row r="19" spans="1:6" s="49" customFormat="1" ht="12.95" customHeight="1">
      <c r="A19" s="65" t="s">
        <v>49</v>
      </c>
      <c r="B19" s="16"/>
      <c r="C19" s="6"/>
      <c r="D19" s="46"/>
      <c r="E19" s="14"/>
      <c r="F19" s="22"/>
    </row>
    <row r="20" spans="1:6" s="49" customFormat="1" ht="12.95" customHeight="1">
      <c r="A20" s="66" t="s">
        <v>50</v>
      </c>
      <c r="B20" s="66" t="s">
        <v>51</v>
      </c>
      <c r="C20" s="6"/>
      <c r="D20" s="46"/>
      <c r="E20" s="14"/>
      <c r="F20" s="22"/>
    </row>
    <row r="21" spans="1:6" s="49" customFormat="1" ht="12.95" customHeight="1">
      <c r="A21" s="63" t="s">
        <v>52</v>
      </c>
      <c r="B21" s="63" t="s">
        <v>53</v>
      </c>
      <c r="C21" s="60"/>
      <c r="D21" s="61"/>
      <c r="E21" s="62"/>
      <c r="F21" s="64"/>
    </row>
    <row r="22" spans="1:6" s="49" customFormat="1" ht="12.95" customHeight="1">
      <c r="A22" s="53" t="s">
        <v>54</v>
      </c>
      <c r="B22" s="53" t="s">
        <v>55</v>
      </c>
      <c r="C22" s="54"/>
      <c r="D22" s="46"/>
      <c r="E22" s="14"/>
      <c r="F22" s="22"/>
    </row>
    <row r="23" spans="1:6" s="49" customFormat="1" ht="12.95" customHeight="1">
      <c r="A23" s="53" t="s">
        <v>56</v>
      </c>
      <c r="B23" s="53" t="s">
        <v>57</v>
      </c>
      <c r="C23" s="54"/>
      <c r="D23" s="46"/>
      <c r="E23" s="14"/>
      <c r="F23" s="22"/>
    </row>
    <row r="24" spans="1:6" s="49" customFormat="1" ht="12.95" customHeight="1">
      <c r="A24" s="53" t="s">
        <v>58</v>
      </c>
      <c r="B24" s="53" t="s">
        <v>59</v>
      </c>
      <c r="C24" s="54"/>
      <c r="D24" s="46"/>
      <c r="E24" s="14"/>
      <c r="F24" s="22"/>
    </row>
    <row r="25" spans="1:6" s="49" customFormat="1" ht="12.95" customHeight="1">
      <c r="A25" s="53" t="s">
        <v>60</v>
      </c>
      <c r="B25" s="53" t="s">
        <v>61</v>
      </c>
      <c r="C25" s="54"/>
      <c r="D25" s="46"/>
      <c r="E25" s="14"/>
      <c r="F25" s="22"/>
    </row>
    <row r="26" spans="1:6" s="49" customFormat="1" ht="12.95" customHeight="1">
      <c r="A26" s="53" t="s">
        <v>62</v>
      </c>
      <c r="B26" s="53" t="s">
        <v>63</v>
      </c>
      <c r="C26" s="54"/>
      <c r="D26" s="46"/>
      <c r="E26" s="14"/>
      <c r="F26" s="22"/>
    </row>
    <row r="27" spans="1:6" s="49" customFormat="1" ht="12.95" customHeight="1">
      <c r="A27" s="53" t="s">
        <v>64</v>
      </c>
      <c r="B27" s="53" t="s">
        <v>65</v>
      </c>
      <c r="C27" s="54"/>
      <c r="D27" s="46"/>
      <c r="E27" s="14"/>
      <c r="F27" s="22"/>
    </row>
    <row r="28" spans="1:6" s="49" customFormat="1" ht="12.95" customHeight="1">
      <c r="A28" s="53" t="s">
        <v>66</v>
      </c>
      <c r="B28" s="53" t="s">
        <v>67</v>
      </c>
      <c r="C28" s="54"/>
      <c r="D28" s="46"/>
      <c r="E28" s="14"/>
      <c r="F28" s="22"/>
    </row>
    <row r="29" spans="1:6" s="49" customFormat="1" ht="12.95" customHeight="1">
      <c r="A29" s="53" t="s">
        <v>68</v>
      </c>
      <c r="B29" s="53" t="s">
        <v>69</v>
      </c>
      <c r="C29" s="54"/>
      <c r="D29" s="46"/>
      <c r="E29" s="14"/>
      <c r="F29" s="22"/>
    </row>
    <row r="30" spans="1:6" s="49" customFormat="1" ht="12.95" customHeight="1">
      <c r="A30" s="53" t="s">
        <v>70</v>
      </c>
      <c r="B30" s="53" t="s">
        <v>71</v>
      </c>
      <c r="C30" s="54"/>
      <c r="D30" s="46"/>
      <c r="E30" s="14"/>
      <c r="F30" s="22"/>
    </row>
    <row r="31" spans="1:6" s="49" customFormat="1" ht="12.95" customHeight="1">
      <c r="A31" s="57"/>
      <c r="B31" s="58"/>
      <c r="C31" s="6"/>
      <c r="D31" s="46"/>
      <c r="E31" s="14"/>
      <c r="F31" s="22"/>
    </row>
    <row r="32" spans="1:6" s="49" customFormat="1" ht="12.75">
      <c r="A32" s="32">
        <v>1.3</v>
      </c>
      <c r="B32" s="33" t="s">
        <v>72</v>
      </c>
      <c r="C32" s="6"/>
      <c r="D32" s="46"/>
      <c r="E32" s="14"/>
      <c r="F32" s="22"/>
    </row>
    <row r="33" spans="1:6" s="49" customFormat="1" ht="12.75">
      <c r="A33" s="32"/>
      <c r="B33" s="33"/>
      <c r="C33" s="6"/>
      <c r="D33" s="46"/>
      <c r="E33" s="14"/>
      <c r="F33" s="22"/>
    </row>
    <row r="34" spans="1:6" s="49" customFormat="1" ht="13.5">
      <c r="A34" s="32" t="s">
        <v>73</v>
      </c>
      <c r="B34" s="33" t="s">
        <v>74</v>
      </c>
      <c r="C34" s="6"/>
      <c r="D34" s="46"/>
      <c r="E34" s="14"/>
      <c r="F34" s="22"/>
    </row>
    <row r="35" spans="1:6" s="49" customFormat="1" ht="40.5">
      <c r="A35" s="32" t="s">
        <v>75</v>
      </c>
      <c r="B35" s="138" t="s">
        <v>76</v>
      </c>
      <c r="C35" s="6" t="s">
        <v>77</v>
      </c>
      <c r="D35" s="46">
        <v>1200</v>
      </c>
      <c r="E35" s="14"/>
      <c r="F35" s="22"/>
    </row>
    <row r="36" spans="1:6" s="49" customFormat="1" ht="12.75">
      <c r="A36" s="32"/>
      <c r="B36" s="33"/>
      <c r="C36" s="6"/>
      <c r="D36" s="46"/>
      <c r="E36" s="14"/>
      <c r="F36" s="22"/>
    </row>
    <row r="37" spans="1:6" s="49" customFormat="1" ht="13.5">
      <c r="A37" s="32" t="s">
        <v>78</v>
      </c>
      <c r="B37" s="33" t="s">
        <v>79</v>
      </c>
      <c r="C37" s="6"/>
      <c r="D37" s="46"/>
      <c r="E37" s="14"/>
      <c r="F37" s="22"/>
    </row>
    <row r="38" spans="1:6" s="49" customFormat="1" ht="78.75" customHeight="1">
      <c r="A38" s="32" t="s">
        <v>75</v>
      </c>
      <c r="B38" s="59" t="s">
        <v>80</v>
      </c>
      <c r="C38" s="6" t="s">
        <v>81</v>
      </c>
      <c r="D38" s="46">
        <v>1</v>
      </c>
      <c r="E38" s="111"/>
      <c r="F38" s="22">
        <f>E38*D38</f>
        <v>0</v>
      </c>
    </row>
    <row r="39" spans="1:6" s="49" customFormat="1" ht="12.75">
      <c r="A39" s="32"/>
      <c r="B39" s="33"/>
      <c r="C39" s="6"/>
      <c r="D39" s="46"/>
      <c r="E39" s="14"/>
      <c r="F39" s="22"/>
    </row>
    <row r="40" spans="1:6" s="49" customFormat="1" ht="13.5">
      <c r="A40" s="32" t="s">
        <v>82</v>
      </c>
      <c r="B40" s="33" t="s">
        <v>83</v>
      </c>
      <c r="C40" s="6"/>
      <c r="D40" s="46"/>
      <c r="E40" s="14"/>
      <c r="F40" s="22"/>
    </row>
    <row r="41" spans="1:6" s="49" customFormat="1" ht="75.75" customHeight="1">
      <c r="A41" s="32" t="s">
        <v>75</v>
      </c>
      <c r="B41" s="59" t="s">
        <v>84</v>
      </c>
      <c r="C41" s="6" t="s">
        <v>81</v>
      </c>
      <c r="D41" s="46">
        <v>1</v>
      </c>
      <c r="E41" s="111"/>
      <c r="F41" s="22">
        <f>E41*D41</f>
        <v>0</v>
      </c>
    </row>
    <row r="42" spans="1:6" s="49" customFormat="1" ht="12.75">
      <c r="A42" s="32"/>
      <c r="B42" s="33"/>
      <c r="C42" s="6"/>
      <c r="D42" s="46"/>
      <c r="E42" s="14"/>
      <c r="F42" s="22"/>
    </row>
    <row r="43" spans="1:6" s="49" customFormat="1" ht="13.5">
      <c r="A43" s="32" t="s">
        <v>85</v>
      </c>
      <c r="B43" s="33" t="s">
        <v>86</v>
      </c>
      <c r="C43" s="6"/>
      <c r="D43" s="46"/>
      <c r="E43" s="14"/>
      <c r="F43" s="22"/>
    </row>
    <row r="44" spans="1:6" s="49" customFormat="1" ht="45.75" customHeight="1">
      <c r="A44" s="32" t="s">
        <v>75</v>
      </c>
      <c r="B44" s="59" t="s">
        <v>87</v>
      </c>
      <c r="C44" s="6" t="s">
        <v>81</v>
      </c>
      <c r="D44" s="46">
        <v>2</v>
      </c>
      <c r="E44" s="111"/>
      <c r="F44" s="22">
        <f>E44*D44</f>
        <v>0</v>
      </c>
    </row>
    <row r="45" spans="1:6" s="49" customFormat="1" ht="12.75">
      <c r="A45" s="32"/>
      <c r="B45" s="33"/>
      <c r="C45" s="6"/>
      <c r="D45" s="46"/>
      <c r="E45" s="14"/>
      <c r="F45" s="22"/>
    </row>
    <row r="46" spans="1:6" s="49" customFormat="1" ht="13.5">
      <c r="A46" s="32" t="s">
        <v>88</v>
      </c>
      <c r="B46" s="33" t="s">
        <v>89</v>
      </c>
      <c r="C46" s="6"/>
      <c r="D46" s="46"/>
      <c r="E46" s="14"/>
      <c r="F46" s="22"/>
    </row>
    <row r="47" spans="1:6" s="49" customFormat="1" ht="27">
      <c r="A47" s="32" t="s">
        <v>75</v>
      </c>
      <c r="B47" s="59" t="s">
        <v>90</v>
      </c>
      <c r="C47" s="6" t="s">
        <v>81</v>
      </c>
      <c r="D47" s="46">
        <v>1</v>
      </c>
      <c r="E47" s="111"/>
      <c r="F47" s="22">
        <f>E47*D47</f>
        <v>0</v>
      </c>
    </row>
    <row r="48" spans="1:6" s="49" customFormat="1" ht="12.75">
      <c r="A48" s="32"/>
      <c r="B48" s="33"/>
      <c r="C48" s="6"/>
      <c r="D48" s="46"/>
      <c r="E48" s="14"/>
      <c r="F48" s="22"/>
    </row>
    <row r="49" spans="1:6" s="49" customFormat="1" ht="13.5">
      <c r="A49" s="32" t="s">
        <v>91</v>
      </c>
      <c r="B49" s="33" t="s">
        <v>92</v>
      </c>
      <c r="C49" s="6"/>
      <c r="D49" s="46"/>
      <c r="E49" s="14"/>
      <c r="F49" s="22"/>
    </row>
    <row r="50" spans="1:6" s="49" customFormat="1" ht="27">
      <c r="A50" s="32" t="s">
        <v>75</v>
      </c>
      <c r="B50" s="59" t="s">
        <v>93</v>
      </c>
      <c r="C50" s="6" t="s">
        <v>94</v>
      </c>
      <c r="D50" s="120">
        <v>140</v>
      </c>
      <c r="E50" s="111"/>
      <c r="F50" s="22">
        <f>E50*D50</f>
        <v>0</v>
      </c>
    </row>
    <row r="51" spans="1:6" s="49" customFormat="1" ht="27">
      <c r="A51" s="32" t="s">
        <v>95</v>
      </c>
      <c r="B51" s="59" t="s">
        <v>96</v>
      </c>
      <c r="C51" s="6" t="s">
        <v>81</v>
      </c>
      <c r="D51" s="46">
        <v>1</v>
      </c>
      <c r="E51" s="111"/>
      <c r="F51" s="22">
        <f>E51*D51</f>
        <v>0</v>
      </c>
    </row>
    <row r="52" spans="1:6" s="49" customFormat="1" ht="12.95" customHeight="1">
      <c r="A52" s="50"/>
      <c r="B52" s="16"/>
      <c r="C52" s="6"/>
      <c r="D52" s="46"/>
      <c r="E52" s="14"/>
      <c r="F52" s="22"/>
    </row>
    <row r="53" spans="1:6" s="49" customFormat="1" ht="12.95" customHeight="1">
      <c r="A53" s="128" t="s">
        <v>97</v>
      </c>
      <c r="B53" s="129"/>
      <c r="C53" s="18"/>
      <c r="D53" s="17"/>
      <c r="E53" s="24"/>
      <c r="F53" s="25">
        <f>SUM(F7:F52)</f>
        <v>0</v>
      </c>
    </row>
    <row r="54" spans="1:6" ht="12.75">
      <c r="A54" s="132" t="s">
        <v>98</v>
      </c>
      <c r="B54" s="133"/>
      <c r="C54" s="19"/>
      <c r="D54" s="45"/>
      <c r="E54" s="37"/>
      <c r="F54" s="38"/>
    </row>
    <row r="55" spans="1:6" s="88" customFormat="1" ht="12.95" customHeight="1">
      <c r="A55" s="103">
        <v>1.1000000000000001</v>
      </c>
      <c r="B55" s="104" t="s">
        <v>28</v>
      </c>
      <c r="C55" s="89"/>
      <c r="D55" s="90"/>
      <c r="E55" s="91"/>
      <c r="F55" s="92"/>
    </row>
    <row r="56" spans="1:6" s="88" customFormat="1" ht="36" customHeight="1">
      <c r="A56" s="51" t="s">
        <v>75</v>
      </c>
      <c r="B56" s="59" t="s">
        <v>99</v>
      </c>
      <c r="C56" s="94"/>
      <c r="D56" s="95"/>
      <c r="E56" s="91"/>
      <c r="F56" s="92"/>
    </row>
    <row r="57" spans="1:6" s="88" customFormat="1" ht="48" customHeight="1">
      <c r="A57" s="51" t="s">
        <v>95</v>
      </c>
      <c r="B57" s="59" t="s">
        <v>100</v>
      </c>
      <c r="C57" s="94"/>
      <c r="D57" s="95"/>
      <c r="E57" s="91"/>
      <c r="F57" s="92"/>
    </row>
    <row r="58" spans="1:6" s="88" customFormat="1" ht="12.95" customHeight="1">
      <c r="A58" s="51" t="s">
        <v>101</v>
      </c>
      <c r="B58" s="59" t="s">
        <v>102</v>
      </c>
      <c r="C58" s="94"/>
      <c r="D58" s="95"/>
      <c r="E58" s="91"/>
      <c r="F58" s="92"/>
    </row>
    <row r="59" spans="1:6" s="88" customFormat="1" ht="12.95" customHeight="1">
      <c r="A59" s="51" t="s">
        <v>103</v>
      </c>
      <c r="B59" s="59" t="s">
        <v>104</v>
      </c>
      <c r="C59" s="94"/>
      <c r="D59" s="95"/>
      <c r="E59" s="91"/>
      <c r="F59" s="92"/>
    </row>
    <row r="60" spans="1:6" s="88" customFormat="1" ht="12.95" customHeight="1">
      <c r="A60" s="51" t="s">
        <v>105</v>
      </c>
      <c r="B60" s="59" t="s">
        <v>106</v>
      </c>
      <c r="C60" s="97"/>
      <c r="D60" s="95"/>
      <c r="E60" s="91"/>
      <c r="F60" s="92"/>
    </row>
    <row r="61" spans="1:6" s="88" customFormat="1" ht="12.95" customHeight="1">
      <c r="A61" s="51" t="s">
        <v>107</v>
      </c>
      <c r="B61" s="59" t="s">
        <v>108</v>
      </c>
      <c r="C61" s="94"/>
      <c r="D61" s="95"/>
      <c r="E61" s="91"/>
      <c r="F61" s="92"/>
    </row>
    <row r="62" spans="1:6" s="88" customFormat="1" ht="12.95" customHeight="1">
      <c r="A62" s="51" t="s">
        <v>109</v>
      </c>
      <c r="B62" s="59" t="s">
        <v>110</v>
      </c>
      <c r="C62" s="94"/>
      <c r="D62" s="95"/>
      <c r="E62" s="91"/>
      <c r="F62" s="92"/>
    </row>
    <row r="63" spans="1:6" s="88" customFormat="1" ht="12.95" customHeight="1">
      <c r="A63" s="134" t="s">
        <v>111</v>
      </c>
      <c r="B63" s="59" t="s">
        <v>112</v>
      </c>
      <c r="C63" s="137"/>
      <c r="D63" s="137"/>
      <c r="E63" s="137"/>
      <c r="F63" s="137"/>
    </row>
    <row r="64" spans="1:6" s="88" customFormat="1" ht="12.95" customHeight="1">
      <c r="A64" s="135"/>
      <c r="B64" s="59" t="s">
        <v>113</v>
      </c>
      <c r="C64" s="137"/>
      <c r="D64" s="137"/>
      <c r="E64" s="137"/>
      <c r="F64" s="137"/>
    </row>
    <row r="65" spans="1:14" s="88" customFormat="1" ht="12.95" customHeight="1">
      <c r="A65" s="135"/>
      <c r="B65" s="59" t="s">
        <v>114</v>
      </c>
      <c r="C65" s="137"/>
      <c r="D65" s="137"/>
      <c r="E65" s="137"/>
      <c r="F65" s="137"/>
    </row>
    <row r="66" spans="1:14" s="88" customFormat="1" ht="12.95" customHeight="1">
      <c r="A66" s="135"/>
      <c r="B66" s="59" t="s">
        <v>115</v>
      </c>
      <c r="C66" s="137"/>
      <c r="D66" s="137"/>
      <c r="E66" s="137"/>
      <c r="F66" s="137"/>
    </row>
    <row r="67" spans="1:14" s="88" customFormat="1" ht="12.95" customHeight="1">
      <c r="A67" s="135"/>
      <c r="B67" s="59" t="s">
        <v>116</v>
      </c>
      <c r="C67" s="137"/>
      <c r="D67" s="137"/>
      <c r="E67" s="137"/>
      <c r="F67" s="137"/>
    </row>
    <row r="68" spans="1:14" s="88" customFormat="1" ht="12.95" customHeight="1">
      <c r="A68" s="135"/>
      <c r="B68" s="59" t="s">
        <v>117</v>
      </c>
      <c r="C68" s="137"/>
      <c r="D68" s="137"/>
      <c r="E68" s="137"/>
      <c r="F68" s="137"/>
    </row>
    <row r="69" spans="1:14" s="88" customFormat="1" ht="12.95" customHeight="1">
      <c r="A69" s="135"/>
      <c r="B69" s="59" t="s">
        <v>118</v>
      </c>
      <c r="C69" s="137"/>
      <c r="D69" s="137"/>
      <c r="E69" s="137"/>
      <c r="F69" s="137"/>
    </row>
    <row r="70" spans="1:14" s="88" customFormat="1" ht="12.95" customHeight="1">
      <c r="A70" s="135"/>
      <c r="B70" s="59" t="s">
        <v>119</v>
      </c>
      <c r="C70" s="137"/>
      <c r="D70" s="137"/>
      <c r="E70" s="137"/>
      <c r="F70" s="137"/>
    </row>
    <row r="71" spans="1:14" s="88" customFormat="1" ht="12.95" customHeight="1">
      <c r="A71" s="135"/>
      <c r="B71" s="59" t="s">
        <v>120</v>
      </c>
      <c r="C71" s="137"/>
      <c r="D71" s="137"/>
      <c r="E71" s="137"/>
      <c r="F71" s="137"/>
    </row>
    <row r="72" spans="1:14" s="88" customFormat="1" ht="12.95" customHeight="1">
      <c r="A72" s="135"/>
      <c r="B72" s="59" t="s">
        <v>121</v>
      </c>
      <c r="C72" s="137"/>
      <c r="D72" s="137"/>
      <c r="E72" s="137"/>
      <c r="F72" s="137"/>
    </row>
    <row r="73" spans="1:14" s="88" customFormat="1" ht="12.95" customHeight="1">
      <c r="A73" s="135"/>
      <c r="B73" s="59" t="s">
        <v>122</v>
      </c>
      <c r="C73" s="137"/>
      <c r="D73" s="137"/>
      <c r="E73" s="137"/>
      <c r="F73" s="137"/>
    </row>
    <row r="74" spans="1:14" s="88" customFormat="1" ht="12.95" customHeight="1">
      <c r="A74" s="135"/>
      <c r="B74" s="59" t="s">
        <v>123</v>
      </c>
      <c r="C74" s="137"/>
      <c r="D74" s="137"/>
      <c r="E74" s="137"/>
      <c r="F74" s="137"/>
    </row>
    <row r="75" spans="1:14" s="88" customFormat="1" ht="12.95" customHeight="1">
      <c r="A75" s="136"/>
      <c r="B75" s="59" t="s">
        <v>124</v>
      </c>
      <c r="C75" s="137"/>
      <c r="D75" s="137"/>
      <c r="E75" s="137"/>
      <c r="F75" s="137"/>
    </row>
    <row r="76" spans="1:14" s="88" customFormat="1" ht="12.95" customHeight="1">
      <c r="A76" s="93"/>
      <c r="B76" s="96"/>
      <c r="C76" s="94"/>
      <c r="D76" s="95"/>
      <c r="E76" s="91"/>
      <c r="F76" s="92"/>
    </row>
    <row r="77" spans="1:14" s="88" customFormat="1" ht="12.95" customHeight="1">
      <c r="A77" s="102">
        <v>1.2</v>
      </c>
      <c r="B77" s="33" t="s">
        <v>125</v>
      </c>
      <c r="C77" s="91"/>
      <c r="D77" s="91"/>
      <c r="E77" s="91"/>
      <c r="F77" s="92"/>
    </row>
    <row r="78" spans="1:14" s="88" customFormat="1" ht="12.95" customHeight="1">
      <c r="A78" s="51" t="s">
        <v>126</v>
      </c>
      <c r="B78" s="59" t="s">
        <v>127</v>
      </c>
      <c r="C78" s="98" t="s">
        <v>128</v>
      </c>
      <c r="D78" s="99">
        <v>160</v>
      </c>
      <c r="E78" s="112"/>
      <c r="F78" s="100">
        <f>E78*D78</f>
        <v>0</v>
      </c>
    </row>
    <row r="79" spans="1:14" s="88" customFormat="1" ht="12.95" customHeight="1">
      <c r="A79" s="51" t="s">
        <v>129</v>
      </c>
      <c r="B79" s="59" t="s">
        <v>130</v>
      </c>
      <c r="C79" s="98" t="s">
        <v>81</v>
      </c>
      <c r="D79" s="99">
        <v>1</v>
      </c>
      <c r="E79" s="112"/>
      <c r="F79" s="100">
        <f>E79*D79</f>
        <v>0</v>
      </c>
    </row>
    <row r="80" spans="1:14" s="88" customFormat="1" ht="12.95" customHeight="1">
      <c r="A80" s="128" t="s">
        <v>131</v>
      </c>
      <c r="B80" s="129"/>
      <c r="C80" s="18"/>
      <c r="D80" s="17"/>
      <c r="E80" s="24"/>
      <c r="F80" s="113">
        <f>SUM(F76:F79)</f>
        <v>0</v>
      </c>
      <c r="G80" s="49"/>
      <c r="H80" s="49"/>
      <c r="I80" s="49"/>
      <c r="J80" s="49"/>
      <c r="K80" s="49"/>
      <c r="L80" s="49"/>
      <c r="M80" s="49"/>
      <c r="N80" s="49"/>
    </row>
    <row r="81" spans="1:14" s="88" customFormat="1" ht="12.95" customHeight="1">
      <c r="A81" s="132" t="s">
        <v>132</v>
      </c>
      <c r="B81" s="133"/>
      <c r="C81" s="19"/>
      <c r="D81" s="45"/>
      <c r="E81" s="37"/>
      <c r="F81" s="114"/>
      <c r="G81" s="49"/>
      <c r="H81" s="49"/>
      <c r="I81" s="49"/>
      <c r="J81" s="49"/>
      <c r="K81" s="49"/>
      <c r="L81" s="49"/>
      <c r="M81" s="49"/>
      <c r="N81" s="49"/>
    </row>
    <row r="82" spans="1:14" s="88" customFormat="1" ht="12.95" customHeight="1">
      <c r="A82" s="103">
        <v>1.1000000000000001</v>
      </c>
      <c r="B82" s="104" t="s">
        <v>28</v>
      </c>
      <c r="C82" s="89"/>
      <c r="D82" s="90"/>
      <c r="E82" s="91"/>
      <c r="F82" s="92"/>
      <c r="G82" s="49"/>
      <c r="H82" s="49"/>
      <c r="I82" s="49"/>
      <c r="J82" s="49"/>
      <c r="K82" s="49"/>
      <c r="L82" s="49"/>
      <c r="M82" s="49"/>
      <c r="N82" s="49"/>
    </row>
    <row r="83" spans="1:14" s="88" customFormat="1" ht="33.75" customHeight="1">
      <c r="A83" s="51" t="s">
        <v>75</v>
      </c>
      <c r="B83" s="59" t="s">
        <v>99</v>
      </c>
      <c r="C83" s="94"/>
      <c r="D83" s="95"/>
      <c r="E83" s="91"/>
      <c r="F83" s="92"/>
      <c r="G83" s="49"/>
      <c r="H83" s="49"/>
      <c r="I83" s="49"/>
      <c r="J83" s="49"/>
      <c r="K83" s="49"/>
      <c r="L83" s="49"/>
      <c r="M83" s="49"/>
      <c r="N83" s="49"/>
    </row>
    <row r="84" spans="1:14" s="88" customFormat="1" ht="45.75" customHeight="1">
      <c r="A84" s="51" t="s">
        <v>95</v>
      </c>
      <c r="B84" s="59" t="s">
        <v>100</v>
      </c>
      <c r="C84" s="94"/>
      <c r="D84" s="95"/>
      <c r="E84" s="91"/>
      <c r="F84" s="92"/>
      <c r="G84" s="49"/>
      <c r="H84" s="49"/>
      <c r="I84" s="49"/>
      <c r="J84" s="49"/>
      <c r="K84" s="49"/>
      <c r="L84" s="49"/>
      <c r="M84" s="49"/>
      <c r="N84" s="49"/>
    </row>
    <row r="85" spans="1:14" s="88" customFormat="1" ht="12.95" customHeight="1">
      <c r="A85" s="51" t="s">
        <v>101</v>
      </c>
      <c r="B85" s="59" t="s">
        <v>102</v>
      </c>
      <c r="C85" s="94"/>
      <c r="D85" s="95"/>
      <c r="E85" s="91"/>
      <c r="F85" s="92"/>
      <c r="G85" s="49"/>
      <c r="H85" s="49"/>
      <c r="I85" s="49"/>
      <c r="J85" s="49"/>
      <c r="K85" s="49"/>
      <c r="L85" s="49"/>
      <c r="M85" s="49"/>
      <c r="N85" s="49"/>
    </row>
    <row r="86" spans="1:14" s="88" customFormat="1" ht="65.25" customHeight="1">
      <c r="A86" s="51" t="s">
        <v>103</v>
      </c>
      <c r="B86" s="59" t="s">
        <v>104</v>
      </c>
      <c r="C86" s="94"/>
      <c r="D86" s="95"/>
      <c r="E86" s="91"/>
      <c r="F86" s="92"/>
      <c r="G86" s="49"/>
      <c r="H86" s="49"/>
      <c r="I86" s="49"/>
      <c r="J86" s="49"/>
      <c r="K86" s="49"/>
      <c r="L86" s="49"/>
      <c r="M86" s="49"/>
      <c r="N86" s="49"/>
    </row>
    <row r="87" spans="1:14" s="88" customFormat="1" ht="33.75" customHeight="1">
      <c r="A87" s="51" t="s">
        <v>105</v>
      </c>
      <c r="B87" s="59" t="s">
        <v>106</v>
      </c>
      <c r="C87" s="97"/>
      <c r="D87" s="95"/>
      <c r="E87" s="91"/>
      <c r="F87" s="92"/>
      <c r="G87" s="49"/>
      <c r="H87" s="49"/>
      <c r="I87" s="49"/>
      <c r="J87" s="49"/>
      <c r="K87" s="49"/>
      <c r="L87" s="49"/>
      <c r="M87" s="49"/>
      <c r="N87" s="49"/>
    </row>
    <row r="88" spans="1:14" s="88" customFormat="1" ht="72" customHeight="1">
      <c r="A88" s="51" t="s">
        <v>107</v>
      </c>
      <c r="B88" s="59" t="s">
        <v>108</v>
      </c>
      <c r="C88" s="94"/>
      <c r="D88" s="95"/>
      <c r="E88" s="91"/>
      <c r="F88" s="92"/>
      <c r="G88" s="49"/>
      <c r="H88" s="49"/>
      <c r="I88" s="49"/>
      <c r="J88" s="49"/>
      <c r="K88" s="49"/>
      <c r="L88" s="49"/>
      <c r="M88" s="49"/>
      <c r="N88" s="49"/>
    </row>
    <row r="89" spans="1:14" s="88" customFormat="1" ht="35.25" customHeight="1">
      <c r="A89" s="51" t="s">
        <v>109</v>
      </c>
      <c r="B89" s="59" t="s">
        <v>133</v>
      </c>
      <c r="C89" s="94"/>
      <c r="D89" s="95"/>
      <c r="E89" s="91"/>
      <c r="F89" s="92"/>
      <c r="G89" s="49"/>
      <c r="H89" s="49"/>
      <c r="I89" s="49"/>
      <c r="J89" s="49"/>
      <c r="K89" s="49"/>
      <c r="L89" s="49"/>
      <c r="M89" s="49"/>
      <c r="N89" s="49"/>
    </row>
    <row r="90" spans="1:14" s="88" customFormat="1" ht="48.75" customHeight="1">
      <c r="A90" s="115" t="s">
        <v>111</v>
      </c>
      <c r="B90" s="118" t="s">
        <v>134</v>
      </c>
      <c r="C90" s="94"/>
      <c r="D90" s="95"/>
      <c r="E90" s="91"/>
      <c r="F90" s="92"/>
      <c r="G90" s="49"/>
      <c r="H90" s="49"/>
      <c r="I90" s="49"/>
      <c r="J90" s="49"/>
      <c r="K90" s="49"/>
      <c r="L90" s="49"/>
      <c r="M90" s="49"/>
      <c r="N90" s="49"/>
    </row>
    <row r="91" spans="1:14" s="88" customFormat="1" ht="12.95" customHeight="1">
      <c r="A91" s="93"/>
      <c r="B91" s="96"/>
      <c r="C91" s="94"/>
      <c r="D91" s="95"/>
      <c r="E91" s="91"/>
      <c r="F91" s="92"/>
    </row>
    <row r="92" spans="1:14" s="88" customFormat="1" ht="12.95" customHeight="1">
      <c r="A92" s="102">
        <v>1.2</v>
      </c>
      <c r="B92" s="33" t="s">
        <v>135</v>
      </c>
      <c r="C92" s="91"/>
      <c r="D92" s="91"/>
      <c r="E92" s="91"/>
      <c r="F92" s="92"/>
    </row>
    <row r="93" spans="1:14" s="88" customFormat="1" ht="33.75" customHeight="1">
      <c r="A93" s="51" t="s">
        <v>126</v>
      </c>
      <c r="B93" s="59" t="s">
        <v>136</v>
      </c>
      <c r="C93" s="98" t="s">
        <v>137</v>
      </c>
      <c r="D93" s="99">
        <v>4</v>
      </c>
      <c r="E93" s="112"/>
      <c r="F93" s="100">
        <f>E93*D93</f>
        <v>0</v>
      </c>
    </row>
    <row r="94" spans="1:14" s="88" customFormat="1" ht="17.25" customHeight="1">
      <c r="A94" s="51" t="s">
        <v>129</v>
      </c>
      <c r="B94" s="59" t="s">
        <v>138</v>
      </c>
      <c r="C94" s="98" t="s">
        <v>137</v>
      </c>
      <c r="D94" s="99">
        <v>2</v>
      </c>
      <c r="E94" s="112"/>
      <c r="F94" s="100">
        <f>E94*D94</f>
        <v>0</v>
      </c>
    </row>
    <row r="95" spans="1:14" s="88" customFormat="1" ht="18" customHeight="1">
      <c r="A95" s="51" t="s">
        <v>139</v>
      </c>
      <c r="B95" s="106" t="s">
        <v>140</v>
      </c>
      <c r="C95" s="98" t="s">
        <v>137</v>
      </c>
      <c r="D95" s="99">
        <v>4</v>
      </c>
      <c r="E95" s="112"/>
      <c r="F95" s="100">
        <f>E95*D95</f>
        <v>0</v>
      </c>
    </row>
    <row r="96" spans="1:14" s="88" customFormat="1" ht="12.95" customHeight="1">
      <c r="A96" s="105"/>
      <c r="B96" s="106"/>
      <c r="C96" s="98"/>
      <c r="D96" s="99"/>
      <c r="E96" s="112"/>
      <c r="F96" s="92"/>
    </row>
    <row r="97" spans="1:6" s="88" customFormat="1" ht="9" customHeight="1">
      <c r="A97" s="105"/>
      <c r="B97" s="106"/>
      <c r="C97" s="98"/>
      <c r="D97" s="99"/>
      <c r="E97" s="101"/>
      <c r="F97" s="92"/>
    </row>
    <row r="98" spans="1:6" s="49" customFormat="1" ht="12.95" customHeight="1">
      <c r="A98" s="128" t="s">
        <v>141</v>
      </c>
      <c r="B98" s="129"/>
      <c r="C98" s="18"/>
      <c r="D98" s="17"/>
      <c r="E98" s="24"/>
      <c r="F98" s="25">
        <f>SUM(F93:F95)</f>
        <v>0</v>
      </c>
    </row>
    <row r="99" spans="1:6" ht="12.75" customHeight="1">
      <c r="A99" s="132" t="s">
        <v>142</v>
      </c>
      <c r="B99" s="133"/>
      <c r="C99" s="19"/>
      <c r="D99" s="45"/>
      <c r="E99" s="37"/>
      <c r="F99" s="38"/>
    </row>
    <row r="100" spans="1:6" ht="12.75" customHeight="1">
      <c r="A100" s="116">
        <v>4.0999999999999996</v>
      </c>
      <c r="B100" s="39" t="s">
        <v>143</v>
      </c>
      <c r="C100" s="6"/>
      <c r="D100" s="8"/>
      <c r="E100" s="7"/>
      <c r="F100" s="21"/>
    </row>
    <row r="101" spans="1:6" ht="12.75" customHeight="1">
      <c r="A101" s="117" t="s">
        <v>144</v>
      </c>
      <c r="B101" s="47" t="str">
        <f>$B$4</f>
        <v>BILL NO. 01 - CONSTRUCTION OF TEMPORARY SITE</v>
      </c>
      <c r="C101" s="6" t="s">
        <v>145</v>
      </c>
      <c r="D101" s="8"/>
      <c r="E101" s="7"/>
      <c r="F101" s="22">
        <f t="shared" ref="F101" si="0">+D101*E101</f>
        <v>0</v>
      </c>
    </row>
    <row r="102" spans="1:6" ht="12.75" customHeight="1">
      <c r="A102" s="117" t="s">
        <v>146</v>
      </c>
      <c r="B102" s="47" t="str">
        <f>A54</f>
        <v xml:space="preserve">BILL NO. 02 - CABLE LAYING WORKS FOR TEMPORARY STORAGE SITE </v>
      </c>
      <c r="C102" s="6"/>
      <c r="D102" s="8"/>
      <c r="E102" s="7"/>
      <c r="F102" s="22"/>
    </row>
    <row r="103" spans="1:6" ht="12.75" customHeight="1">
      <c r="A103" s="117" t="s">
        <v>147</v>
      </c>
      <c r="B103" s="47" t="str">
        <f>A81</f>
        <v>BILL NO. 03 - CONSTRUCTION OF LIGHT POST FOR TEMPORARY SITE</v>
      </c>
      <c r="C103" s="6"/>
      <c r="D103" s="8"/>
      <c r="E103" s="7"/>
      <c r="F103" s="22"/>
    </row>
    <row r="104" spans="1:6" ht="12.75">
      <c r="A104" s="117"/>
      <c r="B104" s="48"/>
      <c r="C104" s="6"/>
      <c r="D104" s="8"/>
      <c r="E104" s="7"/>
      <c r="F104" s="21"/>
    </row>
    <row r="105" spans="1:6" ht="12.75" customHeight="1">
      <c r="A105" s="116">
        <v>4.2</v>
      </c>
      <c r="B105" s="40" t="s">
        <v>148</v>
      </c>
      <c r="C105" s="6"/>
      <c r="D105" s="8"/>
      <c r="E105" s="7"/>
      <c r="F105" s="21"/>
    </row>
    <row r="106" spans="1:6" ht="12.75" customHeight="1">
      <c r="A106" s="117" t="s">
        <v>149</v>
      </c>
      <c r="B106" s="47" t="str">
        <f>$B$4</f>
        <v>BILL NO. 01 - CONSTRUCTION OF TEMPORARY SITE</v>
      </c>
      <c r="C106" s="6" t="s">
        <v>145</v>
      </c>
      <c r="D106" s="8"/>
      <c r="E106" s="13"/>
      <c r="F106" s="22">
        <f t="shared" ref="F106" si="1">+D106*E106</f>
        <v>0</v>
      </c>
    </row>
    <row r="107" spans="1:6" ht="12.75" customHeight="1">
      <c r="A107" s="117" t="s">
        <v>150</v>
      </c>
      <c r="B107" s="47" t="str">
        <f>B102</f>
        <v xml:space="preserve">BILL NO. 02 - CABLE LAYING WORKS FOR TEMPORARY STORAGE SITE </v>
      </c>
      <c r="C107" s="6"/>
      <c r="D107" s="8"/>
      <c r="E107" s="13"/>
      <c r="F107" s="22"/>
    </row>
    <row r="108" spans="1:6" ht="12.75" customHeight="1">
      <c r="A108" s="117" t="s">
        <v>151</v>
      </c>
      <c r="B108" s="47" t="str">
        <f>A81</f>
        <v>BILL NO. 03 - CONSTRUCTION OF LIGHT POST FOR TEMPORARY SITE</v>
      </c>
      <c r="C108" s="6"/>
      <c r="D108" s="8"/>
      <c r="E108" s="13"/>
      <c r="F108" s="22"/>
    </row>
    <row r="109" spans="1:6" ht="12.75">
      <c r="A109" s="15"/>
      <c r="B109" s="11"/>
      <c r="C109" s="6"/>
      <c r="D109" s="8"/>
      <c r="E109" s="13"/>
      <c r="F109" s="22"/>
    </row>
    <row r="110" spans="1:6" ht="11.25" customHeight="1">
      <c r="A110" s="131" t="s">
        <v>152</v>
      </c>
      <c r="B110" s="129"/>
      <c r="C110" s="18"/>
      <c r="D110" s="17"/>
      <c r="E110" s="17"/>
      <c r="F110" s="25">
        <f>SUM(F100:F109)</f>
        <v>0</v>
      </c>
    </row>
    <row r="112" spans="1:6" customFormat="1">
      <c r="A112" s="42"/>
      <c r="C112" s="43" t="s">
        <v>153</v>
      </c>
      <c r="E112" s="44"/>
      <c r="F112" t="s">
        <v>16</v>
      </c>
    </row>
    <row r="113" spans="1:2">
      <c r="A113" s="4"/>
      <c r="B113" s="5"/>
    </row>
    <row r="114" spans="1:2">
      <c r="A114" s="4"/>
      <c r="B114" s="5"/>
    </row>
  </sheetData>
  <mergeCells count="13">
    <mergeCell ref="A80:B80"/>
    <mergeCell ref="A1:F1"/>
    <mergeCell ref="A110:B110"/>
    <mergeCell ref="A53:B53"/>
    <mergeCell ref="A99:B99"/>
    <mergeCell ref="A54:B54"/>
    <mergeCell ref="A63:A75"/>
    <mergeCell ref="C63:C75"/>
    <mergeCell ref="D63:D75"/>
    <mergeCell ref="E63:E75"/>
    <mergeCell ref="F63:F75"/>
    <mergeCell ref="A98:B98"/>
    <mergeCell ref="A81:B81"/>
  </mergeCells>
  <phoneticPr fontId="18" type="noConversion"/>
  <printOptions horizontalCentered="1"/>
  <pageMargins left="0.1" right="0.1" top="0.45" bottom="0.2" header="0.3" footer="0.3"/>
  <pageSetup paperSize="9" scale="78"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BEE3C151669AA45A155E2A7B1F6B806" ma:contentTypeVersion="14" ma:contentTypeDescription="Create a new document." ma:contentTypeScope="" ma:versionID="26a7958e143e9c65c5db1603b88a5ff5">
  <xsd:schema xmlns:xsd="http://www.w3.org/2001/XMLSchema" xmlns:xs="http://www.w3.org/2001/XMLSchema" xmlns:p="http://schemas.microsoft.com/office/2006/metadata/properties" xmlns:ns2="c47d3182-f714-4f2a-bf69-7bef4d9637fe" xmlns:ns3="5f759843-87fe-40a0-ac31-07b1aba4fe60" targetNamespace="http://schemas.microsoft.com/office/2006/metadata/properties" ma:root="true" ma:fieldsID="b86f1a8a04e81f25a5cd99bb24c2ab65" ns2:_="" ns3:_="">
    <xsd:import namespace="c47d3182-f714-4f2a-bf69-7bef4d9637fe"/>
    <xsd:import namespace="5f759843-87fe-40a0-ac31-07b1aba4fe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7d3182-f714-4f2a-bf69-7bef4d9637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6485999b-b0e8-4f04-b355-2e138cccb2bd"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f759843-87fe-40a0-ac31-07b1aba4fe60"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47d3182-f714-4f2a-bf69-7bef4d9637fe">
      <Terms xmlns="http://schemas.microsoft.com/office/infopath/2007/PartnerControls"/>
    </lcf76f155ced4ddcb4097134ff3c332f>
    <SharedWithUsers xmlns="5f759843-87fe-40a0-ac31-07b1aba4fe60">
      <UserInfo>
        <DisplayName>External-Projects Members</DisplayName>
        <AccountId>406</AccountId>
        <AccountType/>
      </UserInfo>
    </SharedWithUsers>
  </documentManagement>
</p:properties>
</file>

<file path=customXml/itemProps1.xml><?xml version="1.0" encoding="utf-8"?>
<ds:datastoreItem xmlns:ds="http://schemas.openxmlformats.org/officeDocument/2006/customXml" ds:itemID="{42664C56-4E4D-4B83-9132-E5D5C2B5EF75}"/>
</file>

<file path=customXml/itemProps2.xml><?xml version="1.0" encoding="utf-8"?>
<ds:datastoreItem xmlns:ds="http://schemas.openxmlformats.org/officeDocument/2006/customXml" ds:itemID="{55F27C47-8DF4-40A0-9298-D0BB4C3701F4}"/>
</file>

<file path=customXml/itemProps3.xml><?xml version="1.0" encoding="utf-8"?>
<ds:datastoreItem xmlns:ds="http://schemas.openxmlformats.org/officeDocument/2006/customXml" ds:itemID="{04FB55C1-DD08-4DAF-AD62-D54866A4B44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Fathimath Maala Ahmed</cp:lastModifiedBy>
  <cp:revision/>
  <dcterms:created xsi:type="dcterms:W3CDTF">2007-01-27T09:30:16Z</dcterms:created>
  <dcterms:modified xsi:type="dcterms:W3CDTF">2025-12-13T09:48:49Z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0x0101000BEE3C151669AA45A155E2A7B1F6B806</vt:lpwstr>
  </property>
  <property fmtid="{D5CDD505-2E9C-101B-9397-08002B2CF9AE}" pid="3" name="MediaServiceImageTags">
    <vt:lpwstr/>
  </property>
</Properties>
</file>