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E25" i="1" l="1"/>
  <c r="E26" i="1"/>
  <c r="E24" i="1"/>
  <c r="E23" i="1"/>
  <c r="E22" i="1" s="1"/>
  <c r="E19" i="1"/>
  <c r="E20" i="1"/>
  <c r="E21" i="1"/>
  <c r="E18" i="1"/>
  <c r="E17" i="1" s="1"/>
  <c r="E16" i="1"/>
  <c r="E15" i="1" s="1"/>
  <c r="E8" i="1"/>
  <c r="E10" i="1"/>
  <c r="E11" i="1"/>
  <c r="E12" i="1"/>
  <c r="E13" i="1"/>
  <c r="E14" i="1"/>
  <c r="E9" i="1"/>
  <c r="E4" i="1"/>
  <c r="E5" i="1"/>
  <c r="E6" i="1"/>
  <c r="E7" i="1"/>
  <c r="E3" i="1"/>
  <c r="E2" i="1" s="1"/>
  <c r="E27" i="1" l="1"/>
  <c r="E28" i="1"/>
  <c r="E29" i="1" s="1"/>
</calcChain>
</file>

<file path=xl/sharedStrings.xml><?xml version="1.0" encoding="utf-8"?>
<sst xmlns="http://schemas.openxmlformats.org/spreadsheetml/2006/main" count="52" uniqueCount="39">
  <si>
    <t>Description</t>
  </si>
  <si>
    <t>Qty</t>
  </si>
  <si>
    <t>Unit</t>
  </si>
  <si>
    <t>Market Rate (MVR)</t>
  </si>
  <si>
    <t>Total (MVR)</t>
  </si>
  <si>
    <t>1. Partitioning &amp; Ceiling</t>
  </si>
  <si>
    <t>Gypsum partition (Double layer + 50mm wool)</t>
  </si>
  <si>
    <t>sq m</t>
  </si>
  <si>
    <t>Acoustic ceiling (NRC 0.80) with access</t>
  </si>
  <si>
    <t>Solid-core acoustic door (D1) with hardware</t>
  </si>
  <si>
    <t>nos</t>
  </si>
  <si>
    <t>Masonry</t>
  </si>
  <si>
    <t>Plastering and Painting</t>
  </si>
  <si>
    <t>2. Electrical &amp; Data</t>
  </si>
  <si>
    <t>LED Ceiling light 18W</t>
  </si>
  <si>
    <t>13A socket outlets</t>
  </si>
  <si>
    <t>Twin 13A socket outlets</t>
  </si>
  <si>
    <t>15A socket outlets</t>
  </si>
  <si>
    <t>Cat6A shielded data outlet &amp; F/UTP cabling</t>
  </si>
  <si>
    <t>pts</t>
  </si>
  <si>
    <t>Sub-DB, Earthing, &amp; Lighting Switch allowance</t>
  </si>
  <si>
    <t>lot</t>
  </si>
  <si>
    <t>3. HVAC System</t>
  </si>
  <si>
    <t>Supply, install, test, and commission a complete Variable Refrigerant Flow (VRF/VRV) air conditioning system.</t>
  </si>
  <si>
    <t>sets</t>
  </si>
  <si>
    <t>4. IT &amp; Equipment</t>
  </si>
  <si>
    <t>Fixed 1080p USB webcam (Board &amp; Desk)</t>
  </si>
  <si>
    <t>Powered USB hub (Multi-camera)</t>
  </si>
  <si>
    <t>Whiteboard (4ft x 4ft)</t>
  </si>
  <si>
    <t>Heavy duty TV wall mount</t>
  </si>
  <si>
    <t>5. Finishing &amp; Flooring</t>
  </si>
  <si>
    <t>Acoustic Carpet Tiles (NRC &gt; 0.50)</t>
  </si>
  <si>
    <t>Signage, labeling, and numbering</t>
  </si>
  <si>
    <t>6. Project Preliminaries &amp; Labor</t>
  </si>
  <si>
    <t>Labor, Installation, &amp; Testing</t>
  </si>
  <si>
    <t>LS</t>
  </si>
  <si>
    <t>Sub-total</t>
  </si>
  <si>
    <t>GST 8%</t>
  </si>
  <si>
    <t>Grand-Total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</si>
</sst>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right" vertical="top" shrinkToFit="1"/>
    </xf>
    <xf numFmtId="0" fontId="4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wrapText="1"/>
    </xf>
    <xf numFmtId="4" fontId="3" fillId="2" borderId="1" xfId="0" applyNumberFormat="1" applyFont="1" applyFill="1" applyBorder="1" applyAlignment="1">
      <alignment horizontal="right" vertical="top" shrinkToFi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J15" sqref="J15"/>
    </sheetView>
  </sheetViews>
  <sheetFormatPr defaultRowHeight="12.75" x14ac:dyDescent="0.2"/>
  <cols>
    <col min="1" max="1" width="50.83203125" bestFit="1" customWidth="1"/>
    <col min="2" max="2" width="7.1640625" bestFit="1" customWidth="1"/>
    <col min="3" max="3" width="6" bestFit="1" customWidth="1"/>
    <col min="4" max="4" width="16.1640625" bestFit="1" customWidth="1"/>
    <col min="5" max="5" width="13.33203125" bestFit="1" customWidth="1"/>
    <col min="6" max="6" width="12.6640625" customWidth="1"/>
  </cols>
  <sheetData>
    <row r="1" spans="1:6" ht="31.5" x14ac:dyDescent="0.2">
      <c r="A1" s="13" t="s">
        <v>0</v>
      </c>
      <c r="B1" s="13" t="s">
        <v>1</v>
      </c>
      <c r="C1" s="14" t="s">
        <v>2</v>
      </c>
      <c r="D1" s="15" t="s">
        <v>3</v>
      </c>
      <c r="E1" s="16" t="s">
        <v>4</v>
      </c>
      <c r="F1" s="1"/>
    </row>
    <row r="2" spans="1:6" ht="15.75" x14ac:dyDescent="0.25">
      <c r="A2" s="10" t="s">
        <v>5</v>
      </c>
      <c r="B2" s="11"/>
      <c r="C2" s="11"/>
      <c r="D2" s="11"/>
      <c r="E2" s="12">
        <f>SUM(E3:E7)</f>
        <v>0</v>
      </c>
      <c r="F2" s="1"/>
    </row>
    <row r="3" spans="1:6" ht="15.75" x14ac:dyDescent="0.2">
      <c r="A3" s="6" t="s">
        <v>6</v>
      </c>
      <c r="B3" s="7">
        <v>28.4</v>
      </c>
      <c r="C3" s="8" t="s">
        <v>7</v>
      </c>
      <c r="D3" s="9"/>
      <c r="E3" s="9">
        <f>B3*D3</f>
        <v>0</v>
      </c>
      <c r="F3" s="1"/>
    </row>
    <row r="4" spans="1:6" ht="15.75" x14ac:dyDescent="0.2">
      <c r="A4" s="6" t="s">
        <v>8</v>
      </c>
      <c r="B4" s="7">
        <v>56</v>
      </c>
      <c r="C4" s="8" t="s">
        <v>7</v>
      </c>
      <c r="D4" s="9"/>
      <c r="E4" s="9">
        <f t="shared" ref="E4:E7" si="0">B4*D4</f>
        <v>0</v>
      </c>
      <c r="F4" s="1"/>
    </row>
    <row r="5" spans="1:6" ht="15.75" x14ac:dyDescent="0.2">
      <c r="A5" s="6" t="s">
        <v>9</v>
      </c>
      <c r="B5" s="7">
        <v>5</v>
      </c>
      <c r="C5" s="8" t="s">
        <v>10</v>
      </c>
      <c r="D5" s="9"/>
      <c r="E5" s="9">
        <f t="shared" si="0"/>
        <v>0</v>
      </c>
      <c r="F5" s="1"/>
    </row>
    <row r="6" spans="1:6" ht="15.75" x14ac:dyDescent="0.2">
      <c r="A6" s="6" t="s">
        <v>11</v>
      </c>
      <c r="B6" s="7">
        <v>34.200000000000003</v>
      </c>
      <c r="C6" s="8" t="s">
        <v>7</v>
      </c>
      <c r="D6" s="7"/>
      <c r="E6" s="9">
        <f t="shared" si="0"/>
        <v>0</v>
      </c>
      <c r="F6" s="1"/>
    </row>
    <row r="7" spans="1:6" ht="15.75" x14ac:dyDescent="0.2">
      <c r="A7" s="6" t="s">
        <v>12</v>
      </c>
      <c r="B7" s="7">
        <v>68.400000000000006</v>
      </c>
      <c r="C7" s="8" t="s">
        <v>7</v>
      </c>
      <c r="D7" s="7"/>
      <c r="E7" s="9">
        <f t="shared" si="0"/>
        <v>0</v>
      </c>
      <c r="F7" s="1"/>
    </row>
    <row r="8" spans="1:6" ht="15.75" x14ac:dyDescent="0.25">
      <c r="A8" s="10" t="s">
        <v>13</v>
      </c>
      <c r="B8" s="11"/>
      <c r="C8" s="11"/>
      <c r="D8" s="11"/>
      <c r="E8" s="12">
        <f>SUM(E9:E14)</f>
        <v>0</v>
      </c>
      <c r="F8" s="1"/>
    </row>
    <row r="9" spans="1:6" ht="15.75" x14ac:dyDescent="0.2">
      <c r="A9" s="6" t="s">
        <v>14</v>
      </c>
      <c r="B9" s="7">
        <v>18</v>
      </c>
      <c r="C9" s="8" t="s">
        <v>10</v>
      </c>
      <c r="D9" s="7"/>
      <c r="E9" s="9">
        <f>B9*D9</f>
        <v>0</v>
      </c>
      <c r="F9" s="1"/>
    </row>
    <row r="10" spans="1:6" ht="15.75" x14ac:dyDescent="0.2">
      <c r="A10" s="6" t="s">
        <v>15</v>
      </c>
      <c r="B10" s="7">
        <v>5</v>
      </c>
      <c r="C10" s="8" t="s">
        <v>10</v>
      </c>
      <c r="D10" s="7"/>
      <c r="E10" s="9">
        <f t="shared" ref="E10:E14" si="1">B10*D10</f>
        <v>0</v>
      </c>
      <c r="F10" s="1"/>
    </row>
    <row r="11" spans="1:6" ht="15.75" x14ac:dyDescent="0.2">
      <c r="A11" s="6" t="s">
        <v>16</v>
      </c>
      <c r="B11" s="7">
        <v>19</v>
      </c>
      <c r="C11" s="8" t="s">
        <v>10</v>
      </c>
      <c r="D11" s="7"/>
      <c r="E11" s="9">
        <f t="shared" si="1"/>
        <v>0</v>
      </c>
      <c r="F11" s="1"/>
    </row>
    <row r="12" spans="1:6" ht="15.75" x14ac:dyDescent="0.2">
      <c r="A12" s="6" t="s">
        <v>17</v>
      </c>
      <c r="B12" s="7">
        <v>5</v>
      </c>
      <c r="C12" s="8" t="s">
        <v>10</v>
      </c>
      <c r="D12" s="7"/>
      <c r="E12" s="9">
        <f t="shared" si="1"/>
        <v>0</v>
      </c>
      <c r="F12" s="1"/>
    </row>
    <row r="13" spans="1:6" ht="15.75" x14ac:dyDescent="0.2">
      <c r="A13" s="6" t="s">
        <v>18</v>
      </c>
      <c r="B13" s="7">
        <v>8</v>
      </c>
      <c r="C13" s="8" t="s">
        <v>19</v>
      </c>
      <c r="D13" s="9"/>
      <c r="E13" s="9">
        <f t="shared" si="1"/>
        <v>0</v>
      </c>
      <c r="F13" s="1"/>
    </row>
    <row r="14" spans="1:6" ht="15.75" x14ac:dyDescent="0.2">
      <c r="A14" s="6" t="s">
        <v>20</v>
      </c>
      <c r="B14" s="7">
        <v>1</v>
      </c>
      <c r="C14" s="8" t="s">
        <v>21</v>
      </c>
      <c r="D14" s="9"/>
      <c r="E14" s="9">
        <f t="shared" si="1"/>
        <v>0</v>
      </c>
      <c r="F14" s="1"/>
    </row>
    <row r="15" spans="1:6" ht="15.75" x14ac:dyDescent="0.25">
      <c r="A15" s="10" t="s">
        <v>22</v>
      </c>
      <c r="B15" s="11"/>
      <c r="C15" s="11"/>
      <c r="D15" s="11"/>
      <c r="E15" s="12">
        <f>SUM(E16)</f>
        <v>0</v>
      </c>
      <c r="F15" s="1"/>
    </row>
    <row r="16" spans="1:6" ht="47.25" x14ac:dyDescent="0.2">
      <c r="A16" s="6" t="s">
        <v>23</v>
      </c>
      <c r="B16" s="7">
        <v>5</v>
      </c>
      <c r="C16" s="8" t="s">
        <v>24</v>
      </c>
      <c r="D16" s="9"/>
      <c r="E16" s="9">
        <f>B16*D16</f>
        <v>0</v>
      </c>
      <c r="F16" s="2"/>
    </row>
    <row r="17" spans="1:6" ht="15.75" x14ac:dyDescent="0.25">
      <c r="A17" s="10" t="s">
        <v>25</v>
      </c>
      <c r="B17" s="11"/>
      <c r="C17" s="11"/>
      <c r="D17" s="11"/>
      <c r="E17" s="12">
        <f>SUM(E18:E21)</f>
        <v>0</v>
      </c>
      <c r="F17" s="1"/>
    </row>
    <row r="18" spans="1:6" ht="15.75" x14ac:dyDescent="0.2">
      <c r="A18" s="6" t="s">
        <v>26</v>
      </c>
      <c r="B18" s="7">
        <v>28</v>
      </c>
      <c r="C18" s="8" t="s">
        <v>10</v>
      </c>
      <c r="D18" s="9"/>
      <c r="E18" s="9">
        <f>B18*D18</f>
        <v>0</v>
      </c>
      <c r="F18" s="1"/>
    </row>
    <row r="19" spans="1:6" ht="15.75" x14ac:dyDescent="0.2">
      <c r="A19" s="6" t="s">
        <v>27</v>
      </c>
      <c r="B19" s="7">
        <v>14</v>
      </c>
      <c r="C19" s="8" t="s">
        <v>10</v>
      </c>
      <c r="D19" s="7"/>
      <c r="E19" s="9">
        <f t="shared" ref="E19:E21" si="2">B19*D19</f>
        <v>0</v>
      </c>
      <c r="F19" s="1"/>
    </row>
    <row r="20" spans="1:6" ht="15.75" x14ac:dyDescent="0.2">
      <c r="A20" s="6" t="s">
        <v>28</v>
      </c>
      <c r="B20" s="7">
        <v>4</v>
      </c>
      <c r="C20" s="8" t="s">
        <v>10</v>
      </c>
      <c r="D20" s="9"/>
      <c r="E20" s="9">
        <f t="shared" si="2"/>
        <v>0</v>
      </c>
      <c r="F20" s="1"/>
    </row>
    <row r="21" spans="1:6" ht="15.75" x14ac:dyDescent="0.2">
      <c r="A21" s="6" t="s">
        <v>29</v>
      </c>
      <c r="B21" s="7">
        <v>4</v>
      </c>
      <c r="C21" s="8" t="s">
        <v>10</v>
      </c>
      <c r="D21" s="9"/>
      <c r="E21" s="9">
        <f t="shared" si="2"/>
        <v>0</v>
      </c>
      <c r="F21" s="1"/>
    </row>
    <row r="22" spans="1:6" ht="15.75" x14ac:dyDescent="0.25">
      <c r="A22" s="10" t="s">
        <v>30</v>
      </c>
      <c r="B22" s="11"/>
      <c r="C22" s="11"/>
      <c r="D22" s="11"/>
      <c r="E22" s="12">
        <f>SUM(E23:E24)</f>
        <v>0</v>
      </c>
      <c r="F22" s="1"/>
    </row>
    <row r="23" spans="1:6" ht="15.75" x14ac:dyDescent="0.2">
      <c r="A23" s="6" t="s">
        <v>31</v>
      </c>
      <c r="B23" s="7">
        <v>56</v>
      </c>
      <c r="C23" s="8" t="s">
        <v>7</v>
      </c>
      <c r="D23" s="7"/>
      <c r="E23" s="9">
        <f>B23*D23</f>
        <v>0</v>
      </c>
      <c r="F23" s="1"/>
    </row>
    <row r="24" spans="1:6" ht="15.75" x14ac:dyDescent="0.2">
      <c r="A24" s="6" t="s">
        <v>32</v>
      </c>
      <c r="B24" s="7">
        <v>5</v>
      </c>
      <c r="C24" s="8" t="s">
        <v>10</v>
      </c>
      <c r="D24" s="7"/>
      <c r="E24" s="9">
        <f>B24*D24</f>
        <v>0</v>
      </c>
      <c r="F24" s="1"/>
    </row>
    <row r="25" spans="1:6" ht="15.75" x14ac:dyDescent="0.25">
      <c r="A25" s="10" t="s">
        <v>33</v>
      </c>
      <c r="B25" s="11"/>
      <c r="C25" s="11"/>
      <c r="D25" s="11"/>
      <c r="E25" s="12">
        <f>SUM(E26)</f>
        <v>0</v>
      </c>
      <c r="F25" s="1"/>
    </row>
    <row r="26" spans="1:6" ht="15.75" x14ac:dyDescent="0.2">
      <c r="A26" s="6" t="s">
        <v>34</v>
      </c>
      <c r="B26" s="7">
        <v>1</v>
      </c>
      <c r="C26" s="8" t="s">
        <v>35</v>
      </c>
      <c r="D26" s="9"/>
      <c r="E26" s="9">
        <f>B26*D26</f>
        <v>0</v>
      </c>
      <c r="F26" s="1"/>
    </row>
    <row r="27" spans="1:6" ht="15.75" x14ac:dyDescent="0.25">
      <c r="A27" s="3" t="s">
        <v>36</v>
      </c>
      <c r="B27" s="4"/>
      <c r="C27" s="4"/>
      <c r="D27" s="4"/>
      <c r="E27" s="5">
        <f>E2+E8+E15+E17+E22+E25</f>
        <v>0</v>
      </c>
      <c r="F27" s="1"/>
    </row>
    <row r="28" spans="1:6" ht="15.75" x14ac:dyDescent="0.25">
      <c r="A28" s="3" t="s">
        <v>37</v>
      </c>
      <c r="B28" s="4"/>
      <c r="C28" s="4"/>
      <c r="D28" s="4"/>
      <c r="E28" s="5">
        <f>E27*0.08</f>
        <v>0</v>
      </c>
      <c r="F28" s="1"/>
    </row>
    <row r="29" spans="1:6" ht="15.75" x14ac:dyDescent="0.25">
      <c r="A29" s="3" t="s">
        <v>38</v>
      </c>
      <c r="B29" s="4"/>
      <c r="C29" s="4"/>
      <c r="D29" s="4"/>
      <c r="E29" s="5">
        <f>E27+E28</f>
        <v>0</v>
      </c>
      <c r="F2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use rates in market rate.xlsx</dc:title>
  <dc:creator>Ismail Shifau</dc:creator>
  <cp:lastModifiedBy>Ali Naajih</cp:lastModifiedBy>
  <dcterms:created xsi:type="dcterms:W3CDTF">2026-04-30T07:23:49Z</dcterms:created>
  <dcterms:modified xsi:type="dcterms:W3CDTF">2026-04-30T07:31:32Z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2026-04-30T00:00:00Z</vt:filetime>
  </property>
  <property fmtid="{D5CDD505-2E9C-101B-9397-08002B2CF9AE}" pid="4" name="LastSaved">
    <vt:filetime>2026-04-30T00:00:00Z</vt:filetime>
  </property>
  <property fmtid="{D5CDD505-2E9C-101B-9397-08002B2CF9AE}" pid="5" name="Producer">
    <vt:lpwstr>Microsoft: Print To PDF</vt:lpwstr>
  </property>
</Properties>
</file>