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mc:AlternateContent xmlns:mc="http://schemas.openxmlformats.org/markup-compatibility/2006">
    <mc:Choice Requires="x15">
      <x15ac:absPath xmlns:x15ac="http://schemas.microsoft.com/office/spreadsheetml/2010/11/ac" url="\\files-health\MOH\Admin\General Admin\Section\All Staffs Folders\SHAAKKO\2026\Call Ceter moving  Project\Call Center final Documents\"/>
    </mc:Choice>
  </mc:AlternateContent>
  <xr:revisionPtr revIDLastSave="0" documentId="13_ncr:1_{3E4353CD-E155-4C25-A9C4-EC975E1D95E6}" xr6:coauthVersionLast="47" xr6:coauthVersionMax="47" xr10:uidLastSave="{00000000-0000-0000-0000-000000000000}"/>
  <bookViews>
    <workbookView xWindow="-28920" yWindow="1455" windowWidth="29040" windowHeight="17520" tabRatio="822" xr2:uid="{00000000-000D-0000-FFFF-FFFF00000000}"/>
  </bookViews>
  <sheets>
    <sheet name="Cover" sheetId="73" r:id="rId1"/>
    <sheet name="BOQ Summary" sheetId="62" r:id="rId2"/>
    <sheet name="BOQ " sheetId="72" r:id="rId3"/>
  </sheets>
  <definedNames>
    <definedName name="_xlnm.Print_Area" localSheetId="2">'BOQ '!$A$2:$K$38</definedName>
    <definedName name="_xlnm.Print_Area" localSheetId="1">'BOQ Summary'!$A$1:$E$10</definedName>
    <definedName name="_xlnm.Print_Area" localSheetId="0">Cover!$A$1:$I$41</definedName>
    <definedName name="_xlnm.Print_Titles" localSheetId="2">'BOQ '!$6:$6</definedName>
  </definedNames>
  <calcPr calcId="181029"/>
</workbook>
</file>

<file path=xl/calcChain.xml><?xml version="1.0" encoding="utf-8"?>
<calcChain xmlns="http://schemas.openxmlformats.org/spreadsheetml/2006/main">
  <c r="K38" i="72" l="1"/>
  <c r="B3" i="62"/>
  <c r="H31" i="72"/>
  <c r="C7" i="62"/>
  <c r="D7" i="62" l="1"/>
  <c r="E7" i="62" l="1"/>
  <c r="E8" i="62" s="1"/>
  <c r="E9" i="62" l="1"/>
  <c r="E10" i="62" s="1"/>
  <c r="A2" i="72"/>
  <c r="B7" i="62"/>
</calcChain>
</file>

<file path=xl/sharedStrings.xml><?xml version="1.0" encoding="utf-8"?>
<sst xmlns="http://schemas.openxmlformats.org/spreadsheetml/2006/main" count="55" uniqueCount="45">
  <si>
    <t>BILL OF QUANTITIES</t>
  </si>
  <si>
    <t>SUMMARY OF BILLS OF QUANTITIES</t>
  </si>
  <si>
    <t>DESCRIPTION</t>
  </si>
  <si>
    <t>AMOUNT</t>
  </si>
  <si>
    <r>
      <rPr>
        <b/>
        <sz val="11"/>
        <color indexed="8"/>
        <rFont val="Calibri"/>
        <family val="2"/>
        <scheme val="minor"/>
      </rPr>
      <t>TOTAL</t>
    </r>
    <r>
      <rPr>
        <b/>
        <sz val="11"/>
        <color theme="1"/>
        <rFont val="Calibri"/>
        <family val="2"/>
        <scheme val="minor"/>
      </rPr>
      <t xml:space="preserve">  AMOUNT</t>
    </r>
  </si>
  <si>
    <t>ITEM</t>
  </si>
  <si>
    <t>UNIT</t>
  </si>
  <si>
    <t>QTY</t>
  </si>
  <si>
    <t>MATERIAL RATE</t>
  </si>
  <si>
    <t>LABOUR RATE</t>
  </si>
  <si>
    <t>1.0.00</t>
  </si>
  <si>
    <t>TOTAL OF BILL №: 01 - Carried Over To Summary</t>
  </si>
  <si>
    <r>
      <rPr>
        <b/>
        <sz val="11"/>
        <color indexed="8"/>
        <rFont val="Calibri"/>
        <family val="2"/>
        <scheme val="minor"/>
      </rPr>
      <t>TOTAL</t>
    </r>
    <r>
      <rPr>
        <b/>
        <sz val="11"/>
        <color theme="1"/>
        <rFont val="Calibri"/>
        <family val="2"/>
        <scheme val="minor"/>
      </rPr>
      <t xml:space="preserve">  AMOUNT including GST</t>
    </r>
  </si>
  <si>
    <t xml:space="preserve"> Republic of Maldives</t>
  </si>
  <si>
    <t>1.5.00</t>
  </si>
  <si>
    <t>Nos</t>
  </si>
  <si>
    <t>GST 8%</t>
  </si>
  <si>
    <t>MATERIAL COST</t>
  </si>
  <si>
    <t>LABOUR COST</t>
  </si>
  <si>
    <t>nos</t>
  </si>
  <si>
    <t>m2</t>
  </si>
  <si>
    <t>CEILING WORKS</t>
  </si>
  <si>
    <t>PAINTING WORKS</t>
  </si>
  <si>
    <t>Supply and installation of suspended false ceiling using timber framework with 9mm thick gypsum boards, including joint finishing</t>
  </si>
  <si>
    <t>Providing and applying approved quality emulsion paint to all specified internal wall and ceiling surfaces, including surface preparation (cleaning, minor puttying, sanding), one coat of primer if required, and two or more coats of emulsion paint to achieve an even, smooth, and uniform finish, complete as per specifications and drawings.</t>
  </si>
  <si>
    <t>CALL CENTER</t>
  </si>
  <si>
    <t>CLIENT : MINISTRY OF HEALTH</t>
  </si>
  <si>
    <t>Providing and fixing timber framing partition using approved quality seasoned timber, finished with 6 mm cement board on both sides, including mineral wool insulation within the cavity, complete with cutting, fixing, screws, jointing, finishing and ready for painting, all as per drawings and specifications.</t>
  </si>
  <si>
    <t>Bothside 6mm cement board with timber framing with wool insulation</t>
  </si>
  <si>
    <t>Oneside 6mm cement board with timber framing with wool insulation</t>
  </si>
  <si>
    <t>Bill №: 01 - RECEPTION</t>
  </si>
  <si>
    <t>DRYWALL</t>
  </si>
  <si>
    <t>DOOR</t>
  </si>
  <si>
    <t>X</t>
  </si>
  <si>
    <t>EXTENDED NEW TABLE</t>
  </si>
  <si>
    <t>Table with commercial 18mmplywood with treated Pine wood timber with 1mm black colour Laminated sheet  with supports</t>
  </si>
  <si>
    <t>Table seperater with design shown in drawing</t>
  </si>
  <si>
    <t>12mm Glass over table same as mentioned shape</t>
  </si>
  <si>
    <t>842 x 1650 mm Solid Panel over 3mm flexible board</t>
  </si>
  <si>
    <t>Removal of existing cabinets and wall panels including dismantling, handling, transporting and disposal of removed materials, making good all disturbed surfaces and cleaning the area complete .</t>
  </si>
  <si>
    <t xml:space="preserve">REMOVAL OF EXISTING CABINETS / WALL PANELS </t>
  </si>
  <si>
    <t>Aluminium Sliding Door with timber support</t>
  </si>
  <si>
    <t>CLEAN-UP</t>
  </si>
  <si>
    <t>Allow for clean-up upon completion of works.</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</si>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</sst>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_-;\-* #,##0.00_-;_-* &quot;-&quot;??_-;_-@_-"/>
    <numFmt numFmtId="165" formatCode="_(&quot;MRF&quot;* #,##0.00_);_(&quot;MRF&quot;* \(#,##0.00\);_(&quot;MRF&quot;* &quot;-&quot;??_);_(@_)"/>
    <numFmt numFmtId="166" formatCode="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b/>
      <sz val="11"/>
      <color theme="1"/>
      <name val="Calibri"/>
      <family val="2"/>
      <scheme val="minor"/>
    </font>
    <font>
      <sz val="12"/>
      <color theme="1"/>
      <name val="Calibri"/>
      <family val="2"/>
      <scheme val="minor"/>
    </font>
    <font>
      <b/>
      <sz val="12"/>
      <name val="Calibri"/>
      <family val="2"/>
      <scheme val="minor"/>
    </font>
    <font>
      <b/>
      <sz val="20"/>
      <color theme="1"/>
      <name val="Calibri"/>
      <family val="2"/>
      <scheme val="minor"/>
    </font>
    <font>
      <sz val="1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sz val="8"/>
      <name val="Arial"/>
      <family val="2"/>
    </font>
    <font>
      <sz val="10"/>
      <color theme="1"/>
      <name val="Calibri"/>
      <family val="2"/>
      <scheme val="minor"/>
    </font>
    <font>
      <b/>
      <sz val="10"/>
      <color theme="1"/>
      <name val="Calibri"/>
      <family val="2"/>
      <scheme val="minor"/>
    </font>
    <font>
      <b/>
      <u/>
      <sz val="10"/>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s>
  <cellStyleXfs count="168">
    <xf numFmtId="0" fontId="0" fillId="0" borderId="0"/>
    <xf numFmtId="43" fontId="10" fillId="0" borderId="0" applyFont="0" applyFill="0" applyBorder="0" applyAlignment="0" applyProtection="0"/>
    <xf numFmtId="43" fontId="11" fillId="0" borderId="0" applyFont="0" applyFill="0" applyBorder="0" applyAlignment="0" applyProtection="0"/>
    <xf numFmtId="4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43" fontId="4" fillId="0" borderId="0" applyFont="0" applyFill="0" applyBorder="0" applyAlignment="0" applyProtection="0"/>
    <xf numFmtId="40" fontId="21" fillId="0" borderId="0" applyFont="0" applyFill="0" applyBorder="0" applyAlignment="0" applyProtection="0"/>
    <xf numFmtId="43" fontId="10" fillId="0" borderId="0" applyFont="0" applyFill="0" applyBorder="0" applyAlignment="0" applyProtection="0"/>
    <xf numFmtId="40" fontId="21" fillId="0" borderId="0" applyFont="0" applyFill="0" applyBorder="0" applyAlignment="0" applyProtection="0"/>
    <xf numFmtId="0" fontId="21" fillId="0" borderId="0"/>
    <xf numFmtId="0" fontId="3"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cellStyleXfs>
  <cellXfs count="119">
    <xf numFmtId="0" fontId="0" fillId="0" borderId="0" xfId="0"/>
    <xf numFmtId="0" fontId="13" fillId="0" borderId="0" xfId="0" applyFont="1" applyAlignment="1">
      <alignment horizontal="center" vertical="center"/>
    </xf>
    <xf numFmtId="43" fontId="15" fillId="0" borderId="4" xfId="0" applyNumberFormat="1" applyFont="1" applyBorder="1" applyAlignment="1">
      <alignment vertical="center"/>
    </xf>
    <xf numFmtId="43" fontId="12" fillId="0" borderId="14" xfId="1" applyFont="1" applyBorder="1" applyAlignment="1">
      <alignment vertical="center"/>
    </xf>
    <xf numFmtId="0" fontId="17" fillId="0" borderId="0" xfId="0" applyFont="1"/>
    <xf numFmtId="0" fontId="17" fillId="0" borderId="0" xfId="11" applyFont="1"/>
    <xf numFmtId="0" fontId="17" fillId="0" borderId="0" xfId="0" applyFont="1" applyAlignment="1">
      <alignment horizontal="center" vertical="center"/>
    </xf>
    <xf numFmtId="0" fontId="17" fillId="0" borderId="13" xfId="0" applyFont="1" applyBorder="1" applyAlignment="1">
      <alignment vertical="center"/>
    </xf>
    <xf numFmtId="43" fontId="17" fillId="0" borderId="0" xfId="0" applyNumberFormat="1" applyFont="1"/>
    <xf numFmtId="43" fontId="17" fillId="0" borderId="0" xfId="1" applyFont="1"/>
    <xf numFmtId="10" fontId="17" fillId="0" borderId="0" xfId="0" applyNumberFormat="1" applyFont="1"/>
    <xf numFmtId="0" fontId="20" fillId="0" borderId="0" xfId="0" applyFont="1"/>
    <xf numFmtId="0" fontId="20"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23" fillId="0" borderId="7" xfId="0" applyFont="1" applyBorder="1" applyAlignment="1">
      <alignment vertical="top"/>
    </xf>
    <xf numFmtId="0" fontId="23" fillId="0" borderId="15" xfId="0" applyFont="1" applyBorder="1" applyAlignment="1">
      <alignment horizontal="right"/>
    </xf>
    <xf numFmtId="0" fontId="23" fillId="0" borderId="16" xfId="0" applyFont="1" applyBorder="1" applyAlignment="1">
      <alignment horizontal="right"/>
    </xf>
    <xf numFmtId="0" fontId="23" fillId="0" borderId="17" xfId="0" applyFont="1" applyBorder="1"/>
    <xf numFmtId="0" fontId="23" fillId="0" borderId="0" xfId="0" applyFont="1"/>
    <xf numFmtId="0" fontId="23" fillId="0" borderId="0" xfId="0" applyFont="1" applyAlignment="1">
      <alignment horizontal="center" vertical="center"/>
    </xf>
    <xf numFmtId="43" fontId="23" fillId="0" borderId="0" xfId="1" applyFont="1" applyFill="1" applyAlignment="1">
      <alignment horizontal="center" vertical="center"/>
    </xf>
    <xf numFmtId="43" fontId="23" fillId="0" borderId="0" xfId="1" applyFont="1" applyFill="1" applyAlignment="1">
      <alignment vertical="top"/>
    </xf>
    <xf numFmtId="0" fontId="24" fillId="0" borderId="0" xfId="0" applyFont="1"/>
    <xf numFmtId="0" fontId="24" fillId="0" borderId="15" xfId="0" applyFont="1" applyBorder="1" applyAlignment="1">
      <alignment horizontal="right"/>
    </xf>
    <xf numFmtId="0" fontId="24" fillId="0" borderId="16" xfId="0" applyFont="1" applyBorder="1" applyAlignment="1">
      <alignment horizontal="right"/>
    </xf>
    <xf numFmtId="0" fontId="24" fillId="0" borderId="17" xfId="0" applyFont="1" applyBorder="1"/>
    <xf numFmtId="0" fontId="24" fillId="0" borderId="0" xfId="0" applyFont="1" applyAlignment="1">
      <alignment horizontal="center" vertical="center"/>
    </xf>
    <xf numFmtId="43" fontId="24" fillId="0" borderId="0" xfId="1" applyFont="1" applyFill="1" applyBorder="1" applyAlignment="1">
      <alignment horizontal="center" vertical="center"/>
    </xf>
    <xf numFmtId="43" fontId="23" fillId="0" borderId="0" xfId="1" applyFont="1" applyFill="1" applyBorder="1" applyAlignment="1">
      <alignment horizontal="center" vertical="center"/>
    </xf>
    <xf numFmtId="0" fontId="23" fillId="0" borderId="0" xfId="0" applyFont="1" applyAlignment="1">
      <alignment horizontal="center" vertical="top"/>
    </xf>
    <xf numFmtId="0" fontId="23" fillId="0" borderId="17" xfId="0" applyFont="1" applyBorder="1" applyAlignment="1">
      <alignment horizontal="center"/>
    </xf>
    <xf numFmtId="0" fontId="23" fillId="0" borderId="0" xfId="0" applyFont="1" applyAlignment="1">
      <alignment horizontal="center"/>
    </xf>
    <xf numFmtId="0" fontId="24" fillId="0" borderId="0" xfId="0" applyFont="1" applyAlignment="1">
      <alignment horizontal="center" vertical="top"/>
    </xf>
    <xf numFmtId="0" fontId="24" fillId="0" borderId="2" xfId="0" applyFont="1" applyBorder="1"/>
    <xf numFmtId="0" fontId="24" fillId="0" borderId="18" xfId="0" applyFont="1" applyBorder="1" applyAlignment="1">
      <alignment horizontal="right"/>
    </xf>
    <xf numFmtId="0" fontId="24" fillId="0" borderId="19" xfId="0" applyFont="1" applyBorder="1" applyAlignment="1">
      <alignment horizontal="right"/>
    </xf>
    <xf numFmtId="0" fontId="24" fillId="0" borderId="20" xfId="0" applyFont="1" applyBorder="1"/>
    <xf numFmtId="0" fontId="24" fillId="0" borderId="2" xfId="0" applyFont="1" applyBorder="1" applyAlignment="1">
      <alignment horizontal="center" vertical="center"/>
    </xf>
    <xf numFmtId="43" fontId="24" fillId="0" borderId="2" xfId="1" applyFont="1" applyFill="1" applyBorder="1" applyAlignment="1">
      <alignment horizontal="center" vertical="center"/>
    </xf>
    <xf numFmtId="0" fontId="24" fillId="0" borderId="6" xfId="0" applyFont="1" applyBorder="1" applyAlignment="1">
      <alignment horizontal="center" vertical="top"/>
    </xf>
    <xf numFmtId="0" fontId="24" fillId="0" borderId="21" xfId="0" applyFont="1" applyBorder="1" applyAlignment="1">
      <alignment horizontal="right"/>
    </xf>
    <xf numFmtId="0" fontId="24" fillId="0" borderId="22" xfId="0" applyFont="1" applyBorder="1" applyAlignment="1">
      <alignment horizontal="right"/>
    </xf>
    <xf numFmtId="0" fontId="24" fillId="0" borderId="23" xfId="0" applyFont="1" applyBorder="1" applyAlignment="1">
      <alignment vertical="center"/>
    </xf>
    <xf numFmtId="0" fontId="24" fillId="0" borderId="1" xfId="0" applyFont="1" applyBorder="1" applyAlignment="1">
      <alignment vertical="center"/>
    </xf>
    <xf numFmtId="0" fontId="24" fillId="0" borderId="6" xfId="0" applyFont="1" applyBorder="1" applyAlignment="1">
      <alignment horizontal="center" vertical="center"/>
    </xf>
    <xf numFmtId="43" fontId="24" fillId="0" borderId="6" xfId="1" applyFont="1" applyFill="1" applyBorder="1" applyAlignment="1">
      <alignment horizontal="center" vertical="center"/>
    </xf>
    <xf numFmtId="43" fontId="24" fillId="0" borderId="6" xfId="1" applyFont="1" applyFill="1" applyBorder="1" applyAlignment="1">
      <alignment horizontal="center" vertical="top" wrapText="1"/>
    </xf>
    <xf numFmtId="0" fontId="24" fillId="2" borderId="6" xfId="0" applyFont="1" applyFill="1" applyBorder="1" applyAlignment="1">
      <alignment horizontal="right" vertical="top"/>
    </xf>
    <xf numFmtId="0" fontId="24" fillId="2" borderId="24" xfId="0" applyFont="1" applyFill="1" applyBorder="1" applyAlignment="1">
      <alignment horizontal="right"/>
    </xf>
    <xf numFmtId="0" fontId="24" fillId="2" borderId="22" xfId="0" applyFont="1" applyFill="1" applyBorder="1" applyAlignment="1">
      <alignment horizontal="right"/>
    </xf>
    <xf numFmtId="0" fontId="24" fillId="2" borderId="23" xfId="0" applyFont="1" applyFill="1" applyBorder="1" applyAlignment="1">
      <alignment vertical="center"/>
    </xf>
    <xf numFmtId="0" fontId="23" fillId="2" borderId="1" xfId="0" applyFont="1" applyFill="1" applyBorder="1" applyAlignment="1">
      <alignment vertical="center"/>
    </xf>
    <xf numFmtId="0" fontId="23" fillId="2" borderId="6" xfId="0" applyFont="1" applyFill="1" applyBorder="1" applyAlignment="1">
      <alignment horizontal="center" vertical="center"/>
    </xf>
    <xf numFmtId="43" fontId="23" fillId="2" borderId="6" xfId="1" applyFont="1" applyFill="1" applyBorder="1" applyAlignment="1">
      <alignment horizontal="center" vertical="center"/>
    </xf>
    <xf numFmtId="43" fontId="23" fillId="2" borderId="6" xfId="1" applyFont="1" applyFill="1" applyBorder="1" applyAlignment="1">
      <alignment vertical="top"/>
    </xf>
    <xf numFmtId="0" fontId="24" fillId="2" borderId="6" xfId="0" applyFont="1" applyFill="1" applyBorder="1" applyAlignment="1">
      <alignment vertical="top"/>
    </xf>
    <xf numFmtId="0" fontId="24" fillId="2" borderId="24" xfId="0" applyFont="1" applyFill="1" applyBorder="1" applyAlignment="1">
      <alignment vertical="center"/>
    </xf>
    <xf numFmtId="0" fontId="24" fillId="2" borderId="1" xfId="0" applyFont="1" applyFill="1" applyBorder="1" applyAlignment="1">
      <alignment vertical="center"/>
    </xf>
    <xf numFmtId="0" fontId="24" fillId="2" borderId="6" xfId="0" applyFont="1" applyFill="1" applyBorder="1" applyAlignment="1">
      <alignment horizontal="center" vertical="center"/>
    </xf>
    <xf numFmtId="43" fontId="24" fillId="2" borderId="6" xfId="1" applyFont="1" applyFill="1" applyBorder="1" applyAlignment="1">
      <alignment horizontal="center" vertical="center"/>
    </xf>
    <xf numFmtId="43" fontId="24" fillId="2" borderId="6" xfId="1" applyFont="1" applyFill="1" applyBorder="1" applyAlignment="1">
      <alignment vertical="top"/>
    </xf>
    <xf numFmtId="43" fontId="24" fillId="2" borderId="6" xfId="0" applyNumberFormat="1" applyFont="1" applyFill="1" applyBorder="1" applyAlignment="1">
      <alignment vertical="top"/>
    </xf>
    <xf numFmtId="0" fontId="24" fillId="0" borderId="5" xfId="0" applyFont="1" applyBorder="1" applyAlignment="1">
      <alignment vertical="top"/>
    </xf>
    <xf numFmtId="0" fontId="13" fillId="0" borderId="4" xfId="0" applyFont="1" applyBorder="1" applyAlignment="1">
      <alignment horizontal="left" vertical="center" wrapText="1"/>
    </xf>
    <xf numFmtId="0" fontId="19" fillId="0" borderId="4" xfId="0" applyFont="1" applyBorder="1" applyAlignment="1">
      <alignment horizontal="left" vertical="center" wrapText="1"/>
    </xf>
    <xf numFmtId="0" fontId="17" fillId="0" borderId="3" xfId="0" applyFont="1" applyBorder="1" applyAlignment="1">
      <alignment vertical="center"/>
    </xf>
    <xf numFmtId="0" fontId="17" fillId="0" borderId="6" xfId="0" applyFont="1" applyBorder="1" applyAlignment="1">
      <alignment vertical="center"/>
    </xf>
    <xf numFmtId="0" fontId="24" fillId="3" borderId="7" xfId="0" applyFont="1" applyFill="1" applyBorder="1" applyAlignment="1">
      <alignment horizontal="right" vertical="top"/>
    </xf>
    <xf numFmtId="0" fontId="25" fillId="3" borderId="15" xfId="0" applyFont="1" applyFill="1" applyBorder="1"/>
    <xf numFmtId="0" fontId="24" fillId="3" borderId="16" xfId="0" applyFont="1" applyFill="1" applyBorder="1" applyAlignment="1">
      <alignment horizontal="right"/>
    </xf>
    <xf numFmtId="0" fontId="25" fillId="3" borderId="17" xfId="0" applyFont="1" applyFill="1" applyBorder="1"/>
    <xf numFmtId="0" fontId="24" fillId="3" borderId="0" xfId="0" applyFont="1" applyFill="1"/>
    <xf numFmtId="0" fontId="24" fillId="3" borderId="7" xfId="0" applyFont="1" applyFill="1" applyBorder="1" applyAlignment="1">
      <alignment horizontal="center" vertical="center"/>
    </xf>
    <xf numFmtId="43" fontId="24" fillId="3" borderId="7" xfId="1" applyFont="1" applyFill="1" applyBorder="1" applyAlignment="1">
      <alignment horizontal="center" vertical="center"/>
    </xf>
    <xf numFmtId="43" fontId="24" fillId="3" borderId="7" xfId="1" applyFont="1" applyFill="1" applyBorder="1" applyAlignment="1">
      <alignment vertical="top"/>
    </xf>
    <xf numFmtId="0" fontId="24" fillId="3" borderId="7" xfId="0" applyFont="1" applyFill="1" applyBorder="1" applyAlignment="1">
      <alignment vertical="top"/>
    </xf>
    <xf numFmtId="0" fontId="23" fillId="3" borderId="7" xfId="0" applyFont="1" applyFill="1" applyBorder="1" applyAlignment="1">
      <alignment vertical="top"/>
    </xf>
    <xf numFmtId="0" fontId="23" fillId="3" borderId="26" xfId="0" applyFont="1" applyFill="1" applyBorder="1" applyAlignment="1">
      <alignment horizontal="right"/>
    </xf>
    <xf numFmtId="0" fontId="23" fillId="3" borderId="16" xfId="0" applyFont="1" applyFill="1" applyBorder="1" applyAlignment="1">
      <alignment horizontal="right"/>
    </xf>
    <xf numFmtId="0" fontId="23" fillId="3" borderId="17" xfId="0" applyFont="1" applyFill="1" applyBorder="1" applyAlignment="1">
      <alignment horizontal="left" vertical="center" wrapText="1"/>
    </xf>
    <xf numFmtId="0" fontId="23" fillId="3" borderId="0" xfId="0" applyFont="1" applyFill="1" applyAlignment="1">
      <alignment vertical="center"/>
    </xf>
    <xf numFmtId="0" fontId="23" fillId="3" borderId="7" xfId="0" applyFont="1" applyFill="1" applyBorder="1" applyAlignment="1">
      <alignment horizontal="center" vertical="center"/>
    </xf>
    <xf numFmtId="43" fontId="23" fillId="3" borderId="7" xfId="1" applyFont="1" applyFill="1" applyBorder="1" applyAlignment="1">
      <alignment horizontal="center" vertical="center"/>
    </xf>
    <xf numFmtId="43" fontId="23" fillId="3" borderId="7" xfId="1" applyFont="1" applyFill="1" applyBorder="1" applyAlignment="1">
      <alignment vertical="top"/>
    </xf>
    <xf numFmtId="0" fontId="23" fillId="3" borderId="15" xfId="0" applyFont="1" applyFill="1" applyBorder="1" applyAlignment="1">
      <alignment horizontal="right"/>
    </xf>
    <xf numFmtId="0" fontId="23" fillId="3" borderId="7" xfId="0" applyFont="1" applyFill="1" applyBorder="1" applyAlignment="1">
      <alignment horizontal="right" vertical="top"/>
    </xf>
    <xf numFmtId="0" fontId="17" fillId="3" borderId="16" xfId="0" applyFont="1" applyFill="1" applyBorder="1" applyAlignment="1">
      <alignment horizontal="right"/>
    </xf>
    <xf numFmtId="0" fontId="17" fillId="3" borderId="17" xfId="0" applyFont="1" applyFill="1" applyBorder="1" applyAlignment="1">
      <alignment horizontal="justify" vertical="top" wrapText="1"/>
    </xf>
    <xf numFmtId="0" fontId="17" fillId="3" borderId="0" xfId="0" applyFont="1" applyFill="1"/>
    <xf numFmtId="0" fontId="17" fillId="3" borderId="7" xfId="0" applyFont="1" applyFill="1" applyBorder="1" applyAlignment="1">
      <alignment horizontal="center" vertical="center"/>
    </xf>
    <xf numFmtId="43" fontId="17" fillId="3" borderId="0" xfId="1" applyFont="1" applyFill="1" applyBorder="1" applyAlignment="1">
      <alignment vertical="center"/>
    </xf>
    <xf numFmtId="0" fontId="17" fillId="3" borderId="0" xfId="0" applyFont="1" applyFill="1" applyAlignment="1">
      <alignment horizontal="right"/>
    </xf>
    <xf numFmtId="0" fontId="23" fillId="3" borderId="15" xfId="0" applyFont="1" applyFill="1" applyBorder="1" applyAlignment="1">
      <alignment horizontal="left"/>
    </xf>
    <xf numFmtId="0" fontId="23" fillId="3" borderId="25" xfId="0" applyFont="1" applyFill="1" applyBorder="1"/>
    <xf numFmtId="0" fontId="23" fillId="3" borderId="10" xfId="0" applyFont="1" applyFill="1" applyBorder="1"/>
    <xf numFmtId="0" fontId="23" fillId="3" borderId="17" xfId="0" applyFont="1" applyFill="1" applyBorder="1"/>
    <xf numFmtId="0" fontId="23" fillId="3" borderId="0" xfId="0" applyFont="1" applyFill="1"/>
    <xf numFmtId="0" fontId="25" fillId="3" borderId="15" xfId="0" applyFont="1" applyFill="1" applyBorder="1" applyAlignment="1">
      <alignment horizontal="left"/>
    </xf>
    <xf numFmtId="166" fontId="23" fillId="3" borderId="0" xfId="167" applyNumberFormat="1" applyFont="1" applyFill="1" applyAlignment="1" applyProtection="1">
      <alignment vertical="center"/>
      <protection locked="0"/>
    </xf>
    <xf numFmtId="0" fontId="23" fillId="3" borderId="17" xfId="0" applyFont="1" applyFill="1" applyBorder="1" applyAlignment="1">
      <alignment horizontal="left" indent="1"/>
    </xf>
    <xf numFmtId="43" fontId="23" fillId="3" borderId="7" xfId="1" applyFont="1" applyFill="1" applyBorder="1" applyAlignment="1">
      <alignment vertical="center"/>
    </xf>
    <xf numFmtId="43" fontId="24" fillId="3" borderId="7" xfId="0" applyNumberFormat="1" applyFont="1" applyFill="1" applyBorder="1" applyAlignment="1">
      <alignment vertical="center"/>
    </xf>
    <xf numFmtId="43" fontId="24" fillId="3" borderId="7" xfId="1" applyFont="1" applyFill="1" applyBorder="1" applyAlignment="1">
      <alignment vertical="center"/>
    </xf>
    <xf numFmtId="43" fontId="2" fillId="3" borderId="0" xfId="99" applyNumberFormat="1" applyFill="1" applyAlignment="1">
      <alignment vertical="center"/>
    </xf>
    <xf numFmtId="0" fontId="26" fillId="0" borderId="0" xfId="0" applyFont="1" applyAlignment="1">
      <alignment vertical="center"/>
    </xf>
    <xf numFmtId="0" fontId="14" fillId="0" borderId="0" xfId="0" applyFont="1" applyAlignment="1">
      <alignment vertical="center"/>
    </xf>
    <xf numFmtId="0" fontId="23" fillId="3" borderId="16" xfId="0" applyFont="1" applyFill="1" applyBorder="1" applyAlignment="1">
      <alignment horizontal="center"/>
    </xf>
    <xf numFmtId="0" fontId="18" fillId="0" borderId="0" xfId="11" applyFont="1" applyAlignment="1">
      <alignment horizontal="center" vertical="center"/>
    </xf>
    <xf numFmtId="0" fontId="16" fillId="0" borderId="0" xfId="11" applyFont="1" applyAlignment="1">
      <alignment horizontal="center" vertical="center" wrapText="1"/>
    </xf>
    <xf numFmtId="0" fontId="16" fillId="0" borderId="0" xfId="11" applyFont="1" applyAlignment="1">
      <alignment horizontal="center" vertical="center"/>
    </xf>
    <xf numFmtId="0" fontId="12" fillId="0" borderId="0" xfId="11" applyFont="1" applyAlignment="1">
      <alignment horizontal="center"/>
    </xf>
    <xf numFmtId="0" fontId="14" fillId="0" borderId="0" xfId="0" applyFont="1" applyAlignment="1">
      <alignment horizontal="center" vertical="center"/>
    </xf>
    <xf numFmtId="0" fontId="13"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wrapText="1"/>
    </xf>
    <xf numFmtId="0" fontId="26" fillId="0" borderId="0" xfId="0" applyFont="1" applyAlignment="1">
      <alignment horizontal="center" vertical="center"/>
    </xf>
  </cellXfs>
  <cellStyles count="168">
    <cellStyle name="•W_Electrical_BOQ_MVAC-Rev-11-09-2008" xfId="167" xr:uid="{00000000-0005-0000-0000-000000000000}"/>
    <cellStyle name="Comma" xfId="1" builtinId="3"/>
    <cellStyle name="Comma 10" xfId="94" xr:uid="{00000000-0005-0000-0000-000002000000}"/>
    <cellStyle name="Comma 2" xfId="2" xr:uid="{00000000-0005-0000-0000-000003000000}"/>
    <cellStyle name="Comma 2 2" xfId="20" xr:uid="{00000000-0005-0000-0000-000004000000}"/>
    <cellStyle name="Comma 2 2 2" xfId="95" xr:uid="{00000000-0005-0000-0000-000005000000}"/>
    <cellStyle name="Comma 2 2 3" xfId="112" xr:uid="{00000000-0005-0000-0000-000006000000}"/>
    <cellStyle name="Comma 2 3" xfId="21" xr:uid="{00000000-0005-0000-0000-000007000000}"/>
    <cellStyle name="Comma 2 3 2" xfId="113" xr:uid="{00000000-0005-0000-0000-000008000000}"/>
    <cellStyle name="Comma 2 4" xfId="22" xr:uid="{00000000-0005-0000-0000-000009000000}"/>
    <cellStyle name="Comma 2 4 2" xfId="114" xr:uid="{00000000-0005-0000-0000-00000A000000}"/>
    <cellStyle name="Comma 2 5" xfId="19" xr:uid="{00000000-0005-0000-0000-00000B000000}"/>
    <cellStyle name="Comma 2 6" xfId="76" xr:uid="{00000000-0005-0000-0000-00000C000000}"/>
    <cellStyle name="Comma 2 6 2" xfId="146" xr:uid="{00000000-0005-0000-0000-00000D000000}"/>
    <cellStyle name="Comma 2 7" xfId="84" xr:uid="{00000000-0005-0000-0000-00000E000000}"/>
    <cellStyle name="Comma 2 7 2" xfId="154" xr:uid="{00000000-0005-0000-0000-00000F000000}"/>
    <cellStyle name="Comma 2 8" xfId="101" xr:uid="{00000000-0005-0000-0000-000010000000}"/>
    <cellStyle name="Comma 3" xfId="17" xr:uid="{00000000-0005-0000-0000-000011000000}"/>
    <cellStyle name="Comma 3 2" xfId="24" xr:uid="{00000000-0005-0000-0000-000012000000}"/>
    <cellStyle name="Comma 3 3" xfId="23" xr:uid="{00000000-0005-0000-0000-000013000000}"/>
    <cellStyle name="Comma 3 3 2" xfId="115" xr:uid="{00000000-0005-0000-0000-000014000000}"/>
    <cellStyle name="Comma 3 4" xfId="110" xr:uid="{00000000-0005-0000-0000-000015000000}"/>
    <cellStyle name="Comma 4" xfId="25" xr:uid="{00000000-0005-0000-0000-000016000000}"/>
    <cellStyle name="Comma 5" xfId="26" xr:uid="{00000000-0005-0000-0000-000017000000}"/>
    <cellStyle name="Comma 5 2" xfId="27" xr:uid="{00000000-0005-0000-0000-000018000000}"/>
    <cellStyle name="Comma 6" xfId="28" xr:uid="{00000000-0005-0000-0000-000019000000}"/>
    <cellStyle name="Comma 6 2" xfId="96" xr:uid="{00000000-0005-0000-0000-00001A000000}"/>
    <cellStyle name="Comma 7" xfId="29" xr:uid="{00000000-0005-0000-0000-00001B000000}"/>
    <cellStyle name="Comma 8" xfId="93" xr:uid="{00000000-0005-0000-0000-00001C000000}"/>
    <cellStyle name="Comma 8 2" xfId="163" xr:uid="{00000000-0005-0000-0000-00001D000000}"/>
    <cellStyle name="Comma 9" xfId="100" xr:uid="{00000000-0005-0000-0000-00001E000000}"/>
    <cellStyle name="Comma 9 2" xfId="166" xr:uid="{00000000-0005-0000-0000-00001F000000}"/>
    <cellStyle name="Currency 2" xfId="3" xr:uid="{00000000-0005-0000-0000-000020000000}"/>
    <cellStyle name="Currency 2 2" xfId="30" xr:uid="{00000000-0005-0000-0000-000021000000}"/>
    <cellStyle name="Currency 2 3" xfId="31" xr:uid="{00000000-0005-0000-0000-000022000000}"/>
    <cellStyle name="Currency 3" xfId="32" xr:uid="{00000000-0005-0000-0000-000023000000}"/>
    <cellStyle name="Normal" xfId="0" builtinId="0"/>
    <cellStyle name="Normal 10" xfId="33" xr:uid="{00000000-0005-0000-0000-000025000000}"/>
    <cellStyle name="Normal 10 2" xfId="97" xr:uid="{00000000-0005-0000-0000-000026000000}"/>
    <cellStyle name="Normal 11" xfId="75" xr:uid="{00000000-0005-0000-0000-000027000000}"/>
    <cellStyle name="Normal 11 2" xfId="145" xr:uid="{00000000-0005-0000-0000-000028000000}"/>
    <cellStyle name="Normal 12" xfId="92" xr:uid="{00000000-0005-0000-0000-000029000000}"/>
    <cellStyle name="Normal 12 2" xfId="162" xr:uid="{00000000-0005-0000-0000-00002A000000}"/>
    <cellStyle name="Normal 13" xfId="98" xr:uid="{00000000-0005-0000-0000-00002B000000}"/>
    <cellStyle name="Normal 13 2" xfId="164" xr:uid="{00000000-0005-0000-0000-00002C000000}"/>
    <cellStyle name="Normal 14" xfId="99" xr:uid="{00000000-0005-0000-0000-00002D000000}"/>
    <cellStyle name="Normal 14 2" xfId="165" xr:uid="{00000000-0005-0000-0000-00002E000000}"/>
    <cellStyle name="Normal 2" xfId="4" xr:uid="{00000000-0005-0000-0000-00002F000000}"/>
    <cellStyle name="Normal 2 10" xfId="35" xr:uid="{00000000-0005-0000-0000-000030000000}"/>
    <cellStyle name="Normal 2 10 2" xfId="117" xr:uid="{00000000-0005-0000-0000-000031000000}"/>
    <cellStyle name="Normal 2 11" xfId="36" xr:uid="{00000000-0005-0000-0000-000032000000}"/>
    <cellStyle name="Normal 2 11 2" xfId="118" xr:uid="{00000000-0005-0000-0000-000033000000}"/>
    <cellStyle name="Normal 2 12" xfId="34" xr:uid="{00000000-0005-0000-0000-000034000000}"/>
    <cellStyle name="Normal 2 12 2" xfId="116" xr:uid="{00000000-0005-0000-0000-000035000000}"/>
    <cellStyle name="Normal 2 13" xfId="77" xr:uid="{00000000-0005-0000-0000-000036000000}"/>
    <cellStyle name="Normal 2 13 2" xfId="147" xr:uid="{00000000-0005-0000-0000-000037000000}"/>
    <cellStyle name="Normal 2 14" xfId="85" xr:uid="{00000000-0005-0000-0000-000038000000}"/>
    <cellStyle name="Normal 2 14 2" xfId="155" xr:uid="{00000000-0005-0000-0000-000039000000}"/>
    <cellStyle name="Normal 2 15" xfId="102" xr:uid="{00000000-0005-0000-0000-00003A000000}"/>
    <cellStyle name="Normal 2 2" xfId="5" xr:uid="{00000000-0005-0000-0000-00003B000000}"/>
    <cellStyle name="Normal 2 2 2" xfId="38" xr:uid="{00000000-0005-0000-0000-00003C000000}"/>
    <cellStyle name="Normal 2 2 2 2" xfId="120" xr:uid="{00000000-0005-0000-0000-00003D000000}"/>
    <cellStyle name="Normal 2 2 3" xfId="39" xr:uid="{00000000-0005-0000-0000-00003E000000}"/>
    <cellStyle name="Normal 2 2 3 2" xfId="121" xr:uid="{00000000-0005-0000-0000-00003F000000}"/>
    <cellStyle name="Normal 2 2 4" xfId="40" xr:uid="{00000000-0005-0000-0000-000040000000}"/>
    <cellStyle name="Normal 2 2 4 2" xfId="122" xr:uid="{00000000-0005-0000-0000-000041000000}"/>
    <cellStyle name="Normal 2 2 5" xfId="37" xr:uid="{00000000-0005-0000-0000-000042000000}"/>
    <cellStyle name="Normal 2 2 5 2" xfId="119" xr:uid="{00000000-0005-0000-0000-000043000000}"/>
    <cellStyle name="Normal 2 2 6" xfId="78" xr:uid="{00000000-0005-0000-0000-000044000000}"/>
    <cellStyle name="Normal 2 2 6 2" xfId="148" xr:uid="{00000000-0005-0000-0000-000045000000}"/>
    <cellStyle name="Normal 2 2 7" xfId="86" xr:uid="{00000000-0005-0000-0000-000046000000}"/>
    <cellStyle name="Normal 2 2 7 2" xfId="156" xr:uid="{00000000-0005-0000-0000-000047000000}"/>
    <cellStyle name="Normal 2 2 8" xfId="103" xr:uid="{00000000-0005-0000-0000-000048000000}"/>
    <cellStyle name="Normal 2 3" xfId="6" xr:uid="{00000000-0005-0000-0000-000049000000}"/>
    <cellStyle name="Normal 2 3 2" xfId="42" xr:uid="{00000000-0005-0000-0000-00004A000000}"/>
    <cellStyle name="Normal 2 3 2 2" xfId="124" xr:uid="{00000000-0005-0000-0000-00004B000000}"/>
    <cellStyle name="Normal 2 3 3" xfId="43" xr:uid="{00000000-0005-0000-0000-00004C000000}"/>
    <cellStyle name="Normal 2 3 3 2" xfId="125" xr:uid="{00000000-0005-0000-0000-00004D000000}"/>
    <cellStyle name="Normal 2 3 4" xfId="44" xr:uid="{00000000-0005-0000-0000-00004E000000}"/>
    <cellStyle name="Normal 2 3 4 2" xfId="126" xr:uid="{00000000-0005-0000-0000-00004F000000}"/>
    <cellStyle name="Normal 2 3 5" xfId="41" xr:uid="{00000000-0005-0000-0000-000050000000}"/>
    <cellStyle name="Normal 2 3 5 2" xfId="123" xr:uid="{00000000-0005-0000-0000-000051000000}"/>
    <cellStyle name="Normal 2 3 6" xfId="79" xr:uid="{00000000-0005-0000-0000-000052000000}"/>
    <cellStyle name="Normal 2 3 6 2" xfId="149" xr:uid="{00000000-0005-0000-0000-000053000000}"/>
    <cellStyle name="Normal 2 3 7" xfId="87" xr:uid="{00000000-0005-0000-0000-000054000000}"/>
    <cellStyle name="Normal 2 3 7 2" xfId="157" xr:uid="{00000000-0005-0000-0000-000055000000}"/>
    <cellStyle name="Normal 2 3 8" xfId="104" xr:uid="{00000000-0005-0000-0000-000056000000}"/>
    <cellStyle name="Normal 2 4" xfId="7" xr:uid="{00000000-0005-0000-0000-000057000000}"/>
    <cellStyle name="Normal 2 4 2" xfId="46" xr:uid="{00000000-0005-0000-0000-000058000000}"/>
    <cellStyle name="Normal 2 4 2 2" xfId="128" xr:uid="{00000000-0005-0000-0000-000059000000}"/>
    <cellStyle name="Normal 2 4 3" xfId="47" xr:uid="{00000000-0005-0000-0000-00005A000000}"/>
    <cellStyle name="Normal 2 4 3 2" xfId="129" xr:uid="{00000000-0005-0000-0000-00005B000000}"/>
    <cellStyle name="Normal 2 4 4" xfId="48" xr:uid="{00000000-0005-0000-0000-00005C000000}"/>
    <cellStyle name="Normal 2 4 4 2" xfId="130" xr:uid="{00000000-0005-0000-0000-00005D000000}"/>
    <cellStyle name="Normal 2 4 5" xfId="45" xr:uid="{00000000-0005-0000-0000-00005E000000}"/>
    <cellStyle name="Normal 2 4 5 2" xfId="127" xr:uid="{00000000-0005-0000-0000-00005F000000}"/>
    <cellStyle name="Normal 2 4 6" xfId="80" xr:uid="{00000000-0005-0000-0000-000060000000}"/>
    <cellStyle name="Normal 2 4 6 2" xfId="150" xr:uid="{00000000-0005-0000-0000-000061000000}"/>
    <cellStyle name="Normal 2 4 7" xfId="88" xr:uid="{00000000-0005-0000-0000-000062000000}"/>
    <cellStyle name="Normal 2 4 7 2" xfId="158" xr:uid="{00000000-0005-0000-0000-000063000000}"/>
    <cellStyle name="Normal 2 4 8" xfId="105" xr:uid="{00000000-0005-0000-0000-000064000000}"/>
    <cellStyle name="Normal 2 5" xfId="8" xr:uid="{00000000-0005-0000-0000-000065000000}"/>
    <cellStyle name="Normal 2 5 2" xfId="50" xr:uid="{00000000-0005-0000-0000-000066000000}"/>
    <cellStyle name="Normal 2 5 2 2" xfId="132" xr:uid="{00000000-0005-0000-0000-000067000000}"/>
    <cellStyle name="Normal 2 5 3" xfId="51" xr:uid="{00000000-0005-0000-0000-000068000000}"/>
    <cellStyle name="Normal 2 5 3 2" xfId="133" xr:uid="{00000000-0005-0000-0000-000069000000}"/>
    <cellStyle name="Normal 2 5 4" xfId="52" xr:uid="{00000000-0005-0000-0000-00006A000000}"/>
    <cellStyle name="Normal 2 5 4 2" xfId="134" xr:uid="{00000000-0005-0000-0000-00006B000000}"/>
    <cellStyle name="Normal 2 5 5" xfId="49" xr:uid="{00000000-0005-0000-0000-00006C000000}"/>
    <cellStyle name="Normal 2 5 5 2" xfId="131" xr:uid="{00000000-0005-0000-0000-00006D000000}"/>
    <cellStyle name="Normal 2 5 6" xfId="81" xr:uid="{00000000-0005-0000-0000-00006E000000}"/>
    <cellStyle name="Normal 2 5 6 2" xfId="151" xr:uid="{00000000-0005-0000-0000-00006F000000}"/>
    <cellStyle name="Normal 2 5 7" xfId="89" xr:uid="{00000000-0005-0000-0000-000070000000}"/>
    <cellStyle name="Normal 2 5 7 2" xfId="159" xr:uid="{00000000-0005-0000-0000-000071000000}"/>
    <cellStyle name="Normal 2 5 8" xfId="106" xr:uid="{00000000-0005-0000-0000-000072000000}"/>
    <cellStyle name="Normal 2 6" xfId="9" xr:uid="{00000000-0005-0000-0000-000073000000}"/>
    <cellStyle name="Normal 2 6 2" xfId="54" xr:uid="{00000000-0005-0000-0000-000074000000}"/>
    <cellStyle name="Normal 2 6 2 2" xfId="136" xr:uid="{00000000-0005-0000-0000-000075000000}"/>
    <cellStyle name="Normal 2 6 3" xfId="55" xr:uid="{00000000-0005-0000-0000-000076000000}"/>
    <cellStyle name="Normal 2 6 3 2" xfId="137" xr:uid="{00000000-0005-0000-0000-000077000000}"/>
    <cellStyle name="Normal 2 6 4" xfId="56" xr:uid="{00000000-0005-0000-0000-000078000000}"/>
    <cellStyle name="Normal 2 6 4 2" xfId="138" xr:uid="{00000000-0005-0000-0000-000079000000}"/>
    <cellStyle name="Normal 2 6 5" xfId="53" xr:uid="{00000000-0005-0000-0000-00007A000000}"/>
    <cellStyle name="Normal 2 6 5 2" xfId="135" xr:uid="{00000000-0005-0000-0000-00007B000000}"/>
    <cellStyle name="Normal 2 6 6" xfId="82" xr:uid="{00000000-0005-0000-0000-00007C000000}"/>
    <cellStyle name="Normal 2 6 6 2" xfId="152" xr:uid="{00000000-0005-0000-0000-00007D000000}"/>
    <cellStyle name="Normal 2 6 7" xfId="90" xr:uid="{00000000-0005-0000-0000-00007E000000}"/>
    <cellStyle name="Normal 2 6 7 2" xfId="160" xr:uid="{00000000-0005-0000-0000-00007F000000}"/>
    <cellStyle name="Normal 2 6 8" xfId="107" xr:uid="{00000000-0005-0000-0000-000080000000}"/>
    <cellStyle name="Normal 2 7" xfId="10" xr:uid="{00000000-0005-0000-0000-000081000000}"/>
    <cellStyle name="Normal 2 7 2" xfId="58" xr:uid="{00000000-0005-0000-0000-000082000000}"/>
    <cellStyle name="Normal 2 7 2 2" xfId="140" xr:uid="{00000000-0005-0000-0000-000083000000}"/>
    <cellStyle name="Normal 2 7 3" xfId="59" xr:uid="{00000000-0005-0000-0000-000084000000}"/>
    <cellStyle name="Normal 2 7 3 2" xfId="141" xr:uid="{00000000-0005-0000-0000-000085000000}"/>
    <cellStyle name="Normal 2 7 4" xfId="60" xr:uid="{00000000-0005-0000-0000-000086000000}"/>
    <cellStyle name="Normal 2 7 4 2" xfId="142" xr:uid="{00000000-0005-0000-0000-000087000000}"/>
    <cellStyle name="Normal 2 7 5" xfId="57" xr:uid="{00000000-0005-0000-0000-000088000000}"/>
    <cellStyle name="Normal 2 7 5 2" xfId="139" xr:uid="{00000000-0005-0000-0000-000089000000}"/>
    <cellStyle name="Normal 2 7 6" xfId="83" xr:uid="{00000000-0005-0000-0000-00008A000000}"/>
    <cellStyle name="Normal 2 7 6 2" xfId="153" xr:uid="{00000000-0005-0000-0000-00008B000000}"/>
    <cellStyle name="Normal 2 7 7" xfId="91" xr:uid="{00000000-0005-0000-0000-00008C000000}"/>
    <cellStyle name="Normal 2 7 7 2" xfId="161" xr:uid="{00000000-0005-0000-0000-00008D000000}"/>
    <cellStyle name="Normal 2 7 8" xfId="108" xr:uid="{00000000-0005-0000-0000-00008E000000}"/>
    <cellStyle name="Normal 2 8" xfId="61" xr:uid="{00000000-0005-0000-0000-00008F000000}"/>
    <cellStyle name="Normal 2 9" xfId="62" xr:uid="{00000000-0005-0000-0000-000090000000}"/>
    <cellStyle name="Normal 2 9 2" xfId="143" xr:uid="{00000000-0005-0000-0000-000091000000}"/>
    <cellStyle name="Normal 3" xfId="16" xr:uid="{00000000-0005-0000-0000-000092000000}"/>
    <cellStyle name="Normal 3 2" xfId="64" xr:uid="{00000000-0005-0000-0000-000093000000}"/>
    <cellStyle name="Normal 3 3" xfId="65" xr:uid="{00000000-0005-0000-0000-000094000000}"/>
    <cellStyle name="Normal 3 3 2" xfId="66" xr:uid="{00000000-0005-0000-0000-000095000000}"/>
    <cellStyle name="Normal 3 4" xfId="63" xr:uid="{00000000-0005-0000-0000-000096000000}"/>
    <cellStyle name="Normal 3 4 2" xfId="144" xr:uid="{00000000-0005-0000-0000-000097000000}"/>
    <cellStyle name="Normal 3 5" xfId="109" xr:uid="{00000000-0005-0000-0000-000098000000}"/>
    <cellStyle name="Normal 4" xfId="11" xr:uid="{00000000-0005-0000-0000-000099000000}"/>
    <cellStyle name="Normal 5" xfId="12" xr:uid="{00000000-0005-0000-0000-00009A000000}"/>
    <cellStyle name="Normal 6" xfId="13" xr:uid="{00000000-0005-0000-0000-00009B000000}"/>
    <cellStyle name="Normal 7" xfId="14" xr:uid="{00000000-0005-0000-0000-00009C000000}"/>
    <cellStyle name="Normal 8" xfId="67" xr:uid="{00000000-0005-0000-0000-00009D000000}"/>
    <cellStyle name="Normal 8 2" xfId="68" xr:uid="{00000000-0005-0000-0000-00009E000000}"/>
    <cellStyle name="Normal 9" xfId="69" xr:uid="{00000000-0005-0000-0000-00009F000000}"/>
    <cellStyle name="Percent 2" xfId="15" xr:uid="{00000000-0005-0000-0000-0000A0000000}"/>
    <cellStyle name="Percent 3" xfId="18" xr:uid="{00000000-0005-0000-0000-0000A1000000}"/>
    <cellStyle name="Percent 3 2" xfId="70" xr:uid="{00000000-0005-0000-0000-0000A2000000}"/>
    <cellStyle name="Percent 3 3" xfId="111" xr:uid="{00000000-0005-0000-0000-0000A3000000}"/>
    <cellStyle name="Percent 4" xfId="71" xr:uid="{00000000-0005-0000-0000-0000A4000000}"/>
    <cellStyle name="Percent 4 2" xfId="72" xr:uid="{00000000-0005-0000-0000-0000A5000000}"/>
    <cellStyle name="Percent 5" xfId="73" xr:uid="{00000000-0005-0000-0000-0000A6000000}"/>
    <cellStyle name="Percent 6" xfId="74" xr:uid="{00000000-0005-0000-0000-0000A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6:I617"/>
  <sheetViews>
    <sheetView tabSelected="1" workbookViewId="0">
      <selection activeCell="G31" sqref="G31"/>
    </sheetView>
  </sheetViews>
  <sheetFormatPr defaultColWidth="9.28515625" defaultRowHeight="12.75" x14ac:dyDescent="0.2"/>
  <cols>
    <col min="1" max="16384" width="9.28515625" style="5"/>
  </cols>
  <sheetData>
    <row r="16" spans="1:9" ht="26.25" x14ac:dyDescent="0.2">
      <c r="A16" s="108" t="s">
        <v>0</v>
      </c>
      <c r="B16" s="108"/>
      <c r="C16" s="108"/>
      <c r="D16" s="108"/>
      <c r="E16" s="108"/>
      <c r="F16" s="108"/>
      <c r="G16" s="108"/>
      <c r="H16" s="108"/>
      <c r="I16" s="108"/>
    </row>
    <row r="17" spans="1:9" ht="48.75" customHeight="1" x14ac:dyDescent="0.2">
      <c r="A17" s="109" t="s">
        <v>25</v>
      </c>
      <c r="B17" s="110"/>
      <c r="C17" s="110"/>
      <c r="D17" s="110"/>
      <c r="E17" s="110"/>
      <c r="F17" s="110"/>
      <c r="G17" s="110"/>
      <c r="H17" s="110"/>
      <c r="I17" s="110"/>
    </row>
    <row r="19" spans="1:9" ht="15" x14ac:dyDescent="0.25">
      <c r="A19" s="111" t="s">
        <v>26</v>
      </c>
      <c r="B19" s="111"/>
      <c r="C19" s="111"/>
      <c r="D19" s="111"/>
      <c r="E19" s="111"/>
      <c r="F19" s="111"/>
      <c r="G19" s="111"/>
      <c r="H19" s="111"/>
      <c r="I19" s="111"/>
    </row>
    <row r="617" ht="18" customHeight="1" x14ac:dyDescent="0.2"/>
  </sheetData>
  <mergeCells count="3">
    <mergeCell ref="A16:I16"/>
    <mergeCell ref="A17:I17"/>
    <mergeCell ref="A19:I19"/>
  </mergeCells>
  <pageMargins left="0.25" right="0.25" top="0.75" bottom="0.75" header="0.3" footer="0.3"/>
  <pageSetup paperSize="9" scale="11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L613"/>
  <sheetViews>
    <sheetView workbookViewId="0">
      <selection activeCell="B14" sqref="B14"/>
    </sheetView>
  </sheetViews>
  <sheetFormatPr defaultColWidth="9.28515625" defaultRowHeight="12.75" outlineLevelCol="1" x14ac:dyDescent="0.2"/>
  <cols>
    <col min="1" max="1" width="3.85546875" style="4" customWidth="1"/>
    <col min="2" max="2" width="45.5703125" style="4" customWidth="1"/>
    <col min="3" max="4" width="14.28515625" style="4" customWidth="1"/>
    <col min="5" max="5" width="20.28515625" style="4" customWidth="1" outlineLevel="1"/>
    <col min="6" max="6" width="30.28515625" style="4" customWidth="1"/>
    <col min="7" max="7" width="14.28515625" style="4" bestFit="1" customWidth="1"/>
    <col min="8" max="8" width="13.28515625" style="4" bestFit="1" customWidth="1"/>
    <col min="9" max="9" width="12.7109375" style="4" bestFit="1" customWidth="1"/>
    <col min="10" max="10" width="11" style="4" bestFit="1" customWidth="1"/>
    <col min="11" max="14" width="9.28515625" style="4"/>
    <col min="15" max="15" width="13" style="4" bestFit="1" customWidth="1"/>
    <col min="16" max="16384" width="9.28515625" style="4"/>
  </cols>
  <sheetData>
    <row r="2" spans="1:12" ht="15.75" x14ac:dyDescent="0.2">
      <c r="A2" s="106"/>
      <c r="B2" s="112" t="s">
        <v>1</v>
      </c>
      <c r="C2" s="112"/>
      <c r="D2" s="112"/>
      <c r="E2" s="112"/>
    </row>
    <row r="3" spans="1:12" ht="18.75" x14ac:dyDescent="0.2">
      <c r="A3" s="105"/>
      <c r="B3" s="118" t="str">
        <f>Cover!A17</f>
        <v>CALL CENTER</v>
      </c>
      <c r="C3" s="118"/>
      <c r="D3" s="118"/>
      <c r="E3" s="118"/>
    </row>
    <row r="5" spans="1:12" ht="15" customHeight="1" x14ac:dyDescent="0.2">
      <c r="B5" s="115" t="s">
        <v>2</v>
      </c>
      <c r="C5" s="117" t="s">
        <v>17</v>
      </c>
      <c r="D5" s="117" t="s">
        <v>18</v>
      </c>
      <c r="E5" s="113" t="s">
        <v>3</v>
      </c>
    </row>
    <row r="6" spans="1:12" s="1" customFormat="1" ht="15" x14ac:dyDescent="0.2">
      <c r="B6" s="116"/>
      <c r="C6" s="117"/>
      <c r="D6" s="117"/>
      <c r="E6" s="114"/>
    </row>
    <row r="7" spans="1:12" ht="90" customHeight="1" x14ac:dyDescent="0.2">
      <c r="A7" s="6"/>
      <c r="B7" s="7" t="str">
        <f>'BOQ '!E7</f>
        <v>Bill №: 01 - RECEPTION</v>
      </c>
      <c r="C7" s="3">
        <f>SUM('BOQ '!I10:I35)</f>
        <v>0</v>
      </c>
      <c r="D7" s="3">
        <f>SUM('BOQ '!J10:J35)</f>
        <v>0</v>
      </c>
      <c r="E7" s="3">
        <f>'BOQ '!K38</f>
        <v>0</v>
      </c>
    </row>
    <row r="8" spans="1:12" ht="18.75" customHeight="1" x14ac:dyDescent="0.2">
      <c r="A8" s="1"/>
      <c r="B8" s="64" t="s">
        <v>4</v>
      </c>
      <c r="C8" s="2"/>
      <c r="D8" s="2"/>
      <c r="E8" s="2">
        <f>SUM(E7:E7)</f>
        <v>0</v>
      </c>
      <c r="F8" s="8"/>
      <c r="G8" s="9"/>
      <c r="H8" s="8"/>
      <c r="I8" s="8"/>
    </row>
    <row r="9" spans="1:12" ht="15.75" x14ac:dyDescent="0.2">
      <c r="A9" s="1"/>
      <c r="B9" s="65" t="s">
        <v>16</v>
      </c>
      <c r="C9" s="66"/>
      <c r="D9" s="66"/>
      <c r="E9" s="2">
        <f>E8*8/100</f>
        <v>0</v>
      </c>
    </row>
    <row r="10" spans="1:12" ht="15.75" x14ac:dyDescent="0.2">
      <c r="B10" s="64" t="s">
        <v>12</v>
      </c>
      <c r="C10" s="67"/>
      <c r="D10" s="67"/>
      <c r="E10" s="2">
        <f>E8+E9</f>
        <v>0</v>
      </c>
      <c r="L10" s="10"/>
    </row>
    <row r="12" spans="1:12" x14ac:dyDescent="0.2">
      <c r="F12" s="8"/>
    </row>
    <row r="613" ht="18" customHeight="1" x14ac:dyDescent="0.2"/>
  </sheetData>
  <mergeCells count="6">
    <mergeCell ref="B2:E2"/>
    <mergeCell ref="E5:E6"/>
    <mergeCell ref="B5:B6"/>
    <mergeCell ref="C5:C6"/>
    <mergeCell ref="D5:D6"/>
    <mergeCell ref="B3:E3"/>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K38"/>
  <sheetViews>
    <sheetView zoomScale="85" zoomScaleNormal="85" zoomScaleSheetLayoutView="100" workbookViewId="0">
      <selection activeCell="B13" sqref="B13"/>
    </sheetView>
  </sheetViews>
  <sheetFormatPr defaultColWidth="9.28515625" defaultRowHeight="12.75" x14ac:dyDescent="0.2"/>
  <cols>
    <col min="1" max="1" width="8.140625" style="15" customWidth="1"/>
    <col min="2" max="2" width="6.28515625" style="16" customWidth="1"/>
    <col min="3" max="3" width="5" style="17" bestFit="1" customWidth="1"/>
    <col min="4" max="4" width="5.5703125" style="17" customWidth="1"/>
    <col min="5" max="5" width="45.42578125" style="18" customWidth="1"/>
    <col min="6" max="6" width="1.7109375" style="19" customWidth="1"/>
    <col min="7" max="7" width="6.140625" style="20" customWidth="1"/>
    <col min="8" max="8" width="10.7109375" style="21" bestFit="1" customWidth="1"/>
    <col min="9" max="9" width="12.85546875" style="22" customWidth="1"/>
    <col min="10" max="10" width="12.5703125" style="22" customWidth="1"/>
    <col min="11" max="11" width="17.28515625" style="63" customWidth="1"/>
    <col min="12" max="17" width="17" style="4" customWidth="1"/>
    <col min="18" max="20" width="12.85546875" style="4" customWidth="1"/>
    <col min="21" max="16384" width="9.28515625" style="4"/>
  </cols>
  <sheetData>
    <row r="1" spans="1:11" x14ac:dyDescent="0.2">
      <c r="A1" s="4"/>
      <c r="B1" s="4"/>
      <c r="C1" s="4"/>
      <c r="D1" s="4"/>
      <c r="E1" s="4"/>
      <c r="F1" s="4"/>
      <c r="G1" s="4"/>
      <c r="H1" s="4"/>
      <c r="I1" s="4"/>
      <c r="J1" s="4"/>
      <c r="K1" s="4"/>
    </row>
    <row r="2" spans="1:11" x14ac:dyDescent="0.2">
      <c r="A2" s="23">
        <f>'BOQ Summary'!A3:E3</f>
        <v>0</v>
      </c>
      <c r="B2" s="24"/>
      <c r="C2" s="25"/>
      <c r="D2" s="25"/>
      <c r="E2" s="26"/>
      <c r="F2" s="23"/>
      <c r="G2" s="27"/>
      <c r="H2" s="28"/>
      <c r="I2" s="23"/>
      <c r="J2" s="23"/>
      <c r="K2" s="23"/>
    </row>
    <row r="3" spans="1:11" x14ac:dyDescent="0.2">
      <c r="A3" s="19" t="s">
        <v>13</v>
      </c>
      <c r="H3" s="29"/>
      <c r="I3" s="19"/>
      <c r="J3" s="19"/>
      <c r="K3" s="19"/>
    </row>
    <row r="4" spans="1:11" x14ac:dyDescent="0.2">
      <c r="A4" s="30"/>
      <c r="E4" s="31"/>
      <c r="F4" s="32"/>
      <c r="H4" s="29"/>
      <c r="I4" s="30"/>
      <c r="J4" s="30"/>
      <c r="K4" s="33"/>
    </row>
    <row r="5" spans="1:11" x14ac:dyDescent="0.2">
      <c r="A5" s="34" t="s">
        <v>0</v>
      </c>
      <c r="B5" s="35"/>
      <c r="C5" s="36"/>
      <c r="D5" s="36"/>
      <c r="E5" s="37"/>
      <c r="F5" s="34"/>
      <c r="G5" s="38"/>
      <c r="H5" s="39"/>
      <c r="I5" s="34"/>
      <c r="J5" s="34"/>
      <c r="K5" s="34"/>
    </row>
    <row r="6" spans="1:11" s="12" customFormat="1" ht="25.5" x14ac:dyDescent="0.2">
      <c r="A6" s="40" t="s">
        <v>5</v>
      </c>
      <c r="B6" s="41"/>
      <c r="C6" s="42"/>
      <c r="D6" s="42"/>
      <c r="E6" s="43" t="s">
        <v>2</v>
      </c>
      <c r="F6" s="44"/>
      <c r="G6" s="45" t="s">
        <v>6</v>
      </c>
      <c r="H6" s="46" t="s">
        <v>7</v>
      </c>
      <c r="I6" s="47" t="s">
        <v>8</v>
      </c>
      <c r="J6" s="47" t="s">
        <v>9</v>
      </c>
      <c r="K6" s="40" t="s">
        <v>3</v>
      </c>
    </row>
    <row r="7" spans="1:11" s="13" customFormat="1" x14ac:dyDescent="0.2">
      <c r="A7" s="48" t="s">
        <v>10</v>
      </c>
      <c r="B7" s="49"/>
      <c r="C7" s="50"/>
      <c r="D7" s="50"/>
      <c r="E7" s="51" t="s">
        <v>30</v>
      </c>
      <c r="F7" s="52"/>
      <c r="G7" s="53"/>
      <c r="H7" s="54"/>
      <c r="I7" s="55"/>
      <c r="J7" s="55"/>
      <c r="K7" s="56"/>
    </row>
    <row r="8" spans="1:11" ht="12" customHeight="1" x14ac:dyDescent="0.2">
      <c r="A8" s="86"/>
      <c r="B8" s="85"/>
      <c r="C8" s="79"/>
      <c r="D8" s="79"/>
      <c r="E8" s="94"/>
      <c r="F8" s="95"/>
      <c r="G8" s="82"/>
      <c r="H8" s="83"/>
      <c r="I8" s="84"/>
      <c r="J8" s="84"/>
      <c r="K8" s="76"/>
    </row>
    <row r="9" spans="1:11" s="11" customFormat="1" ht="12" customHeight="1" x14ac:dyDescent="0.2">
      <c r="A9" s="74">
        <v>1.01</v>
      </c>
      <c r="B9" s="69" t="s">
        <v>40</v>
      </c>
      <c r="C9" s="70"/>
      <c r="D9" s="70"/>
      <c r="E9" s="71"/>
      <c r="F9" s="72"/>
      <c r="G9" s="73"/>
      <c r="H9" s="74"/>
      <c r="I9" s="75"/>
      <c r="J9" s="75"/>
      <c r="K9" s="76"/>
    </row>
    <row r="10" spans="1:11" s="13" customFormat="1" ht="51" x14ac:dyDescent="0.2">
      <c r="A10" s="77"/>
      <c r="B10" s="78"/>
      <c r="C10" s="79"/>
      <c r="D10" s="79"/>
      <c r="E10" s="80" t="s">
        <v>39</v>
      </c>
      <c r="F10" s="81"/>
      <c r="G10" s="82" t="s">
        <v>19</v>
      </c>
      <c r="H10" s="83">
        <v>1</v>
      </c>
      <c r="I10" s="101"/>
      <c r="J10" s="101"/>
      <c r="K10" s="102"/>
    </row>
    <row r="11" spans="1:11" s="13" customFormat="1" ht="8.25" customHeight="1" x14ac:dyDescent="0.2">
      <c r="A11" s="77"/>
      <c r="B11" s="85"/>
      <c r="C11" s="79"/>
      <c r="D11" s="79"/>
      <c r="E11" s="80"/>
      <c r="F11" s="81"/>
      <c r="G11" s="82"/>
      <c r="H11" s="83"/>
      <c r="I11" s="84"/>
      <c r="J11" s="84"/>
      <c r="K11" s="102"/>
    </row>
    <row r="12" spans="1:11" s="11" customFormat="1" ht="12" customHeight="1" x14ac:dyDescent="0.2">
      <c r="A12" s="74">
        <v>1.02</v>
      </c>
      <c r="B12" s="69" t="s">
        <v>31</v>
      </c>
      <c r="C12" s="70"/>
      <c r="D12" s="70"/>
      <c r="E12" s="71"/>
      <c r="F12" s="72"/>
      <c r="G12" s="73"/>
      <c r="H12" s="74"/>
      <c r="I12" s="75"/>
      <c r="J12" s="75"/>
      <c r="K12" s="102"/>
    </row>
    <row r="13" spans="1:11" s="13" customFormat="1" ht="76.5" x14ac:dyDescent="0.2">
      <c r="A13" s="77"/>
      <c r="B13" s="78"/>
      <c r="C13" s="79"/>
      <c r="D13" s="79"/>
      <c r="E13" s="80" t="s">
        <v>27</v>
      </c>
      <c r="F13" s="81"/>
      <c r="G13" s="82"/>
      <c r="H13" s="83"/>
      <c r="I13" s="84"/>
      <c r="J13" s="84"/>
      <c r="K13" s="102"/>
    </row>
    <row r="14" spans="1:11" s="13" customFormat="1" ht="25.5" x14ac:dyDescent="0.2">
      <c r="A14" s="77"/>
      <c r="B14" s="85"/>
      <c r="C14" s="79"/>
      <c r="D14" s="79"/>
      <c r="E14" s="80" t="s">
        <v>28</v>
      </c>
      <c r="F14" s="81"/>
      <c r="G14" s="82" t="s">
        <v>20</v>
      </c>
      <c r="H14" s="83">
        <v>3</v>
      </c>
      <c r="I14" s="101"/>
      <c r="J14" s="101"/>
      <c r="K14" s="102"/>
    </row>
    <row r="15" spans="1:11" s="13" customFormat="1" ht="25.5" x14ac:dyDescent="0.2">
      <c r="A15" s="77"/>
      <c r="B15" s="85"/>
      <c r="C15" s="79"/>
      <c r="D15" s="79"/>
      <c r="E15" s="80" t="s">
        <v>29</v>
      </c>
      <c r="F15" s="81"/>
      <c r="G15" s="82" t="s">
        <v>20</v>
      </c>
      <c r="H15" s="83">
        <v>11.5</v>
      </c>
      <c r="I15" s="101"/>
      <c r="J15" s="101"/>
      <c r="K15" s="102"/>
    </row>
    <row r="16" spans="1:11" s="13" customFormat="1" x14ac:dyDescent="0.2">
      <c r="A16" s="77"/>
      <c r="B16" s="85"/>
      <c r="C16" s="79"/>
      <c r="D16" s="79"/>
      <c r="E16" s="80"/>
      <c r="F16" s="81"/>
      <c r="G16" s="82"/>
      <c r="H16" s="83"/>
      <c r="I16" s="101"/>
      <c r="J16" s="101"/>
      <c r="K16" s="102"/>
    </row>
    <row r="17" spans="1:11" s="11" customFormat="1" ht="12" customHeight="1" x14ac:dyDescent="0.2">
      <c r="A17" s="74">
        <v>1.03</v>
      </c>
      <c r="B17" s="69" t="s">
        <v>32</v>
      </c>
      <c r="C17" s="70"/>
      <c r="D17" s="70"/>
      <c r="E17" s="71"/>
      <c r="F17" s="72"/>
      <c r="G17" s="73"/>
      <c r="H17" s="74"/>
      <c r="I17" s="103"/>
      <c r="J17" s="103"/>
      <c r="K17" s="102"/>
    </row>
    <row r="18" spans="1:11" s="13" customFormat="1" x14ac:dyDescent="0.2">
      <c r="A18" s="77"/>
      <c r="B18" s="85">
        <v>1550</v>
      </c>
      <c r="C18" s="107" t="s">
        <v>33</v>
      </c>
      <c r="D18" s="79">
        <v>2100</v>
      </c>
      <c r="E18" s="80" t="s">
        <v>41</v>
      </c>
      <c r="F18" s="81"/>
      <c r="G18" s="82" t="s">
        <v>15</v>
      </c>
      <c r="H18" s="83">
        <v>1</v>
      </c>
      <c r="I18" s="101"/>
      <c r="J18" s="101"/>
      <c r="K18" s="102"/>
    </row>
    <row r="19" spans="1:11" s="13" customFormat="1" x14ac:dyDescent="0.2">
      <c r="A19" s="77"/>
      <c r="B19" s="85"/>
      <c r="C19" s="79"/>
      <c r="D19" s="79"/>
      <c r="E19" s="80"/>
      <c r="F19" s="81"/>
      <c r="G19" s="82"/>
      <c r="H19" s="83"/>
      <c r="I19" s="101"/>
      <c r="J19" s="101"/>
      <c r="K19" s="102"/>
    </row>
    <row r="20" spans="1:11" s="11" customFormat="1" ht="12" customHeight="1" x14ac:dyDescent="0.2">
      <c r="A20" s="74">
        <v>1.04</v>
      </c>
      <c r="B20" s="69" t="s">
        <v>34</v>
      </c>
      <c r="C20" s="70"/>
      <c r="D20" s="70"/>
      <c r="E20" s="71"/>
      <c r="F20" s="72"/>
      <c r="G20" s="73"/>
      <c r="H20" s="74"/>
      <c r="I20" s="103"/>
      <c r="J20" s="103"/>
      <c r="K20" s="102"/>
    </row>
    <row r="21" spans="1:11" s="13" customFormat="1" ht="38.25" x14ac:dyDescent="0.2">
      <c r="A21" s="77"/>
      <c r="B21" s="85"/>
      <c r="C21" s="79"/>
      <c r="D21" s="79"/>
      <c r="E21" s="80" t="s">
        <v>35</v>
      </c>
      <c r="F21" s="81"/>
      <c r="G21" s="82" t="s">
        <v>15</v>
      </c>
      <c r="H21" s="83">
        <v>1</v>
      </c>
      <c r="I21" s="101"/>
      <c r="J21" s="101"/>
      <c r="K21" s="102"/>
    </row>
    <row r="22" spans="1:11" s="13" customFormat="1" x14ac:dyDescent="0.2">
      <c r="A22" s="77"/>
      <c r="B22" s="85"/>
      <c r="C22" s="79"/>
      <c r="D22" s="79"/>
      <c r="E22" s="80" t="s">
        <v>36</v>
      </c>
      <c r="F22" s="81"/>
      <c r="G22" s="82" t="s">
        <v>15</v>
      </c>
      <c r="H22" s="83">
        <v>1</v>
      </c>
      <c r="I22" s="101"/>
      <c r="J22" s="101"/>
      <c r="K22" s="102"/>
    </row>
    <row r="23" spans="1:11" s="13" customFormat="1" x14ac:dyDescent="0.2">
      <c r="A23" s="77"/>
      <c r="B23" s="85"/>
      <c r="C23" s="79"/>
      <c r="D23" s="79"/>
      <c r="E23" s="80" t="s">
        <v>37</v>
      </c>
      <c r="F23" s="81"/>
      <c r="G23" s="82" t="s">
        <v>15</v>
      </c>
      <c r="H23" s="83">
        <v>1</v>
      </c>
      <c r="I23" s="101"/>
      <c r="J23" s="101"/>
      <c r="K23" s="102"/>
    </row>
    <row r="24" spans="1:11" s="13" customFormat="1" x14ac:dyDescent="0.2">
      <c r="A24" s="77"/>
      <c r="B24" s="85"/>
      <c r="C24" s="79"/>
      <c r="D24" s="79"/>
      <c r="E24" s="80" t="s">
        <v>38</v>
      </c>
      <c r="F24" s="81"/>
      <c r="G24" s="82" t="s">
        <v>15</v>
      </c>
      <c r="H24" s="83">
        <v>1</v>
      </c>
      <c r="I24" s="101"/>
      <c r="J24" s="101"/>
      <c r="K24" s="102"/>
    </row>
    <row r="25" spans="1:11" s="13" customFormat="1" x14ac:dyDescent="0.2">
      <c r="A25" s="77"/>
      <c r="B25" s="85"/>
      <c r="C25" s="79"/>
      <c r="D25" s="79"/>
      <c r="E25" s="80"/>
      <c r="F25" s="81"/>
      <c r="G25" s="82"/>
      <c r="H25" s="83"/>
      <c r="I25" s="101"/>
      <c r="J25" s="101"/>
      <c r="K25" s="102"/>
    </row>
    <row r="26" spans="1:11" ht="12" customHeight="1" x14ac:dyDescent="0.2">
      <c r="A26" s="86"/>
      <c r="B26" s="85"/>
      <c r="C26" s="79"/>
      <c r="D26" s="79"/>
      <c r="E26" s="96"/>
      <c r="F26" s="97"/>
      <c r="G26" s="82"/>
      <c r="H26" s="83"/>
      <c r="I26" s="101"/>
      <c r="J26" s="101"/>
      <c r="K26" s="102"/>
    </row>
    <row r="27" spans="1:11" s="11" customFormat="1" ht="12" customHeight="1" x14ac:dyDescent="0.2">
      <c r="A27" s="68">
        <v>1.05</v>
      </c>
      <c r="B27" s="69" t="s">
        <v>21</v>
      </c>
      <c r="C27" s="70"/>
      <c r="D27" s="70"/>
      <c r="E27" s="71"/>
      <c r="F27" s="72"/>
      <c r="G27" s="73"/>
      <c r="H27" s="74"/>
      <c r="I27" s="103"/>
      <c r="J27" s="103"/>
      <c r="K27" s="102"/>
    </row>
    <row r="28" spans="1:11" s="13" customFormat="1" ht="30" customHeight="1" x14ac:dyDescent="0.2">
      <c r="A28" s="77"/>
      <c r="B28" s="78"/>
      <c r="C28" s="79"/>
      <c r="D28" s="79"/>
      <c r="E28" s="80" t="s">
        <v>23</v>
      </c>
      <c r="F28" s="81"/>
      <c r="G28" s="82" t="s">
        <v>20</v>
      </c>
      <c r="H28" s="83">
        <v>5.75</v>
      </c>
      <c r="I28" s="101"/>
      <c r="J28" s="101"/>
      <c r="K28" s="102"/>
    </row>
    <row r="29" spans="1:11" s="13" customFormat="1" x14ac:dyDescent="0.2">
      <c r="A29" s="77"/>
      <c r="B29" s="85"/>
      <c r="C29" s="79"/>
      <c r="D29" s="79"/>
      <c r="E29" s="80"/>
      <c r="F29" s="81"/>
      <c r="G29" s="82"/>
      <c r="H29" s="83"/>
      <c r="I29" s="101"/>
      <c r="J29" s="101"/>
      <c r="K29" s="102"/>
    </row>
    <row r="30" spans="1:11" s="11" customFormat="1" ht="12" customHeight="1" x14ac:dyDescent="0.2">
      <c r="A30" s="68">
        <v>1.06</v>
      </c>
      <c r="B30" s="69" t="s">
        <v>22</v>
      </c>
      <c r="C30" s="70"/>
      <c r="D30" s="70"/>
      <c r="E30" s="71"/>
      <c r="F30" s="72"/>
      <c r="G30" s="73"/>
      <c r="H30" s="74"/>
      <c r="I30" s="103"/>
      <c r="J30" s="103"/>
      <c r="K30" s="102"/>
    </row>
    <row r="31" spans="1:11" s="13" customFormat="1" ht="81" customHeight="1" x14ac:dyDescent="0.2">
      <c r="A31" s="77"/>
      <c r="B31" s="78"/>
      <c r="C31" s="79"/>
      <c r="D31" s="79"/>
      <c r="E31" s="80" t="s">
        <v>24</v>
      </c>
      <c r="F31" s="81"/>
      <c r="G31" s="82" t="s">
        <v>20</v>
      </c>
      <c r="H31" s="101">
        <f>13.5*2.7+5.75</f>
        <v>42.2</v>
      </c>
      <c r="I31" s="101"/>
      <c r="J31" s="101"/>
      <c r="K31" s="102"/>
    </row>
    <row r="32" spans="1:11" ht="6.75" customHeight="1" x14ac:dyDescent="0.2">
      <c r="A32" s="86"/>
      <c r="B32" s="85"/>
      <c r="C32" s="79"/>
      <c r="D32" s="79"/>
      <c r="E32" s="96"/>
      <c r="F32" s="97"/>
      <c r="G32" s="82"/>
      <c r="H32" s="83"/>
      <c r="I32" s="101"/>
      <c r="J32" s="101"/>
      <c r="K32" s="102"/>
    </row>
    <row r="33" spans="1:11" x14ac:dyDescent="0.2">
      <c r="A33" s="68">
        <v>1.07</v>
      </c>
      <c r="B33" s="98" t="s">
        <v>42</v>
      </c>
      <c r="C33" s="87"/>
      <c r="D33" s="92"/>
      <c r="E33" s="88"/>
      <c r="F33" s="89"/>
      <c r="G33" s="90"/>
      <c r="H33" s="91"/>
      <c r="I33" s="101"/>
      <c r="J33" s="101"/>
      <c r="K33" s="102"/>
    </row>
    <row r="34" spans="1:11" x14ac:dyDescent="0.2">
      <c r="A34" s="86"/>
      <c r="B34" s="93"/>
      <c r="C34" s="87"/>
      <c r="D34" s="92"/>
      <c r="E34" s="93" t="s">
        <v>43</v>
      </c>
      <c r="F34" s="89"/>
      <c r="G34" s="82" t="s">
        <v>44</v>
      </c>
      <c r="H34" s="83">
        <v>1</v>
      </c>
      <c r="I34" s="101"/>
      <c r="J34" s="101"/>
      <c r="K34" s="102"/>
    </row>
    <row r="35" spans="1:11" ht="9.75" customHeight="1" x14ac:dyDescent="0.2">
      <c r="A35" s="86"/>
      <c r="B35" s="85"/>
      <c r="C35" s="87"/>
      <c r="D35" s="92"/>
      <c r="E35" s="88"/>
      <c r="F35" s="89"/>
      <c r="G35" s="90"/>
      <c r="H35" s="91"/>
      <c r="I35" s="101"/>
      <c r="J35" s="101"/>
      <c r="K35" s="102"/>
    </row>
    <row r="36" spans="1:11" ht="2.25" customHeight="1" x14ac:dyDescent="0.2">
      <c r="A36" s="86"/>
      <c r="B36" s="85"/>
      <c r="C36" s="87"/>
      <c r="D36" s="92"/>
      <c r="E36" s="88"/>
      <c r="F36" s="89"/>
      <c r="G36" s="90"/>
      <c r="H36" s="91"/>
      <c r="I36" s="101"/>
      <c r="J36" s="101"/>
      <c r="K36" s="102"/>
    </row>
    <row r="37" spans="1:11" ht="14.25" hidden="1" customHeight="1" x14ac:dyDescent="0.2">
      <c r="A37" s="86"/>
      <c r="B37" s="85"/>
      <c r="C37" s="79"/>
      <c r="D37" s="99"/>
      <c r="E37" s="100"/>
      <c r="F37" s="97"/>
      <c r="G37" s="82"/>
      <c r="H37" s="104"/>
      <c r="I37" s="101"/>
      <c r="J37" s="101"/>
      <c r="K37" s="102"/>
    </row>
    <row r="38" spans="1:11" s="14" customFormat="1" x14ac:dyDescent="0.2">
      <c r="A38" s="48" t="s">
        <v>14</v>
      </c>
      <c r="B38" s="57" t="s">
        <v>11</v>
      </c>
      <c r="C38" s="50"/>
      <c r="D38" s="50"/>
      <c r="E38" s="51"/>
      <c r="F38" s="58"/>
      <c r="G38" s="59"/>
      <c r="H38" s="60"/>
      <c r="I38" s="61"/>
      <c r="J38" s="61"/>
      <c r="K38" s="62">
        <f>SUBTOTAL(9,K9:K37)</f>
        <v>0</v>
      </c>
    </row>
  </sheetData>
  <sheetProtection selectLockedCells="1"/>
  <phoneticPr fontId="22" type="noConversion"/>
  <pageMargins left="1.0899999999999999" right="0.7" top="1.5049999999999999" bottom="0.75" header="0.3" footer="0.3"/>
  <pageSetup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S w i f t T o k e n s   x m l n s : x s d = " h t t p : / / w w w . w 3 . o r g / 2 0 0 1 / X M L S c h e m a "   x m l n s : x s i = " h t t p : / / w w w . w 3 . o r g / 2 0 0 1 / X M L S c h e m a - i n s t a n c e " > < T o k e n s / > < / S w i f t T o k e n 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xh4h xmlns="0f9bbd35-5c30-4b8c-b8f9-0a1d5e87c756">
      <UserInfo>
        <DisplayName/>
        <AccountId xsi:nil="true"/>
        <AccountType/>
      </UserInfo>
    </xh4h>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20C9D408449D348BC1208BA8C68548E" ma:contentTypeVersion="11" ma:contentTypeDescription="Create a new document." ma:contentTypeScope="" ma:versionID="d01e145e8e47a56d17b411c69012ade3">
  <xsd:schema xmlns:xsd="http://www.w3.org/2001/XMLSchema" xmlns:xs="http://www.w3.org/2001/XMLSchema" xmlns:p="http://schemas.microsoft.com/office/2006/metadata/properties" xmlns:ns2="0f9bbd35-5c30-4b8c-b8f9-0a1d5e87c756" targetNamespace="http://schemas.microsoft.com/office/2006/metadata/properties" ma:root="true" ma:fieldsID="7bb5476d59e222bf03e45eab242909b2" ns2:_="">
    <xsd:import namespace="0f9bbd35-5c30-4b8c-b8f9-0a1d5e87c7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xh4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bbd35-5c30-4b8c-b8f9-0a1d5e87c7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xh4h" ma:index="18" nillable="true" ma:displayName="Person or Group" ma:list="UserInfo" ma:internalName="xh4h">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B773C-3E39-41B8-9929-3C568F554D36}">
  <ds:schemaRefs>
    <ds:schemaRef ds:uri="http://www.w3.org/2001/XMLSchema"/>
  </ds:schemaRefs>
</ds:datastoreItem>
</file>

<file path=customXml/itemProps2.xml><?xml version="1.0" encoding="utf-8"?>
<ds:datastoreItem xmlns:ds="http://schemas.openxmlformats.org/officeDocument/2006/customXml" ds:itemID="{3AB7F68D-8E71-4335-AD59-C815EDA69C38}">
  <ds:schemaRefs>
    <ds:schemaRef ds:uri="http://schemas.microsoft.com/sharepoint/v3/contenttype/forms"/>
  </ds:schemaRefs>
</ds:datastoreItem>
</file>

<file path=customXml/itemProps3.xml><?xml version="1.0" encoding="utf-8"?>
<ds:datastoreItem xmlns:ds="http://schemas.openxmlformats.org/officeDocument/2006/customXml" ds:itemID="{C1842E5B-30F1-4EC6-A78D-54CF1ECB7983}">
  <ds:schemaRefs>
    <ds:schemaRef ds:uri="http://schemas.microsoft.com/office/infopath/2007/PartnerControls"/>
    <ds:schemaRef ds:uri="http://schemas.microsoft.com/office/2006/documentManagement/types"/>
    <ds:schemaRef ds:uri="0f9bbd35-5c30-4b8c-b8f9-0a1d5e87c756"/>
    <ds:schemaRef ds:uri="http://purl.org/dc/elements/1.1/"/>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DAFD913C-E9AF-4BA5-866B-259E372F3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bbd35-5c30-4b8c-b8f9-0a1d5e87c7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vt:lpstr>
      <vt:lpstr>'BOQ '!Print_Area</vt:lpstr>
      <vt:lpstr>'BOQ Summary'!Print_Area</vt:lpstr>
      <vt:lpstr>Cover!Print_Area</vt:lpstr>
      <vt:lpstr>'BOQ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Ajin</dc:creator>
  <cp:keywords/>
  <dc:description/>
  <cp:lastModifiedBy>Mariyam Shakira</cp:lastModifiedBy>
  <cp:revision/>
  <cp:lastPrinted>2026-05-07T05:46:46Z</cp:lastPrinted>
  <dcterms:created xsi:type="dcterms:W3CDTF">1997-08-04T14:16:05Z</dcterms:created>
  <dcterms:modified xsi:type="dcterms:W3CDTF">2026-05-07T05:46:52Z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0x010100E20C9D408449D348BC1208BA8C68548E</vt:lpwstr>
  </property>
  <property fmtid="{D5CDD505-2E9C-101B-9397-08002B2CF9AE}" pid="3" name="PlanSwiftJobName">
    <vt:lpwstr/>
  </property>
  <property fmtid="{D5CDD505-2E9C-101B-9397-08002B2CF9AE}" pid="4" name="PlanSwiftJobGuid">
    <vt:lpwstr/>
  </property>
  <property fmtid="{D5CDD505-2E9C-101B-9397-08002B2CF9AE}" pid="5" name="LinkedDataId">
    <vt:lpwstr>{BC4B773C-3E39-41B8-9929-3C568F554D36}</vt:lpwstr>
  </property>
</Properties>
</file>