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Abdulla\Desktop\Projects\miskithu color\masjidul anvaaru\"/>
    </mc:Choice>
  </mc:AlternateContent>
  <xr:revisionPtr revIDLastSave="0" documentId="13_ncr:1_{B93EBBCA-E88A-4132-B0BC-E05AD76970B9}" xr6:coauthVersionLast="47" xr6:coauthVersionMax="47" xr10:uidLastSave="{00000000-0000-0000-0000-000000000000}"/>
  <bookViews>
    <workbookView xWindow="-120" yWindow="-120" windowWidth="29040" windowHeight="15840" xr2:uid="{DE77004C-1E8C-4C7A-AF6B-ED4C8976CD63}"/>
  </bookViews>
  <sheets>
    <sheet name="Sheet2" sheetId="4" r:id="rId1"/>
    <sheet name="Sheet3"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200" i="4" l="1"/>
  <c r="A199" i="4"/>
  <c r="A270" i="4"/>
  <c r="A269" i="4"/>
  <c r="A268" i="4"/>
  <c r="A267" i="4"/>
  <c r="A266" i="4"/>
  <c r="A265" i="4"/>
  <c r="A264" i="4"/>
  <c r="A263" i="4"/>
  <c r="A262" i="4"/>
  <c r="A261" i="4"/>
  <c r="A248" i="4"/>
  <c r="A245" i="4"/>
  <c r="A244" i="4"/>
  <c r="A243" i="4"/>
  <c r="A242" i="4"/>
  <c r="C240" i="4"/>
  <c r="A240" i="4"/>
  <c r="A239" i="4"/>
  <c r="A238" i="4"/>
  <c r="C237" i="4"/>
  <c r="A237" i="4"/>
  <c r="C236" i="4"/>
  <c r="A233" i="4"/>
  <c r="A232" i="4"/>
  <c r="A231" i="4"/>
  <c r="A229" i="4"/>
  <c r="A227" i="4"/>
  <c r="A226" i="4"/>
  <c r="A224" i="4"/>
  <c r="A222" i="4"/>
  <c r="A221" i="4"/>
  <c r="A220" i="4"/>
  <c r="A219" i="4"/>
  <c r="A218" i="4"/>
  <c r="A217" i="4"/>
  <c r="A216" i="4"/>
  <c r="A214" i="4"/>
  <c r="A209" i="4"/>
  <c r="A208" i="4"/>
  <c r="A207" i="4"/>
  <c r="A206" i="4"/>
  <c r="A205" i="4"/>
  <c r="A204" i="4"/>
  <c r="A201" i="4"/>
  <c r="A198" i="4"/>
  <c r="A197" i="4"/>
  <c r="A196" i="4"/>
  <c r="A195" i="4"/>
  <c r="A194" i="4"/>
  <c r="A193" i="4"/>
  <c r="A192" i="4"/>
  <c r="A191" i="4"/>
  <c r="A190" i="4"/>
  <c r="A189" i="4"/>
  <c r="A188" i="4"/>
  <c r="A187" i="4"/>
  <c r="A186" i="4"/>
  <c r="A185" i="4"/>
  <c r="A184" i="4"/>
  <c r="A183" i="4"/>
  <c r="A182" i="4"/>
  <c r="A181" i="4"/>
  <c r="A180" i="4"/>
  <c r="A179" i="4"/>
  <c r="A165" i="4"/>
  <c r="A164" i="4"/>
  <c r="A161" i="4"/>
  <c r="A160" i="4"/>
  <c r="A159" i="4"/>
  <c r="A158" i="4"/>
  <c r="A157" i="4"/>
  <c r="A156" i="4"/>
  <c r="A155" i="4"/>
  <c r="A154" i="4"/>
  <c r="A153" i="4"/>
  <c r="A152" i="4"/>
  <c r="A151" i="4"/>
  <c r="A150" i="4"/>
  <c r="A149" i="4"/>
  <c r="A148" i="4"/>
  <c r="A147" i="4"/>
  <c r="A146" i="4"/>
  <c r="A145" i="4"/>
  <c r="A144" i="4"/>
  <c r="A133" i="4"/>
  <c r="A129" i="4"/>
  <c r="A128" i="4"/>
  <c r="A127" i="4"/>
  <c r="A126" i="4"/>
  <c r="A125" i="4"/>
  <c r="A124" i="4"/>
  <c r="A123" i="4"/>
  <c r="A122" i="4"/>
  <c r="A121" i="4"/>
  <c r="A120" i="4"/>
  <c r="A119" i="4"/>
  <c r="A118" i="4"/>
  <c r="A117" i="4"/>
  <c r="A116" i="4"/>
  <c r="A115" i="4"/>
  <c r="C110" i="4"/>
  <c r="C105" i="4"/>
  <c r="C104" i="4"/>
  <c r="A100" i="4"/>
  <c r="A99" i="4"/>
  <c r="A98" i="4"/>
  <c r="A97" i="4"/>
  <c r="A96" i="4"/>
  <c r="A95" i="4"/>
  <c r="A94" i="4"/>
  <c r="A93" i="4"/>
  <c r="A92" i="4"/>
  <c r="A91" i="4"/>
  <c r="A90" i="4"/>
  <c r="A89" i="4"/>
  <c r="A88" i="4"/>
  <c r="A87" i="4"/>
  <c r="A86" i="4"/>
  <c r="A85" i="4"/>
  <c r="A84" i="4"/>
  <c r="A83" i="4"/>
  <c r="A82" i="4"/>
  <c r="A81" i="4"/>
  <c r="A80" i="4"/>
  <c r="C73" i="4"/>
  <c r="C71" i="4"/>
  <c r="A56" i="4"/>
  <c r="A55" i="4"/>
  <c r="A54" i="4"/>
  <c r="C39" i="4"/>
  <c r="E21" i="4"/>
  <c r="E20" i="4"/>
  <c r="E19" i="4"/>
  <c r="E18" i="4"/>
  <c r="E17" i="4"/>
  <c r="E16" i="4"/>
  <c r="E15" i="4"/>
  <c r="E14" i="4"/>
  <c r="E13" i="4"/>
  <c r="A101" i="4" l="1"/>
  <c r="C14" i="4" s="1"/>
  <c r="A271" i="4"/>
  <c r="C21" i="4" s="1"/>
  <c r="A246" i="4"/>
  <c r="C20" i="4" s="1"/>
  <c r="A234" i="4"/>
  <c r="C19" i="4" s="1"/>
  <c r="A223" i="4"/>
  <c r="C18" i="4" s="1"/>
  <c r="A202" i="4"/>
  <c r="C17" i="4" s="1"/>
  <c r="A162" i="4"/>
  <c r="C16" i="4" s="1"/>
  <c r="A130" i="4"/>
  <c r="C15" i="4" s="1"/>
  <c r="A58" i="4"/>
  <c r="C13" i="4" s="1"/>
  <c r="A272" i="4" l="1"/>
  <c r="C25" i="4"/>
  <c r="C26" i="4" s="1"/>
  <c r="C27" i="4" s="1"/>
</calcChain>
</file>

<file path=xl/sharedStrings.xml><?xml version="1.0" encoding="utf-8"?>
<sst xmlns="http://schemas.openxmlformats.org/spreadsheetml/2006/main" count="394" uniqueCount="283">
  <si>
    <t>`</t>
  </si>
  <si>
    <t>މާޅޮސްމަޑުލު އުތުރުބުރީ މާކުރަތު ކައުންސިލްގެ އިދާރާ</t>
  </si>
  <si>
    <t>ރ. މާކުރަތު، ދިވެހިރާއްޖެ</t>
  </si>
  <si>
    <t>ޕްރޮޖެކްޓް ނަންބަރު:</t>
  </si>
  <si>
    <t xml:space="preserve">ނަން: </t>
  </si>
  <si>
    <t>ތަން:</t>
  </si>
  <si>
    <t>ތާރީޚް</t>
  </si>
  <si>
    <t>ބިލް އޮފް ކުއަންޓިޓީގެ ސަމަރީ</t>
  </si>
  <si>
    <t>އަގު (ރުފިޔާ އިން)</t>
  </si>
  <si>
    <t>ތަފްޞީލް</t>
  </si>
  <si>
    <t>ބިލް ނަންބަރު</t>
  </si>
  <si>
    <t>ޖުމުލަ</t>
  </si>
  <si>
    <t>ޖީ.އެސް.ޓީ %8</t>
  </si>
  <si>
    <t>ޖީ.އެސް.ޓީ %8 އާއެކު ޖުމުލަ</t>
  </si>
  <si>
    <t>ޖުމްލަ</t>
  </si>
  <si>
    <t>ރޭޓް</t>
  </si>
  <si>
    <t>ޔުނިޓް</t>
  </si>
  <si>
    <t>އަދަދު</t>
  </si>
  <si>
    <t>މަސައްކަތުގެ ތަފްޞީލް</t>
  </si>
  <si>
    <t>#</t>
  </si>
  <si>
    <t>ބިލް ނަންބަރު 1</t>
  </si>
  <si>
    <t>ޕްރެލިމިނަރީސް</t>
  </si>
  <si>
    <t>ސަމާލުކަން ދެއްވަންވީ ކަންތައްތައް</t>
  </si>
  <si>
    <t>(1) ކުރެހުމުގައި ނުވަތަ ލިޔެކިޔުމުގައި ހިމެނިފައި ނެތްކަމުގައި ވިޔަސް ވަކި މަސައްކަތެއް ކުރަން ކޮންމެހެން ބޭނުންވާ ކަންތައްތައް ހިމަނަންވާނެއެވެ. އަދި މިކަހަލަ މަސައްކަތްތަށް ސައިޓް ދައްކާ ދުވަހު ފާހަގަކޮށްފައި ބެހެއްޓުން ވަރަށް މުހިންމުވާނެއެވެ .މިސާލު:  ވަޑާންކުރާއިރު ލަކުޑި ގުޅުވަން ބޭނުން ކުރާ ޖޮއިނަރީ، ދޮރު ހަރުކުރުމުގައި ކޮންމެހެން ކުރަންޖެހިދާނެ ކުދި ކުދި މަސައްކަތް، ވެލިޑިންގް މަސައްކަތް ނުވަތަ މަސައްކަތުގެ ސްކޯޕްގައި ހިމެނިފައި ނެއްނަމަވެސް އެކަމެއް ނުކޮށް މަސައްކަތް ފުރިހަމަ ނުވާނެ ކަމަށް ފެންނަ ކަންތައްތައް.</t>
  </si>
  <si>
    <t>(2) ބީއޯކިޔުގައި ދެއްކިފައި ނެތް މަސައްކަތެއް ކުރެހުމުގައި ދައްކައިފައި އޮތްނަމަ ކުރެހުމުގައި ވާ ގޮތަށް މަސައްކަތް ކުރަންވާނެއެވެ.</t>
  </si>
  <si>
    <t>(3) ކުރެހުމުގައި ނުވަތަ ބީއޯކިއުގައި ދައްކާފައިވާ މިނެއް %100ދިމާ ނުވުމަކީ ވެދާނެ ކަމެކެވެ. އެހެން ކަމުން ސިދާމިންތައް މަސައްކަތް ފެއްޓުމުގެ ކުރިން ސައިޓުގައި ޗެކްކޮށް ޔަގީންކުރުމަކީ ކޮންޓްރެކްޓަރުގެ ޒިންމާ އެކެވެ.</t>
  </si>
  <si>
    <t xml:space="preserve">(4) ކުރެހުމުގައި ސުވާލު އުފެދޭ ކަންތައްތަކެއް ވާނަމަ އެމަސައްކަތެއް ކުރުމުގެ ކުރިން ކޮންސަލްޓަންޓްގެ ލަފާއަހާ އެޕްރޫވަލް ހޯދަން ވާނެއެވެ. </t>
  </si>
  <si>
    <t>(5) މަސައްކަތަށް ބޭނުންވާއެއްވެސް މެޓީރިއަލްއެއް ގަތުމުގެ ކުރިން ކޮންސަލްޓަންޓުގެ އެޕްރޫވަލް ހޯދަން ވާނެއެވެ. އެހެން ގޮތަކަށް ބަޔާންކޮށްފައި ނުވާހާ ހިނދަކު ބޭނުންކުރާ މެޓީރިއަލް ވާން ޖެހޭނީ އާ ތަކެއްޗަށެވެ.</t>
  </si>
  <si>
    <t>(6) މަސައްކަތުގައި ބޭނުންކުރަން ޖެހޭނީ ކޮލެޓީއާއި ފެންވަރު ރަނގަޅު ތަކެއްޗެވެ. ތަކެތި ބޭނުންކުރުމުގެ ކުރިން މިކައުންސިލްގެ ފަރާތުން އެޕްރޫވް ކުރަންވާނެއެވެ.</t>
  </si>
  <si>
    <t>(7) ކުލަ/ދަވާދު ލާންޖެހޭ ތަންތަނުގައި ކުލަ/ދަވާދު ލުމުގެ ކުރިން ރަނގަޅަށް ސާފުކޮށް އެކްސްޓީރިއަރ ވޯޅް ސީލް ލާންވާނެއެވެ. ކުލަލުމުގެ ކުރިން ފާރުގެ އަޑިގުޑަންތަށް އެއްވަރު ކުރަން ޖެހޭނެއެވެ. ކުލަލުމުގެ ކުރިން ފާރަށް ވައި ޖަހާ ސާފުކުރަން ވާނެ އެވެ. ވޯޓާ ޕްރޫފް ކުރަން ވަކި ގޮތަކަށް ކުރެހުމުގައި ނުވަތަ ޓެކްނިކަލް ސްޕެކްގައި ބުނެފައިވާ ގޮތަށް ގެންނަން ޖެހޭބަދަލް ފާރަށް ގެންނަން ޖެހޭނެއެވެ.</t>
  </si>
  <si>
    <t>(8) މަސައްކަތު ތާވަލެއް ކޮންޓްރެކްޓަރު ހުށައަޅާ އެޕްރޫވަލް ހޯދަންވާނެއެވެ.</t>
  </si>
  <si>
    <t xml:space="preserve">(9) ކުލަލުމުގެ ކުރިން ސީލިންގ ފިލާ އަދި ފAރުތަކުން ކަނޑާއިގެން ގޮސްފައިވާ ތަންތައް ސާފުކޮށް ބައްދާ ގާނާ އޮމާން ކުރަންވާނެއެވެ.  </t>
  </si>
  <si>
    <t>(10) މަސައްކަތް ނިމުމުން ފާރުގެ ދެފަރާތަށް ފަސްލުމާއި، ސައިޓުގެ އެތެރެއާއި މަގުމަތި ފަސްގަނޑު އެއްވަރުކޮށް ކުނިބުނި ނަގާ ސާފުކުރަންވާނެއެވެ.</t>
  </si>
  <si>
    <t>(12) މިސްކިތު އެތެރޭގައި އަދި މިސްކިތުން ބޭރުގައި އަށި އެޅުމާއި އަޑި ރާވަން ވާނީ މިސްކިތުގެ މުއްޓަށާއި އަދި އެއްވެސް އެއްޗަކަށް ގެއްލުން ނުލިބޭ ގޮތަށެވެ.</t>
  </si>
  <si>
    <t>އައިޓަމް</t>
  </si>
  <si>
    <t xml:space="preserve">މަސައްކަތުގެ ބާވަތުން އުކާލަންޖެހޭ އެންމެހާ ކުނިތަކާއި، މަސައްކަތް ނިމުމުން ސާފުކުރުމަށްފަހު އުކާލަންޖެހޭ ތަކެތި ސައިޓުން ބޭރުކޮށް އުކާލުން. </t>
  </si>
  <si>
    <t>ބިލްނަންބަރ  1 ގެ ޖުމުލަ އަގު</t>
  </si>
  <si>
    <t>ލީޓަރު</t>
  </si>
  <si>
    <t>ބިލްނަންބަރ  2 ގެ ޖުމުލަ އަގު</t>
  </si>
  <si>
    <t xml:space="preserve"> </t>
  </si>
  <si>
    <t>އަކަފޫޓު</t>
  </si>
  <si>
    <t>ބިލްނަންބަރ  3 ގެ ޖުމުލަ އަގު</t>
  </si>
  <si>
    <t>ވަށާ ފާރުގައި ކުލަލުން</t>
  </si>
  <si>
    <t>ބިލްނަންބަރ  4 ގެ ޖުމުލަ އަގު</t>
  </si>
  <si>
    <t>ބިލްނަންބަރ  5 ގެ ޖުމުލަ އަގު</t>
  </si>
  <si>
    <t>މަސައްކަތުގެ މުއްދަތު (ބަންދު ދުވަސްތަކާއެކު)...............................ދުވަސް</t>
  </si>
  <si>
    <t>ނޯޓް:</t>
  </si>
  <si>
    <t>މިމަސައްކަތުގެ ހުރިހާކަމަށްކަށްވެސް ބޭނުން ކުރަންވާނީ ކައުންސިލުގެ އިދާރާއިން ގަބޫލުކުރާ އެކަށީގެންވާ ފެންވަރުގެ ރަގަޅު ތަކެއްޗެވެ.</t>
  </si>
  <si>
    <t xml:space="preserve">މިމަސައްކަތަށް ބޭނުންވާ މެޓީރިއަލް އަދި މެޝަނަރީ އާއި ޓޫލްސް ހޯދުމަކީ މަސައްކަތްކުރާ (ކޮންޓްރެކްޓަރ) ގެ ޒިންމާ އެކެވެ. </t>
  </si>
  <si>
    <t>މަސައްކަތަށް ބޭނުންވާ ސައިން ބޯޑުތަކާއި ހުއްދަތައް ހޯދުމަކީވެސް ކޮންޓްރެކްޓަރގެ ޒިންމާއެކެވެ. އަދި މިހުއްދަތަކަށް އެއްވެސް ފައިސާއެއް ދައްކަންޖެހޭނަމަ އެކަމުގެ ޒިންމާ ނަގާނީވެސް ކޮންޓްރެކްޓަރެވެ.</t>
  </si>
  <si>
    <t xml:space="preserve">ކޮންމެ ކަމަކަށް ބޭނުން ކުރާ ތަކެތި ބޭނުން ކުރުމުގެ ކުރިން އަދި ކޮންމެ މަސައްކަތެއްވެސް ކުރަން ފެށުމުގެ ކުރިން ކޮންސަލްޓަންޓަށް ދައްކާ އެޕްރޫވަލް ހޯދަން ވާނެއެވެ. </t>
  </si>
  <si>
    <t>މަސައްކަތަށް ބޭނުންވާ ތަކެއްޗާއި އަރި ރޭވުމާއި ބެހެއްޓުމުގައި މިސްކިތުގެ އެއްވެސް އެއްޗަކަށް ނުވަތަ ތަނަކަށް ގެއްލުމެއް ލިބިއްޖެނަމަ އެކަމުގެ ފުރިހަމަ ޒިންމާ ނަގަންވާނެއެވެ.</t>
  </si>
  <si>
    <t>މަސައްކަތަށް ބޭނުންވާ ތަކެތި މިސްކިތު ތެރޭގައި އަދި މިސްކިތުގެ ގޯތި ތެރޭގައި ބަހައްޓަންވާނި ވިހާވެސް ތަރުތީބުން މިސްކިތުގެ ހުރުމަތާއި ސާފުތާހިރުކަން ނުގެއްލޭ ގޮތަށެވެ.</t>
  </si>
  <si>
    <t>ހުށަހަޅާ ފަރާތުގެ</t>
  </si>
  <si>
    <t>................................</t>
  </si>
  <si>
    <t>ސޮއި</t>
  </si>
  <si>
    <t>ނަން</t>
  </si>
  <si>
    <t>ކޮޑި ލަކުޑި</t>
  </si>
  <si>
    <t>ލަކުޑި ފަތި ('34×"1.5×"2) ގެ 18 ގަޑު ފަތި</t>
  </si>
  <si>
    <t>ލަކުޑި ފަތި ('25×"1.5×"2) ގެ 14 ގަޑު ފަތި</t>
  </si>
  <si>
    <t>ސަޕޯޓު ފަތި ('4×"1.5×"2) ގެ 16 ގަޑު ފަތި</t>
  </si>
  <si>
    <t xml:space="preserve">ގިޕްސަން ބޯޑު ('8×'4×9އެމް.އެމް) </t>
  </si>
  <si>
    <t>ގިޕްސަންބޯޑު ފިލާ</t>
  </si>
  <si>
    <t>ފައްތަރު ޓޭޕް</t>
  </si>
  <si>
    <t>ފޫޓު</t>
  </si>
  <si>
    <t>ސިލިންގ ޕުޓީ (ފައްތަރުތަކާއި އިސްކުރު ބޯތަށް ނިވާކުރުމަށް)</t>
  </si>
  <si>
    <t>ކަޅު އިސްކުރު ("1.5) ގެ ސީލިންގ ފިލާހަރު ކުރުމަށް</t>
  </si>
  <si>
    <t>ކޮއްޗޭ އިސްކުރު ("3) ގެ ސީލިންގ ގިއުގުނޑު ހެދުމަށް</t>
  </si>
  <si>
    <t>ކޮއްޗޭ އިސްކުރު ("3.5) ގެ ސީލިންގ ގިއުގުނޑު ހެދުމަށް</t>
  </si>
  <si>
    <t>ކޮއްޗޭ އިސްކުރު</t>
  </si>
  <si>
    <t>މުކޮޅު (ކޮއްޗޭ އިސްކުރު ސައިޒު)</t>
  </si>
  <si>
    <t>މުކޮޅު</t>
  </si>
  <si>
    <t>ބޯޑަރު ފަތި ('120×"1.5×"4) ގެ 2 ގަޑު ފަތި</t>
  </si>
  <si>
    <t xml:space="preserve">ވަރުނީސް (ވުޑްޕްރޭމް) </t>
  </si>
  <si>
    <t xml:space="preserve">ވޯލް ސީލަރ </t>
  </si>
  <si>
    <t>ކުލަ (ހުދު)</t>
  </si>
  <si>
    <t>މަސައްކަތު އަގު (ސީލިންގ ބަދަލު ކުރުން)</t>
  </si>
  <si>
    <t>ލަކުޑި ފަތި ('13×"1.5×"2) ގެ 14 ގަޑު ފަތި</t>
  </si>
  <si>
    <t>ލަކުޑި ފަތި ('25×"1.5×"2) ގެ 7 ގަޑު ފަތި</t>
  </si>
  <si>
    <t>ސަޕޯޓު ފަތި ('3×"1.5×"2) ގެ 11 ގަޑު ފަތި</t>
  </si>
  <si>
    <t xml:space="preserve">ސިމެންތި ފިލާ ('8×'4×6އެމް.އެމް) </t>
  </si>
  <si>
    <t>ސިމެންތި ފިލާ</t>
  </si>
  <si>
    <t xml:space="preserve">ދަށު ފަތި ('384×"1.5×"1.5) </t>
  </si>
  <si>
    <t>ކުލަ (ހުދު) ވެދަ ޕްރޫފް</t>
  </si>
  <si>
    <t>ލަކުޑި ފަތި ('150×"1×"8) ނަލަފިލާ (ސިމެންތި ފިލާ)</t>
  </si>
  <si>
    <t>ލަކުޑި ފަތި ('3×"1.5×"2) ގެ 75 ގަޑު ފަތި</t>
  </si>
  <si>
    <t>ލަކުޑި ފަތި ('150×"1.5×"2) ގެ 4 ގަޑު ފަތި</t>
  </si>
  <si>
    <t>ސަޕޯޓު ފަތި ('2×"1.5×"2) ގެ 75 ގަޑު ފަތި</t>
  </si>
  <si>
    <t xml:space="preserve">ދަށު ފަތި ('250×"1.5×"1.5) </t>
  </si>
  <si>
    <t>ދިޔަދޮވި ލައިސާޓް '8 ދިގު</t>
  </si>
  <si>
    <t>ބުރި</t>
  </si>
  <si>
    <t>ރިވެޓް</t>
  </si>
  <si>
    <t>ރިވެޓް 4އެމް.އެމް (ދިޔަދޮވި ބުރިތައް ގުޅުމަށް)</t>
  </si>
  <si>
    <t>ތެރަސް</t>
  </si>
  <si>
    <t>އެސްލޯން ތެރަސް</t>
  </si>
  <si>
    <t xml:space="preserve">ކަރަންޓް ކޭބަލް (16ސްކެއަރ އެމް.އެމް ފޯކޯ ކޭބަލް) </t>
  </si>
  <si>
    <t xml:space="preserve">ފޫޓު </t>
  </si>
  <si>
    <t xml:space="preserve">މީޓަރު </t>
  </si>
  <si>
    <t>ތްރީ ގޭސް ކަރަންޓް މީޓަރު (ސްމާރޓް މީޓަރު ފޮއްޓާއެކު)</t>
  </si>
  <si>
    <t>ޑީބޯޑު ފޮށި</t>
  </si>
  <si>
    <t>ފްލޭކް ސިބަލް ކޭބަލް (މީޓަރުން ޑީބޯޑުތަކައް އެޅުމަށް)</t>
  </si>
  <si>
    <t>ލައިޓް</t>
  </si>
  <si>
    <t>ފަންކާ</t>
  </si>
  <si>
    <t>ސޮކެޓް</t>
  </si>
  <si>
    <t>ސޮކެޓް (15 އެމް.ޕިއަރު)</t>
  </si>
  <si>
    <t>ސޮކެޓް ފޮށިކިބަ</t>
  </si>
  <si>
    <t>ފޮށި ކިބަ</t>
  </si>
  <si>
    <t>ވައިރު ނަރު (ކަޅު)</t>
  </si>
  <si>
    <t>ވައިރު ނަރު (ފެހި)</t>
  </si>
  <si>
    <t>ވައިރު ނަރު (ރީދޫ)</t>
  </si>
  <si>
    <t>ވައިރު ނަރު (ރަތް)</t>
  </si>
  <si>
    <t>އާރތް ރޮޑު '6 ގެ</t>
  </si>
  <si>
    <t>އާތް ކްލިޕް</t>
  </si>
  <si>
    <t xml:space="preserve">އާތު ނަރު 6އެމް.އެމް </t>
  </si>
  <si>
    <t>10އެމް.އެމް</t>
  </si>
  <si>
    <t>ފަސްބާ (ތްރީ ފޭސް)</t>
  </si>
  <si>
    <t>އެމްއެމް ސީބީ (ތްރީފޭސް)</t>
  </si>
  <si>
    <t>އެމްސީބީ (ތްރީ ފޭސް)</t>
  </si>
  <si>
    <t>އީއެލް ސީބީ (ތްރީ ފޭސް)</t>
  </si>
  <si>
    <t>ތްރީ ފޭސް</t>
  </si>
  <si>
    <t>ދުވަސް</t>
  </si>
  <si>
    <t>މަސައްކަތު އަގު (ކަރަންޓް ވައިރު ބަދަލު ކުރުން)</t>
  </si>
  <si>
    <t>ބޯޑަރުފަތިތައް އޮމާންކޮށް ވަރުނީސްލާ ހާރުކުން</t>
  </si>
  <si>
    <t>ދޮރުތައް ބަދަލުކުރުން</t>
  </si>
  <si>
    <t>އެލްމެނިއަމް ދޮރުހަދާ ފާރަށް ހަރުކޮށް ސިލްކޯނު އެޅުން</t>
  </si>
  <si>
    <t>ކުޑަދޮރު</t>
  </si>
  <si>
    <t>ބޮޑު ދޮރު</t>
  </si>
  <si>
    <t>ކުޑަދޮރުން '2×'6 ގެ ބައެއް ރާނާ ސިމެންތިޖަހާ ކުލަލުން</t>
  </si>
  <si>
    <t>ބޭރުން ވަދެވޭ ގޮތަށް ރޭޕް/ ސްޓެޕްސް ހެދުން</t>
  </si>
  <si>
    <t>(1) ސީލިންގ ފިލާތަށް ނައްޓުވާ ގިއުގަނޑު ރަނގަޅުކޮށް ސަޕޯޓް ފަތި އަޅާ ސިމެންތި ފިލާ ޖަހައިގެން ސީލިންގް ކުރުން</t>
  </si>
  <si>
    <t>(2) ސީލިންގ ޕްޓީ އަޅާ އިސްކުރު ބޯތައް ނިވައިކުރުމާއި، ފައްތަރުތަކުގައި ޓޭޕް އެޅުމަށްފަހު ސީލިންގ ޕްޓީ އަޅަންވާނެއެވެ.</t>
  </si>
  <si>
    <t>(4) ޕުޓީ ރަނގަޅަށް ހިކުމުން ކުދި ވިދުތައް ބެދޭވަރަށް ސީލަރު ލާ އޮމާން ކުރަންވާނެއެވެ.</t>
  </si>
  <si>
    <t>(5) ސީލަރު ރަނގަޅަށް ހިކުމުން ސީލިންގ ގައި ކުލަ ލާންވާނެއެވެ.</t>
  </si>
  <si>
    <t>ފެންޑާގެ އެތެރޭގެ ސީންލިންގާއި  ކުލަލުން</t>
  </si>
  <si>
    <t>(2) ސީލިންގ ގިއުގަނޑުގައި  '2×'2 ދުރުމިނުގައި "2×"1.5 ލަކުޑި ފަތި އަޅަންވާނެއެވެ</t>
  </si>
  <si>
    <t>(3) ސީލިންގ ގިއުގަނޑު ހިފެހެއްޓުމަށް '4×'4 ދުރުމިނުގައިން "2×"1.5 ލަކުޑި ފަތިން ފުރާޅަށް ސަޕޯޓް ފަތި އަޅަންވާނެއެވެ.</t>
  </si>
  <si>
    <t>(4) މިހާރު އަޅާފާވާ ސީލިންގ އާއި އެއްގޮތަށް ސީލިންގ ކުރުމާއި، ލަކުޑި ބޯޑަރު ފަތި އަޅަންވާނެއެވެ.</t>
  </si>
  <si>
    <t>(5) މިސްކިތު އެތެރޭގެ ސީލިންގ ފިލާތަށް ނައްޓުވާ ގިއުގަނޑު ރަނގަޅުކޮށް ސަޕޯޓް ފަތި އަޅާ ސިމެންތި ފިލާ ޖަހައިގެން ސީލިންގް ކުރުން</t>
  </si>
  <si>
    <t>(6) ސީލިންގ ފިލާ ޖަހާނީ މިހާރުވެސް އެތެރޭގެ ސީލިންގ ކުރެވިފައިވާ ގޮތަށް އަދި ބޯޑަރުފަތިވެސް އަޅާނީ މިހާރުވެސް ބޯޑަރު ފަތި އަޅާފައިވާ ގޮތަށެވެ.</t>
  </si>
  <si>
    <t>(7) ސީލިންގ ޕްޓީ އަޅާ އިސްކުރު ބޯތައް ނިވައިކުރުމާއި، ފައްތަރުތަކުގައި ޓޭޕް އެޅުމަށްފަހު ސީލިންގ ޕްޓީ އަޅަންވާނެއެވެ.</t>
  </si>
  <si>
    <t>(9) ސީލިންގ ކުރާނީ ގިބްސަންބޯޑު ފިލާ ޖަހާ ފައްތަރުތައް ނިވާ ވޯގޮތަށް ޓޭޕްއަޅައިގެންނެވެ</t>
  </si>
  <si>
    <t xml:space="preserve">(10) ޕްޓީ އަޅަންޖެހޭ ތަންތަނާއި ސިމެންތިން ބައްދަން ޖެހޭ ތަންތައް ބައްދާ ގާނާ އޮމާން ކުރުމަށްފަހު ހިކުމުން  ސާފުކޮށް ވޯލް ސީލަރު ލާންވާނެއެވެ. އަދި ސީލަރުގެ ތެރެއަށް ފެން އަދި މިނޫން އެއްޗެއް އަޅާ ދިޔާކޮށް ހަދައިގެން ނުވާނެއެއެވެ. </t>
  </si>
  <si>
    <t>(11) ސީލިންގ ފިލާތައް ވިދުތައް ބެދޭވަރަށް ރަނގަޅަށް ޕުޓީ އަޅާ އޮމާން ކުރަންވާނެއެވެ. އަދި ރަނގަޅަށް ހިކުމުން އޮމާން ކުރަންވާނެއެވެ.</t>
  </si>
  <si>
    <t xml:space="preserve">(12) ސީލަރާއި ކުލަ ލާނިމޭއިރު ކުލަލާ ބުރުހާއި ފިހި، އަދި ރޯލު ފިހި ކާއްތާފައިހުންނަ ރޮނގުތައް އެނގެން ހުރެގެން ނުވާނެއެވެ. </t>
  </si>
  <si>
    <t>މިސްކިތު އެތެރޭގެ ސީންލިންގ ދަށުގައި ކުލަލުން</t>
  </si>
  <si>
    <t>މިސްކިތު އެތެރޭގެ ފާރުތަކުގައި ކުލަލުން</t>
  </si>
  <si>
    <t>މަސައްކަތު އަގު (ކުލަލުން)</t>
  </si>
  <si>
    <t>(13) ކުލަ ލުމުގެ ކުރިން ފާރުތަކުން ކުލަކަހާ ދޮވެ ސާފުކުރަންވާނެއެވެ..</t>
  </si>
  <si>
    <t>(14) މިސްކިތު ތެރޭގެ ފާރުތަކުގައި ލާނީ އެރޭގައި ލުމަށް ޚާއްޞަ ކުލައެވެ.</t>
  </si>
  <si>
    <t>ފެންޑާގެ އެތެރޭގެ ފާރުތަކާއި ތަނބުތަކުގައި ކުލަލުން</t>
  </si>
  <si>
    <t>(2) ނަލަފިލާ ނައްޓުވާ ސަޕޯޓުތަކާއި ފައިދޮށް ބުރިތައް ފީވެފައިވާ ބައި ބުރިކޮށް ރަނގަޅު ލަކުޑި ފިލައިން ފައިދޮށާއި ސަޕޯޓު ފައިދޮށް  ބުރިތައް ގުޅުވުން</t>
  </si>
  <si>
    <t>(3)ދިޔަދޮވިތައް ފީވެފައިވާ ބައިތައް ބުރިކޮށް ނަގާ އައު ދިޔަދޮވި ބުރިތައް ގުޅުވާ ދިޔަދޮވި ހަރުކޮށް ފެންވައިރު ކުރުން</t>
  </si>
  <si>
    <t>(4) ސީލިންގ ޕްޓީ އަޅާ އިސްކުރު ބޯތައް ނިވައިކުރުމާއި، ފައްތަރުތަކުގައި ޓޭޕް އެޅުމަށްފަހު ސީލިންގ ޕްޓީ އަޅަންވާނެއެވެ.</t>
  </si>
  <si>
    <t>(6) ޕުޓީ ރަނގަޅަށް ހިކުމުން ކުދި ވިދުތައް ބެދޭވަރަށް ސީލަރު ލާ އޮމާން ކުރަންވާނެއެވެ.</t>
  </si>
  <si>
    <t>(7) ސީލަރު ރަނގަޅަށް ހިކުމުން ސީލިންގ ގައި ކުލަ ލާންވާނެއެވެ.</t>
  </si>
  <si>
    <t xml:space="preserve">(8) ސީލަރާއި ކުލަ ލާނިމޭއިރު ކުލަ ބުރާއި ފިހި، އަދި ރޯލު ފިހި ކާއްތާފައިހުންނަ ރޮނގުތައް އެނގެން ހުރެގެން ނުވާނެއެވެ. </t>
  </si>
  <si>
    <t>(7)  މިސްކިތުގެ ފެންޑާއާއި އަސްކަނިތަކުގެ ސީލިންގ ގައި ލާނީ ހުދު ކުލައެވެ.</t>
  </si>
  <si>
    <t>ސީލިންގާއި  ލާންޖެހޭ ކުލައިގެ ކޯޑަކީ White, (Lilac white 1138) އައުޓު ޑޯ</t>
  </si>
  <si>
    <t>އަސްކަނި ސީލިންގތަކުގައި ކުލަލުން</t>
  </si>
  <si>
    <t>އަސްކަނި ސީންލިންގާއި  ބަދަލުކުރުން</t>
  </si>
  <si>
    <t>(1) މިސްކިތައް ބޭނުންވާ ތްރީފޭސް ކަރަންޓް ކޭބަލް ހޯދާ މަގުމަތީ ފޮށިން މިސްކިތަށް ކޯރުކޮނެ ކޭބަލް ވަޅުލާ ކަރަންޓް މީޓަރާ ގުޅުންމުގެ މަސައްކަތް ކުރުން</t>
  </si>
  <si>
    <t>(2) ކަރަންޓް ކޭބަލް ޓެސްޓްކުރުމާއި މީޓަރު ޓެސްޓް ކުރުމާއި ފެނަކައިން ނަގަންޖެހޭ ހުއްދަތައް ނެގުމުގެ  މަސައްކަތް ކުރުން</t>
  </si>
  <si>
    <t>(3)ތްރީފޭސް ސާކެޓް މީޓަރާއި މީޓަރު ބޯޑު އަދި ސާކެޓް ފޮރިތަކާއި ކޭބަލް ހޯދާ ހަރުކުރުމުގެ މަސައްކަތް ކުރުން</t>
  </si>
  <si>
    <t>(4)މިސްކިތާއި މިސްކިތާ ގުޅިފައިވާ ތަންތަން (ފެންޑާ އާއި ގޭޓުތަކާއި ފާޚާނާ ބަރި ހިމެނޭހެން) ކަރަންޓްވައިރުކޮށް ކަރަންޓް ގުޅުމުގެ މަސައްކަތް ކުރުން</t>
  </si>
  <si>
    <t>(9) ކޮންމެ ލައިޓަކާއި ފަންކާއެއްވެސް ވަކިން ދިއްލާ ނިއްވޭ ގޮތަށް ސްވިޗް ހަރުކުރުން</t>
  </si>
  <si>
    <t>(10) މިސްކިތުގެ އެތެރޭގައި އޭސީ ސޮކެޓްގެ އިތުރަށް ކޮންމެ ފަރާތެއްގެ ފާރުގެ ތިރީގައި ކޮންމެ ފަޅިއެއްގައި 2  ސޮކެޓް ސުވިޗްގެ 2 ސްވިޗް ހަރުކުރުން</t>
  </si>
  <si>
    <t>(11) މިސްކިތުގެ ފެންޑާގެ ބޭރުގައި ކޮންމެ ފަޅިއެއްގައި 2 ސޮކެޓް ސުވިޗް ހަރުކުން</t>
  </si>
  <si>
    <t xml:space="preserve">ސޮކެޓް </t>
  </si>
  <si>
    <t>(1) މިސްކިތުގައި މިހާރު ހަރުކުރެވިފައިވާ ލަކުޑި ކުދި ދޮރުތަކާއި ބޮޑު ދޮރު ނަގާއި ބަދަލު ކުރުމުގެ މަސައްކަތް ކުރުން</t>
  </si>
  <si>
    <t>(8) ބޮޑުދޮރުތައް އަމިއްލައަށް ލެއްޕޭ ގޮތް ހެދުމަށް ކޮންމެ ދޮރުފަތެއްގައި ޑޯކުލޯޒަރއެއް ހަރުކުރަންވާނެއެވެ</t>
  </si>
  <si>
    <t>ޑޯކުލޯޒަރ</t>
  </si>
  <si>
    <t>ޑޯކުލޯޒރ</t>
  </si>
  <si>
    <t>(9) ކުދިދޮރުތަކާއި ބޮޑުދޮރުތައް ޖަހާނީ ކުރެހުމުގައިވާ މިންތަކަށެވެ. އަދި ދޮރުފަތުގެ މިނާ ދޮރުހަރުކާ ގޮޅީގެ މިންތައް ރަނގަޅަށް ޗެކްކޮށް ދޮރު ފެތޭ ގޮތަށް ހެދުމަކީ މަސައްކަތް ހަވާލުވާ ފަރާތުގެ ޒިންމާއެކެވެ</t>
  </si>
  <si>
    <t>(10) ދޮރުތަކާއި ދޮރުފަތްތައް ހުންނަންވާނީ ރަނގަޅަށް ޕެކިންލައްވާ ބިއްލޫރި ލެއްވިފައެވެ.</t>
  </si>
  <si>
    <t>ދޮރުޖެހުމާއި ދޮރުތައް ބަދަލުކުރުމުގެ މަސައްކަތު އަގު</t>
  </si>
  <si>
    <t>ދޮރު</t>
  </si>
  <si>
    <t>(15) މިސްކިތުގެ ނަމާދު ކުރާބައިގައި ބޯޑަރު ފަތި އަޅާފާވާ ގޮތަށް ސީލިންގ ވަށާ ލަކުޑި ބޯޑަރު ފަތި އަޅަންވާނެއެވެ. އަދި މެދުތެރިން ސީލިންގ އަޑިކޮށްފައިވާ ބައިގެ ވަށައިގެން ބޯޑަރު ފަތި އަޅާ އޮމާކޮށް ވަރުނީސް ލާންވާނެއެވެ.</t>
  </si>
  <si>
    <t>މިސްކިތު ބޭރު ފާރުގައި ކުލަލުން</t>
  </si>
  <si>
    <t>(2) ކުލަލާނީ މިސްކިތު ބޭރު ފާރުތަކުން ހުލަކަހާ ސާފުކޮށް ދޮވުމަށްފަހު ވޯލް އައްޓުޑޯ ވެދަރޕްރޫފް ވޯލް ސީލަރު ލުމަށްފަހުގައެވެ.</t>
  </si>
  <si>
    <t xml:space="preserve">(1) މިސްކިތުގެ ބޭރު ފާރުގައި ލާނީ ވެދަޕްރޫފް އައުޓްޑޯ ކުލައެވެ. </t>
  </si>
  <si>
    <t>މިސްކިތުގެ ބޭރު ފާރުތަކުގައި ކުލަލުން</t>
  </si>
  <si>
    <t>މިސްކިތާއި ފެންޑާ އަދި ފާޚާނާ ބަރީގެ ބޭރުފާރުތަކުގައި ކުލަ ލުމަށް، ބޭނުންވާ ކުލަ</t>
  </si>
  <si>
    <t xml:space="preserve">ކުލަލުމުގެ މަސައްކަތު އަގު </t>
  </si>
  <si>
    <t>(1) މިސްކިތު ވަށާފާރުގައި ލާންވާނީ ވެދަ ޕްރޫފް އައުޓް ޑޯ ކުލައެވެ.</t>
  </si>
  <si>
    <t xml:space="preserve">ވަށާފާރުފައި ކުލަލުމުގެ ކުރިން މިހާރު ލާފައިވާ ކުލަ ކަހާ ރަނގަޅަށް ދޮވެ ސާފުކުރަންވާނެއެވެ. </t>
  </si>
  <si>
    <t>(3) ފާރުތަކުން ކަނޑައިގެން ގޮސްފައިވާ ރެނދުތައް ރަނގަޅަށް ކަޑާ ސިމެންތިލާ ބައްދަންވާނެއެވެ</t>
  </si>
  <si>
    <t xml:space="preserve">ސީލިންގް ފިލާތަކާއި ދޮރާއި ދޮރުފަތްތައް ނެއްޓުވުމުގައި އެތަކެއްޗަށް އިތުރަށް ގެއްލުން ނުވާނެ ގޮތަށް ނެގުމާއި ރައްކާތެރި ކަމާއެކު ބައު އިންޖީނުގޭގައި  ކައުންސިލުން ދައްކާތަނެއްގައި ބަހައްޓަންވާނެއެވެ. </t>
  </si>
  <si>
    <t xml:space="preserve">މަރާމާތު ކުރަންޖެހޭ ތަންތަނުގެ މިންތަކާއި ކުރެހުމުގެ މިންތައް ރަނގަޅަށް ޗެކްކޮށް ކަށަވަރު ކުރުމަކީ މިއެސްޓިމޭޓް ހުށަހަޅާ ފަރާތުގެ ޒިންމާއެކެވެ. </t>
  </si>
  <si>
    <t>ބިލް ނަންބަރު 5 ކަރަންޓްވައިރު ބަދަލުކުރުން</t>
  </si>
  <si>
    <t>ކަރަންޓް ވައިރު ބަދަލުކުރުން</t>
  </si>
  <si>
    <t>ބިލް ނަންބަރު 6 ދޮރުތައް ބަދަލުކުރުން</t>
  </si>
  <si>
    <t>ބިލްނަންބަރ  6 ގެ ޖުމުލަ އަގު</t>
  </si>
  <si>
    <t>ބިލް ނަންބަރު 7 މިސްކިތުގެ ބޭރުފާރުގައި ކުލަލުން</t>
  </si>
  <si>
    <t>ބިލްނަންބަރ  7 ގެ ޖުމުލަ އަގު</t>
  </si>
  <si>
    <t>ބިލް ނަންބަރު 8 މިސްކިތުގެ ވަށާ ފާރުގައި ކުލަލުން</t>
  </si>
  <si>
    <t>ބިލްނަންބަރ  8 ގެ ޖުމުލަ އަގު</t>
  </si>
  <si>
    <t>ބިލްނަންބަރ  9 ގެ ޖުމުލަ އަގު</t>
  </si>
  <si>
    <t xml:space="preserve">ހުރިހާ ބިލް ނަންބަރުތަކުގެ ޖުމުލަ </t>
  </si>
  <si>
    <t>ބިލް ނަންބަރު 2 ނަމާދުކުރާ ބައިގެ ސީލިނގް ބަދަލު ކުރުމުގެ މަސައްކަތް</t>
  </si>
  <si>
    <t xml:space="preserve">(3) ފައްތަރުތައް ބެއްދުމަށްފަހު ޕުޓީ ގާނާ އޮމާން ކުރަންވާނެއެވެ އަދި އިސްކުރު ބޯތަކުގައި އެޅި ޕްޓީވެސް ގާނާ އޮމާން ކުރަންވާނެއެވެ. </t>
  </si>
  <si>
    <t>ނަމާދުކުރާބައިގެ ސީލިންގ ބަދަލުކުރުމާއި ކުލަލުން</t>
  </si>
  <si>
    <t xml:space="preserve">(6) ސީލަރާއި ކުލަ ލާނިމޭއިރު ކުލަ ބުރާއި ފިހި، އަދި ރޯލު ފިހި ކާއްތާފައިހުންނަ ރޮނގުތައް އެނގެން ހުރެގެން ނުވާނެއެވެ. </t>
  </si>
  <si>
    <t>(7) ފެންޑާގެ ތަނބުތަކާއި ފާރުތަކާއި ބީމްތަކުގައި ލާނީ އެރޭގައި ލުމަށް ޚާއްޞަ ކުލައެވެ.</t>
  </si>
  <si>
    <t>(8) މިސްކިތާއި މިސްކިތުގެ ފެންޑާގެ އެތެރޭގެ ސީލިންގ ގައި ލާނީ ހުދު ކުލައެވެ.</t>
  </si>
  <si>
    <t>މިސްކިތު ފެންޑާ ބައިގެ ސީލިންގ ބަދަލު ކުރުމާއި ކުލަލުން</t>
  </si>
  <si>
    <t>ބިލް ނަންބަރު 3 މިސްކިތުގެ ފެންޑާބައިގެ ސިލިންގ ބަދަލުކުރުމާއި ކުލަލުމުގެ މަސައްކަތް</t>
  </si>
  <si>
    <t>ބިލް ނަންބަރު 4 މިސްކިތުގެ އަސްކަނިތަކުގެ ސީލިންގ ބަދަލުކުރުމާއި ކުލަލުން</t>
  </si>
  <si>
    <t>މިސްކިތުގެ އަސްކަނިތަކުގެ ސީލިންގ ބަދަލު ކުރުމާއި ކުލަލުން</t>
  </si>
  <si>
    <r>
      <t xml:space="preserve">ސައިޓު ތައްޔާރު ކުރުމާއި، ޓްރާންސްޕޯޓް އަދި، މަސައްކަތްކުރަން ފެށުމުގެ ކުރިން ވާންޖެހޭ </t>
    </r>
    <r>
      <rPr>
        <b/>
        <sz val="11"/>
        <color theme="1"/>
        <rFont val="P_Faruma"/>
      </rPr>
      <t>އެންމެހާ</t>
    </r>
    <r>
      <rPr>
        <sz val="11"/>
        <color theme="1"/>
        <rFont val="P_Faruma"/>
      </rPr>
      <t xml:space="preserve"> ތައްޔާރީތައް. </t>
    </r>
    <r>
      <rPr>
        <u/>
        <sz val="11"/>
        <color theme="1"/>
        <rFont val="P_Faruma"/>
      </rPr>
      <t>މިސާލު: މަސައްކަތް ކުރުމަށް އަށި އެޅުމާއި އަށި އެޅުމަށް ބޭނުންވާ ތަކެތި ގެނައުން</t>
    </r>
  </si>
  <si>
    <t>މަސައްކަތުގެ ތެރެއިން ނެގޭ ބޭނުން ހިފޭތަކެތި ކައުންސިލުން ކަނޑައަޅާ ތަނެއްގައި ބަހައްޓާ ގުދަން ކުރުން</t>
  </si>
  <si>
    <t>(11) މިސްކިތާއި މިސްކިތުގެ ފެންޑާގެ ސީލިންގ މަސައްކަތް ކުރުމަށް އަށި އަޅަންޖެހޭތީ މިސްކިތުގައި ނަމާދު ކުރުން މެދުކަނޑާލެވޭނެއެވެ. މިހެންކަމުން މިބައިގެން މަސައްކަތް އަވަށް މުއްދަތެއްގައި ނިންމާ ނަމާދު ކުރެވޭ ގޮތް ހެދުމަށް ކޮންޓްރެކްޓަރ ސަމާލުކަން ދޭންވާނެއެވެ.</t>
  </si>
  <si>
    <t xml:space="preserve">ރާނާ ސިމެންތިޖެހުމަށް ސިމެންތިއާއި ވެލި ބޭނުން ކުރާނީ 1:4 ގެ ރޭޝިޔޯގައެވެ. ރޭނުމާއި ގައުއެޅުމަށް ބޭނުން ކުރާނީ ދޮންވެއްޔެވެ.
ސިމެންތި ޖެހުމަށް ބޭނުން ކުރާނީ ހިމުން ހިލަވެއްޔެވެ. އަދި ސިމެންތި ޖަހާނީ ހިލަވެލި ފުރޭނުމަށްފަހު ކުއްޏާއި ކިސަޑު ފިލުވައިގެންނެވެ.
</t>
  </si>
  <si>
    <t>މިސްކިތުގައި ހަރުކުރެވިފައިވާ ލަކުޑި ދޮރުތައް ނަގާ (ދޮރުދާރަތައް ހެދުން (1640mm×1640mm)</t>
  </si>
  <si>
    <t>(11) ދޮރުފަތްތަކަށާއި ފެންލައިޓަށް 5mm ބޯމިނުގެ އަލި ބިއްލޫރި ލެއްވުން</t>
  </si>
  <si>
    <t>މިސްކިތުގެ ދެފަރާތުގެ ފަހަތު ދެ ކުޑަ ދޮރު ނަގާ އެލްމިނިއަމް ބޮޑު ދޮރު ހަދާ ހަރުކުރުން އަދި މިސްކިތު ފަހަތުގައި ހުރި ބޮޑު ދޮރުނަގާ ދޮރުދާރަ ހަދާ އެލްމިނިއްމަ ބޮޑު ދޮރު ހަރުކުރުން (ބޮޑު ދޮރުގެ މިން 1300mmx2300mm)</t>
  </si>
  <si>
    <t>ރ. މާކުރަތު މަސްޖިދުލް އަންވާރު މަރާމާތުގެ މަސައްކަތް</t>
  </si>
  <si>
    <t>ރ. މާކުރަތު މަސްޖިދުލް އަންވާރު</t>
  </si>
  <si>
    <t>މާކުރަތު މަސްޖިދުލް އަންވާރު މަރާމާތު މަސައްކަތްތަކުގެ ބިލް އޮފް ކުއަންޓިޓީ</t>
  </si>
  <si>
    <t xml:space="preserve">(8) ފައްތަރުތައް ބެއްދުމަށްފަހު ޕުޓީ ގާނާ އޮމާން ކުރަންވާނެއެވެ އަދި އިސްކުރު ބޯތަކުގައި އެޅި ޕްޓީވެސް ގާނާ އޮމާން ކުރަންވާނެއެވެ. </t>
  </si>
  <si>
    <t>ސޮލިގްނަމް</t>
  </si>
  <si>
    <t xml:space="preserve">ސީލިންގ ފަންކާ "48 </t>
  </si>
  <si>
    <t>(12) މިސްކިތާއި މިސްކިތުގެ ފެންޑާ ބައިގައި ހަރުކުރާނީ ދަށުން ސީލިންގް ގައި ހަރުކުރާ ވައްތަރުގެ 18 ވޯޓަށްވުރެ ދަންނޫން ލެޑް ލައިޓެވެ.</t>
  </si>
  <si>
    <t>ސީލިންގް ލައިޓް 18ވޯޓަށްވުރެ މަތި (ވައްލައިޓް)</t>
  </si>
  <si>
    <t>މިސްކިތު ވަށާފާ ކުލަ ކެހުމާއި، ފާރު ރަނގަޅަށް ދޮވެ ސާފުކުރުން</t>
  </si>
  <si>
    <t>މިސްކިތާއި މިސްކިތުގެ ފެންޑާ އަދި ވަށާފާރުގައި ހުރި ރެނދުތައް ބެއްދުން</t>
  </si>
  <si>
    <t>(5) ފާރުގައިހުރި ރެނދުތައް ބެއްދުމަށް "4 އިންޗި ފުޅާމިން ހުންނަވަރަށް ސިމެންތި ގަނޑު ކަނޑާ ސިމެންތި ޖަހާ އޮމާން ކުރުން</t>
  </si>
  <si>
    <t>ބިލް ނަންބަރު 9 ފެންޑާބައި ރޭނުމާއި ސިމެންތި ޖެހުން</t>
  </si>
  <si>
    <t>މިސްކިތު ފެންޑާބައި ރޭނުމާއި ސިމެންތި ޖެހުން</t>
  </si>
  <si>
    <t>(2) ރާނަން ފެށުމުގެ ކުރިން މިހާރު ރާނާފައިވާ ފާރުގެ މަތީގައި ޖަހާފައިވާ މުށިތައް ނައްޓުވަން ވާނެއެވެ.</t>
  </si>
  <si>
    <t>(3)ގައު އެޅުމަށާއި ރޭނުމަށް ބޭނުން ކުރާނީ ރާއްޖެވެލި(ދޮންވެލި) އެވެ.</t>
  </si>
  <si>
    <t>(4) ސިމެންތިޖެހުމަށް ބޭނުން ކުރާނީ ހިމުން ހިލަވެއްޔެވެ.</t>
  </si>
  <si>
    <t>(5) ސިމެންތިޖެހުމަށް ބޭނުން ކުރާނީ ހިމުން ހިލަވެއްޔެވެ.</t>
  </si>
  <si>
    <t xml:space="preserve">(6)މިހާރު ރާނާ ސިމެންތި ޖަހާފައިވާ ފާރާ އެއްވަރުވާވަރަށް ސިމެންތިޖަހަންވާނެއެވެ. </t>
  </si>
  <si>
    <t>(1) މިސްކިތު ފެންޑާ ރޭނުމަށް ބޭނުން ކުރާނީ "6 އިންޗި ހޮލޯ ބްލޮކް އެވެ.</t>
  </si>
  <si>
    <t xml:space="preserve">ސިމެންތި ގައު ("12×"6×"6) ގެ </t>
  </si>
  <si>
    <t>ގައު</t>
  </si>
  <si>
    <t>ކޮތަޅ ސިމެންތި</t>
  </si>
  <si>
    <t>ބަސްތާ</t>
  </si>
  <si>
    <t>ކޮތަޅު ސިމެންތި</t>
  </si>
  <si>
    <t>ހިމުން ހިލަވެލި (ސިމެންތި ޖެހުމަށް)</t>
  </si>
  <si>
    <t>(7) ފެންޑާ ރޭނުމަށްފަހު މިސްކުތުގެ ތަޅުމާ އެއްވަރަށް ތަޅުން އުސްލުރުމަށް ވެލި އަޅަން ވާނެއެވެ.</t>
  </si>
  <si>
    <t>(8) ތަޅުން އަޅާނީ 2 އިންޗި ބޯމިން ހުންނަ ވަރަށް ދޮންވެއްޔާ ސިމެންތި ބޭނުން ކޮއްގެންނެވެ.</t>
  </si>
  <si>
    <t>(9) ތަޅުން އެޅުމަށްފަހު ފެންޑާ ބައިގައި 2 ފޫޓު 2ފޫޓު (ހުދު) ނުވަތަ އަލިކުލައެއް މިސްކިތާ ގުޅޭ ކުލައެއްގެ ތަޅުން މުށި ޖަހަންވާނެއެވެ.</t>
  </si>
  <si>
    <t xml:space="preserve">(10)މުށި ޖަހަންވާނީ ކެމިކަލް ސިމެންތި ލައިގެންނެވެ. </t>
  </si>
  <si>
    <t xml:space="preserve">(11)ތަޅުން އެޅުމަށްފަހު މިސްކިތަށް އެރޭ ގޮތަށް ސްޓެޕްތައް ހަދާ ރޭޕް ހަދަންވާނެއެވެ. </t>
  </si>
  <si>
    <t xml:space="preserve">ތަޅުން މުށި '2×'2 ގެ </t>
  </si>
  <si>
    <t>ގަނޑު</t>
  </si>
  <si>
    <t>ކެމިކަލް ސިމެންތ</t>
  </si>
  <si>
    <t>ސިމެންތި (ރޭނުމަށް)</t>
  </si>
  <si>
    <t>ދޮންވެލި (ރޭނުމަށް)</t>
  </si>
  <si>
    <t>ސިމެންތި (ސިމެންތި ޖެހުމަށް</t>
  </si>
  <si>
    <t>ތަޅުން އެޅުން (ސިމެންތި)</t>
  </si>
  <si>
    <t>ދޮންވެލި (ތަޅުން އެޅުމަށް)</t>
  </si>
  <si>
    <t>މަސައްކަތު އަގު</t>
  </si>
  <si>
    <t>02ޖުލައި 2026</t>
  </si>
  <si>
    <t>މަސައްކަތަށް ބޭނުންވާ ފެނާއި ކަރަންޓް މިސްކިތުން ލިބޭނެއެވެ.</t>
  </si>
  <si>
    <t>ގިޕްސަންބޯޑު</t>
  </si>
  <si>
    <t>(1) ނަމާދު ކުރާ ބައިގެ ސީލިންގ ފިލާތައް ނައްޓުވާ ސީލިންގ ގިއުގަނޑު އިތުރަށް ވަރުގަދަ ކުރުމަށް ފައްޗާއި ސަޕޯޓް އަޅަންވާނެއެވެ.</t>
  </si>
  <si>
    <t>(16) މިސްކިތު އެތެރޭގެ ސީލިންގ ގައި ލާނީ ހުދު ކުލައެވެ.</t>
  </si>
  <si>
    <t>(17)ސީލިންގާއި އެތެރޭގެ ފާރުތަކުގައި ލާންޖެހޭ ކުލައިގެ ކޯޑަކީ White, (Lilac white 1138) އިންޑޯ</t>
  </si>
  <si>
    <t>(18)ސިލިންގް ގިއުގަނޑުގެ ހުރިހާ ކަމަކަށް އަދި ސީލިން ކުރުމުގެ ހުރިހާ ކަމަކަށް ބޭނުން ކުރާ ލަކުޑިއާއި ލަކުޑި ފަތި ތަކުގެ ވަށައިގެން ރަނގަޅަށް ސޮލިގްނަމް އުނގުޅަންވާނެއެވެ.</t>
  </si>
  <si>
    <t>(9)ސީލިންގާއި  ލާންޖެހޭ ކުލައިގެ ކޯޑަކީ White, (Lilac white 1138) އިންޑޯ</t>
  </si>
  <si>
    <t>(10)ސިލިންގް ގިއުގަނޑުގެ ހުރިހާ ކަމަކަށް އަދި ސީލިން ކުރުމުގެ ހުރިހާ ކަމަކަށް ބޭނުންކުރާ ލަކުޑިއާއި ލަކުޑި ފަތިތަކުގެ ވަށައިގެން ރަނގަޅަށް ސޮލިގްނަމް އުނގުޅަންވާނެއެވެ.</t>
  </si>
  <si>
    <t xml:space="preserve">(5) ފައްތަރުތައް ބެއްދުމަށްފަހު ޕުޓީ ގާނާ އޮމާން ކުރަންވާނެއެވެ އަދި އިސްކުރު ބޯތަކުގައި އެޅި ޕްޓީވެސް ގާނާ އޮމާން ކުރަންވާނެއެވެ. </t>
  </si>
  <si>
    <t>(5) މިސްކިތުގެ އެތެރޭގައި 9 ސީލިންގް ލައިޓް އަދި 1 ޗާންދަލިއާއަށް  އަދި 5 ފަންކާ އަށް ކަރަންޓް ލިބޭނެ ގޮތަށް ކަރަންޓް ވައިރު ކުރަންވާނެއެވެ.</t>
  </si>
  <si>
    <t xml:space="preserve"> މިސްކިތުގެ ފެންޑާގައި 3 ސީލިންގް ލައިޓް އަދި 2 ސީލިންގ ފަންކާއަށް ކަރަންޓް ލިބޭނެ ގޮތަށް ކަރަންޓް ވައިރު ކުރަންވާނެއެވެ.</t>
  </si>
  <si>
    <t>(7) މިސްކިތުގައި ބެހެއްޓިފައިވާ ސައުންޑް ސިސްޓަމާއި ޑިޖިޓަލް ގަޑިތަކަށާއި 4 އޭސީ އަށް ކަރަންޓް ލިބޭ ގޮތަށް ޕްލަގް އަޅާ ކަރަންޓް ވައިރު ކުރަންވާނެއެވެ. އަދި ފެންޑާ ބައިގެ 2 އޭސީ އަށް ކަރަންޓް ލިބޭ ގޮތަށް ޕްލަގް ފޮޓާއެކު ހަރުކޮށް ކަރަންޓް ވައިރު ކުރަންވާނެއެވެ.</t>
  </si>
  <si>
    <t>(8) މިސްކިތުގެ ފެންޑާގައި 3 ސީލިންގ ލައިޓް 2 ސީލިންގ ފަންކާ ހަރުކުރުން</t>
  </si>
  <si>
    <t>(9)މިސްކިތުގެ ބޭރުގައި (އުތުރު ފަރާތް، ދެކުނު ފަރާތް އަދި އިރުމަތީ ފަރާތް) ގެ އަސްކަނި ނަށުގައި ފްލޮޑް ލެޑްލައިޓް ހަރުކޮށް ކަރަންޓް ވައިރު ކުރަންވާނެއެވެ.</t>
  </si>
  <si>
    <t>ކޮންޑި ހޮޅި 20އެމް.އެމް</t>
  </si>
  <si>
    <t>ކޮންޑި ހޮޅި 25އެމް.އެމް</t>
  </si>
  <si>
    <t>ރޯލު</t>
  </si>
  <si>
    <t>(2)ދޮރުތައް ނަގާ އެލްމިނިއަމް ދޮރު ހަރުކުރުމަށް ދޮރުދާރަތައް ތެދަން ހަދާ އޮމާކޮން ވޯލް ސީލަރާއި ކުލަ ލާންވާނެއެވެ.</t>
  </si>
  <si>
    <t>(3)ދޮރު ދާރަތައް ރަނގަޅަށް ހިކުމުން އެލްމިނިއަމް ހުދުފަތީގައި (މިހާރު ބޭގައި މިހާރު ހަރުކުރެވިފައިވާ އެލްމިނިއަމް ދޮރާއެއްގޮތް) އަދި ދެވިފައިވާ ކުރެހުމާ އެއްގޮތަށް ކުދި ދަރޮތަކާއި ބޮޑު ދޮރުތައް ދޮރުފަތާއެކު ހާދާ ހަރުކުރުމުގެ މަސައްކަތް ކުރަންވާނެއެވެ.</t>
  </si>
  <si>
    <t>(4)ކޮންމެ ކުޑަދޮރެއްގައި 3 ދޮރުފަތް އެއްފަޅިން ބޭރަށް ހުޅުވޭ ގޮތަށް ދޮރުފަތް ހަރުކުމާއި މެދުގައި ދޮރުފައި ބަންދުކުރެވޭ ގޮތަށް އަންގަޑު ހަރުކުރަން ވާނެއެވެ.</t>
  </si>
  <si>
    <t>(5) މިސްކިތުގެ ދެފަރާތުން ފަހަތުގެ ކުޑަދޮރު ނަގާ ބޭރުން  ވަދެވޭ ގޮތަށް ހެދުމަށް ، އެލްމިނިއަމް 2ބޮޑު ދޮރު ހަދާ ހަރުކުރަންވާނެއެވެ. އަދި ކުޑަ ދޮރު ބޮޑު ނެގިތައް ބޮޑު ދޮރު ބެހެއްޓުމަށް ފާރު ތެރުޅާއި ފާރު ރާނާ ސިމެންތި ޖެހުމުގެ މަސައްކަތް ކުރަންވާނެއެވެ.</t>
  </si>
  <si>
    <t xml:space="preserve">(6) މިސްކިތުގެ ފަހަތުން ފެންޑާތެރެއިން ވަދެވޭ ގޮތަށް ހުރި ބޮޑު ދޮރުނަގައި ދާރަ ހެދުމަށްފަހު އެލްމިނިއަމް ބޮޑު ދޮރެއް ދެފަރާތަށް ކެހޭ ގޮތަށް ހަދާ ހަރުކުރަންވާނެއެވެ. </t>
  </si>
  <si>
    <t>(7)ބޮޑު ދޮރުތައް ހަރުކުރާނީ ނަމާދުކުރާ ބައިގެ ބޭރަށް ހުޅުވޭ ގޮތަށް އަދި ދެ ދޮރުފަތް ދެފަޅިއަށް ހުޅުވޭ ގޮތަށެވެ. ނަމާދު ކުރާބައިގެ ފަހަތު ބޮޑު ދޮރު ހަދާ ހަރުކުރާނީ ދެފަޅިއަށް ކެހޭ ގޮތަށެވެ. އަދި ފެންޑާ ބަޔަށް ވަނުމަށް ހަދާ ބޮޑު ދޮރު ހަދާ ހަރުކުރާނީ ބޭރަށް ހުޅުވޭ ގޮތަށެވެ.</t>
  </si>
  <si>
    <t>(4)ވަށާފާރުގައި ލާންޖެހޭ ކުލައި ކޯޑަކީ Restful Green NP BGG1626T އައުޓު ޑޯ ކުލަ އެކެވެ. ކުލަ ހޯދުމުގެ ކުރިން ކައުންސިލްގެ އެޕްރޫވަލް ހޯދަންވާނެއެވެ</t>
  </si>
  <si>
    <t>(4) މިސްކިތު ބޭރު ފާރުތަކުގައި ލާންޖެހޭ ކުލައިގެ ކޯޑަކީ Green, Green Slur NP BGG1622P އައުޓް ޑޯ، ކުލަ ހޯދުމުގެ ކުރިން ކައުންސިލްގެ އެޕްރޫވަލް ހޯދަންވާނެއެވެ</t>
  </si>
  <si>
    <t>(5) މިސްކިތު ވަށާފާރުގައި ކަނޑައިގެން ގޮސްފައިވާ ރެނދުތައް ބެއްދުމަށް "4 އިންޗި ފުޅާމިން ހުންނަވަރަށް ސިމެންތި ގަނޑު ކަނޑާ ސިމެންތި ޖަހާ އޮމާން ކޮށް ސިމެންތި ޖެހި ސަރަޙައްދުގައި އައުޓް ޑޯ ވޯލް ސީލަރ ލާންވާނެއެވެ.</t>
  </si>
  <si>
    <t>(13)ސާކެޓް ފޮރިތަކާއި، ސޮކެޓް އަދި ސޮކެޓް ސުވިޗް ، ފަންކާ ސުވިޗް ފޮރިތައްވެސް ހަރުކުރާނީ ފާރުކަނޑާ ފާރުގައި ވަޅުލައިގެންނެވެ.</t>
  </si>
  <si>
    <t>(12)ފެންޑާބަޔަށް މިސްކިތު ފަހަތުން އެރޭ ގޮތަށް ބޮޑު ދެރެއްކަނޑާ ދާރަ ހެދުމަށްފަހު އެލްމިނިއަމް ބޮޑު ދެރެއް ހަރު ކުރަންވާނެއެވެ.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</si>
</sst>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_);_(* \(#,##0\);_(* &quot;-&quot;??_);_(@_)"/>
    <numFmt numFmtId="166" formatCode="0.0"/>
  </numFmts>
  <fonts count="26">
    <font>
      <sz val="11"/>
      <color theme="1"/>
      <name val="Calibri"/>
      <family val="2"/>
      <scheme val="minor"/>
    </font>
    <font>
      <sz val="11"/>
      <color theme="1"/>
      <name val="Calibri"/>
      <family val="2"/>
      <scheme val="minor"/>
    </font>
    <font>
      <b/>
      <sz val="11"/>
      <color theme="1"/>
      <name val="Calibri"/>
      <family val="2"/>
      <scheme val="minor"/>
    </font>
    <font>
      <sz val="36"/>
      <name val="Laiko"/>
    </font>
    <font>
      <sz val="11"/>
      <color theme="1"/>
      <name val="Faruma"/>
      <charset val="1"/>
    </font>
    <font>
      <sz val="12"/>
      <color theme="1"/>
      <name val="Faruma"/>
      <charset val="1"/>
    </font>
    <font>
      <sz val="12"/>
      <name val="Mv MAG Round"/>
    </font>
    <font>
      <sz val="16"/>
      <name val="Mv MAG Round"/>
    </font>
    <font>
      <sz val="12"/>
      <name val="Faruma"/>
      <charset val="1"/>
    </font>
    <font>
      <sz val="16"/>
      <name val="Faruma"/>
      <charset val="1"/>
    </font>
    <font>
      <u/>
      <sz val="12"/>
      <color theme="1"/>
      <name val="Faruma"/>
      <charset val="1"/>
    </font>
    <font>
      <b/>
      <sz val="12"/>
      <name val="Faruma"/>
      <charset val="1"/>
    </font>
    <font>
      <b/>
      <sz val="12"/>
      <color theme="1"/>
      <name val="Faruma"/>
      <charset val="1"/>
    </font>
    <font>
      <b/>
      <u/>
      <sz val="14"/>
      <color theme="1"/>
      <name val="Faruma"/>
      <charset val="1"/>
    </font>
    <font>
      <b/>
      <sz val="11"/>
      <color theme="1"/>
      <name val="Faruma"/>
      <charset val="1"/>
    </font>
    <font>
      <sz val="11"/>
      <color theme="1"/>
      <name val=".TimelCH"/>
    </font>
    <font>
      <b/>
      <u/>
      <sz val="11"/>
      <color theme="1"/>
      <name val="Faruma"/>
      <charset val="1"/>
    </font>
    <font>
      <sz val="11"/>
      <color theme="1"/>
      <name val="P_Faruma"/>
    </font>
    <font>
      <sz val="11"/>
      <name val="P_Faruma"/>
    </font>
    <font>
      <b/>
      <sz val="11"/>
      <color theme="1"/>
      <name val="P_Faruma"/>
    </font>
    <font>
      <u/>
      <sz val="11"/>
      <color theme="1"/>
      <name val="P_Faruma"/>
    </font>
    <font>
      <b/>
      <sz val="11"/>
      <color theme="1"/>
      <name val="Times New Roman"/>
      <family val="1"/>
    </font>
    <font>
      <sz val="11"/>
      <color rgb="FF000000"/>
      <name val="Faruma"/>
      <charset val="1"/>
    </font>
    <font>
      <sz val="11"/>
      <color theme="1"/>
      <name val="Times New Roman"/>
      <family val="1"/>
    </font>
    <font>
      <sz val="8"/>
      <color theme="0" tint="-0.34998626667073579"/>
      <name val="A_Faruma"/>
      <charset val="1"/>
    </font>
    <font>
      <b/>
      <u/>
      <sz val="16"/>
      <color theme="1"/>
      <name val="Faruma"/>
      <charset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s>
  <borders count="3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s>
  <cellStyleXfs count="2">
    <xf numFmtId="0" fontId="0" fillId="0" borderId="0"/>
    <xf numFmtId="43" fontId="1" fillId="0" borderId="0" applyFont="0" applyFill="0" applyBorder="0" applyAlignment="0" applyProtection="0"/>
  </cellStyleXfs>
  <cellXfs count="238">
    <xf numFmtId="0" fontId="0" fillId="0" borderId="0" xfId="0"/>
    <xf numFmtId="0" fontId="0" fillId="0" borderId="0" xfId="0" applyAlignment="1">
      <alignment horizontal="right"/>
    </xf>
    <xf numFmtId="43" fontId="0" fillId="0" borderId="0" xfId="1" applyFont="1" applyAlignment="1">
      <alignment horizontal="right"/>
    </xf>
    <xf numFmtId="0" fontId="4" fillId="0" borderId="0" xfId="0" applyFont="1" applyAlignment="1">
      <alignment horizontal="right"/>
    </xf>
    <xf numFmtId="165" fontId="0" fillId="0" borderId="0" xfId="1" applyNumberFormat="1" applyFont="1" applyAlignment="1">
      <alignment horizontal="center"/>
    </xf>
    <xf numFmtId="165" fontId="0" fillId="3" borderId="0" xfId="1" applyNumberFormat="1" applyFont="1" applyFill="1" applyAlignment="1">
      <alignment horizontal="center"/>
    </xf>
    <xf numFmtId="0" fontId="4" fillId="2" borderId="0" xfId="0" applyFont="1" applyFill="1"/>
    <xf numFmtId="0" fontId="7" fillId="2" borderId="0" xfId="0" applyFont="1" applyFill="1" applyAlignment="1">
      <alignment horizontal="center"/>
    </xf>
    <xf numFmtId="43" fontId="8" fillId="2" borderId="0" xfId="1" applyFont="1" applyFill="1" applyAlignment="1">
      <alignment horizontal="left" vertical="center"/>
    </xf>
    <xf numFmtId="0" fontId="8" fillId="2" borderId="0" xfId="0" applyFont="1" applyFill="1" applyAlignment="1">
      <alignment horizontal="right" vertical="center"/>
    </xf>
    <xf numFmtId="165" fontId="4" fillId="3" borderId="0" xfId="1" applyNumberFormat="1" applyFont="1" applyFill="1" applyAlignment="1">
      <alignment horizontal="center"/>
    </xf>
    <xf numFmtId="0" fontId="9" fillId="2" borderId="0" xfId="0" applyFont="1" applyFill="1" applyAlignment="1">
      <alignment horizontal="center"/>
    </xf>
    <xf numFmtId="0" fontId="5" fillId="2" borderId="0" xfId="0" applyFont="1" applyFill="1"/>
    <xf numFmtId="0" fontId="8" fillId="2" borderId="0" xfId="0" applyFont="1" applyFill="1"/>
    <xf numFmtId="0" fontId="8" fillId="2" borderId="0" xfId="0" applyFont="1" applyFill="1" applyAlignment="1">
      <alignment horizontal="center"/>
    </xf>
    <xf numFmtId="0" fontId="10" fillId="2" borderId="0" xfId="0" applyFont="1" applyFill="1"/>
    <xf numFmtId="0" fontId="12" fillId="4" borderId="3" xfId="0" applyFont="1" applyFill="1" applyBorder="1" applyAlignment="1">
      <alignment horizontal="center" vertical="center"/>
    </xf>
    <xf numFmtId="0" fontId="11" fillId="4" borderId="3" xfId="0" applyFont="1" applyFill="1" applyBorder="1" applyAlignment="1">
      <alignment horizontal="center" vertical="center" wrapText="1"/>
    </xf>
    <xf numFmtId="0" fontId="10" fillId="2" borderId="3" xfId="0" applyFont="1" applyFill="1" applyBorder="1"/>
    <xf numFmtId="164" fontId="12" fillId="2" borderId="0" xfId="0" applyNumberFormat="1" applyFont="1" applyFill="1" applyAlignment="1">
      <alignment horizontal="center" vertical="center"/>
    </xf>
    <xf numFmtId="165" fontId="12" fillId="2" borderId="0" xfId="1" applyNumberFormat="1" applyFont="1" applyFill="1" applyAlignment="1">
      <alignment horizontal="center" vertical="center"/>
    </xf>
    <xf numFmtId="43" fontId="4" fillId="0" borderId="0" xfId="1" applyFont="1" applyAlignment="1">
      <alignment horizontal="right" vertical="center"/>
    </xf>
    <xf numFmtId="165" fontId="4" fillId="0" borderId="0" xfId="1" applyNumberFormat="1" applyFont="1" applyAlignment="1">
      <alignment horizontal="center" vertical="center"/>
    </xf>
    <xf numFmtId="0" fontId="4" fillId="0" borderId="0" xfId="0" applyFont="1" applyAlignment="1">
      <alignment horizontal="center"/>
    </xf>
    <xf numFmtId="43" fontId="14" fillId="4" borderId="4" xfId="1" applyFont="1" applyFill="1" applyBorder="1" applyAlignment="1">
      <alignment horizontal="center" vertical="center" wrapText="1" readingOrder="2"/>
    </xf>
    <xf numFmtId="43" fontId="14" fillId="4" borderId="4" xfId="1" applyFont="1" applyFill="1" applyBorder="1" applyAlignment="1">
      <alignment horizontal="right" vertical="center" wrapText="1" readingOrder="2"/>
    </xf>
    <xf numFmtId="165" fontId="14" fillId="4" borderId="4" xfId="1" applyNumberFormat="1" applyFont="1" applyFill="1" applyBorder="1" applyAlignment="1">
      <alignment horizontal="center" vertical="center" wrapText="1"/>
    </xf>
    <xf numFmtId="0" fontId="14" fillId="4" borderId="4" xfId="0" applyFont="1" applyFill="1" applyBorder="1" applyAlignment="1">
      <alignment horizontal="center" vertical="center" wrapText="1" readingOrder="2"/>
    </xf>
    <xf numFmtId="0" fontId="1" fillId="0" borderId="0" xfId="0" applyFont="1" applyAlignment="1">
      <alignment horizontal="right"/>
    </xf>
    <xf numFmtId="43" fontId="1" fillId="3" borderId="3" xfId="1" applyFont="1" applyFill="1" applyBorder="1" applyAlignment="1">
      <alignment horizontal="right"/>
    </xf>
    <xf numFmtId="43" fontId="15" fillId="3" borderId="3" xfId="1" applyFont="1" applyFill="1" applyBorder="1" applyAlignment="1">
      <alignment horizontal="right" vertical="center"/>
    </xf>
    <xf numFmtId="43" fontId="4" fillId="3" borderId="3" xfId="1" applyFont="1" applyFill="1" applyBorder="1" applyAlignment="1">
      <alignment horizontal="right" vertical="center" wrapText="1" readingOrder="2"/>
    </xf>
    <xf numFmtId="165" fontId="15" fillId="3" borderId="3" xfId="1" applyNumberFormat="1" applyFont="1" applyFill="1" applyBorder="1" applyAlignment="1">
      <alignment horizontal="center" vertical="center" wrapText="1"/>
    </xf>
    <xf numFmtId="0" fontId="14" fillId="5" borderId="3" xfId="0" applyFont="1" applyFill="1" applyBorder="1" applyAlignment="1">
      <alignment horizontal="right" vertical="center" wrapText="1" readingOrder="2"/>
    </xf>
    <xf numFmtId="0" fontId="4" fillId="5" borderId="3" xfId="0" applyFont="1" applyFill="1" applyBorder="1" applyAlignment="1">
      <alignment horizontal="center" vertical="center" wrapText="1" readingOrder="2"/>
    </xf>
    <xf numFmtId="43" fontId="15" fillId="3" borderId="6" xfId="1" applyFont="1" applyFill="1" applyBorder="1" applyAlignment="1">
      <alignment horizontal="right" vertical="center"/>
    </xf>
    <xf numFmtId="43" fontId="4" fillId="3" borderId="6" xfId="1" applyFont="1" applyFill="1" applyBorder="1" applyAlignment="1">
      <alignment horizontal="right" vertical="center" wrapText="1" readingOrder="2"/>
    </xf>
    <xf numFmtId="165" fontId="15" fillId="3" borderId="6" xfId="1" applyNumberFormat="1" applyFont="1" applyFill="1" applyBorder="1" applyAlignment="1">
      <alignment horizontal="center" vertical="center" wrapText="1"/>
    </xf>
    <xf numFmtId="0" fontId="16" fillId="3" borderId="6" xfId="0" applyFont="1" applyFill="1" applyBorder="1" applyAlignment="1">
      <alignment horizontal="right" vertical="center" wrapText="1" readingOrder="2"/>
    </xf>
    <xf numFmtId="43" fontId="0" fillId="0" borderId="7" xfId="1" applyFont="1" applyBorder="1" applyAlignment="1">
      <alignment horizontal="right"/>
    </xf>
    <xf numFmtId="43" fontId="15" fillId="3" borderId="8" xfId="1" applyFont="1" applyFill="1" applyBorder="1" applyAlignment="1">
      <alignment horizontal="right" vertical="center"/>
    </xf>
    <xf numFmtId="43" fontId="4" fillId="3" borderId="8" xfId="1" applyFont="1" applyFill="1" applyBorder="1" applyAlignment="1">
      <alignment horizontal="right" vertical="center" wrapText="1" readingOrder="2"/>
    </xf>
    <xf numFmtId="165" fontId="15" fillId="3" borderId="8" xfId="1" applyNumberFormat="1" applyFont="1" applyFill="1" applyBorder="1" applyAlignment="1">
      <alignment horizontal="center" vertical="center" wrapText="1"/>
    </xf>
    <xf numFmtId="0" fontId="4" fillId="3" borderId="8" xfId="0" applyFont="1" applyFill="1" applyBorder="1" applyAlignment="1">
      <alignment horizontal="center" vertical="center" wrapText="1" readingOrder="2"/>
    </xf>
    <xf numFmtId="0" fontId="4" fillId="3" borderId="8" xfId="0" applyFont="1" applyFill="1" applyBorder="1" applyAlignment="1">
      <alignment horizontal="right" vertical="center" wrapText="1" readingOrder="2"/>
    </xf>
    <xf numFmtId="0" fontId="4" fillId="3" borderId="8" xfId="0" applyFont="1" applyFill="1" applyBorder="1" applyAlignment="1">
      <alignment horizontal="center" vertical="top" wrapText="1" readingOrder="2"/>
    </xf>
    <xf numFmtId="0" fontId="17" fillId="3" borderId="9" xfId="0" applyFont="1" applyFill="1" applyBorder="1" applyAlignment="1">
      <alignment horizontal="right" vertical="top" wrapText="1" indent="1" readingOrder="2"/>
    </xf>
    <xf numFmtId="0" fontId="18" fillId="3" borderId="9" xfId="0" applyFont="1" applyFill="1" applyBorder="1" applyAlignment="1">
      <alignment horizontal="right" vertical="top" wrapText="1" indent="1" readingOrder="2"/>
    </xf>
    <xf numFmtId="43" fontId="4" fillId="3" borderId="10" xfId="1" applyFont="1" applyFill="1" applyBorder="1" applyAlignment="1">
      <alignment horizontal="right" vertical="center" wrapText="1" readingOrder="2"/>
    </xf>
    <xf numFmtId="43" fontId="0" fillId="0" borderId="7" xfId="1" applyFont="1" applyBorder="1" applyAlignment="1">
      <alignment horizontal="right" vertical="center"/>
    </xf>
    <xf numFmtId="0" fontId="4" fillId="3" borderId="9" xfId="0" applyFont="1" applyFill="1" applyBorder="1" applyAlignment="1">
      <alignment horizontal="right" vertical="center"/>
    </xf>
    <xf numFmtId="166" fontId="4" fillId="3" borderId="8" xfId="0" applyNumberFormat="1" applyFont="1" applyFill="1" applyBorder="1" applyAlignment="1">
      <alignment horizontal="center" vertical="top" wrapText="1" readingOrder="2"/>
    </xf>
    <xf numFmtId="43" fontId="15" fillId="3" borderId="12" xfId="1" applyFont="1" applyFill="1" applyBorder="1" applyAlignment="1">
      <alignment horizontal="right" vertical="center"/>
    </xf>
    <xf numFmtId="0" fontId="4" fillId="3" borderId="13" xfId="0" applyFont="1" applyFill="1" applyBorder="1" applyAlignment="1">
      <alignment horizontal="right" vertical="center"/>
    </xf>
    <xf numFmtId="165" fontId="15" fillId="3" borderId="12" xfId="1" applyNumberFormat="1" applyFont="1" applyFill="1" applyBorder="1" applyAlignment="1">
      <alignment horizontal="center" vertical="center" wrapText="1"/>
    </xf>
    <xf numFmtId="0" fontId="17" fillId="3" borderId="13" xfId="0" applyFont="1" applyFill="1" applyBorder="1" applyAlignment="1">
      <alignment horizontal="right" vertical="top" wrapText="1" indent="1" readingOrder="2"/>
    </xf>
    <xf numFmtId="43" fontId="21" fillId="4" borderId="3" xfId="1" applyFont="1" applyFill="1" applyBorder="1" applyAlignment="1" applyProtection="1">
      <alignment vertical="center"/>
    </xf>
    <xf numFmtId="0" fontId="2" fillId="4" borderId="3" xfId="0" applyFont="1" applyFill="1" applyBorder="1" applyAlignment="1">
      <alignment horizontal="center" vertical="top"/>
    </xf>
    <xf numFmtId="0" fontId="1" fillId="0" borderId="0" xfId="0" applyFont="1" applyAlignment="1">
      <alignment vertical="top"/>
    </xf>
    <xf numFmtId="43" fontId="1" fillId="0" borderId="7" xfId="1" applyFont="1" applyBorder="1" applyAlignment="1">
      <alignment horizontal="right"/>
    </xf>
    <xf numFmtId="0" fontId="14" fillId="3" borderId="8" xfId="0" applyFont="1" applyFill="1" applyBorder="1" applyAlignment="1">
      <alignment horizontal="right" vertical="center" wrapText="1" readingOrder="2"/>
    </xf>
    <xf numFmtId="43" fontId="1" fillId="0" borderId="5" xfId="1" applyFont="1" applyBorder="1" applyAlignment="1">
      <alignment horizontal="right"/>
    </xf>
    <xf numFmtId="0" fontId="4" fillId="3" borderId="6" xfId="0" applyFont="1" applyFill="1" applyBorder="1" applyAlignment="1">
      <alignment horizontal="center" vertical="center" wrapText="1" readingOrder="2"/>
    </xf>
    <xf numFmtId="0" fontId="4" fillId="3" borderId="10" xfId="0" applyFont="1" applyFill="1" applyBorder="1" applyAlignment="1">
      <alignment horizontal="right" vertical="center" wrapText="1" readingOrder="2"/>
    </xf>
    <xf numFmtId="43" fontId="1" fillId="0" borderId="8" xfId="1" applyFont="1" applyBorder="1" applyAlignment="1">
      <alignment horizontal="right"/>
    </xf>
    <xf numFmtId="43" fontId="1" fillId="3" borderId="8" xfId="1" applyFont="1" applyFill="1" applyBorder="1" applyAlignment="1">
      <alignment horizontal="right" vertical="center"/>
    </xf>
    <xf numFmtId="0" fontId="4" fillId="3" borderId="8" xfId="0" applyFont="1" applyFill="1" applyBorder="1" applyAlignment="1">
      <alignment horizontal="right" vertical="center"/>
    </xf>
    <xf numFmtId="0" fontId="4" fillId="0" borderId="8" xfId="0" applyFont="1" applyBorder="1" applyAlignment="1">
      <alignment horizontal="right" vertical="center" wrapText="1" readingOrder="2"/>
    </xf>
    <xf numFmtId="43" fontId="1" fillId="0" borderId="8" xfId="1" applyFont="1" applyBorder="1" applyAlignment="1">
      <alignment horizontal="right" vertical="center"/>
    </xf>
    <xf numFmtId="43" fontId="4" fillId="0" borderId="8" xfId="1" applyFont="1" applyBorder="1" applyAlignment="1">
      <alignment horizontal="right" vertical="center" wrapText="1" readingOrder="2"/>
    </xf>
    <xf numFmtId="0" fontId="22" fillId="0" borderId="8" xfId="0" applyFont="1" applyBorder="1"/>
    <xf numFmtId="0" fontId="4" fillId="0" borderId="8" xfId="0" applyFont="1" applyBorder="1" applyAlignment="1">
      <alignment horizontal="center" vertical="center" wrapText="1" readingOrder="2"/>
    </xf>
    <xf numFmtId="43" fontId="1" fillId="0" borderId="12" xfId="1" applyFont="1" applyBorder="1" applyAlignment="1">
      <alignment horizontal="right"/>
    </xf>
    <xf numFmtId="43" fontId="15" fillId="0" borderId="12" xfId="1" applyFont="1" applyBorder="1" applyAlignment="1">
      <alignment horizontal="right" vertical="center"/>
    </xf>
    <xf numFmtId="43" fontId="4" fillId="0" borderId="12" xfId="1" applyFont="1" applyBorder="1" applyAlignment="1">
      <alignment horizontal="right" vertical="center" wrapText="1" readingOrder="2"/>
    </xf>
    <xf numFmtId="165" fontId="15" fillId="0" borderId="12" xfId="1" applyNumberFormat="1" applyFont="1" applyBorder="1" applyAlignment="1">
      <alignment horizontal="center" vertical="center" wrapText="1"/>
    </xf>
    <xf numFmtId="0" fontId="4" fillId="0" borderId="12" xfId="0" applyFont="1" applyBorder="1" applyAlignment="1">
      <alignment horizontal="right" vertical="center" wrapText="1" readingOrder="2"/>
    </xf>
    <xf numFmtId="0" fontId="4" fillId="0" borderId="12" xfId="0" applyFont="1" applyBorder="1" applyAlignment="1">
      <alignment horizontal="center" vertical="center" wrapText="1" readingOrder="2"/>
    </xf>
    <xf numFmtId="43" fontId="21" fillId="4" borderId="15" xfId="1" applyFont="1" applyFill="1" applyBorder="1" applyAlignment="1" applyProtection="1">
      <alignment vertical="center"/>
    </xf>
    <xf numFmtId="0" fontId="4" fillId="4" borderId="19" xfId="0" applyFont="1" applyFill="1" applyBorder="1" applyAlignment="1">
      <alignment horizontal="center" vertical="center" wrapText="1" readingOrder="2"/>
    </xf>
    <xf numFmtId="0" fontId="4" fillId="0" borderId="22" xfId="0" applyFont="1" applyBorder="1" applyAlignment="1">
      <alignment horizontal="center" vertical="center" wrapText="1" readingOrder="2"/>
    </xf>
    <xf numFmtId="0" fontId="14" fillId="6" borderId="4" xfId="0" applyFont="1" applyFill="1" applyBorder="1" applyAlignment="1">
      <alignment horizontal="right" vertical="center" wrapText="1" readingOrder="2"/>
    </xf>
    <xf numFmtId="0" fontId="4" fillId="6" borderId="4" xfId="0" applyFont="1" applyFill="1" applyBorder="1" applyAlignment="1">
      <alignment horizontal="center" vertical="center" wrapText="1" readingOrder="2"/>
    </xf>
    <xf numFmtId="43" fontId="15" fillId="0" borderId="6" xfId="1" applyFont="1" applyBorder="1" applyAlignment="1">
      <alignment horizontal="right" vertical="center"/>
    </xf>
    <xf numFmtId="43" fontId="4" fillId="0" borderId="6" xfId="1" applyFont="1" applyBorder="1" applyAlignment="1">
      <alignment horizontal="right" vertical="center" wrapText="1" readingOrder="2"/>
    </xf>
    <xf numFmtId="165" fontId="15" fillId="0" borderId="6" xfId="1" applyNumberFormat="1" applyFont="1" applyBorder="1" applyAlignment="1">
      <alignment horizontal="center" vertical="center" wrapText="1"/>
    </xf>
    <xf numFmtId="0" fontId="4" fillId="0" borderId="6" xfId="0" applyFont="1" applyBorder="1" applyAlignment="1">
      <alignment horizontal="center" vertical="center" wrapText="1" readingOrder="2"/>
    </xf>
    <xf numFmtId="43" fontId="15" fillId="0" borderId="8" xfId="1" applyFont="1" applyBorder="1" applyAlignment="1">
      <alignment horizontal="right" vertical="center"/>
    </xf>
    <xf numFmtId="165" fontId="15" fillId="0" borderId="8" xfId="1" applyNumberFormat="1" applyFont="1" applyBorder="1" applyAlignment="1">
      <alignment horizontal="center" vertical="center" wrapText="1"/>
    </xf>
    <xf numFmtId="43" fontId="23" fillId="3" borderId="20" xfId="1" applyFont="1" applyFill="1" applyBorder="1" applyAlignment="1" applyProtection="1">
      <alignment vertical="center"/>
    </xf>
    <xf numFmtId="0" fontId="19" fillId="3" borderId="0" xfId="0" applyFont="1" applyFill="1" applyAlignment="1">
      <alignment horizontal="right" vertical="top" wrapText="1"/>
    </xf>
    <xf numFmtId="0" fontId="1" fillId="3" borderId="0" xfId="0" applyFont="1" applyFill="1" applyAlignment="1">
      <alignment horizontal="right"/>
    </xf>
    <xf numFmtId="43" fontId="21" fillId="3" borderId="16" xfId="1" applyFont="1" applyFill="1" applyBorder="1" applyAlignment="1" applyProtection="1">
      <alignment vertical="center"/>
    </xf>
    <xf numFmtId="0" fontId="19" fillId="3" borderId="17" xfId="0" applyFont="1" applyFill="1" applyBorder="1" applyAlignment="1">
      <alignment horizontal="right" vertical="top" wrapText="1"/>
    </xf>
    <xf numFmtId="0" fontId="4" fillId="3" borderId="18" xfId="0" applyFont="1" applyFill="1" applyBorder="1" applyAlignment="1">
      <alignment horizontal="center" vertical="center" wrapText="1" readingOrder="2"/>
    </xf>
    <xf numFmtId="0" fontId="4" fillId="3" borderId="2" xfId="0" applyFont="1" applyFill="1" applyBorder="1" applyAlignment="1">
      <alignment horizontal="center" vertical="center" wrapText="1" readingOrder="2"/>
    </xf>
    <xf numFmtId="0" fontId="12" fillId="0" borderId="20" xfId="0" applyFont="1" applyBorder="1" applyAlignment="1">
      <alignment horizontal="right" vertical="center" wrapText="1" readingOrder="2"/>
    </xf>
    <xf numFmtId="0" fontId="12" fillId="0" borderId="0" xfId="0" applyFont="1" applyAlignment="1">
      <alignment horizontal="right" vertical="center" wrapText="1" readingOrder="2"/>
    </xf>
    <xf numFmtId="0" fontId="4" fillId="3" borderId="21" xfId="0" applyFont="1" applyFill="1" applyBorder="1" applyAlignment="1">
      <alignment horizontal="center" vertical="center" wrapText="1" readingOrder="2"/>
    </xf>
    <xf numFmtId="165" fontId="12" fillId="0" borderId="0" xfId="1" applyNumberFormat="1" applyFont="1" applyAlignment="1">
      <alignment horizontal="center" vertical="center" wrapText="1"/>
    </xf>
    <xf numFmtId="0" fontId="4" fillId="0" borderId="8" xfId="0" applyFont="1" applyBorder="1" applyAlignment="1">
      <alignment horizontal="center" vertical="top" wrapText="1" readingOrder="2"/>
    </xf>
    <xf numFmtId="0" fontId="1" fillId="0" borderId="0" xfId="0" applyFont="1" applyAlignment="1">
      <alignment horizontal="right" wrapText="1"/>
    </xf>
    <xf numFmtId="43" fontId="0" fillId="0" borderId="23" xfId="1" applyFont="1" applyBorder="1" applyAlignment="1">
      <alignment horizontal="right"/>
    </xf>
    <xf numFmtId="43" fontId="15" fillId="0" borderId="24" xfId="1" applyFont="1" applyBorder="1" applyAlignment="1">
      <alignment horizontal="right" vertical="center"/>
    </xf>
    <xf numFmtId="43" fontId="4" fillId="0" borderId="25" xfId="1" applyFont="1" applyBorder="1" applyAlignment="1">
      <alignment horizontal="right" vertical="center" readingOrder="2"/>
    </xf>
    <xf numFmtId="165" fontId="15" fillId="0" borderId="0" xfId="1" applyNumberFormat="1" applyFont="1" applyAlignment="1">
      <alignment horizontal="center" vertical="center"/>
    </xf>
    <xf numFmtId="0" fontId="0" fillId="0" borderId="0" xfId="0" applyAlignment="1">
      <alignment horizontal="center"/>
    </xf>
    <xf numFmtId="43" fontId="4" fillId="0" borderId="21" xfId="1" applyFont="1" applyBorder="1" applyAlignment="1">
      <alignment horizontal="left" vertical="center" readingOrder="2"/>
    </xf>
    <xf numFmtId="43" fontId="4" fillId="0" borderId="21" xfId="1" applyFont="1" applyBorder="1" applyAlignment="1">
      <alignment horizontal="left" vertical="center"/>
    </xf>
    <xf numFmtId="43" fontId="0" fillId="0" borderId="16" xfId="1" applyFont="1" applyBorder="1" applyAlignment="1">
      <alignment horizontal="right"/>
    </xf>
    <xf numFmtId="43" fontId="15" fillId="0" borderId="17" xfId="1" applyFont="1" applyBorder="1" applyAlignment="1">
      <alignment horizontal="right" vertical="center"/>
    </xf>
    <xf numFmtId="43" fontId="4" fillId="0" borderId="18" xfId="1" applyFont="1" applyBorder="1" applyAlignment="1">
      <alignment horizontal="right" vertical="center"/>
    </xf>
    <xf numFmtId="43" fontId="15" fillId="0" borderId="0" xfId="1" applyFont="1" applyAlignment="1">
      <alignment horizontal="right" vertical="center"/>
    </xf>
    <xf numFmtId="0" fontId="5" fillId="2" borderId="0" xfId="0" applyFont="1" applyFill="1" applyAlignment="1">
      <alignment horizontal="center"/>
    </xf>
    <xf numFmtId="164" fontId="1" fillId="3" borderId="8" xfId="1" applyNumberFormat="1" applyFont="1" applyFill="1" applyBorder="1" applyAlignment="1">
      <alignment horizontal="center" vertical="center" wrapText="1"/>
    </xf>
    <xf numFmtId="164" fontId="1" fillId="0" borderId="8" xfId="1" applyNumberFormat="1" applyFont="1" applyBorder="1" applyAlignment="1">
      <alignment horizontal="center" vertical="center" wrapText="1"/>
    </xf>
    <xf numFmtId="2" fontId="4" fillId="3" borderId="8" xfId="0" applyNumberFormat="1" applyFont="1" applyFill="1" applyBorder="1" applyAlignment="1">
      <alignment horizontal="center" vertical="center" wrapText="1" readingOrder="2"/>
    </xf>
    <xf numFmtId="43" fontId="1" fillId="0" borderId="22" xfId="1" applyFont="1" applyBorder="1" applyAlignment="1">
      <alignment horizontal="right"/>
    </xf>
    <xf numFmtId="43" fontId="1" fillId="0" borderId="22" xfId="1" applyFont="1" applyBorder="1" applyAlignment="1">
      <alignment horizontal="right" vertical="center"/>
    </xf>
    <xf numFmtId="43" fontId="4" fillId="0" borderId="22" xfId="1" applyFont="1" applyBorder="1" applyAlignment="1">
      <alignment horizontal="right" vertical="center" wrapText="1" readingOrder="2"/>
    </xf>
    <xf numFmtId="164" fontId="1" fillId="0" borderId="22" xfId="1" applyNumberFormat="1" applyFont="1" applyBorder="1" applyAlignment="1">
      <alignment horizontal="center" vertical="center" wrapText="1"/>
    </xf>
    <xf numFmtId="0" fontId="4" fillId="3" borderId="22" xfId="0" applyFont="1" applyFill="1" applyBorder="1" applyAlignment="1">
      <alignment horizontal="center" vertical="center" wrapText="1" readingOrder="2"/>
    </xf>
    <xf numFmtId="43" fontId="1" fillId="0" borderId="29" xfId="1" applyFont="1" applyBorder="1" applyAlignment="1">
      <alignment horizontal="right"/>
    </xf>
    <xf numFmtId="43" fontId="15" fillId="0" borderId="22" xfId="1" applyFont="1" applyBorder="1" applyAlignment="1">
      <alignment horizontal="right" vertical="center"/>
    </xf>
    <xf numFmtId="165" fontId="15" fillId="0" borderId="22" xfId="1" applyNumberFormat="1" applyFont="1" applyBorder="1" applyAlignment="1">
      <alignment horizontal="center" vertical="center" wrapText="1"/>
    </xf>
    <xf numFmtId="43" fontId="21" fillId="4" borderId="0" xfId="1" applyFont="1" applyFill="1" applyBorder="1" applyAlignment="1" applyProtection="1">
      <alignment vertical="center"/>
    </xf>
    <xf numFmtId="0" fontId="19" fillId="4" borderId="0" xfId="0" applyFont="1" applyFill="1" applyAlignment="1">
      <alignment horizontal="right" vertical="top" wrapText="1"/>
    </xf>
    <xf numFmtId="0" fontId="4" fillId="4" borderId="0" xfId="0" applyFont="1" applyFill="1" applyAlignment="1">
      <alignment horizontal="center" vertical="center" wrapText="1" readingOrder="2"/>
    </xf>
    <xf numFmtId="0" fontId="0" fillId="3" borderId="0" xfId="0" applyFill="1" applyAlignment="1">
      <alignment horizontal="right"/>
    </xf>
    <xf numFmtId="0" fontId="1" fillId="3" borderId="0" xfId="0" applyFont="1" applyFill="1" applyAlignment="1">
      <alignment vertical="top"/>
    </xf>
    <xf numFmtId="0" fontId="1" fillId="3" borderId="0" xfId="0" applyFont="1" applyFill="1" applyAlignment="1">
      <alignment horizontal="right" wrapText="1"/>
    </xf>
    <xf numFmtId="43" fontId="1" fillId="3" borderId="22" xfId="1" applyFont="1" applyFill="1" applyBorder="1" applyAlignment="1">
      <alignment horizontal="right"/>
    </xf>
    <xf numFmtId="43" fontId="1" fillId="3" borderId="22" xfId="1" applyFont="1" applyFill="1" applyBorder="1" applyAlignment="1">
      <alignment horizontal="right" vertical="center"/>
    </xf>
    <xf numFmtId="43" fontId="4" fillId="3" borderId="22" xfId="1" applyFont="1" applyFill="1" applyBorder="1" applyAlignment="1">
      <alignment horizontal="right" vertical="center" wrapText="1" readingOrder="2"/>
    </xf>
    <xf numFmtId="164" fontId="1" fillId="3" borderId="22" xfId="1" applyNumberFormat="1" applyFont="1" applyFill="1" applyBorder="1" applyAlignment="1">
      <alignment horizontal="center" vertical="center" wrapText="1"/>
    </xf>
    <xf numFmtId="43" fontId="21" fillId="4" borderId="26" xfId="1" applyFont="1" applyFill="1" applyBorder="1" applyAlignment="1" applyProtection="1">
      <alignment vertical="center"/>
    </xf>
    <xf numFmtId="0" fontId="19" fillId="4" borderId="20" xfId="0" applyFont="1" applyFill="1" applyBorder="1" applyAlignment="1">
      <alignment horizontal="right" vertical="top" wrapText="1"/>
    </xf>
    <xf numFmtId="0" fontId="4" fillId="4" borderId="26" xfId="0" applyFont="1" applyFill="1" applyBorder="1" applyAlignment="1">
      <alignment horizontal="center" vertical="center" wrapText="1" readingOrder="2"/>
    </xf>
    <xf numFmtId="43" fontId="1" fillId="3" borderId="12" xfId="1" applyFont="1" applyFill="1" applyBorder="1" applyAlignment="1">
      <alignment horizontal="right" vertical="center"/>
    </xf>
    <xf numFmtId="43" fontId="4" fillId="3" borderId="12" xfId="1" applyFont="1" applyFill="1" applyBorder="1" applyAlignment="1">
      <alignment horizontal="right" vertical="center" wrapText="1" readingOrder="2"/>
    </xf>
    <xf numFmtId="0" fontId="4" fillId="3" borderId="12" xfId="0" applyFont="1" applyFill="1" applyBorder="1" applyAlignment="1">
      <alignment horizontal="right" vertical="center" wrapText="1" readingOrder="2"/>
    </xf>
    <xf numFmtId="0" fontId="4" fillId="3" borderId="12" xfId="0" applyFont="1" applyFill="1" applyBorder="1" applyAlignment="1">
      <alignment horizontal="center" vertical="center" wrapText="1" readingOrder="2"/>
    </xf>
    <xf numFmtId="43" fontId="15" fillId="3" borderId="4" xfId="1" applyFont="1" applyFill="1" applyBorder="1" applyAlignment="1">
      <alignment horizontal="right" vertical="center"/>
    </xf>
    <xf numFmtId="43" fontId="4" fillId="3" borderId="4" xfId="1" applyFont="1" applyFill="1" applyBorder="1" applyAlignment="1">
      <alignment horizontal="right" vertical="center" wrapText="1" readingOrder="2"/>
    </xf>
    <xf numFmtId="165" fontId="15" fillId="3" borderId="4" xfId="1" applyNumberFormat="1" applyFont="1" applyFill="1" applyBorder="1" applyAlignment="1">
      <alignment horizontal="center" vertical="center" wrapText="1"/>
    </xf>
    <xf numFmtId="0" fontId="16" fillId="3" borderId="4" xfId="0" applyFont="1" applyFill="1" applyBorder="1" applyAlignment="1">
      <alignment horizontal="right" vertical="center" wrapText="1" readingOrder="2"/>
    </xf>
    <xf numFmtId="0" fontId="4" fillId="3" borderId="6" xfId="0" applyFont="1" applyFill="1" applyBorder="1" applyAlignment="1">
      <alignment horizontal="right" vertical="center" wrapText="1" readingOrder="2"/>
    </xf>
    <xf numFmtId="165" fontId="15" fillId="3" borderId="27" xfId="1" applyNumberFormat="1" applyFont="1" applyFill="1" applyBorder="1" applyAlignment="1">
      <alignment horizontal="center" vertical="center"/>
    </xf>
    <xf numFmtId="0" fontId="25" fillId="2" borderId="0" xfId="0" applyFont="1" applyFill="1"/>
    <xf numFmtId="0" fontId="10" fillId="2" borderId="18" xfId="0" applyFont="1" applyFill="1" applyBorder="1"/>
    <xf numFmtId="0" fontId="5" fillId="2" borderId="6" xfId="0" applyFont="1" applyFill="1" applyBorder="1"/>
    <xf numFmtId="0" fontId="8" fillId="2" borderId="6" xfId="0" applyFont="1" applyFill="1" applyBorder="1" applyAlignment="1">
      <alignment horizontal="center"/>
    </xf>
    <xf numFmtId="164" fontId="5" fillId="2" borderId="7" xfId="0" applyNumberFormat="1" applyFont="1" applyFill="1" applyBorder="1" applyAlignment="1">
      <alignment horizontal="center" vertical="center"/>
    </xf>
    <xf numFmtId="164" fontId="5" fillId="2" borderId="32" xfId="0" applyNumberFormat="1" applyFont="1" applyFill="1" applyBorder="1" applyAlignment="1">
      <alignment horizontal="center" vertical="center"/>
    </xf>
    <xf numFmtId="0" fontId="5" fillId="2" borderId="8" xfId="0" applyFont="1" applyFill="1" applyBorder="1"/>
    <xf numFmtId="0" fontId="8" fillId="2" borderId="8" xfId="0" applyFont="1" applyFill="1" applyBorder="1" applyAlignment="1">
      <alignment horizontal="center"/>
    </xf>
    <xf numFmtId="0" fontId="5" fillId="2" borderId="32" xfId="0" applyFont="1" applyFill="1" applyBorder="1"/>
    <xf numFmtId="0" fontId="8" fillId="2" borderId="32" xfId="0" applyFont="1" applyFill="1" applyBorder="1" applyAlignment="1">
      <alignment horizontal="center"/>
    </xf>
    <xf numFmtId="164" fontId="5" fillId="2" borderId="11" xfId="0" applyNumberFormat="1" applyFont="1" applyFill="1" applyBorder="1" applyAlignment="1">
      <alignment horizontal="center" vertical="center"/>
    </xf>
    <xf numFmtId="165" fontId="5" fillId="2" borderId="28" xfId="1" applyNumberFormat="1" applyFont="1" applyFill="1" applyBorder="1" applyAlignment="1">
      <alignment horizontal="center" vertical="center"/>
    </xf>
    <xf numFmtId="0" fontId="5" fillId="2" borderId="28" xfId="0" applyFont="1" applyFill="1" applyBorder="1"/>
    <xf numFmtId="0" fontId="8" fillId="2" borderId="28" xfId="0" applyFont="1" applyFill="1" applyBorder="1" applyAlignment="1">
      <alignment horizontal="center"/>
    </xf>
    <xf numFmtId="43" fontId="1" fillId="3" borderId="23" xfId="1" applyFont="1" applyFill="1" applyBorder="1" applyAlignment="1">
      <alignment horizontal="right"/>
    </xf>
    <xf numFmtId="0" fontId="4" fillId="5" borderId="4" xfId="0" applyFont="1" applyFill="1" applyBorder="1" applyAlignment="1">
      <alignment horizontal="center" vertical="center" wrapText="1" readingOrder="2"/>
    </xf>
    <xf numFmtId="43" fontId="15" fillId="3" borderId="15" xfId="1" applyFont="1" applyFill="1" applyBorder="1" applyAlignment="1">
      <alignment horizontal="right" vertical="center"/>
    </xf>
    <xf numFmtId="0" fontId="4" fillId="3" borderId="33" xfId="0" applyFont="1" applyFill="1" applyBorder="1" applyAlignment="1">
      <alignment horizontal="right" vertical="center"/>
    </xf>
    <xf numFmtId="165" fontId="15" fillId="3" borderId="15" xfId="1" applyNumberFormat="1" applyFont="1" applyFill="1" applyBorder="1" applyAlignment="1">
      <alignment horizontal="center" vertical="center" wrapText="1"/>
    </xf>
    <xf numFmtId="0" fontId="17" fillId="3" borderId="33" xfId="0" applyFont="1" applyFill="1" applyBorder="1" applyAlignment="1">
      <alignment horizontal="right" vertical="top" wrapText="1" indent="1" readingOrder="2"/>
    </xf>
    <xf numFmtId="166" fontId="4" fillId="3" borderId="15" xfId="0" applyNumberFormat="1" applyFont="1" applyFill="1" applyBorder="1" applyAlignment="1">
      <alignment horizontal="center" vertical="center" wrapText="1" readingOrder="2"/>
    </xf>
    <xf numFmtId="43" fontId="0" fillId="0" borderId="5" xfId="1" applyFont="1" applyBorder="1" applyAlignment="1">
      <alignment horizontal="right"/>
    </xf>
    <xf numFmtId="0" fontId="14" fillId="3" borderId="6" xfId="0" applyFont="1" applyFill="1" applyBorder="1" applyAlignment="1">
      <alignment vertical="center" wrapText="1" readingOrder="2"/>
    </xf>
    <xf numFmtId="43" fontId="0" fillId="0" borderId="11" xfId="1" applyFont="1" applyBorder="1" applyAlignment="1">
      <alignment horizontal="right" vertical="center"/>
    </xf>
    <xf numFmtId="166" fontId="4" fillId="3" borderId="12" xfId="0" applyNumberFormat="1" applyFont="1" applyFill="1" applyBorder="1" applyAlignment="1">
      <alignment horizontal="center" vertical="top" wrapText="1" readingOrder="2"/>
    </xf>
    <xf numFmtId="166" fontId="4" fillId="3" borderId="8" xfId="0" applyNumberFormat="1" applyFont="1" applyFill="1" applyBorder="1" applyAlignment="1">
      <alignment horizontal="center" vertical="center" wrapText="1" readingOrder="2"/>
    </xf>
    <xf numFmtId="43" fontId="1" fillId="0" borderId="12" xfId="1" applyFont="1" applyBorder="1" applyAlignment="1">
      <alignment horizontal="right" vertical="center"/>
    </xf>
    <xf numFmtId="164" fontId="1" fillId="0" borderId="12" xfId="1" applyNumberFormat="1" applyFont="1" applyBorder="1" applyAlignment="1">
      <alignment horizontal="center" vertical="center" wrapText="1"/>
    </xf>
    <xf numFmtId="43" fontId="1" fillId="0" borderId="6" xfId="1" applyFont="1" applyBorder="1" applyAlignment="1">
      <alignment horizontal="right"/>
    </xf>
    <xf numFmtId="43" fontId="1" fillId="0" borderId="6" xfId="1" applyFont="1" applyBorder="1" applyAlignment="1">
      <alignment horizontal="right" vertical="center"/>
    </xf>
    <xf numFmtId="164" fontId="1" fillId="0" borderId="6" xfId="1" applyNumberFormat="1" applyFont="1" applyBorder="1" applyAlignment="1">
      <alignment horizontal="center" vertical="center" wrapText="1"/>
    </xf>
    <xf numFmtId="43" fontId="1" fillId="0" borderId="34" xfId="1" applyFont="1" applyBorder="1" applyAlignment="1">
      <alignment horizontal="right"/>
    </xf>
    <xf numFmtId="0" fontId="4" fillId="3" borderId="35" xfId="0" applyFont="1" applyFill="1" applyBorder="1" applyAlignment="1">
      <alignment horizontal="center" vertical="center" wrapText="1" readingOrder="2"/>
    </xf>
    <xf numFmtId="2" fontId="4" fillId="3" borderId="35" xfId="0" applyNumberFormat="1" applyFont="1" applyFill="1" applyBorder="1" applyAlignment="1">
      <alignment horizontal="center" vertical="center" wrapText="1" readingOrder="2"/>
    </xf>
    <xf numFmtId="43" fontId="1" fillId="3" borderId="6" xfId="1" applyFont="1" applyFill="1" applyBorder="1" applyAlignment="1">
      <alignment horizontal="right"/>
    </xf>
    <xf numFmtId="43" fontId="1" fillId="3" borderId="6" xfId="1" applyFont="1" applyFill="1" applyBorder="1" applyAlignment="1">
      <alignment horizontal="right" vertical="center"/>
    </xf>
    <xf numFmtId="164" fontId="1" fillId="3" borderId="6" xfId="1" applyNumberFormat="1" applyFont="1" applyFill="1" applyBorder="1" applyAlignment="1">
      <alignment horizontal="center" vertical="center" wrapText="1"/>
    </xf>
    <xf numFmtId="43" fontId="1" fillId="3" borderId="8" xfId="1" applyFont="1" applyFill="1" applyBorder="1" applyAlignment="1">
      <alignment horizontal="right"/>
    </xf>
    <xf numFmtId="43" fontId="21" fillId="4" borderId="8" xfId="1" applyFont="1" applyFill="1" applyBorder="1" applyAlignment="1" applyProtection="1">
      <alignment vertical="center"/>
    </xf>
    <xf numFmtId="0" fontId="19" fillId="4" borderId="7" xfId="0" applyFont="1" applyFill="1" applyBorder="1" applyAlignment="1">
      <alignment horizontal="right" vertical="top" wrapText="1"/>
    </xf>
    <xf numFmtId="0" fontId="19" fillId="4" borderId="10" xfId="0" applyFont="1" applyFill="1" applyBorder="1" applyAlignment="1">
      <alignment horizontal="right" vertical="top" wrapText="1"/>
    </xf>
    <xf numFmtId="0" fontId="4" fillId="4" borderId="8" xfId="0" applyFont="1" applyFill="1" applyBorder="1" applyAlignment="1">
      <alignment horizontal="center" vertical="center" wrapText="1" readingOrder="2"/>
    </xf>
    <xf numFmtId="0" fontId="14" fillId="6" borderId="8" xfId="0" applyFont="1" applyFill="1" applyBorder="1" applyAlignment="1">
      <alignment horizontal="right" vertical="center" wrapText="1" readingOrder="2"/>
    </xf>
    <xf numFmtId="43" fontId="21" fillId="4" borderId="7" xfId="1" applyFont="1" applyFill="1" applyBorder="1" applyAlignment="1" applyProtection="1">
      <alignment vertical="center"/>
    </xf>
    <xf numFmtId="0" fontId="16" fillId="0" borderId="22" xfId="0" applyFont="1" applyBorder="1" applyAlignment="1">
      <alignment horizontal="right" vertical="center" wrapText="1" readingOrder="2"/>
    </xf>
    <xf numFmtId="0" fontId="4" fillId="0" borderId="35" xfId="0" applyFont="1" applyBorder="1" applyAlignment="1">
      <alignment horizontal="center" vertical="center" wrapText="1" readingOrder="2"/>
    </xf>
    <xf numFmtId="0" fontId="14" fillId="6" borderId="22" xfId="0" applyFont="1" applyFill="1" applyBorder="1" applyAlignment="1">
      <alignment horizontal="right" vertical="center" wrapText="1" readingOrder="2"/>
    </xf>
    <xf numFmtId="43" fontId="21" fillId="4" borderId="19" xfId="1" applyFont="1" applyFill="1" applyBorder="1" applyAlignment="1" applyProtection="1">
      <alignment vertical="center"/>
    </xf>
    <xf numFmtId="0" fontId="5" fillId="0" borderId="0" xfId="0" applyFont="1" applyAlignment="1">
      <alignment horizontal="right" wrapText="1"/>
    </xf>
    <xf numFmtId="0" fontId="5" fillId="0" borderId="0" xfId="0" applyFont="1" applyAlignment="1">
      <alignment horizontal="right" wrapText="1" readingOrder="2"/>
    </xf>
    <xf numFmtId="164" fontId="5" fillId="2" borderId="1" xfId="0" applyNumberFormat="1" applyFont="1" applyFill="1" applyBorder="1" applyAlignment="1">
      <alignment horizontal="center" vertical="center"/>
    </xf>
    <xf numFmtId="164" fontId="5" fillId="2" borderId="2" xfId="0" applyNumberFormat="1" applyFont="1" applyFill="1" applyBorder="1" applyAlignment="1">
      <alignment horizontal="center" vertical="center"/>
    </xf>
    <xf numFmtId="0" fontId="3" fillId="2" borderId="0" xfId="0" applyFont="1" applyFill="1" applyAlignment="1">
      <alignment horizontal="center" vertical="top"/>
    </xf>
    <xf numFmtId="0" fontId="5" fillId="0" borderId="0" xfId="0" applyFont="1" applyAlignment="1">
      <alignment horizontal="right"/>
    </xf>
    <xf numFmtId="0" fontId="6" fillId="2" borderId="0" xfId="0" applyFont="1" applyFill="1" applyAlignment="1">
      <alignment horizontal="left" vertical="center"/>
    </xf>
    <xf numFmtId="0" fontId="11" fillId="4" borderId="1" xfId="0" applyFont="1" applyFill="1" applyBorder="1" applyAlignment="1">
      <alignment horizontal="center" vertical="center"/>
    </xf>
    <xf numFmtId="0" fontId="11" fillId="4" borderId="2" xfId="0" applyFont="1" applyFill="1" applyBorder="1" applyAlignment="1">
      <alignment horizontal="center" vertical="center"/>
    </xf>
    <xf numFmtId="0" fontId="19" fillId="4" borderId="16" xfId="0" applyFont="1" applyFill="1" applyBorder="1" applyAlignment="1">
      <alignment horizontal="right" vertical="top" wrapText="1"/>
    </xf>
    <xf numFmtId="0" fontId="19" fillId="4" borderId="17" xfId="0" applyFont="1" applyFill="1" applyBorder="1" applyAlignment="1">
      <alignment horizontal="right" vertical="top" wrapText="1"/>
    </xf>
    <xf numFmtId="0" fontId="19" fillId="4" borderId="18" xfId="0" applyFont="1" applyFill="1" applyBorder="1" applyAlignment="1">
      <alignment horizontal="right" vertical="top" wrapText="1"/>
    </xf>
    <xf numFmtId="43" fontId="12" fillId="2" borderId="1" xfId="0" applyNumberFormat="1" applyFont="1" applyFill="1" applyBorder="1" applyAlignment="1">
      <alignment horizontal="center" vertical="center"/>
    </xf>
    <xf numFmtId="43" fontId="12" fillId="2" borderId="2" xfId="0" applyNumberFormat="1" applyFont="1" applyFill="1" applyBorder="1" applyAlignment="1">
      <alignment horizontal="center" vertical="center"/>
    </xf>
    <xf numFmtId="0" fontId="13" fillId="0" borderId="0" xfId="0" applyFont="1" applyAlignment="1">
      <alignment horizontal="center" vertical="center" readingOrder="2"/>
    </xf>
    <xf numFmtId="0" fontId="19" fillId="4" borderId="1" xfId="0" applyFont="1" applyFill="1" applyBorder="1" applyAlignment="1">
      <alignment horizontal="right" vertical="top" wrapText="1"/>
    </xf>
    <xf numFmtId="0" fontId="19" fillId="4" borderId="14" xfId="0" applyFont="1" applyFill="1" applyBorder="1" applyAlignment="1">
      <alignment horizontal="right" vertical="top" wrapText="1"/>
    </xf>
    <xf numFmtId="0" fontId="19" fillId="4" borderId="2" xfId="0" applyFont="1" applyFill="1" applyBorder="1" applyAlignment="1">
      <alignment horizontal="right" vertical="top" wrapText="1"/>
    </xf>
    <xf numFmtId="0" fontId="4" fillId="0" borderId="12" xfId="0" applyFont="1" applyBorder="1" applyAlignment="1">
      <alignment horizontal="right" vertical="center" wrapText="1" readingOrder="2"/>
    </xf>
    <xf numFmtId="0" fontId="12" fillId="0" borderId="1" xfId="0" applyFont="1" applyBorder="1" applyAlignment="1">
      <alignment horizontal="right" vertical="center" wrapText="1" readingOrder="2"/>
    </xf>
    <xf numFmtId="0" fontId="12" fillId="0" borderId="14" xfId="0" applyFont="1" applyBorder="1" applyAlignment="1">
      <alignment horizontal="right" vertical="center" wrapText="1" readingOrder="2"/>
    </xf>
    <xf numFmtId="0" fontId="16" fillId="0" borderId="6" xfId="0" applyFont="1" applyBorder="1" applyAlignment="1">
      <alignment horizontal="right" vertical="center" wrapText="1" readingOrder="2"/>
    </xf>
    <xf numFmtId="0" fontId="4" fillId="0" borderId="8" xfId="0" applyFont="1" applyBorder="1" applyAlignment="1">
      <alignment horizontal="right" vertical="center" wrapText="1" readingOrder="2"/>
    </xf>
    <xf numFmtId="0" fontId="4" fillId="0" borderId="1" xfId="0" applyFont="1" applyBorder="1" applyAlignment="1">
      <alignment horizontal="right" vertical="center" wrapText="1" readingOrder="2"/>
    </xf>
    <xf numFmtId="0" fontId="4" fillId="0" borderId="14" xfId="0" applyFont="1" applyBorder="1" applyAlignment="1">
      <alignment horizontal="right" vertical="center" wrapText="1" readingOrder="2"/>
    </xf>
    <xf numFmtId="0" fontId="4" fillId="0" borderId="2" xfId="0" applyFont="1" applyBorder="1" applyAlignment="1">
      <alignment horizontal="right" vertical="center" wrapText="1" readingOrder="2"/>
    </xf>
    <xf numFmtId="0" fontId="4" fillId="0" borderId="0" xfId="0" applyFont="1" applyAlignment="1">
      <alignment horizontal="center" vertical="center"/>
    </xf>
    <xf numFmtId="43" fontId="24" fillId="0" borderId="20" xfId="1" applyFont="1" applyBorder="1" applyAlignment="1">
      <alignment horizontal="center"/>
    </xf>
    <xf numFmtId="43" fontId="24" fillId="0" borderId="0" xfId="1" applyFont="1" applyBorder="1" applyAlignment="1">
      <alignment horizontal="center"/>
    </xf>
    <xf numFmtId="0" fontId="4" fillId="0" borderId="8" xfId="0" applyFont="1" applyBorder="1" applyAlignment="1">
      <alignment horizontal="right" vertical="top" wrapText="1" readingOrder="2"/>
    </xf>
    <xf numFmtId="164" fontId="5" fillId="2" borderId="7" xfId="0" applyNumberFormat="1" applyFont="1" applyFill="1" applyBorder="1" applyAlignment="1">
      <alignment horizontal="center" vertical="center"/>
    </xf>
    <xf numFmtId="164" fontId="5" fillId="2" borderId="32" xfId="0" applyNumberFormat="1" applyFont="1" applyFill="1" applyBorder="1" applyAlignment="1">
      <alignment horizontal="center" vertical="center"/>
    </xf>
    <xf numFmtId="164" fontId="12" fillId="2" borderId="16" xfId="0" applyNumberFormat="1" applyFont="1" applyFill="1" applyBorder="1" applyAlignment="1">
      <alignment horizontal="center" vertical="center"/>
    </xf>
    <xf numFmtId="164" fontId="12" fillId="2" borderId="18" xfId="0" applyNumberFormat="1" applyFont="1" applyFill="1" applyBorder="1" applyAlignment="1">
      <alignment horizontal="center" vertical="center"/>
    </xf>
    <xf numFmtId="0" fontId="19" fillId="4" borderId="7" xfId="0" applyFont="1" applyFill="1" applyBorder="1" applyAlignment="1">
      <alignment horizontal="right" vertical="top" wrapText="1"/>
    </xf>
    <xf numFmtId="0" fontId="19" fillId="4" borderId="10" xfId="0" applyFont="1" applyFill="1" applyBorder="1" applyAlignment="1">
      <alignment horizontal="right" vertical="top" wrapText="1"/>
    </xf>
    <xf numFmtId="0" fontId="19" fillId="4" borderId="32" xfId="0" applyFont="1" applyFill="1" applyBorder="1" applyAlignment="1">
      <alignment horizontal="right" vertical="top" wrapText="1"/>
    </xf>
    <xf numFmtId="0" fontId="19" fillId="4" borderId="30" xfId="0" applyFont="1" applyFill="1" applyBorder="1" applyAlignment="1">
      <alignment horizontal="right" vertical="top" wrapText="1"/>
    </xf>
    <xf numFmtId="0" fontId="19" fillId="4" borderId="36" xfId="0" applyFont="1" applyFill="1" applyBorder="1" applyAlignment="1">
      <alignment horizontal="right" vertical="top" wrapText="1"/>
    </xf>
    <xf numFmtId="0" fontId="19" fillId="4" borderId="37" xfId="0" applyFont="1" applyFill="1" applyBorder="1" applyAlignment="1">
      <alignment horizontal="right" vertical="top" wrapText="1"/>
    </xf>
    <xf numFmtId="164" fontId="5" fillId="2" borderId="5" xfId="0" applyNumberFormat="1" applyFont="1" applyFill="1" applyBorder="1" applyAlignment="1">
      <alignment horizontal="center" vertical="center"/>
    </xf>
    <xf numFmtId="164" fontId="5" fillId="2" borderId="31" xfId="0"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1626577</xdr:colOff>
      <xdr:row>3</xdr:row>
      <xdr:rowOff>342899</xdr:rowOff>
    </xdr:from>
    <xdr:to>
      <xdr:col>4</xdr:col>
      <xdr:colOff>3122002</xdr:colOff>
      <xdr:row>4</xdr:row>
      <xdr:rowOff>222005</xdr:rowOff>
    </xdr:to>
    <xdr:sp macro="" textlink="">
      <xdr:nvSpPr>
        <xdr:cNvPr id="2" name="TextBox 1">
          <a:extLst>
            <a:ext uri="{FF2B5EF4-FFF2-40B4-BE49-F238E27FC236}">
              <a16:creationId xmlns:a16="http://schemas.microsoft.com/office/drawing/2014/main" id="{176393A0-AA5F-497A-92FA-C364E375EC3E}"/>
            </a:ext>
          </a:extLst>
        </xdr:cNvPr>
        <xdr:cNvSpPr txBox="1"/>
      </xdr:nvSpPr>
      <xdr:spPr>
        <a:xfrm>
          <a:off x="4703152" y="1666874"/>
          <a:ext cx="1495425" cy="2315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cs typeface="Faruma" panose="02000500030200090000" pitchFamily="2"/>
            </a:rPr>
            <a:t>PG305/202</a:t>
          </a:r>
          <a:r>
            <a:rPr lang="en-AS" sz="1200">
              <a:cs typeface="Faruma" panose="02000500030200090000" pitchFamily="2"/>
            </a:rPr>
            <a:t>6</a:t>
          </a:r>
          <a:r>
            <a:rPr lang="en-US" sz="1200">
              <a:cs typeface="Faruma" panose="02000500030200090000" pitchFamily="2"/>
            </a:rPr>
            <a:t>/0</a:t>
          </a:r>
          <a:r>
            <a:rPr lang="dv-MV" sz="1200">
              <a:cs typeface="Faruma" panose="02000500030200090000" pitchFamily="2"/>
            </a:rPr>
            <a:t>2</a:t>
          </a:r>
          <a:endParaRPr lang="en-US" sz="1200">
            <a:cs typeface="Faruma" panose="02000500030200090000" pitchFamily="2"/>
          </a:endParaRPr>
        </a:p>
      </xdr:txBody>
    </xdr:sp>
    <xdr:clientData/>
  </xdr:twoCellAnchor>
  <xdr:twoCellAnchor>
    <xdr:from>
      <xdr:col>4</xdr:col>
      <xdr:colOff>1626577</xdr:colOff>
      <xdr:row>3</xdr:row>
      <xdr:rowOff>342899</xdr:rowOff>
    </xdr:from>
    <xdr:to>
      <xdr:col>4</xdr:col>
      <xdr:colOff>3122002</xdr:colOff>
      <xdr:row>4</xdr:row>
      <xdr:rowOff>222005</xdr:rowOff>
    </xdr:to>
    <xdr:sp macro="" textlink="">
      <xdr:nvSpPr>
        <xdr:cNvPr id="3" name="TextBox 2">
          <a:extLst>
            <a:ext uri="{FF2B5EF4-FFF2-40B4-BE49-F238E27FC236}">
              <a16:creationId xmlns:a16="http://schemas.microsoft.com/office/drawing/2014/main" id="{7A0A5C38-F721-4E44-B71C-FC8D87D637CF}"/>
            </a:ext>
          </a:extLst>
        </xdr:cNvPr>
        <xdr:cNvSpPr txBox="1"/>
      </xdr:nvSpPr>
      <xdr:spPr>
        <a:xfrm>
          <a:off x="4703152" y="1666874"/>
          <a:ext cx="1495425" cy="2315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cs typeface="Faruma" panose="02000500030200090000" pitchFamily="2"/>
            </a:rPr>
            <a:t>PG305/202</a:t>
          </a:r>
          <a:r>
            <a:rPr lang="en-AS" sz="1200">
              <a:cs typeface="Faruma" panose="02000500030200090000" pitchFamily="2"/>
            </a:rPr>
            <a:t>6</a:t>
          </a:r>
          <a:r>
            <a:rPr lang="en-US" sz="1200">
              <a:cs typeface="Faruma" panose="02000500030200090000" pitchFamily="2"/>
            </a:rPr>
            <a:t>/0</a:t>
          </a:r>
          <a:r>
            <a:rPr lang="dv-MV" sz="1200">
              <a:cs typeface="Faruma" panose="02000500030200090000" pitchFamily="2"/>
            </a:rPr>
            <a:t>2</a:t>
          </a:r>
          <a:endParaRPr lang="en-US" sz="1200">
            <a:cs typeface="Faruma" panose="02000500030200090000" pitchFamily="2"/>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D285C-F7D3-4749-A3B2-AA0D1B648B00}">
  <dimension ref="A1:P293"/>
  <sheetViews>
    <sheetView tabSelected="1" topLeftCell="A277" workbookViewId="0">
      <selection activeCell="J197" sqref="J197"/>
    </sheetView>
  </sheetViews>
  <sheetFormatPr defaultRowHeight="21"/>
  <cols>
    <col min="1" max="1" width="12.7109375" style="2" bestFit="1" customWidth="1"/>
    <col min="2" max="2" width="11.140625" style="112" bestFit="1" customWidth="1"/>
    <col min="3" max="3" width="12.7109375" style="21" bestFit="1" customWidth="1"/>
    <col min="4" max="4" width="9.5703125" style="105" bestFit="1" customWidth="1"/>
    <col min="5" max="5" width="59.140625" style="1" customWidth="1"/>
    <col min="6" max="6" width="6" style="106" customWidth="1"/>
    <col min="7" max="7" width="1.42578125" style="1" customWidth="1"/>
    <col min="8" max="16" width="9.140625" style="128"/>
    <col min="17" max="16384" width="9.140625" style="1"/>
  </cols>
  <sheetData>
    <row r="1" spans="1:6" ht="44.25" customHeight="1">
      <c r="A1" s="200" t="s">
        <v>0</v>
      </c>
      <c r="B1" s="200"/>
      <c r="C1" s="200"/>
      <c r="D1" s="200"/>
      <c r="E1" s="200"/>
      <c r="F1" s="200"/>
    </row>
    <row r="2" spans="1:6" ht="22.5" customHeight="1">
      <c r="B2" s="2"/>
      <c r="C2" s="3"/>
      <c r="D2" s="4"/>
      <c r="E2" s="201" t="s">
        <v>1</v>
      </c>
      <c r="F2" s="201"/>
    </row>
    <row r="3" spans="1:6" ht="22.5" customHeight="1">
      <c r="B3" s="202"/>
      <c r="C3" s="202"/>
      <c r="D3" s="5"/>
      <c r="E3" s="6" t="s">
        <v>2</v>
      </c>
      <c r="F3" s="7"/>
    </row>
    <row r="4" spans="1:6" ht="27.75">
      <c r="B4" s="8"/>
      <c r="C4" s="9"/>
      <c r="D4" s="10"/>
      <c r="E4" s="6"/>
      <c r="F4" s="11"/>
    </row>
    <row r="5" spans="1:6" ht="21.75">
      <c r="B5" s="8"/>
      <c r="C5" s="9"/>
      <c r="D5" s="10"/>
      <c r="E5" s="113"/>
      <c r="F5" s="13" t="s">
        <v>3</v>
      </c>
    </row>
    <row r="6" spans="1:6" ht="25.5" customHeight="1">
      <c r="B6" s="8"/>
      <c r="C6" s="9"/>
      <c r="D6" s="10"/>
      <c r="E6" s="12" t="s">
        <v>215</v>
      </c>
      <c r="F6" s="13" t="s">
        <v>4</v>
      </c>
    </row>
    <row r="7" spans="1:6" ht="25.5" customHeight="1">
      <c r="B7" s="8"/>
      <c r="C7" s="9"/>
      <c r="D7" s="10"/>
      <c r="E7" s="12" t="s">
        <v>216</v>
      </c>
      <c r="F7" s="13" t="s">
        <v>5</v>
      </c>
    </row>
    <row r="8" spans="1:6" ht="25.5" customHeight="1">
      <c r="B8" s="8"/>
      <c r="C8" s="9"/>
      <c r="D8" s="10"/>
      <c r="E8" s="12" t="s">
        <v>254</v>
      </c>
      <c r="F8" s="13" t="s">
        <v>6</v>
      </c>
    </row>
    <row r="9" spans="1:6" ht="21.75">
      <c r="B9" s="8"/>
      <c r="C9" s="9"/>
      <c r="D9" s="10"/>
      <c r="E9" s="12"/>
      <c r="F9" s="14"/>
    </row>
    <row r="10" spans="1:6" ht="27.75">
      <c r="B10" s="8"/>
      <c r="C10" s="9"/>
      <c r="D10" s="10"/>
      <c r="E10" s="148" t="s">
        <v>7</v>
      </c>
      <c r="F10" s="14"/>
    </row>
    <row r="11" spans="1:6" ht="21.75">
      <c r="B11" s="8"/>
      <c r="C11" s="9"/>
      <c r="D11" s="10"/>
      <c r="E11" s="15"/>
      <c r="F11" s="14"/>
    </row>
    <row r="12" spans="1:6" ht="65.25">
      <c r="B12" s="8"/>
      <c r="C12" s="203" t="s">
        <v>8</v>
      </c>
      <c r="D12" s="204"/>
      <c r="E12" s="16" t="s">
        <v>9</v>
      </c>
      <c r="F12" s="17" t="s">
        <v>10</v>
      </c>
    </row>
    <row r="13" spans="1:6" ht="25.5" customHeight="1">
      <c r="B13" s="8"/>
      <c r="C13" s="236">
        <f>A58</f>
        <v>0</v>
      </c>
      <c r="D13" s="237"/>
      <c r="E13" s="150" t="str">
        <f>E40</f>
        <v>ޕްރެލިމިނަރީސް</v>
      </c>
      <c r="F13" s="151">
        <v>1</v>
      </c>
    </row>
    <row r="14" spans="1:6" ht="25.5" customHeight="1">
      <c r="B14" s="8"/>
      <c r="C14" s="226">
        <f>A101</f>
        <v>0</v>
      </c>
      <c r="D14" s="227"/>
      <c r="E14" s="154" t="str">
        <f>E61</f>
        <v>ނަމާދުކުރާބައިގެ ސީލިންގ ބަދަލުކުރުމާއި ކުލަލުން</v>
      </c>
      <c r="F14" s="155">
        <v>2</v>
      </c>
    </row>
    <row r="15" spans="1:6" ht="25.5" customHeight="1">
      <c r="B15" s="8"/>
      <c r="C15" s="226">
        <f>A130</f>
        <v>0</v>
      </c>
      <c r="D15" s="227"/>
      <c r="E15" s="154" t="str">
        <f>E104</f>
        <v>މިސްކިތު ފެންޑާ ބައިގެ ސީލިންގ ބަދަލު ކުރުމާއި ކުލަލުން</v>
      </c>
      <c r="F15" s="155">
        <v>3</v>
      </c>
    </row>
    <row r="16" spans="1:6" ht="25.5" customHeight="1">
      <c r="B16" s="8"/>
      <c r="C16" s="226">
        <f>A162</f>
        <v>0</v>
      </c>
      <c r="D16" s="227"/>
      <c r="E16" s="154" t="str">
        <f>E133</f>
        <v>މިސްކިތުގެ އަސްކަނިތަކުގެ ސީލިންގ ބަދަލު ކުރުމާއި ކުލަލުން</v>
      </c>
      <c r="F16" s="155">
        <v>4</v>
      </c>
    </row>
    <row r="17" spans="2:11" ht="25.5" customHeight="1">
      <c r="B17" s="8"/>
      <c r="C17" s="226">
        <f>A202</f>
        <v>0</v>
      </c>
      <c r="D17" s="227"/>
      <c r="E17" s="154" t="str">
        <f>E164</f>
        <v>ކަރަންޓް ވައިރު ބަދަލުކުރުން</v>
      </c>
      <c r="F17" s="155">
        <v>5</v>
      </c>
      <c r="K17" s="128" t="s">
        <v>39</v>
      </c>
    </row>
    <row r="18" spans="2:11" ht="25.5" customHeight="1">
      <c r="B18" s="8"/>
      <c r="C18" s="226">
        <f>A223</f>
        <v>0</v>
      </c>
      <c r="D18" s="227"/>
      <c r="E18" s="154" t="str">
        <f>E204</f>
        <v>ދޮރުތައް ބަދަލުކުރުން</v>
      </c>
      <c r="F18" s="155">
        <v>6</v>
      </c>
    </row>
    <row r="19" spans="2:11" ht="25.5" customHeight="1">
      <c r="B19" s="8"/>
      <c r="C19" s="226">
        <f>A234</f>
        <v>0</v>
      </c>
      <c r="D19" s="227"/>
      <c r="E19" s="154" t="str">
        <f>E225</f>
        <v>މިސްކިތު ބޭރު ފާރުގައި ކުލަލުން</v>
      </c>
      <c r="F19" s="155">
        <v>7</v>
      </c>
    </row>
    <row r="20" spans="2:11" ht="25.5" customHeight="1">
      <c r="B20" s="8"/>
      <c r="C20" s="226">
        <f>A246</f>
        <v>0</v>
      </c>
      <c r="D20" s="227"/>
      <c r="E20" s="156" t="str">
        <f>E236</f>
        <v>ވަށާ ފާރުގައި ކުލަލުން</v>
      </c>
      <c r="F20" s="155">
        <v>8</v>
      </c>
    </row>
    <row r="21" spans="2:11" ht="25.5" customHeight="1">
      <c r="B21" s="8"/>
      <c r="C21" s="226">
        <f>A271</f>
        <v>0</v>
      </c>
      <c r="D21" s="227"/>
      <c r="E21" s="156" t="str">
        <f>E248</f>
        <v>މިސްކިތު ފެންޑާބައި ރޭނުމާއި ސިމެންތި ޖެހުން</v>
      </c>
      <c r="F21" s="155">
        <v>9</v>
      </c>
    </row>
    <row r="22" spans="2:11" ht="25.5" customHeight="1">
      <c r="B22" s="8"/>
      <c r="C22" s="152"/>
      <c r="D22" s="153"/>
      <c r="E22" s="156"/>
      <c r="F22" s="157"/>
    </row>
    <row r="23" spans="2:11" ht="25.5" customHeight="1">
      <c r="B23" s="8"/>
      <c r="C23" s="152"/>
      <c r="D23" s="153"/>
      <c r="E23" s="156"/>
      <c r="F23" s="157"/>
    </row>
    <row r="24" spans="2:11" ht="25.5" customHeight="1">
      <c r="B24" s="8"/>
      <c r="C24" s="158"/>
      <c r="D24" s="159"/>
      <c r="E24" s="160"/>
      <c r="F24" s="161"/>
    </row>
    <row r="25" spans="2:11" ht="25.5" customHeight="1">
      <c r="B25" s="8"/>
      <c r="C25" s="228">
        <f>SUM(C13:C21)</f>
        <v>0</v>
      </c>
      <c r="D25" s="229"/>
      <c r="E25" s="149" t="s">
        <v>11</v>
      </c>
      <c r="F25" s="14"/>
    </row>
    <row r="26" spans="2:11" ht="25.5" customHeight="1">
      <c r="B26" s="8"/>
      <c r="C26" s="198">
        <f>C25*8/100</f>
        <v>0</v>
      </c>
      <c r="D26" s="199"/>
      <c r="E26" s="18" t="s">
        <v>12</v>
      </c>
      <c r="F26" s="14"/>
    </row>
    <row r="27" spans="2:11" ht="25.5" customHeight="1">
      <c r="B27" s="8"/>
      <c r="C27" s="208">
        <f>C26+C25</f>
        <v>0</v>
      </c>
      <c r="D27" s="209"/>
      <c r="E27" s="18" t="s">
        <v>13</v>
      </c>
      <c r="F27" s="14"/>
    </row>
    <row r="28" spans="2:11" ht="21.75">
      <c r="B28" s="8"/>
      <c r="C28" s="19"/>
      <c r="D28" s="20"/>
      <c r="E28" s="15"/>
      <c r="F28" s="14"/>
    </row>
    <row r="29" spans="2:11" ht="21.75">
      <c r="B29" s="8"/>
      <c r="C29" s="19"/>
      <c r="D29" s="20"/>
      <c r="E29" s="15"/>
      <c r="F29" s="14"/>
    </row>
    <row r="30" spans="2:11" ht="21.75">
      <c r="B30" s="8"/>
      <c r="C30" s="19"/>
      <c r="D30" s="20"/>
      <c r="E30" s="15"/>
      <c r="F30" s="14"/>
    </row>
    <row r="31" spans="2:11" ht="21.75">
      <c r="B31" s="8"/>
      <c r="C31" s="19"/>
      <c r="D31" s="20"/>
      <c r="E31" s="15"/>
      <c r="F31" s="14"/>
    </row>
    <row r="32" spans="2:11" ht="21.75">
      <c r="B32" s="8"/>
      <c r="C32" s="19"/>
      <c r="D32" s="20"/>
      <c r="E32" s="15"/>
      <c r="F32" s="14"/>
    </row>
    <row r="33" spans="1:16" ht="21.75">
      <c r="B33" s="8"/>
      <c r="C33" s="19"/>
      <c r="D33" s="20"/>
      <c r="E33" s="15"/>
      <c r="F33" s="14"/>
    </row>
    <row r="34" spans="1:16" ht="21.75">
      <c r="B34" s="8"/>
      <c r="C34" s="19"/>
      <c r="D34" s="20"/>
      <c r="E34" s="15"/>
      <c r="F34" s="14"/>
    </row>
    <row r="35" spans="1:16" ht="21.75">
      <c r="B35" s="8"/>
      <c r="C35" s="19"/>
      <c r="D35" s="20"/>
      <c r="E35" s="15"/>
      <c r="F35" s="14"/>
    </row>
    <row r="36" spans="1:16" ht="25.5">
      <c r="A36" s="210" t="s">
        <v>217</v>
      </c>
      <c r="B36" s="210"/>
      <c r="C36" s="210"/>
      <c r="D36" s="210"/>
      <c r="E36" s="210"/>
      <c r="F36" s="210"/>
    </row>
    <row r="37" spans="1:16" ht="6" customHeight="1">
      <c r="B37" s="21"/>
      <c r="D37" s="22"/>
      <c r="E37" s="3"/>
      <c r="F37" s="23"/>
    </row>
    <row r="38" spans="1:16" s="28" customFormat="1">
      <c r="A38" s="24" t="s">
        <v>14</v>
      </c>
      <c r="B38" s="24" t="s">
        <v>15</v>
      </c>
      <c r="C38" s="25" t="s">
        <v>16</v>
      </c>
      <c r="D38" s="26" t="s">
        <v>17</v>
      </c>
      <c r="E38" s="27" t="s">
        <v>18</v>
      </c>
      <c r="F38" s="27" t="s">
        <v>19</v>
      </c>
      <c r="H38" s="91"/>
      <c r="I38" s="91"/>
      <c r="J38" s="91"/>
      <c r="K38" s="91"/>
      <c r="L38" s="91"/>
      <c r="M38" s="91"/>
      <c r="N38" s="91"/>
      <c r="O38" s="91"/>
      <c r="P38" s="91"/>
    </row>
    <row r="39" spans="1:16" s="28" customFormat="1">
      <c r="A39" s="29"/>
      <c r="B39" s="30"/>
      <c r="C39" s="31">
        <f t="shared" ref="C39" si="0">D39*F39</f>
        <v>0</v>
      </c>
      <c r="D39" s="32"/>
      <c r="E39" s="33" t="s">
        <v>20</v>
      </c>
      <c r="F39" s="34">
        <v>1</v>
      </c>
      <c r="H39" s="91"/>
      <c r="I39" s="91"/>
      <c r="J39" s="91"/>
      <c r="K39" s="91"/>
      <c r="L39" s="91"/>
      <c r="M39" s="91"/>
      <c r="N39" s="91"/>
      <c r="O39" s="91"/>
      <c r="P39" s="91"/>
    </row>
    <row r="40" spans="1:16" s="28" customFormat="1">
      <c r="A40" s="162"/>
      <c r="B40" s="142"/>
      <c r="C40" s="143"/>
      <c r="D40" s="144"/>
      <c r="E40" s="145" t="s">
        <v>21</v>
      </c>
      <c r="F40" s="163"/>
      <c r="H40" s="91"/>
      <c r="I40" s="91"/>
      <c r="J40" s="91"/>
      <c r="K40" s="91"/>
      <c r="L40" s="91"/>
      <c r="M40" s="91"/>
      <c r="N40" s="91"/>
      <c r="O40" s="91"/>
      <c r="P40" s="91"/>
    </row>
    <row r="41" spans="1:16" s="28" customFormat="1">
      <c r="A41" s="169"/>
      <c r="B41" s="35"/>
      <c r="C41" s="36"/>
      <c r="D41" s="37"/>
      <c r="E41" s="170" t="s">
        <v>22</v>
      </c>
      <c r="F41" s="62"/>
      <c r="H41" s="91"/>
      <c r="I41" s="91"/>
      <c r="J41" s="91"/>
      <c r="K41" s="91"/>
      <c r="L41" s="91"/>
      <c r="M41" s="91"/>
      <c r="N41" s="91"/>
      <c r="O41" s="91"/>
      <c r="P41" s="91"/>
    </row>
    <row r="42" spans="1:16" s="28" customFormat="1" ht="142.5" customHeight="1">
      <c r="A42" s="39"/>
      <c r="B42" s="40"/>
      <c r="C42" s="41"/>
      <c r="D42" s="42"/>
      <c r="E42" s="44" t="s">
        <v>23</v>
      </c>
      <c r="F42" s="45"/>
      <c r="H42" s="91"/>
      <c r="I42" s="91"/>
      <c r="J42" s="91"/>
      <c r="K42" s="91"/>
      <c r="L42" s="91"/>
      <c r="M42" s="91"/>
      <c r="N42" s="91"/>
      <c r="O42" s="91"/>
      <c r="P42" s="91"/>
    </row>
    <row r="43" spans="1:16" s="28" customFormat="1" ht="37.5">
      <c r="A43" s="39"/>
      <c r="B43" s="40"/>
      <c r="C43" s="41"/>
      <c r="D43" s="42"/>
      <c r="E43" s="46" t="s">
        <v>24</v>
      </c>
      <c r="F43" s="43"/>
      <c r="H43" s="91"/>
      <c r="I43" s="91"/>
      <c r="J43" s="91"/>
      <c r="K43" s="91"/>
      <c r="L43" s="91"/>
      <c r="M43" s="91"/>
      <c r="N43" s="91"/>
      <c r="O43" s="91"/>
      <c r="P43" s="91"/>
    </row>
    <row r="44" spans="1:16" s="28" customFormat="1" ht="56.25">
      <c r="A44" s="39"/>
      <c r="B44" s="40"/>
      <c r="C44" s="41"/>
      <c r="D44" s="42"/>
      <c r="E44" s="46" t="s">
        <v>25</v>
      </c>
      <c r="F44" s="43"/>
      <c r="H44" s="91"/>
      <c r="I44" s="91"/>
      <c r="J44" s="91"/>
      <c r="K44" s="91"/>
      <c r="L44" s="91"/>
      <c r="M44" s="91"/>
      <c r="N44" s="91"/>
      <c r="O44" s="91"/>
      <c r="P44" s="91"/>
    </row>
    <row r="45" spans="1:16" s="28" customFormat="1" ht="37.5">
      <c r="A45" s="39"/>
      <c r="B45" s="40"/>
      <c r="C45" s="41"/>
      <c r="D45" s="42"/>
      <c r="E45" s="46" t="s">
        <v>26</v>
      </c>
      <c r="F45" s="45"/>
      <c r="H45" s="91"/>
      <c r="I45" s="91"/>
      <c r="J45" s="91"/>
      <c r="K45" s="91"/>
      <c r="L45" s="91"/>
      <c r="M45" s="91"/>
      <c r="N45" s="91"/>
      <c r="O45" s="91"/>
      <c r="P45" s="91"/>
    </row>
    <row r="46" spans="1:16" s="28" customFormat="1" ht="56.25">
      <c r="A46" s="39"/>
      <c r="B46" s="40"/>
      <c r="C46" s="41"/>
      <c r="D46" s="42"/>
      <c r="E46" s="46" t="s">
        <v>27</v>
      </c>
      <c r="F46" s="45"/>
      <c r="H46" s="91"/>
      <c r="I46" s="91"/>
      <c r="J46" s="91"/>
      <c r="K46" s="91"/>
      <c r="L46" s="91"/>
      <c r="M46" s="91"/>
      <c r="N46" s="91"/>
      <c r="O46" s="91"/>
      <c r="P46" s="91"/>
    </row>
    <row r="47" spans="1:16" s="28" customFormat="1" ht="37.5">
      <c r="A47" s="39"/>
      <c r="B47" s="40"/>
      <c r="C47" s="41"/>
      <c r="D47" s="42"/>
      <c r="E47" s="47" t="s">
        <v>28</v>
      </c>
      <c r="F47" s="45"/>
      <c r="H47" s="91"/>
      <c r="I47" s="91"/>
      <c r="J47" s="91"/>
      <c r="K47" s="91"/>
      <c r="L47" s="91"/>
      <c r="M47" s="91"/>
      <c r="N47" s="91"/>
      <c r="O47" s="91"/>
      <c r="P47" s="91"/>
    </row>
    <row r="48" spans="1:16" s="28" customFormat="1" ht="94.5" customHeight="1">
      <c r="A48" s="39"/>
      <c r="B48" s="40"/>
      <c r="C48" s="41"/>
      <c r="D48" s="42"/>
      <c r="E48" s="47" t="s">
        <v>29</v>
      </c>
      <c r="F48" s="45"/>
      <c r="H48" s="91"/>
      <c r="I48" s="91"/>
      <c r="J48" s="91"/>
      <c r="K48" s="91"/>
      <c r="L48" s="91"/>
      <c r="M48" s="91"/>
      <c r="N48" s="91"/>
      <c r="O48" s="91"/>
      <c r="P48" s="91"/>
    </row>
    <row r="49" spans="1:16" s="28" customFormat="1">
      <c r="A49" s="39"/>
      <c r="B49" s="40"/>
      <c r="C49" s="41"/>
      <c r="D49" s="42"/>
      <c r="E49" s="46" t="s">
        <v>30</v>
      </c>
      <c r="F49" s="45"/>
      <c r="H49" s="91"/>
      <c r="I49" s="91"/>
      <c r="J49" s="91"/>
      <c r="K49" s="91"/>
      <c r="L49" s="91"/>
      <c r="M49" s="91"/>
      <c r="N49" s="91"/>
      <c r="O49" s="91"/>
      <c r="P49" s="91"/>
    </row>
    <row r="50" spans="1:16" s="28" customFormat="1" ht="37.5">
      <c r="A50" s="39"/>
      <c r="B50" s="40"/>
      <c r="C50" s="41"/>
      <c r="D50" s="42"/>
      <c r="E50" s="46" t="s">
        <v>31</v>
      </c>
      <c r="F50" s="45"/>
      <c r="H50" s="91"/>
      <c r="I50" s="91"/>
      <c r="J50" s="91"/>
      <c r="K50" s="91"/>
      <c r="L50" s="91"/>
      <c r="M50" s="91"/>
      <c r="N50" s="91"/>
      <c r="O50" s="91"/>
      <c r="P50" s="91"/>
    </row>
    <row r="51" spans="1:16" s="28" customFormat="1" ht="37.5">
      <c r="A51" s="39"/>
      <c r="B51" s="40"/>
      <c r="C51" s="48"/>
      <c r="D51" s="42"/>
      <c r="E51" s="46" t="s">
        <v>32</v>
      </c>
      <c r="F51" s="45"/>
      <c r="H51" s="91"/>
      <c r="I51" s="91"/>
      <c r="J51" s="91"/>
      <c r="K51" s="91"/>
      <c r="L51" s="91"/>
      <c r="M51" s="91"/>
      <c r="N51" s="91"/>
      <c r="O51" s="91"/>
      <c r="P51" s="91"/>
    </row>
    <row r="52" spans="1:16" s="28" customFormat="1" ht="75">
      <c r="A52" s="39"/>
      <c r="B52" s="40"/>
      <c r="C52" s="48"/>
      <c r="D52" s="42"/>
      <c r="E52" s="46" t="s">
        <v>210</v>
      </c>
      <c r="F52" s="45"/>
      <c r="H52" s="91"/>
      <c r="I52" s="91"/>
      <c r="J52" s="91"/>
      <c r="K52" s="91"/>
      <c r="L52" s="91"/>
      <c r="M52" s="91"/>
      <c r="N52" s="91"/>
      <c r="O52" s="91"/>
      <c r="P52" s="91"/>
    </row>
    <row r="53" spans="1:16" s="28" customFormat="1" ht="37.5">
      <c r="A53" s="39"/>
      <c r="B53" s="40"/>
      <c r="C53" s="48"/>
      <c r="D53" s="42"/>
      <c r="E53" s="46" t="s">
        <v>33</v>
      </c>
      <c r="F53" s="45"/>
      <c r="H53" s="91"/>
      <c r="I53" s="91"/>
      <c r="J53" s="91"/>
      <c r="K53" s="91"/>
      <c r="L53" s="91"/>
      <c r="M53" s="91"/>
      <c r="N53" s="91"/>
      <c r="O53" s="91"/>
      <c r="P53" s="91"/>
    </row>
    <row r="54" spans="1:16" s="28" customFormat="1" ht="56.25">
      <c r="A54" s="49">
        <f>B54*D54</f>
        <v>0</v>
      </c>
      <c r="B54" s="40">
        <v>0</v>
      </c>
      <c r="C54" s="50" t="s">
        <v>34</v>
      </c>
      <c r="D54" s="42">
        <v>1</v>
      </c>
      <c r="E54" s="46" t="s">
        <v>208</v>
      </c>
      <c r="F54" s="51">
        <v>1.1000000000000001</v>
      </c>
      <c r="H54" s="91"/>
      <c r="I54" s="91"/>
      <c r="J54" s="91"/>
      <c r="K54" s="91"/>
      <c r="L54" s="91"/>
      <c r="M54" s="91"/>
      <c r="N54" s="91"/>
      <c r="O54" s="91"/>
      <c r="P54" s="91"/>
    </row>
    <row r="55" spans="1:16" s="28" customFormat="1" ht="37.5">
      <c r="A55" s="49">
        <f t="shared" ref="A55:A56" si="1">B55*D55</f>
        <v>0</v>
      </c>
      <c r="B55" s="40">
        <v>0</v>
      </c>
      <c r="C55" s="50" t="s">
        <v>34</v>
      </c>
      <c r="D55" s="42">
        <v>2</v>
      </c>
      <c r="E55" s="46" t="s">
        <v>209</v>
      </c>
      <c r="F55" s="51">
        <v>1.2</v>
      </c>
      <c r="H55" s="91"/>
      <c r="I55" s="91"/>
      <c r="J55" s="91"/>
      <c r="K55" s="91"/>
      <c r="L55" s="91"/>
      <c r="M55" s="91"/>
      <c r="N55" s="91"/>
      <c r="O55" s="91"/>
      <c r="P55" s="91"/>
    </row>
    <row r="56" spans="1:16" s="28" customFormat="1" ht="37.5">
      <c r="A56" s="171">
        <f t="shared" si="1"/>
        <v>0</v>
      </c>
      <c r="B56" s="52">
        <v>0</v>
      </c>
      <c r="C56" s="53" t="s">
        <v>34</v>
      </c>
      <c r="D56" s="54">
        <v>2</v>
      </c>
      <c r="E56" s="55" t="s">
        <v>35</v>
      </c>
      <c r="F56" s="172">
        <v>1.3</v>
      </c>
      <c r="H56" s="91"/>
      <c r="I56" s="91"/>
      <c r="J56" s="91"/>
      <c r="K56" s="91"/>
      <c r="L56" s="91"/>
      <c r="M56" s="91"/>
      <c r="N56" s="91"/>
      <c r="O56" s="91"/>
      <c r="P56" s="91"/>
    </row>
    <row r="57" spans="1:16" s="28" customFormat="1" ht="6.75" customHeight="1">
      <c r="A57" s="109"/>
      <c r="B57" s="164"/>
      <c r="C57" s="165"/>
      <c r="D57" s="166"/>
      <c r="E57" s="167"/>
      <c r="F57" s="168"/>
      <c r="H57" s="91"/>
      <c r="I57" s="91"/>
      <c r="J57" s="91"/>
      <c r="K57" s="91"/>
      <c r="L57" s="91"/>
      <c r="M57" s="91"/>
      <c r="N57" s="91"/>
      <c r="O57" s="91"/>
      <c r="P57" s="91"/>
    </row>
    <row r="58" spans="1:16" s="58" customFormat="1" ht="18.75">
      <c r="A58" s="56">
        <f>SUM(A47:A57)</f>
        <v>0</v>
      </c>
      <c r="B58" s="211" t="s">
        <v>36</v>
      </c>
      <c r="C58" s="212"/>
      <c r="D58" s="212"/>
      <c r="E58" s="213"/>
      <c r="F58" s="57"/>
      <c r="H58" s="129"/>
      <c r="I58" s="129"/>
      <c r="J58" s="129"/>
      <c r="K58" s="129"/>
      <c r="L58" s="129"/>
      <c r="M58" s="129"/>
      <c r="N58" s="129"/>
      <c r="O58" s="129"/>
      <c r="P58" s="129"/>
    </row>
    <row r="59" spans="1:16" s="28" customFormat="1" ht="12" customHeight="1">
      <c r="A59" s="59"/>
      <c r="B59" s="40"/>
      <c r="C59" s="41"/>
      <c r="D59" s="42"/>
      <c r="E59" s="60"/>
      <c r="F59" s="43"/>
      <c r="H59" s="91"/>
      <c r="I59" s="91"/>
      <c r="J59" s="91"/>
      <c r="K59" s="91"/>
      <c r="L59" s="91"/>
      <c r="M59" s="91"/>
      <c r="N59" s="91"/>
      <c r="O59" s="91"/>
      <c r="P59" s="91"/>
    </row>
    <row r="60" spans="1:16" s="28" customFormat="1">
      <c r="A60" s="24" t="s">
        <v>14</v>
      </c>
      <c r="B60" s="24" t="s">
        <v>15</v>
      </c>
      <c r="C60" s="25" t="s">
        <v>16</v>
      </c>
      <c r="D60" s="26" t="s">
        <v>17</v>
      </c>
      <c r="E60" s="33" t="s">
        <v>198</v>
      </c>
      <c r="F60" s="34">
        <v>2</v>
      </c>
      <c r="H60" s="91"/>
      <c r="I60" s="91"/>
      <c r="J60" s="91"/>
      <c r="K60" s="91"/>
      <c r="L60" s="91"/>
      <c r="M60" s="91"/>
      <c r="N60" s="91"/>
      <c r="O60" s="91"/>
      <c r="P60" s="91"/>
    </row>
    <row r="61" spans="1:16" s="28" customFormat="1">
      <c r="A61" s="61"/>
      <c r="B61" s="35"/>
      <c r="C61" s="36"/>
      <c r="D61" s="37"/>
      <c r="E61" s="38" t="s">
        <v>200</v>
      </c>
      <c r="F61" s="62"/>
      <c r="H61" s="91"/>
      <c r="I61" s="91"/>
      <c r="J61" s="91"/>
      <c r="K61" s="91"/>
      <c r="L61" s="91"/>
      <c r="M61" s="91"/>
      <c r="N61" s="91"/>
      <c r="O61" s="91"/>
      <c r="P61" s="91"/>
    </row>
    <row r="62" spans="1:16" s="28" customFormat="1" ht="42">
      <c r="A62" s="59"/>
      <c r="B62" s="40"/>
      <c r="C62" s="41"/>
      <c r="D62" s="42"/>
      <c r="E62" s="44" t="s">
        <v>257</v>
      </c>
      <c r="F62" s="43"/>
      <c r="H62" s="91"/>
      <c r="I62" s="91"/>
      <c r="J62" s="91"/>
      <c r="K62" s="91"/>
      <c r="L62" s="91"/>
      <c r="M62" s="91"/>
      <c r="N62" s="91"/>
      <c r="O62" s="91"/>
      <c r="P62" s="91"/>
    </row>
    <row r="63" spans="1:16" s="28" customFormat="1" ht="24" customHeight="1">
      <c r="A63" s="59"/>
      <c r="B63" s="40"/>
      <c r="C63" s="41"/>
      <c r="D63" s="42"/>
      <c r="E63" s="63" t="s">
        <v>134</v>
      </c>
      <c r="F63" s="43"/>
      <c r="H63" s="91"/>
      <c r="I63" s="91"/>
      <c r="J63" s="91"/>
      <c r="K63" s="91"/>
      <c r="L63" s="91"/>
      <c r="M63" s="91"/>
      <c r="N63" s="91"/>
      <c r="O63" s="91"/>
      <c r="P63" s="91"/>
    </row>
    <row r="64" spans="1:16" s="28" customFormat="1" ht="42">
      <c r="A64" s="59"/>
      <c r="B64" s="40"/>
      <c r="C64" s="41"/>
      <c r="D64" s="42"/>
      <c r="E64" s="63" t="s">
        <v>135</v>
      </c>
      <c r="F64" s="43"/>
      <c r="H64" s="91"/>
      <c r="I64" s="91"/>
      <c r="J64" s="91"/>
      <c r="K64" s="91"/>
      <c r="L64" s="91"/>
      <c r="M64" s="91"/>
      <c r="N64" s="91"/>
      <c r="O64" s="91"/>
      <c r="P64" s="91"/>
    </row>
    <row r="65" spans="1:16" s="28" customFormat="1" ht="42">
      <c r="A65" s="59"/>
      <c r="B65" s="40"/>
      <c r="C65" s="41"/>
      <c r="D65" s="42"/>
      <c r="E65" s="63" t="s">
        <v>136</v>
      </c>
      <c r="F65" s="43"/>
      <c r="H65" s="91"/>
      <c r="I65" s="91"/>
      <c r="J65" s="91"/>
      <c r="K65" s="91"/>
      <c r="L65" s="91"/>
      <c r="M65" s="91"/>
      <c r="N65" s="91"/>
      <c r="O65" s="91"/>
      <c r="P65" s="91"/>
    </row>
    <row r="66" spans="1:16" s="28" customFormat="1" ht="42">
      <c r="A66" s="59"/>
      <c r="B66" s="40"/>
      <c r="C66" s="41"/>
      <c r="D66" s="42"/>
      <c r="E66" s="67" t="s">
        <v>137</v>
      </c>
      <c r="F66" s="43"/>
      <c r="H66" s="91"/>
      <c r="I66" s="91"/>
      <c r="J66" s="91"/>
      <c r="K66" s="91"/>
      <c r="L66" s="91"/>
      <c r="M66" s="91"/>
      <c r="N66" s="91"/>
      <c r="O66" s="91"/>
      <c r="P66" s="91"/>
    </row>
    <row r="67" spans="1:16" s="28" customFormat="1" ht="42">
      <c r="A67" s="59"/>
      <c r="B67" s="40"/>
      <c r="C67" s="41"/>
      <c r="D67" s="42"/>
      <c r="E67" s="67" t="s">
        <v>138</v>
      </c>
      <c r="F67" s="43"/>
      <c r="H67" s="91"/>
      <c r="I67" s="91"/>
      <c r="J67" s="91"/>
      <c r="K67" s="91"/>
      <c r="L67" s="91"/>
      <c r="M67" s="91"/>
      <c r="N67" s="91"/>
      <c r="O67" s="91"/>
      <c r="P67" s="91"/>
    </row>
    <row r="68" spans="1:16" s="28" customFormat="1" ht="42">
      <c r="A68" s="59"/>
      <c r="B68" s="40"/>
      <c r="C68" s="41"/>
      <c r="D68" s="42"/>
      <c r="E68" s="67" t="s">
        <v>139</v>
      </c>
      <c r="F68" s="43"/>
      <c r="H68" s="91"/>
      <c r="I68" s="91"/>
      <c r="J68" s="91"/>
      <c r="K68" s="91"/>
      <c r="L68" s="91"/>
      <c r="M68" s="91"/>
      <c r="N68" s="91"/>
      <c r="O68" s="91"/>
      <c r="P68" s="91"/>
    </row>
    <row r="69" spans="1:16" s="28" customFormat="1" ht="42">
      <c r="A69" s="59"/>
      <c r="B69" s="40"/>
      <c r="C69" s="41"/>
      <c r="D69" s="42"/>
      <c r="E69" s="67" t="s">
        <v>218</v>
      </c>
      <c r="F69" s="43"/>
      <c r="H69" s="91"/>
      <c r="I69" s="91"/>
      <c r="J69" s="91"/>
      <c r="K69" s="91"/>
      <c r="L69" s="91"/>
      <c r="M69" s="91"/>
      <c r="N69" s="91"/>
      <c r="O69" s="91"/>
      <c r="P69" s="91"/>
    </row>
    <row r="70" spans="1:16" s="28" customFormat="1" ht="42">
      <c r="A70" s="59"/>
      <c r="B70" s="40"/>
      <c r="C70" s="41"/>
      <c r="D70" s="42"/>
      <c r="E70" s="44" t="s">
        <v>140</v>
      </c>
      <c r="F70" s="43"/>
      <c r="H70" s="91"/>
      <c r="I70" s="91"/>
      <c r="J70" s="91"/>
      <c r="K70" s="91"/>
      <c r="L70" s="91"/>
      <c r="M70" s="91"/>
      <c r="N70" s="91"/>
      <c r="O70" s="91"/>
      <c r="P70" s="91"/>
    </row>
    <row r="71" spans="1:16" s="28" customFormat="1" ht="63">
      <c r="A71" s="59"/>
      <c r="B71" s="40"/>
      <c r="C71" s="69">
        <f t="shared" ref="C71" si="2">D71*F71</f>
        <v>0</v>
      </c>
      <c r="D71" s="88"/>
      <c r="E71" s="67" t="s">
        <v>141</v>
      </c>
      <c r="F71" s="43"/>
      <c r="H71" s="91"/>
      <c r="I71" s="91"/>
      <c r="J71" s="91"/>
      <c r="K71" s="91"/>
      <c r="L71" s="91"/>
      <c r="M71" s="91"/>
      <c r="N71" s="91"/>
      <c r="O71" s="91"/>
      <c r="P71" s="91"/>
    </row>
    <row r="72" spans="1:16" s="28" customFormat="1" ht="42">
      <c r="A72" s="59"/>
      <c r="B72" s="40"/>
      <c r="C72" s="69"/>
      <c r="D72" s="88"/>
      <c r="E72" s="67" t="s">
        <v>142</v>
      </c>
      <c r="F72" s="43"/>
      <c r="H72" s="91"/>
      <c r="I72" s="91"/>
      <c r="J72" s="91"/>
      <c r="K72" s="91"/>
      <c r="L72" s="91"/>
      <c r="M72" s="91"/>
      <c r="N72" s="91"/>
      <c r="O72" s="91"/>
      <c r="P72" s="91"/>
    </row>
    <row r="73" spans="1:16" s="28" customFormat="1" ht="42">
      <c r="A73" s="59"/>
      <c r="B73" s="40"/>
      <c r="C73" s="69">
        <f t="shared" ref="C73" si="3">D73*F73</f>
        <v>0</v>
      </c>
      <c r="D73" s="88"/>
      <c r="E73" s="67" t="s">
        <v>143</v>
      </c>
      <c r="F73" s="43"/>
      <c r="H73" s="91"/>
      <c r="I73" s="91"/>
      <c r="J73" s="91"/>
      <c r="K73" s="91"/>
      <c r="L73" s="91"/>
      <c r="M73" s="91"/>
      <c r="N73" s="91"/>
      <c r="O73" s="91"/>
      <c r="P73" s="91"/>
    </row>
    <row r="74" spans="1:16" s="28" customFormat="1">
      <c r="A74" s="59"/>
      <c r="B74" s="40"/>
      <c r="C74" s="69"/>
      <c r="D74" s="88"/>
      <c r="E74" s="67" t="s">
        <v>147</v>
      </c>
      <c r="F74" s="43"/>
      <c r="H74" s="91"/>
      <c r="I74" s="91"/>
      <c r="J74" s="91"/>
      <c r="K74" s="91"/>
      <c r="L74" s="91"/>
      <c r="M74" s="91"/>
      <c r="N74" s="91"/>
      <c r="O74" s="91"/>
      <c r="P74" s="91"/>
    </row>
    <row r="75" spans="1:16" s="28" customFormat="1">
      <c r="A75" s="59"/>
      <c r="B75" s="40"/>
      <c r="C75" s="69"/>
      <c r="D75" s="88"/>
      <c r="E75" s="67" t="s">
        <v>148</v>
      </c>
      <c r="F75" s="43"/>
      <c r="H75" s="91"/>
      <c r="I75" s="91"/>
      <c r="J75" s="91"/>
      <c r="K75" s="91"/>
      <c r="L75" s="91"/>
      <c r="M75" s="91"/>
      <c r="N75" s="91"/>
      <c r="O75" s="91"/>
      <c r="P75" s="91"/>
    </row>
    <row r="76" spans="1:16" s="28" customFormat="1" ht="63">
      <c r="A76" s="59"/>
      <c r="B76" s="40"/>
      <c r="C76" s="69"/>
      <c r="D76" s="88"/>
      <c r="E76" s="67" t="s">
        <v>176</v>
      </c>
      <c r="F76" s="43"/>
      <c r="H76" s="91"/>
      <c r="I76" s="91"/>
      <c r="J76" s="91"/>
      <c r="K76" s="91"/>
      <c r="L76" s="91"/>
      <c r="M76" s="91"/>
      <c r="N76" s="91"/>
      <c r="O76" s="91"/>
      <c r="P76" s="91"/>
    </row>
    <row r="77" spans="1:16" s="28" customFormat="1">
      <c r="A77" s="59"/>
      <c r="B77" s="40"/>
      <c r="C77" s="69"/>
      <c r="D77" s="88"/>
      <c r="E77" s="67" t="s">
        <v>258</v>
      </c>
      <c r="F77" s="43"/>
      <c r="H77" s="91"/>
      <c r="I77" s="91"/>
      <c r="J77" s="91"/>
      <c r="K77" s="91"/>
      <c r="L77" s="91"/>
      <c r="M77" s="91"/>
      <c r="N77" s="91"/>
      <c r="O77" s="91"/>
      <c r="P77" s="91"/>
    </row>
    <row r="78" spans="1:16" s="28" customFormat="1" ht="42">
      <c r="A78" s="59"/>
      <c r="B78" s="40"/>
      <c r="C78" s="69"/>
      <c r="D78" s="88"/>
      <c r="E78" s="67" t="s">
        <v>259</v>
      </c>
      <c r="F78" s="43"/>
      <c r="H78" s="91"/>
      <c r="I78" s="91"/>
      <c r="J78" s="91"/>
      <c r="K78" s="91"/>
      <c r="L78" s="91"/>
      <c r="M78" s="91"/>
      <c r="N78" s="91"/>
      <c r="O78" s="91"/>
      <c r="P78" s="91"/>
    </row>
    <row r="79" spans="1:16" s="28" customFormat="1" ht="63">
      <c r="A79" s="59"/>
      <c r="B79" s="40"/>
      <c r="C79" s="69"/>
      <c r="D79" s="88"/>
      <c r="E79" s="67" t="s">
        <v>260</v>
      </c>
      <c r="F79" s="43"/>
      <c r="H79" s="91"/>
      <c r="I79" s="91"/>
      <c r="J79" s="91"/>
      <c r="K79" s="91"/>
      <c r="L79" s="91"/>
      <c r="M79" s="91"/>
      <c r="N79" s="91"/>
      <c r="O79" s="91"/>
      <c r="P79" s="91"/>
    </row>
    <row r="80" spans="1:16" s="28" customFormat="1">
      <c r="A80" s="64">
        <f t="shared" ref="A80:A100" si="4">B80*D80</f>
        <v>0</v>
      </c>
      <c r="B80" s="40"/>
      <c r="C80" s="69" t="s">
        <v>40</v>
      </c>
      <c r="D80" s="88">
        <v>952</v>
      </c>
      <c r="E80" s="67" t="s">
        <v>145</v>
      </c>
      <c r="F80" s="43"/>
      <c r="H80" s="91"/>
      <c r="I80" s="91"/>
      <c r="J80" s="91"/>
      <c r="K80" s="91"/>
      <c r="L80" s="91"/>
      <c r="M80" s="91"/>
      <c r="N80" s="91"/>
      <c r="O80" s="91"/>
      <c r="P80" s="91"/>
    </row>
    <row r="81" spans="1:16" s="28" customFormat="1">
      <c r="A81" s="64">
        <f t="shared" si="4"/>
        <v>0</v>
      </c>
      <c r="B81" s="40"/>
      <c r="C81" s="69" t="s">
        <v>40</v>
      </c>
      <c r="D81" s="88">
        <v>992</v>
      </c>
      <c r="E81" s="67" t="s">
        <v>144</v>
      </c>
      <c r="F81" s="43"/>
      <c r="H81" s="91"/>
      <c r="I81" s="91"/>
      <c r="J81" s="91"/>
      <c r="K81" s="91"/>
      <c r="L81" s="91"/>
      <c r="M81" s="91"/>
      <c r="N81" s="91"/>
      <c r="O81" s="91"/>
      <c r="P81" s="91"/>
    </row>
    <row r="82" spans="1:16" s="28" customFormat="1">
      <c r="A82" s="64">
        <f t="shared" si="4"/>
        <v>0</v>
      </c>
      <c r="B82" s="65"/>
      <c r="C82" s="66" t="s">
        <v>57</v>
      </c>
      <c r="D82" s="114">
        <v>12.75</v>
      </c>
      <c r="E82" s="67" t="s">
        <v>58</v>
      </c>
      <c r="F82" s="43">
        <v>2.1</v>
      </c>
      <c r="H82" s="91"/>
      <c r="I82" s="91"/>
      <c r="J82" s="91"/>
      <c r="K82" s="91"/>
      <c r="L82" s="91"/>
      <c r="M82" s="91"/>
      <c r="N82" s="91"/>
      <c r="O82" s="91"/>
      <c r="P82" s="91"/>
    </row>
    <row r="83" spans="1:16" s="28" customFormat="1">
      <c r="A83" s="64">
        <f t="shared" si="4"/>
        <v>0</v>
      </c>
      <c r="B83" s="65"/>
      <c r="C83" s="66" t="s">
        <v>57</v>
      </c>
      <c r="D83" s="114">
        <v>7.3</v>
      </c>
      <c r="E83" s="67" t="s">
        <v>59</v>
      </c>
      <c r="F83" s="43">
        <v>2.2000000000000002</v>
      </c>
      <c r="H83" s="91"/>
      <c r="I83" s="91"/>
      <c r="J83" s="91"/>
      <c r="K83" s="91"/>
      <c r="L83" s="91"/>
      <c r="M83" s="91"/>
      <c r="N83" s="91"/>
      <c r="O83" s="91"/>
      <c r="P83" s="91"/>
    </row>
    <row r="84" spans="1:16" s="28" customFormat="1">
      <c r="A84" s="64">
        <f t="shared" si="4"/>
        <v>0</v>
      </c>
      <c r="B84" s="65"/>
      <c r="C84" s="66" t="s">
        <v>57</v>
      </c>
      <c r="D84" s="114">
        <v>1.33</v>
      </c>
      <c r="E84" s="67" t="s">
        <v>60</v>
      </c>
      <c r="F84" s="43">
        <v>2.2999999999999998</v>
      </c>
      <c r="H84" s="91"/>
      <c r="I84" s="91"/>
      <c r="J84" s="91"/>
      <c r="K84" s="91"/>
      <c r="L84" s="91"/>
      <c r="M84" s="91"/>
      <c r="N84" s="91"/>
      <c r="O84" s="91"/>
      <c r="P84" s="91"/>
    </row>
    <row r="85" spans="1:16" s="28" customFormat="1">
      <c r="A85" s="64">
        <f t="shared" si="4"/>
        <v>0</v>
      </c>
      <c r="B85" s="65"/>
      <c r="C85" s="66" t="s">
        <v>57</v>
      </c>
      <c r="D85" s="114">
        <v>10</v>
      </c>
      <c r="E85" s="67" t="s">
        <v>72</v>
      </c>
      <c r="F85" s="43">
        <v>2.4</v>
      </c>
      <c r="H85" s="91"/>
      <c r="I85" s="91"/>
      <c r="J85" s="91"/>
      <c r="K85" s="91"/>
      <c r="L85" s="91"/>
      <c r="M85" s="91"/>
      <c r="N85" s="91"/>
      <c r="O85" s="91"/>
      <c r="P85" s="91"/>
    </row>
    <row r="86" spans="1:16" s="28" customFormat="1">
      <c r="A86" s="64">
        <f t="shared" si="4"/>
        <v>0</v>
      </c>
      <c r="B86" s="65"/>
      <c r="C86" s="66" t="s">
        <v>37</v>
      </c>
      <c r="D86" s="114">
        <v>10</v>
      </c>
      <c r="E86" s="67" t="s">
        <v>73</v>
      </c>
      <c r="F86" s="43">
        <v>2.5</v>
      </c>
      <c r="H86" s="91"/>
      <c r="I86" s="91"/>
      <c r="J86" s="91"/>
      <c r="K86" s="91"/>
      <c r="L86" s="91"/>
      <c r="M86" s="91"/>
      <c r="N86" s="91"/>
      <c r="O86" s="91"/>
      <c r="P86" s="91"/>
    </row>
    <row r="87" spans="1:16" s="28" customFormat="1">
      <c r="A87" s="64">
        <f t="shared" si="4"/>
        <v>0</v>
      </c>
      <c r="B87" s="65"/>
      <c r="C87" s="66" t="s">
        <v>37</v>
      </c>
      <c r="D87" s="114">
        <v>1</v>
      </c>
      <c r="E87" s="67" t="s">
        <v>73</v>
      </c>
      <c r="F87" s="43">
        <v>2.6</v>
      </c>
      <c r="H87" s="91"/>
      <c r="I87" s="91"/>
      <c r="J87" s="91"/>
      <c r="K87" s="91"/>
      <c r="L87" s="91"/>
      <c r="M87" s="91"/>
      <c r="N87" s="91"/>
      <c r="O87" s="91"/>
      <c r="P87" s="91"/>
    </row>
    <row r="88" spans="1:16" s="28" customFormat="1">
      <c r="A88" s="64">
        <f t="shared" si="4"/>
        <v>0</v>
      </c>
      <c r="B88" s="65"/>
      <c r="C88" s="66" t="s">
        <v>62</v>
      </c>
      <c r="D88" s="114">
        <v>30</v>
      </c>
      <c r="E88" s="67" t="s">
        <v>61</v>
      </c>
      <c r="F88" s="43">
        <v>2.7</v>
      </c>
      <c r="H88" s="91"/>
      <c r="I88" s="91"/>
      <c r="J88" s="91"/>
      <c r="K88" s="91"/>
      <c r="L88" s="91"/>
      <c r="M88" s="91"/>
      <c r="N88" s="91"/>
      <c r="O88" s="91"/>
      <c r="P88" s="91"/>
    </row>
    <row r="89" spans="1:16" s="28" customFormat="1">
      <c r="A89" s="64">
        <f t="shared" si="4"/>
        <v>0</v>
      </c>
      <c r="B89" s="65"/>
      <c r="C89" s="66" t="s">
        <v>64</v>
      </c>
      <c r="D89" s="114">
        <v>602</v>
      </c>
      <c r="E89" s="67" t="s">
        <v>63</v>
      </c>
      <c r="F89" s="43">
        <v>2.8</v>
      </c>
      <c r="H89" s="91"/>
      <c r="I89" s="91"/>
      <c r="J89" s="91" t="s">
        <v>39</v>
      </c>
      <c r="K89" s="91"/>
      <c r="L89" s="91"/>
      <c r="M89" s="91"/>
      <c r="N89" s="91"/>
      <c r="O89" s="91"/>
      <c r="P89" s="91"/>
    </row>
    <row r="90" spans="1:16" s="28" customFormat="1">
      <c r="A90" s="64">
        <f t="shared" si="4"/>
        <v>0</v>
      </c>
      <c r="B90" s="68"/>
      <c r="C90" s="69" t="s">
        <v>37</v>
      </c>
      <c r="D90" s="115">
        <v>18</v>
      </c>
      <c r="E90" s="67" t="s">
        <v>65</v>
      </c>
      <c r="F90" s="43">
        <v>2.9</v>
      </c>
      <c r="H90" s="91"/>
      <c r="I90" s="91"/>
      <c r="J90" s="91"/>
      <c r="K90" s="91"/>
      <c r="L90" s="91"/>
      <c r="M90" s="91"/>
      <c r="N90" s="91"/>
      <c r="O90" s="91"/>
      <c r="P90" s="91"/>
    </row>
    <row r="91" spans="1:16" s="28" customFormat="1">
      <c r="A91" s="64">
        <f t="shared" si="4"/>
        <v>0</v>
      </c>
      <c r="B91" s="68"/>
      <c r="C91" s="69" t="s">
        <v>37</v>
      </c>
      <c r="D91" s="115">
        <v>4500</v>
      </c>
      <c r="E91" s="70" t="s">
        <v>66</v>
      </c>
      <c r="F91" s="116">
        <v>2.1</v>
      </c>
      <c r="H91" s="91"/>
      <c r="I91" s="91"/>
      <c r="J91" s="91"/>
      <c r="K91" s="91"/>
      <c r="L91" s="91"/>
      <c r="M91" s="91"/>
      <c r="N91" s="91"/>
      <c r="O91" s="91"/>
      <c r="P91" s="91"/>
    </row>
    <row r="92" spans="1:16" s="28" customFormat="1">
      <c r="A92" s="64">
        <f t="shared" si="4"/>
        <v>0</v>
      </c>
      <c r="B92" s="68"/>
      <c r="C92" s="69" t="s">
        <v>69</v>
      </c>
      <c r="D92" s="115">
        <v>400</v>
      </c>
      <c r="E92" s="70" t="s">
        <v>67</v>
      </c>
      <c r="F92" s="43">
        <v>2.11</v>
      </c>
      <c r="H92" s="91"/>
      <c r="I92" s="91"/>
      <c r="J92" s="91"/>
      <c r="K92" s="91"/>
      <c r="L92" s="91"/>
      <c r="M92" s="91"/>
      <c r="N92" s="91"/>
      <c r="O92" s="91"/>
      <c r="P92" s="91"/>
    </row>
    <row r="93" spans="1:16" s="28" customFormat="1">
      <c r="A93" s="64">
        <f t="shared" si="4"/>
        <v>0</v>
      </c>
      <c r="B93" s="68"/>
      <c r="C93" s="69" t="s">
        <v>69</v>
      </c>
      <c r="D93" s="115">
        <v>250</v>
      </c>
      <c r="E93" s="70" t="s">
        <v>68</v>
      </c>
      <c r="F93" s="116">
        <v>2.12</v>
      </c>
      <c r="H93" s="91"/>
      <c r="I93" s="91"/>
      <c r="J93" s="91"/>
      <c r="K93" s="91" t="s">
        <v>39</v>
      </c>
      <c r="L93" s="91"/>
      <c r="M93" s="91"/>
      <c r="N93" s="91"/>
      <c r="O93" s="91"/>
      <c r="P93" s="91"/>
    </row>
    <row r="94" spans="1:16" s="28" customFormat="1">
      <c r="A94" s="64">
        <f t="shared" si="4"/>
        <v>0</v>
      </c>
      <c r="B94" s="68"/>
      <c r="C94" s="69" t="s">
        <v>71</v>
      </c>
      <c r="D94" s="115">
        <v>50</v>
      </c>
      <c r="E94" s="67" t="s">
        <v>70</v>
      </c>
      <c r="F94" s="43">
        <v>2.13</v>
      </c>
      <c r="H94" s="91"/>
      <c r="I94" s="91"/>
      <c r="J94" s="91"/>
      <c r="K94" s="91"/>
      <c r="L94" s="91"/>
      <c r="M94" s="91"/>
      <c r="N94" s="91"/>
      <c r="O94" s="91"/>
      <c r="P94" s="91"/>
    </row>
    <row r="95" spans="1:16" s="28" customFormat="1">
      <c r="A95" s="64">
        <f t="shared" si="4"/>
        <v>0</v>
      </c>
      <c r="B95" s="68"/>
      <c r="C95" s="69" t="s">
        <v>37</v>
      </c>
      <c r="D95" s="115">
        <v>18</v>
      </c>
      <c r="E95" s="67" t="s">
        <v>74</v>
      </c>
      <c r="F95" s="116">
        <v>2.14</v>
      </c>
      <c r="H95" s="91"/>
      <c r="I95" s="91"/>
      <c r="J95" s="91"/>
      <c r="K95" s="91"/>
      <c r="L95" s="91"/>
      <c r="M95" s="91"/>
      <c r="N95" s="91"/>
      <c r="O95" s="91"/>
      <c r="P95" s="91"/>
    </row>
    <row r="96" spans="1:16" s="28" customFormat="1">
      <c r="A96" s="64">
        <f t="shared" si="4"/>
        <v>0</v>
      </c>
      <c r="B96" s="68"/>
      <c r="C96" s="69" t="s">
        <v>37</v>
      </c>
      <c r="D96" s="115">
        <v>18</v>
      </c>
      <c r="E96" s="67" t="s">
        <v>75</v>
      </c>
      <c r="F96" s="43">
        <v>2.15</v>
      </c>
      <c r="H96" s="91"/>
      <c r="I96" s="91"/>
      <c r="J96" s="91"/>
      <c r="K96" s="91"/>
      <c r="L96" s="91"/>
      <c r="M96" s="91"/>
      <c r="N96" s="91"/>
      <c r="O96" s="91"/>
      <c r="P96" s="91"/>
    </row>
    <row r="97" spans="1:16" s="28" customFormat="1">
      <c r="A97" s="64">
        <f t="shared" si="4"/>
        <v>0</v>
      </c>
      <c r="B97" s="65"/>
      <c r="C97" s="41" t="s">
        <v>64</v>
      </c>
      <c r="D97" s="114">
        <v>150</v>
      </c>
      <c r="E97" s="44" t="s">
        <v>122</v>
      </c>
      <c r="F97" s="43">
        <v>2.16</v>
      </c>
      <c r="H97" s="91"/>
      <c r="I97" s="91"/>
      <c r="J97" s="91"/>
      <c r="K97" s="91"/>
      <c r="L97" s="91"/>
      <c r="M97" s="91"/>
      <c r="N97" s="91"/>
      <c r="O97" s="91"/>
      <c r="P97" s="91"/>
    </row>
    <row r="98" spans="1:16" s="28" customFormat="1">
      <c r="A98" s="64">
        <f t="shared" si="4"/>
        <v>0</v>
      </c>
      <c r="B98" s="65"/>
      <c r="C98" s="41" t="s">
        <v>37</v>
      </c>
      <c r="D98" s="114">
        <v>2</v>
      </c>
      <c r="E98" s="44" t="s">
        <v>219</v>
      </c>
      <c r="F98" s="43">
        <v>2.17</v>
      </c>
      <c r="H98" s="91"/>
      <c r="I98" s="91"/>
      <c r="J98" s="91"/>
      <c r="K98" s="91"/>
      <c r="L98" s="91"/>
      <c r="M98" s="91"/>
      <c r="N98" s="91"/>
      <c r="O98" s="91"/>
      <c r="P98" s="91"/>
    </row>
    <row r="99" spans="1:16" s="28" customFormat="1">
      <c r="A99" s="64">
        <f t="shared" si="4"/>
        <v>0</v>
      </c>
      <c r="B99" s="65"/>
      <c r="C99" s="41" t="s">
        <v>40</v>
      </c>
      <c r="D99" s="114">
        <v>915</v>
      </c>
      <c r="E99" s="44" t="s">
        <v>76</v>
      </c>
      <c r="F99" s="43">
        <v>2.1800000000000002</v>
      </c>
      <c r="H99" s="91"/>
      <c r="I99" s="91"/>
      <c r="J99" s="91"/>
      <c r="K99" s="91"/>
      <c r="L99" s="91"/>
      <c r="M99" s="91"/>
      <c r="N99" s="91"/>
      <c r="O99" s="91"/>
      <c r="P99" s="91"/>
    </row>
    <row r="100" spans="1:16">
      <c r="A100" s="72">
        <f t="shared" si="4"/>
        <v>0</v>
      </c>
      <c r="B100" s="138"/>
      <c r="C100" s="139" t="s">
        <v>40</v>
      </c>
      <c r="D100" s="147">
        <v>1944</v>
      </c>
      <c r="E100" s="140" t="s">
        <v>146</v>
      </c>
      <c r="F100" s="141">
        <v>2.19</v>
      </c>
    </row>
    <row r="101" spans="1:16" s="28" customFormat="1">
      <c r="A101" s="78">
        <f>SUM(A61:A100)</f>
        <v>0</v>
      </c>
      <c r="B101" s="205" t="s">
        <v>38</v>
      </c>
      <c r="C101" s="206"/>
      <c r="D101" s="206"/>
      <c r="E101" s="207"/>
      <c r="F101" s="79"/>
      <c r="H101" s="91"/>
      <c r="I101" s="91"/>
      <c r="J101" s="91"/>
      <c r="K101" s="91"/>
      <c r="L101" s="91"/>
      <c r="M101" s="91"/>
      <c r="N101" s="91"/>
      <c r="O101" s="91"/>
      <c r="P101" s="91"/>
    </row>
    <row r="102" spans="1:16" s="28" customFormat="1">
      <c r="A102" s="125"/>
      <c r="B102" s="126"/>
      <c r="C102" s="126"/>
      <c r="D102" s="126"/>
      <c r="E102" s="126"/>
      <c r="F102" s="127"/>
      <c r="H102" s="91"/>
      <c r="I102" s="91"/>
      <c r="J102" s="91"/>
      <c r="K102" s="91"/>
      <c r="L102" s="91"/>
      <c r="M102" s="91"/>
      <c r="N102" s="91"/>
      <c r="O102" s="91"/>
      <c r="P102" s="91"/>
    </row>
    <row r="103" spans="1:16" s="28" customFormat="1" ht="42">
      <c r="A103" s="24" t="s">
        <v>14</v>
      </c>
      <c r="B103" s="24" t="s">
        <v>15</v>
      </c>
      <c r="C103" s="25" t="s">
        <v>16</v>
      </c>
      <c r="D103" s="26" t="s">
        <v>17</v>
      </c>
      <c r="E103" s="81" t="s">
        <v>205</v>
      </c>
      <c r="F103" s="82">
        <v>3</v>
      </c>
      <c r="H103" s="91"/>
      <c r="I103" s="91"/>
      <c r="J103" s="91"/>
      <c r="K103" s="91"/>
      <c r="L103" s="91"/>
      <c r="M103" s="91"/>
      <c r="N103" s="91"/>
      <c r="O103" s="91"/>
      <c r="P103" s="91"/>
    </row>
    <row r="104" spans="1:16" s="28" customFormat="1">
      <c r="A104" s="61"/>
      <c r="B104" s="83"/>
      <c r="C104" s="84">
        <f t="shared" ref="C104:C105" si="5">D104*F104</f>
        <v>0</v>
      </c>
      <c r="D104" s="85"/>
      <c r="E104" s="38" t="s">
        <v>204</v>
      </c>
      <c r="F104" s="86"/>
      <c r="H104" s="91"/>
      <c r="I104" s="91"/>
      <c r="J104" s="91"/>
      <c r="K104" s="91"/>
      <c r="L104" s="91"/>
      <c r="M104" s="91"/>
      <c r="N104" s="91"/>
      <c r="O104" s="91"/>
      <c r="P104" s="91"/>
    </row>
    <row r="105" spans="1:16" s="28" customFormat="1" ht="42">
      <c r="A105" s="59"/>
      <c r="B105" s="87"/>
      <c r="C105" s="69">
        <f t="shared" si="5"/>
        <v>0</v>
      </c>
      <c r="D105" s="88"/>
      <c r="E105" s="67" t="s">
        <v>129</v>
      </c>
      <c r="F105" s="71"/>
      <c r="H105" s="91" t="s">
        <v>39</v>
      </c>
      <c r="I105" s="91"/>
      <c r="J105" s="91"/>
      <c r="K105" s="91" t="s">
        <v>39</v>
      </c>
      <c r="L105" s="91"/>
      <c r="M105" s="91"/>
      <c r="N105" s="91"/>
      <c r="O105" s="91"/>
      <c r="P105" s="91"/>
    </row>
    <row r="106" spans="1:16" s="28" customFormat="1" ht="42">
      <c r="A106" s="59"/>
      <c r="B106" s="87"/>
      <c r="C106" s="69"/>
      <c r="D106" s="88"/>
      <c r="E106" s="67" t="s">
        <v>130</v>
      </c>
      <c r="F106" s="71"/>
      <c r="H106" s="91"/>
      <c r="I106" s="91"/>
      <c r="J106" s="91"/>
      <c r="K106" s="91"/>
      <c r="L106" s="91"/>
      <c r="M106" s="91"/>
      <c r="N106" s="91"/>
      <c r="O106" s="91"/>
      <c r="P106" s="91"/>
    </row>
    <row r="107" spans="1:16" s="28" customFormat="1" ht="42">
      <c r="A107" s="59"/>
      <c r="B107" s="87"/>
      <c r="C107" s="69"/>
      <c r="D107" s="88"/>
      <c r="E107" s="67" t="s">
        <v>199</v>
      </c>
      <c r="F107" s="71"/>
      <c r="H107" s="91"/>
      <c r="I107" s="91"/>
      <c r="J107" s="91"/>
      <c r="K107" s="91"/>
      <c r="L107" s="91"/>
      <c r="M107" s="91"/>
      <c r="N107" s="91"/>
      <c r="O107" s="91"/>
      <c r="P107" s="91"/>
    </row>
    <row r="108" spans="1:16" s="28" customFormat="1" ht="28.5" customHeight="1">
      <c r="A108" s="59"/>
      <c r="B108" s="87"/>
      <c r="C108" s="69"/>
      <c r="D108" s="88"/>
      <c r="E108" s="67" t="s">
        <v>131</v>
      </c>
      <c r="F108" s="71"/>
      <c r="H108" s="91"/>
      <c r="I108" s="91"/>
      <c r="J108" s="91"/>
      <c r="K108" s="91"/>
      <c r="L108" s="91"/>
      <c r="M108" s="91"/>
      <c r="N108" s="91"/>
      <c r="O108" s="91"/>
      <c r="P108" s="91"/>
    </row>
    <row r="109" spans="1:16" s="28" customFormat="1">
      <c r="A109" s="59"/>
      <c r="B109" s="87"/>
      <c r="C109" s="69"/>
      <c r="D109" s="88"/>
      <c r="E109" s="67" t="s">
        <v>132</v>
      </c>
      <c r="F109" s="71"/>
      <c r="H109" s="91"/>
      <c r="I109" s="91"/>
      <c r="J109" s="91"/>
      <c r="K109" s="91"/>
      <c r="L109" s="91"/>
      <c r="M109" s="91"/>
      <c r="N109" s="91"/>
      <c r="O109" s="91"/>
      <c r="P109" s="91"/>
    </row>
    <row r="110" spans="1:16" s="28" customFormat="1" ht="42">
      <c r="A110" s="59"/>
      <c r="B110" s="87"/>
      <c r="C110" s="69">
        <f t="shared" ref="C110" si="6">D110*F110</f>
        <v>0</v>
      </c>
      <c r="D110" s="88"/>
      <c r="E110" s="67" t="s">
        <v>201</v>
      </c>
      <c r="F110" s="71"/>
      <c r="H110" s="91"/>
      <c r="I110" s="91"/>
      <c r="J110" s="91"/>
      <c r="K110" s="91"/>
      <c r="L110" s="91"/>
      <c r="M110" s="91"/>
      <c r="N110" s="91"/>
      <c r="O110" s="91"/>
      <c r="P110" s="91"/>
    </row>
    <row r="111" spans="1:16" s="28" customFormat="1" ht="28.5" customHeight="1">
      <c r="A111" s="59"/>
      <c r="B111" s="87"/>
      <c r="C111" s="69"/>
      <c r="D111" s="88"/>
      <c r="E111" s="67" t="s">
        <v>202</v>
      </c>
      <c r="F111" s="71"/>
      <c r="H111" s="91"/>
      <c r="I111" s="91"/>
      <c r="J111" s="91"/>
      <c r="K111" s="91"/>
      <c r="L111" s="91"/>
      <c r="M111" s="91"/>
      <c r="N111" s="91"/>
      <c r="O111" s="91"/>
      <c r="P111" s="91"/>
    </row>
    <row r="112" spans="1:16" s="28" customFormat="1">
      <c r="A112" s="59"/>
      <c r="B112" s="87"/>
      <c r="C112" s="69"/>
      <c r="D112" s="88"/>
      <c r="E112" s="67" t="s">
        <v>203</v>
      </c>
      <c r="F112" s="71"/>
      <c r="H112" s="91"/>
      <c r="I112" s="91"/>
      <c r="J112" s="91"/>
      <c r="K112" s="91"/>
      <c r="L112" s="91"/>
      <c r="M112" s="91"/>
      <c r="N112" s="91"/>
      <c r="O112" s="91"/>
      <c r="P112" s="91"/>
    </row>
    <row r="113" spans="1:16" s="28" customFormat="1">
      <c r="A113" s="59"/>
      <c r="B113" s="87"/>
      <c r="C113" s="69"/>
      <c r="D113" s="88"/>
      <c r="E113" s="67" t="s">
        <v>261</v>
      </c>
      <c r="F113" s="71"/>
      <c r="H113" s="91"/>
      <c r="I113" s="91"/>
      <c r="J113" s="91"/>
      <c r="K113" s="91"/>
      <c r="L113" s="91"/>
      <c r="M113" s="91"/>
      <c r="N113" s="91"/>
      <c r="O113" s="91"/>
      <c r="P113" s="91"/>
    </row>
    <row r="114" spans="1:16" s="28" customFormat="1" ht="58.5" customHeight="1">
      <c r="A114" s="59"/>
      <c r="B114" s="87"/>
      <c r="C114" s="69"/>
      <c r="D114" s="88"/>
      <c r="E114" s="67" t="s">
        <v>262</v>
      </c>
      <c r="F114" s="71"/>
      <c r="H114" s="91"/>
      <c r="I114" s="91"/>
      <c r="J114" s="91"/>
      <c r="K114" s="91"/>
      <c r="L114" s="91"/>
      <c r="M114" s="91"/>
      <c r="N114" s="91"/>
      <c r="O114" s="91"/>
      <c r="P114" s="91"/>
    </row>
    <row r="115" spans="1:16" s="28" customFormat="1">
      <c r="A115" s="64">
        <f t="shared" ref="A115:A129" si="7">B115*D115</f>
        <v>0</v>
      </c>
      <c r="B115" s="87"/>
      <c r="C115" s="69" t="s">
        <v>40</v>
      </c>
      <c r="D115" s="88">
        <v>575</v>
      </c>
      <c r="E115" s="67" t="s">
        <v>149</v>
      </c>
      <c r="F115" s="71"/>
      <c r="H115" s="91"/>
      <c r="I115" s="91"/>
      <c r="J115" s="91"/>
      <c r="K115" s="91"/>
      <c r="L115" s="91"/>
      <c r="M115" s="91"/>
      <c r="N115" s="91"/>
      <c r="O115" s="91"/>
      <c r="P115" s="91"/>
    </row>
    <row r="116" spans="1:16" s="28" customFormat="1">
      <c r="A116" s="64">
        <f t="shared" si="7"/>
        <v>0</v>
      </c>
      <c r="B116" s="87"/>
      <c r="C116" s="69" t="s">
        <v>40</v>
      </c>
      <c r="D116" s="88">
        <v>365</v>
      </c>
      <c r="E116" s="67" t="s">
        <v>133</v>
      </c>
      <c r="F116" s="71"/>
      <c r="H116" s="91"/>
      <c r="I116" s="91"/>
      <c r="J116" s="91"/>
      <c r="K116" s="91"/>
      <c r="L116" s="91"/>
      <c r="M116" s="91"/>
      <c r="N116" s="91"/>
      <c r="O116" s="91"/>
      <c r="P116" s="91"/>
    </row>
    <row r="117" spans="1:16" s="28" customFormat="1">
      <c r="A117" s="64">
        <f t="shared" si="7"/>
        <v>0</v>
      </c>
      <c r="B117" s="65"/>
      <c r="C117" s="66" t="s">
        <v>57</v>
      </c>
      <c r="D117" s="114">
        <v>3.8</v>
      </c>
      <c r="E117" s="67" t="s">
        <v>77</v>
      </c>
      <c r="F117" s="43">
        <v>3.1</v>
      </c>
      <c r="H117" s="91"/>
      <c r="I117" s="91"/>
      <c r="J117" s="91"/>
      <c r="K117" s="91"/>
      <c r="L117" s="91"/>
      <c r="M117" s="91"/>
      <c r="N117" s="91"/>
      <c r="O117" s="91"/>
      <c r="P117" s="91"/>
    </row>
    <row r="118" spans="1:16" s="28" customFormat="1">
      <c r="A118" s="64">
        <f t="shared" si="7"/>
        <v>0</v>
      </c>
      <c r="B118" s="65"/>
      <c r="C118" s="66" t="s">
        <v>57</v>
      </c>
      <c r="D118" s="114">
        <v>3.65</v>
      </c>
      <c r="E118" s="67" t="s">
        <v>78</v>
      </c>
      <c r="F118" s="43">
        <v>3.2</v>
      </c>
      <c r="H118" s="91"/>
      <c r="I118" s="91"/>
      <c r="J118" s="91"/>
      <c r="K118" s="91"/>
      <c r="L118" s="91"/>
      <c r="M118" s="91"/>
      <c r="N118" s="91"/>
      <c r="O118" s="91"/>
      <c r="P118" s="91"/>
    </row>
    <row r="119" spans="1:16" s="28" customFormat="1">
      <c r="A119" s="64">
        <f t="shared" si="7"/>
        <v>0</v>
      </c>
      <c r="B119" s="65"/>
      <c r="C119" s="66" t="s">
        <v>57</v>
      </c>
      <c r="D119" s="114">
        <v>0.7</v>
      </c>
      <c r="E119" s="67" t="s">
        <v>79</v>
      </c>
      <c r="F119" s="43">
        <v>3.3</v>
      </c>
      <c r="H119" s="91"/>
      <c r="I119" s="91"/>
      <c r="J119" s="91"/>
      <c r="K119" s="91"/>
      <c r="L119" s="91"/>
      <c r="M119" s="91"/>
      <c r="N119" s="91"/>
      <c r="O119" s="91"/>
      <c r="P119" s="91"/>
    </row>
    <row r="120" spans="1:16" s="28" customFormat="1">
      <c r="A120" s="64">
        <f t="shared" si="7"/>
        <v>0</v>
      </c>
      <c r="B120" s="65"/>
      <c r="C120" s="66" t="s">
        <v>57</v>
      </c>
      <c r="D120" s="114">
        <v>6</v>
      </c>
      <c r="E120" s="67" t="s">
        <v>82</v>
      </c>
      <c r="F120" s="43">
        <v>3.4</v>
      </c>
      <c r="H120" s="91"/>
      <c r="I120" s="91"/>
      <c r="J120" s="91"/>
      <c r="K120" s="91"/>
      <c r="L120" s="91"/>
      <c r="M120" s="91"/>
      <c r="N120" s="91"/>
      <c r="O120" s="91"/>
      <c r="P120" s="91"/>
    </row>
    <row r="121" spans="1:16" s="28" customFormat="1">
      <c r="A121" s="64">
        <f t="shared" si="7"/>
        <v>0</v>
      </c>
      <c r="B121" s="65"/>
      <c r="C121" s="66" t="s">
        <v>256</v>
      </c>
      <c r="D121" s="114">
        <v>12</v>
      </c>
      <c r="E121" s="67" t="s">
        <v>61</v>
      </c>
      <c r="F121" s="43">
        <v>3.5</v>
      </c>
      <c r="H121" s="91"/>
      <c r="I121" s="91"/>
      <c r="J121" s="91"/>
      <c r="K121" s="91"/>
      <c r="L121" s="91"/>
      <c r="M121" s="91"/>
      <c r="N121" s="91"/>
      <c r="O121" s="91"/>
      <c r="P121" s="91"/>
    </row>
    <row r="122" spans="1:16" s="28" customFormat="1">
      <c r="A122" s="64">
        <f t="shared" si="7"/>
        <v>0</v>
      </c>
      <c r="B122" s="68"/>
      <c r="C122" s="69" t="s">
        <v>37</v>
      </c>
      <c r="D122" s="115">
        <v>1280</v>
      </c>
      <c r="E122" s="70" t="s">
        <v>66</v>
      </c>
      <c r="F122" s="43">
        <v>3.6</v>
      </c>
      <c r="H122" s="91"/>
      <c r="I122" s="91"/>
      <c r="J122" s="91" t="s">
        <v>39</v>
      </c>
      <c r="K122" s="91"/>
      <c r="L122" s="91"/>
      <c r="M122" s="91"/>
      <c r="N122" s="91"/>
      <c r="O122" s="91"/>
      <c r="P122" s="91"/>
    </row>
    <row r="123" spans="1:16" s="28" customFormat="1">
      <c r="A123" s="64">
        <f t="shared" si="7"/>
        <v>0</v>
      </c>
      <c r="B123" s="68"/>
      <c r="C123" s="69" t="s">
        <v>69</v>
      </c>
      <c r="D123" s="115">
        <v>200</v>
      </c>
      <c r="E123" s="70" t="s">
        <v>67</v>
      </c>
      <c r="F123" s="43">
        <v>3.7</v>
      </c>
      <c r="H123" s="91"/>
      <c r="I123" s="91"/>
      <c r="J123" s="91"/>
      <c r="K123" s="91"/>
      <c r="L123" s="91"/>
      <c r="M123" s="91"/>
      <c r="N123" s="91"/>
      <c r="O123" s="91"/>
      <c r="P123" s="91"/>
    </row>
    <row r="124" spans="1:16" s="28" customFormat="1">
      <c r="A124" s="64">
        <f t="shared" si="7"/>
        <v>0</v>
      </c>
      <c r="B124" s="68"/>
      <c r="C124" s="69" t="s">
        <v>69</v>
      </c>
      <c r="D124" s="115">
        <v>150</v>
      </c>
      <c r="E124" s="70" t="s">
        <v>68</v>
      </c>
      <c r="F124" s="173">
        <v>3.8</v>
      </c>
      <c r="H124" s="91"/>
      <c r="I124" s="91"/>
      <c r="J124" s="91"/>
      <c r="K124" s="91"/>
      <c r="L124" s="91"/>
      <c r="M124" s="91"/>
      <c r="N124" s="91"/>
      <c r="O124" s="91"/>
      <c r="P124" s="91"/>
    </row>
    <row r="125" spans="1:16" s="28" customFormat="1">
      <c r="A125" s="64">
        <f t="shared" si="7"/>
        <v>0</v>
      </c>
      <c r="B125" s="68"/>
      <c r="C125" s="69" t="s">
        <v>71</v>
      </c>
      <c r="D125" s="115">
        <v>25</v>
      </c>
      <c r="E125" s="67" t="s">
        <v>70</v>
      </c>
      <c r="F125" s="43">
        <v>3.9</v>
      </c>
      <c r="H125" s="91"/>
      <c r="I125" s="91"/>
      <c r="J125" s="91"/>
      <c r="K125" s="91"/>
      <c r="L125" s="91"/>
      <c r="M125" s="91"/>
      <c r="N125" s="91"/>
      <c r="O125" s="91"/>
      <c r="P125" s="91"/>
    </row>
    <row r="126" spans="1:16" s="28" customFormat="1">
      <c r="A126" s="64">
        <f t="shared" si="7"/>
        <v>0</v>
      </c>
      <c r="B126" s="68"/>
      <c r="C126" s="69" t="s">
        <v>37</v>
      </c>
      <c r="D126" s="115">
        <v>18</v>
      </c>
      <c r="E126" s="67" t="s">
        <v>83</v>
      </c>
      <c r="F126" s="116">
        <v>3.1</v>
      </c>
      <c r="H126" s="91"/>
      <c r="I126" s="91"/>
      <c r="J126" s="91"/>
      <c r="K126" s="91"/>
      <c r="L126" s="91"/>
      <c r="M126" s="91"/>
      <c r="N126" s="91"/>
      <c r="O126" s="91"/>
      <c r="P126" s="91"/>
    </row>
    <row r="127" spans="1:16" s="28" customFormat="1">
      <c r="A127" s="64">
        <f t="shared" si="7"/>
        <v>0</v>
      </c>
      <c r="B127" s="65"/>
      <c r="C127" s="41" t="s">
        <v>37</v>
      </c>
      <c r="D127" s="114">
        <v>2</v>
      </c>
      <c r="E127" s="44" t="s">
        <v>219</v>
      </c>
      <c r="F127" s="43">
        <v>3.11</v>
      </c>
      <c r="H127" s="91"/>
      <c r="I127" s="91"/>
      <c r="J127" s="91"/>
      <c r="K127" s="91"/>
      <c r="L127" s="91"/>
      <c r="M127" s="91"/>
      <c r="N127" s="91"/>
      <c r="O127" s="91"/>
      <c r="P127" s="91"/>
    </row>
    <row r="128" spans="1:16" s="28" customFormat="1">
      <c r="A128" s="64">
        <f t="shared" si="7"/>
        <v>0</v>
      </c>
      <c r="B128" s="68"/>
      <c r="C128" s="69" t="s">
        <v>40</v>
      </c>
      <c r="D128" s="115">
        <v>365</v>
      </c>
      <c r="E128" s="44" t="s">
        <v>76</v>
      </c>
      <c r="F128" s="116">
        <v>3.12</v>
      </c>
      <c r="H128" s="91"/>
      <c r="I128" s="91"/>
      <c r="J128" s="91"/>
      <c r="K128" s="91"/>
      <c r="L128" s="91"/>
      <c r="M128" s="91"/>
      <c r="N128" s="91"/>
      <c r="O128" s="91"/>
      <c r="P128" s="91"/>
    </row>
    <row r="129" spans="1:16" s="28" customFormat="1">
      <c r="A129" s="72">
        <f t="shared" si="7"/>
        <v>0</v>
      </c>
      <c r="B129" s="174"/>
      <c r="C129" s="74" t="s">
        <v>40</v>
      </c>
      <c r="D129" s="175">
        <v>940</v>
      </c>
      <c r="E129" s="140" t="s">
        <v>146</v>
      </c>
      <c r="F129" s="141">
        <v>3.13</v>
      </c>
      <c r="H129" s="91"/>
      <c r="I129" s="91"/>
      <c r="J129" s="91"/>
      <c r="K129" s="91"/>
      <c r="L129" s="91"/>
      <c r="M129" s="91"/>
      <c r="N129" s="91"/>
      <c r="O129" s="91"/>
      <c r="P129" s="91"/>
    </row>
    <row r="130" spans="1:16" s="28" customFormat="1">
      <c r="A130" s="78">
        <f>SUM(A105:A129)</f>
        <v>0</v>
      </c>
      <c r="B130" s="205" t="s">
        <v>41</v>
      </c>
      <c r="C130" s="206"/>
      <c r="D130" s="206"/>
      <c r="E130" s="207"/>
      <c r="F130" s="79"/>
      <c r="H130" s="91"/>
      <c r="I130" s="91"/>
      <c r="J130" s="91"/>
      <c r="K130" s="91"/>
      <c r="L130" s="91"/>
      <c r="M130" s="91"/>
      <c r="N130" s="91"/>
      <c r="O130" s="91"/>
      <c r="P130" s="91"/>
    </row>
    <row r="131" spans="1:16" s="28" customFormat="1" ht="9" customHeight="1">
      <c r="A131" s="125"/>
      <c r="B131" s="126"/>
      <c r="C131" s="126"/>
      <c r="D131" s="126"/>
      <c r="E131" s="126"/>
      <c r="F131" s="127"/>
      <c r="H131" s="91"/>
      <c r="I131" s="91"/>
      <c r="J131" s="91"/>
      <c r="K131" s="91"/>
      <c r="L131" s="91"/>
      <c r="M131" s="91"/>
      <c r="N131" s="91"/>
      <c r="O131" s="91"/>
      <c r="P131" s="91"/>
    </row>
    <row r="132" spans="1:16" s="28" customFormat="1" ht="28.5" customHeight="1">
      <c r="A132" s="117"/>
      <c r="B132" s="118"/>
      <c r="C132" s="119"/>
      <c r="D132" s="120"/>
      <c r="E132" s="81" t="s">
        <v>206</v>
      </c>
      <c r="F132" s="121"/>
      <c r="H132" s="91"/>
      <c r="I132" s="91"/>
      <c r="J132" s="91"/>
      <c r="K132" s="91"/>
      <c r="L132" s="91"/>
      <c r="M132" s="91"/>
      <c r="N132" s="91"/>
      <c r="O132" s="91"/>
      <c r="P132" s="91"/>
    </row>
    <row r="133" spans="1:16" s="28" customFormat="1">
      <c r="A133" s="176">
        <f t="shared" ref="A133:A270" si="8">B133*D133</f>
        <v>0</v>
      </c>
      <c r="B133" s="177"/>
      <c r="C133" s="84"/>
      <c r="D133" s="178"/>
      <c r="E133" s="38" t="s">
        <v>207</v>
      </c>
      <c r="F133" s="62">
        <v>4</v>
      </c>
      <c r="H133" s="91"/>
      <c r="I133" s="91"/>
      <c r="J133" s="91"/>
      <c r="K133" s="91"/>
      <c r="L133" s="91"/>
      <c r="M133" s="91"/>
      <c r="N133" s="91"/>
      <c r="O133" s="91"/>
      <c r="P133" s="91"/>
    </row>
    <row r="134" spans="1:16" s="28" customFormat="1" ht="42">
      <c r="A134" s="64"/>
      <c r="B134" s="68"/>
      <c r="C134" s="69"/>
      <c r="D134" s="115"/>
      <c r="E134" s="67" t="s">
        <v>129</v>
      </c>
      <c r="F134" s="43"/>
      <c r="H134" s="91"/>
      <c r="I134" s="91"/>
      <c r="J134" s="91"/>
      <c r="K134" s="91"/>
      <c r="L134" s="91"/>
      <c r="M134" s="91"/>
      <c r="N134" s="91"/>
      <c r="O134" s="91"/>
      <c r="P134" s="91"/>
    </row>
    <row r="135" spans="1:16" s="28" customFormat="1" ht="42">
      <c r="A135" s="64"/>
      <c r="B135" s="68"/>
      <c r="C135" s="69"/>
      <c r="D135" s="115"/>
      <c r="E135" s="67" t="s">
        <v>150</v>
      </c>
      <c r="F135" s="43"/>
      <c r="H135" s="91"/>
      <c r="I135" s="91"/>
      <c r="J135" s="91"/>
      <c r="K135" s="91"/>
      <c r="L135" s="91"/>
      <c r="M135" s="91"/>
      <c r="N135" s="91"/>
      <c r="O135" s="91"/>
      <c r="P135" s="91"/>
    </row>
    <row r="136" spans="1:16" s="28" customFormat="1" ht="42">
      <c r="A136" s="64"/>
      <c r="B136" s="68"/>
      <c r="C136" s="69"/>
      <c r="D136" s="115"/>
      <c r="E136" s="67" t="s">
        <v>151</v>
      </c>
      <c r="F136" s="43"/>
      <c r="H136" s="91"/>
      <c r="I136" s="91"/>
      <c r="J136" s="91"/>
      <c r="K136" s="91"/>
      <c r="L136" s="91"/>
      <c r="M136" s="91"/>
      <c r="N136" s="91"/>
      <c r="O136" s="91"/>
      <c r="P136" s="91"/>
    </row>
    <row r="137" spans="1:16" s="28" customFormat="1" ht="42">
      <c r="A137" s="64"/>
      <c r="B137" s="68"/>
      <c r="C137" s="69"/>
      <c r="D137" s="115"/>
      <c r="E137" s="67" t="s">
        <v>152</v>
      </c>
      <c r="F137" s="43"/>
      <c r="H137" s="91"/>
      <c r="I137" s="91"/>
      <c r="J137" s="91"/>
      <c r="K137" s="91"/>
      <c r="L137" s="91"/>
      <c r="M137" s="91"/>
      <c r="N137" s="91"/>
      <c r="O137" s="91"/>
      <c r="P137" s="91"/>
    </row>
    <row r="138" spans="1:16" s="28" customFormat="1" ht="42">
      <c r="A138" s="64"/>
      <c r="B138" s="68"/>
      <c r="C138" s="69"/>
      <c r="D138" s="115"/>
      <c r="E138" s="67" t="s">
        <v>263</v>
      </c>
      <c r="F138" s="43"/>
      <c r="H138" s="91"/>
      <c r="I138" s="91"/>
      <c r="J138" s="91"/>
      <c r="K138" s="91"/>
      <c r="L138" s="91"/>
      <c r="M138" s="91"/>
      <c r="N138" s="91"/>
      <c r="O138" s="91"/>
      <c r="P138" s="91"/>
    </row>
    <row r="139" spans="1:16" s="28" customFormat="1" ht="18" customHeight="1">
      <c r="A139" s="64"/>
      <c r="B139" s="68"/>
      <c r="C139" s="69"/>
      <c r="D139" s="115"/>
      <c r="E139" s="67" t="s">
        <v>153</v>
      </c>
      <c r="F139" s="43"/>
      <c r="H139" s="91"/>
      <c r="I139" s="91"/>
      <c r="J139" s="91"/>
      <c r="K139" s="91"/>
      <c r="L139" s="91"/>
      <c r="M139" s="91"/>
      <c r="N139" s="91"/>
      <c r="O139" s="91"/>
      <c r="P139" s="91"/>
    </row>
    <row r="140" spans="1:16" s="28" customFormat="1">
      <c r="A140" s="64"/>
      <c r="B140" s="68"/>
      <c r="C140" s="69"/>
      <c r="D140" s="115"/>
      <c r="E140" s="67" t="s">
        <v>154</v>
      </c>
      <c r="F140" s="43"/>
      <c r="H140" s="91"/>
      <c r="I140" s="91"/>
      <c r="J140" s="91"/>
      <c r="K140" s="91"/>
      <c r="L140" s="91"/>
      <c r="M140" s="91"/>
      <c r="N140" s="91"/>
      <c r="O140" s="91"/>
      <c r="P140" s="91"/>
    </row>
    <row r="141" spans="1:16" s="28" customFormat="1" ht="42">
      <c r="A141" s="64"/>
      <c r="B141" s="68"/>
      <c r="C141" s="69"/>
      <c r="D141" s="115"/>
      <c r="E141" s="67" t="s">
        <v>155</v>
      </c>
      <c r="F141" s="43"/>
      <c r="H141" s="91"/>
      <c r="I141" s="91"/>
      <c r="J141" s="91"/>
      <c r="K141" s="91"/>
      <c r="L141" s="91"/>
      <c r="M141" s="91"/>
      <c r="N141" s="91"/>
      <c r="O141" s="91"/>
      <c r="P141" s="91"/>
    </row>
    <row r="142" spans="1:16" s="28" customFormat="1">
      <c r="A142" s="64"/>
      <c r="B142" s="68"/>
      <c r="C142" s="69"/>
      <c r="D142" s="115"/>
      <c r="E142" s="67" t="s">
        <v>156</v>
      </c>
      <c r="F142" s="43"/>
      <c r="H142" s="91"/>
      <c r="I142" s="91"/>
      <c r="J142" s="91"/>
      <c r="K142" s="91"/>
      <c r="L142" s="91"/>
      <c r="M142" s="91"/>
      <c r="N142" s="91"/>
      <c r="O142" s="91"/>
      <c r="P142" s="91"/>
    </row>
    <row r="143" spans="1:16" s="28" customFormat="1">
      <c r="A143" s="64"/>
      <c r="B143" s="68"/>
      <c r="C143" s="69"/>
      <c r="D143" s="115"/>
      <c r="E143" s="67" t="s">
        <v>157</v>
      </c>
      <c r="F143" s="43"/>
      <c r="H143" s="91"/>
      <c r="I143" s="91"/>
      <c r="J143" s="91"/>
      <c r="K143" s="91"/>
      <c r="L143" s="91"/>
      <c r="M143" s="91"/>
      <c r="N143" s="91"/>
      <c r="O143" s="91"/>
      <c r="P143" s="91"/>
    </row>
    <row r="144" spans="1:16" s="28" customFormat="1">
      <c r="A144" s="64">
        <f t="shared" si="8"/>
        <v>0</v>
      </c>
      <c r="B144" s="68"/>
      <c r="C144" s="69" t="s">
        <v>40</v>
      </c>
      <c r="D144" s="115">
        <v>450</v>
      </c>
      <c r="E144" s="67" t="s">
        <v>158</v>
      </c>
      <c r="F144" s="43"/>
      <c r="H144" s="91"/>
      <c r="I144" s="91"/>
      <c r="J144" s="91"/>
      <c r="K144" s="91"/>
      <c r="L144" s="91"/>
      <c r="M144" s="91"/>
      <c r="N144" s="91"/>
      <c r="O144" s="91"/>
      <c r="P144" s="91"/>
    </row>
    <row r="145" spans="1:16" s="28" customFormat="1">
      <c r="A145" s="64">
        <f t="shared" si="8"/>
        <v>0</v>
      </c>
      <c r="B145" s="68"/>
      <c r="C145" s="69" t="s">
        <v>40</v>
      </c>
      <c r="D145" s="115">
        <v>450</v>
      </c>
      <c r="E145" s="67" t="s">
        <v>159</v>
      </c>
      <c r="F145" s="43"/>
      <c r="H145" s="91"/>
      <c r="I145" s="91"/>
      <c r="J145" s="91"/>
      <c r="K145" s="91"/>
      <c r="L145" s="91"/>
      <c r="M145" s="91"/>
      <c r="N145" s="91"/>
      <c r="O145" s="91"/>
      <c r="P145" s="91"/>
    </row>
    <row r="146" spans="1:16" s="28" customFormat="1">
      <c r="A146" s="64">
        <f t="shared" si="8"/>
        <v>0</v>
      </c>
      <c r="B146" s="65"/>
      <c r="C146" s="66" t="s">
        <v>81</v>
      </c>
      <c r="D146" s="114">
        <v>12</v>
      </c>
      <c r="E146" s="67" t="s">
        <v>84</v>
      </c>
      <c r="F146" s="43">
        <v>4.0999999999999996</v>
      </c>
      <c r="H146" s="91"/>
      <c r="I146" s="91"/>
      <c r="J146" s="91"/>
      <c r="K146" s="91"/>
      <c r="L146" s="91"/>
      <c r="M146" s="91"/>
      <c r="N146" s="91"/>
      <c r="O146" s="91"/>
      <c r="P146" s="91"/>
    </row>
    <row r="147" spans="1:16" s="28" customFormat="1">
      <c r="A147" s="64">
        <f t="shared" si="8"/>
        <v>0</v>
      </c>
      <c r="B147" s="65"/>
      <c r="C147" s="66" t="s">
        <v>57</v>
      </c>
      <c r="D147" s="114">
        <v>4.7</v>
      </c>
      <c r="E147" s="67" t="s">
        <v>85</v>
      </c>
      <c r="F147" s="43">
        <v>4.2</v>
      </c>
      <c r="H147" s="91"/>
      <c r="I147" s="91"/>
      <c r="J147" s="91"/>
      <c r="K147" s="91"/>
      <c r="L147" s="91"/>
      <c r="M147" s="91"/>
      <c r="N147" s="91"/>
      <c r="O147" s="91"/>
      <c r="P147" s="91"/>
    </row>
    <row r="148" spans="1:16" s="28" customFormat="1">
      <c r="A148" s="64">
        <f t="shared" si="8"/>
        <v>0</v>
      </c>
      <c r="B148" s="65"/>
      <c r="C148" s="66" t="s">
        <v>57</v>
      </c>
      <c r="D148" s="114">
        <v>12.5</v>
      </c>
      <c r="E148" s="67" t="s">
        <v>86</v>
      </c>
      <c r="F148" s="43">
        <v>4.3</v>
      </c>
      <c r="H148" s="91"/>
      <c r="I148" s="91"/>
      <c r="J148" s="91"/>
      <c r="K148" s="91"/>
      <c r="L148" s="91"/>
      <c r="M148" s="91"/>
      <c r="N148" s="91"/>
      <c r="O148" s="91"/>
      <c r="P148" s="91"/>
    </row>
    <row r="149" spans="1:16" s="28" customFormat="1">
      <c r="A149" s="64">
        <f t="shared" si="8"/>
        <v>0</v>
      </c>
      <c r="B149" s="65"/>
      <c r="C149" s="66" t="s">
        <v>57</v>
      </c>
      <c r="D149" s="114">
        <v>3.13</v>
      </c>
      <c r="E149" s="67" t="s">
        <v>87</v>
      </c>
      <c r="F149" s="43">
        <v>4.4000000000000004</v>
      </c>
      <c r="H149" s="91"/>
      <c r="I149" s="91"/>
      <c r="J149" s="91"/>
      <c r="K149" s="91"/>
      <c r="L149" s="91"/>
      <c r="M149" s="91"/>
      <c r="N149" s="91"/>
      <c r="O149" s="91"/>
      <c r="P149" s="91"/>
    </row>
    <row r="150" spans="1:16" s="28" customFormat="1">
      <c r="A150" s="64">
        <f t="shared" si="8"/>
        <v>0</v>
      </c>
      <c r="B150" s="65"/>
      <c r="C150" s="66" t="s">
        <v>57</v>
      </c>
      <c r="D150" s="114">
        <v>3.9</v>
      </c>
      <c r="E150" s="67" t="s">
        <v>88</v>
      </c>
      <c r="F150" s="43">
        <v>4.5</v>
      </c>
      <c r="H150" s="91"/>
      <c r="I150" s="91"/>
      <c r="J150" s="91"/>
      <c r="K150" s="91"/>
      <c r="L150" s="91"/>
      <c r="M150" s="91"/>
      <c r="N150" s="91"/>
      <c r="O150" s="91"/>
      <c r="P150" s="91"/>
    </row>
    <row r="151" spans="1:16" s="28" customFormat="1">
      <c r="A151" s="64">
        <f t="shared" si="8"/>
        <v>0</v>
      </c>
      <c r="B151" s="65"/>
      <c r="C151" s="66" t="s">
        <v>81</v>
      </c>
      <c r="D151" s="114">
        <v>20</v>
      </c>
      <c r="E151" s="67" t="s">
        <v>80</v>
      </c>
      <c r="F151" s="43">
        <v>4.5999999999999996</v>
      </c>
      <c r="H151" s="91"/>
      <c r="I151" s="91"/>
      <c r="J151" s="91"/>
      <c r="K151" s="91"/>
      <c r="L151" s="91"/>
      <c r="M151" s="91"/>
      <c r="N151" s="91"/>
      <c r="O151" s="91"/>
      <c r="P151" s="91"/>
    </row>
    <row r="152" spans="1:16" s="28" customFormat="1">
      <c r="A152" s="64">
        <f t="shared" si="8"/>
        <v>0</v>
      </c>
      <c r="B152" s="68"/>
      <c r="C152" s="69" t="s">
        <v>37</v>
      </c>
      <c r="D152" s="115">
        <v>3000</v>
      </c>
      <c r="E152" s="70" t="s">
        <v>66</v>
      </c>
      <c r="F152" s="43">
        <v>4.7</v>
      </c>
      <c r="H152" s="91"/>
      <c r="I152" s="91"/>
      <c r="J152" s="91"/>
      <c r="K152" s="91"/>
      <c r="L152" s="91"/>
      <c r="M152" s="91"/>
      <c r="N152" s="91"/>
      <c r="O152" s="91"/>
      <c r="P152" s="91"/>
    </row>
    <row r="153" spans="1:16" s="28" customFormat="1">
      <c r="A153" s="64">
        <f t="shared" si="8"/>
        <v>0</v>
      </c>
      <c r="B153" s="68"/>
      <c r="C153" s="69" t="s">
        <v>69</v>
      </c>
      <c r="D153" s="115">
        <v>300</v>
      </c>
      <c r="E153" s="70" t="s">
        <v>67</v>
      </c>
      <c r="F153" s="43">
        <v>4.8</v>
      </c>
      <c r="H153" s="91"/>
      <c r="I153" s="91"/>
      <c r="J153" s="91"/>
      <c r="K153" s="91"/>
      <c r="L153" s="91"/>
      <c r="M153" s="91"/>
      <c r="N153" s="91"/>
      <c r="O153" s="91"/>
      <c r="P153" s="91"/>
    </row>
    <row r="154" spans="1:16" s="28" customFormat="1">
      <c r="A154" s="64">
        <f t="shared" si="8"/>
        <v>0</v>
      </c>
      <c r="B154" s="68"/>
      <c r="C154" s="69" t="s">
        <v>69</v>
      </c>
      <c r="D154" s="115">
        <v>200</v>
      </c>
      <c r="E154" s="70" t="s">
        <v>68</v>
      </c>
      <c r="F154" s="43">
        <v>4.9000000000000004</v>
      </c>
      <c r="H154" s="91"/>
      <c r="I154" s="91"/>
      <c r="J154" s="91"/>
      <c r="K154" s="91"/>
      <c r="L154" s="91"/>
      <c r="M154" s="91"/>
      <c r="N154" s="91"/>
      <c r="O154" s="91"/>
      <c r="P154" s="91"/>
    </row>
    <row r="155" spans="1:16" s="28" customFormat="1">
      <c r="A155" s="64">
        <f t="shared" si="8"/>
        <v>0</v>
      </c>
      <c r="B155" s="68"/>
      <c r="C155" s="69" t="s">
        <v>71</v>
      </c>
      <c r="D155" s="115">
        <v>75</v>
      </c>
      <c r="E155" s="67" t="s">
        <v>70</v>
      </c>
      <c r="F155" s="116">
        <v>4.0999999999999996</v>
      </c>
      <c r="H155" s="91"/>
      <c r="I155" s="91"/>
      <c r="J155" s="91"/>
      <c r="K155" s="91"/>
      <c r="L155" s="91"/>
      <c r="M155" s="91"/>
      <c r="N155" s="91"/>
      <c r="O155" s="91"/>
      <c r="P155" s="91"/>
    </row>
    <row r="156" spans="1:16" s="28" customFormat="1">
      <c r="A156" s="64">
        <f t="shared" si="8"/>
        <v>0</v>
      </c>
      <c r="B156" s="68"/>
      <c r="C156" s="69" t="s">
        <v>37</v>
      </c>
      <c r="D156" s="115">
        <v>18</v>
      </c>
      <c r="E156" s="67" t="s">
        <v>83</v>
      </c>
      <c r="F156" s="43">
        <v>4.1100000000000003</v>
      </c>
      <c r="H156" s="91"/>
      <c r="I156" s="91"/>
      <c r="J156" s="91"/>
      <c r="K156" s="91"/>
      <c r="L156" s="91"/>
      <c r="M156" s="91"/>
      <c r="N156" s="91"/>
      <c r="O156" s="91"/>
      <c r="P156" s="91"/>
    </row>
    <row r="157" spans="1:16" s="28" customFormat="1">
      <c r="A157" s="64">
        <f t="shared" si="8"/>
        <v>0</v>
      </c>
      <c r="B157" s="68"/>
      <c r="C157" s="69" t="s">
        <v>90</v>
      </c>
      <c r="D157" s="115">
        <v>3</v>
      </c>
      <c r="E157" s="67" t="s">
        <v>89</v>
      </c>
      <c r="F157" s="43">
        <v>4.12</v>
      </c>
      <c r="H157" s="91"/>
      <c r="I157" s="91"/>
      <c r="J157" s="91"/>
      <c r="K157" s="91"/>
      <c r="L157" s="91"/>
      <c r="M157" s="91"/>
      <c r="N157" s="91"/>
      <c r="O157" s="91"/>
      <c r="P157" s="91"/>
    </row>
    <row r="158" spans="1:16" s="28" customFormat="1">
      <c r="A158" s="64">
        <f t="shared" si="8"/>
        <v>0</v>
      </c>
      <c r="B158" s="68"/>
      <c r="C158" s="69" t="s">
        <v>91</v>
      </c>
      <c r="D158" s="115">
        <v>350</v>
      </c>
      <c r="E158" s="67" t="s">
        <v>92</v>
      </c>
      <c r="F158" s="43">
        <v>4.13</v>
      </c>
      <c r="H158" s="91"/>
      <c r="I158" s="91"/>
      <c r="J158" s="91"/>
      <c r="K158" s="91"/>
      <c r="L158" s="91"/>
      <c r="M158" s="91"/>
      <c r="N158" s="91"/>
      <c r="O158" s="91"/>
      <c r="P158" s="91"/>
    </row>
    <row r="159" spans="1:16" s="28" customFormat="1">
      <c r="A159" s="64">
        <f t="shared" si="8"/>
        <v>0</v>
      </c>
      <c r="B159" s="68"/>
      <c r="C159" s="69" t="s">
        <v>93</v>
      </c>
      <c r="D159" s="115">
        <v>2</v>
      </c>
      <c r="E159" s="67" t="s">
        <v>94</v>
      </c>
      <c r="F159" s="43">
        <v>4.1399999999999997</v>
      </c>
      <c r="H159" s="91"/>
      <c r="I159" s="91"/>
      <c r="J159" s="91"/>
      <c r="K159" s="91"/>
      <c r="L159" s="91"/>
      <c r="M159" s="91"/>
      <c r="N159" s="91"/>
      <c r="O159" s="91"/>
      <c r="P159" s="91"/>
    </row>
    <row r="160" spans="1:16" s="28" customFormat="1">
      <c r="A160" s="64">
        <f t="shared" si="8"/>
        <v>0</v>
      </c>
      <c r="B160" s="68"/>
      <c r="C160" s="69" t="s">
        <v>40</v>
      </c>
      <c r="D160" s="115">
        <v>450</v>
      </c>
      <c r="E160" s="44" t="s">
        <v>76</v>
      </c>
      <c r="F160" s="43">
        <v>4.1500000000000004</v>
      </c>
      <c r="H160" s="91"/>
      <c r="I160" s="91"/>
      <c r="J160" s="91"/>
      <c r="K160" s="91"/>
      <c r="L160" s="91"/>
      <c r="M160" s="91"/>
      <c r="N160" s="91"/>
      <c r="O160" s="91"/>
      <c r="P160" s="91"/>
    </row>
    <row r="161" spans="1:16" s="28" customFormat="1">
      <c r="A161" s="72">
        <f t="shared" si="8"/>
        <v>0</v>
      </c>
      <c r="B161" s="174"/>
      <c r="C161" s="74" t="s">
        <v>40</v>
      </c>
      <c r="D161" s="175">
        <v>450</v>
      </c>
      <c r="E161" s="140" t="s">
        <v>146</v>
      </c>
      <c r="F161" s="141">
        <v>4.16</v>
      </c>
      <c r="H161" s="91"/>
      <c r="I161" s="91"/>
      <c r="J161" s="91"/>
      <c r="K161" s="91"/>
      <c r="L161" s="91"/>
      <c r="M161" s="91"/>
      <c r="N161" s="91"/>
      <c r="O161" s="91"/>
      <c r="P161" s="91"/>
    </row>
    <row r="162" spans="1:16" s="28" customFormat="1">
      <c r="A162" s="78">
        <f>SUM(A134:A161)</f>
        <v>0</v>
      </c>
      <c r="B162" s="205" t="s">
        <v>43</v>
      </c>
      <c r="C162" s="206"/>
      <c r="D162" s="206"/>
      <c r="E162" s="207"/>
      <c r="F162" s="79"/>
      <c r="H162" s="91"/>
      <c r="I162" s="91"/>
      <c r="J162" s="91"/>
      <c r="K162" s="91"/>
      <c r="L162" s="91"/>
      <c r="M162" s="91"/>
      <c r="N162" s="91"/>
      <c r="O162" s="91"/>
      <c r="P162" s="91"/>
    </row>
    <row r="163" spans="1:16" s="28" customFormat="1">
      <c r="A163" s="135"/>
      <c r="B163" s="136"/>
      <c r="C163" s="126"/>
      <c r="D163" s="126"/>
      <c r="E163" s="81" t="s">
        <v>188</v>
      </c>
      <c r="F163" s="137"/>
      <c r="H163" s="91"/>
      <c r="I163" s="91"/>
      <c r="J163" s="91"/>
      <c r="K163" s="91"/>
      <c r="L163" s="91"/>
      <c r="M163" s="91"/>
      <c r="N163" s="91"/>
      <c r="O163" s="91"/>
      <c r="P163" s="91"/>
    </row>
    <row r="164" spans="1:16" s="28" customFormat="1">
      <c r="A164" s="64">
        <f t="shared" si="8"/>
        <v>0</v>
      </c>
      <c r="B164" s="118"/>
      <c r="C164" s="119"/>
      <c r="D164" s="120"/>
      <c r="E164" s="38" t="s">
        <v>189</v>
      </c>
      <c r="F164" s="121">
        <v>5</v>
      </c>
      <c r="H164" s="91"/>
      <c r="I164" s="91"/>
      <c r="J164" s="91"/>
      <c r="K164" s="91"/>
      <c r="L164" s="91"/>
      <c r="M164" s="91"/>
      <c r="N164" s="91"/>
      <c r="O164" s="91"/>
      <c r="P164" s="91"/>
    </row>
    <row r="165" spans="1:16" s="28" customFormat="1" ht="42">
      <c r="A165" s="179">
        <f t="shared" si="8"/>
        <v>0</v>
      </c>
      <c r="B165" s="68"/>
      <c r="C165" s="69"/>
      <c r="D165" s="115"/>
      <c r="E165" s="67" t="s">
        <v>160</v>
      </c>
      <c r="F165" s="180"/>
      <c r="H165" s="91"/>
      <c r="I165" s="91"/>
      <c r="J165" s="91"/>
      <c r="K165" s="91"/>
      <c r="L165" s="91"/>
      <c r="M165" s="91"/>
      <c r="N165" s="91"/>
      <c r="O165" s="91"/>
      <c r="P165" s="91"/>
    </row>
    <row r="166" spans="1:16" s="28" customFormat="1" ht="42">
      <c r="A166" s="179"/>
      <c r="B166" s="68"/>
      <c r="C166" s="69"/>
      <c r="D166" s="115"/>
      <c r="E166" s="67" t="s">
        <v>161</v>
      </c>
      <c r="F166" s="180"/>
      <c r="H166" s="91"/>
      <c r="I166" s="91"/>
      <c r="J166" s="91"/>
      <c r="K166" s="91"/>
      <c r="L166" s="91"/>
      <c r="M166" s="91"/>
      <c r="N166" s="91"/>
      <c r="O166" s="91"/>
      <c r="P166" s="91"/>
    </row>
    <row r="167" spans="1:16" s="28" customFormat="1" ht="42">
      <c r="A167" s="179"/>
      <c r="B167" s="68"/>
      <c r="C167" s="69"/>
      <c r="D167" s="115"/>
      <c r="E167" s="67" t="s">
        <v>162</v>
      </c>
      <c r="F167" s="180"/>
      <c r="H167" s="91"/>
      <c r="I167" s="91"/>
      <c r="J167" s="91"/>
      <c r="K167" s="91"/>
      <c r="L167" s="91"/>
      <c r="M167" s="91"/>
      <c r="N167" s="91"/>
      <c r="O167" s="91"/>
      <c r="P167" s="91"/>
    </row>
    <row r="168" spans="1:16" s="28" customFormat="1" ht="42">
      <c r="A168" s="179"/>
      <c r="B168" s="68"/>
      <c r="C168" s="69"/>
      <c r="D168" s="115"/>
      <c r="E168" s="67" t="s">
        <v>163</v>
      </c>
      <c r="F168" s="180"/>
      <c r="H168" s="91"/>
      <c r="I168" s="91"/>
      <c r="J168" s="91"/>
      <c r="K168" s="91"/>
      <c r="L168" s="91"/>
      <c r="M168" s="91"/>
      <c r="N168" s="91"/>
      <c r="O168" s="91"/>
      <c r="P168" s="91"/>
    </row>
    <row r="169" spans="1:16" s="28" customFormat="1" ht="42">
      <c r="A169" s="179"/>
      <c r="B169" s="68"/>
      <c r="C169" s="69"/>
      <c r="D169" s="115"/>
      <c r="E169" s="67" t="s">
        <v>264</v>
      </c>
      <c r="F169" s="180"/>
      <c r="H169" s="91"/>
      <c r="I169" s="91"/>
      <c r="J169" s="91"/>
      <c r="K169" s="91"/>
      <c r="L169" s="91"/>
      <c r="M169" s="91"/>
      <c r="N169" s="91"/>
      <c r="O169" s="91"/>
      <c r="P169" s="91"/>
    </row>
    <row r="170" spans="1:16" s="28" customFormat="1" ht="45" customHeight="1">
      <c r="A170" s="179"/>
      <c r="B170" s="68"/>
      <c r="C170" s="69"/>
      <c r="D170" s="115"/>
      <c r="E170" s="196" t="s">
        <v>265</v>
      </c>
      <c r="F170" s="180"/>
      <c r="H170" s="91"/>
      <c r="I170" s="91"/>
      <c r="J170" s="91"/>
      <c r="K170" s="91"/>
      <c r="L170" s="91"/>
      <c r="M170" s="91"/>
      <c r="N170" s="91"/>
      <c r="O170" s="91"/>
      <c r="P170" s="91"/>
    </row>
    <row r="171" spans="1:16" s="28" customFormat="1" ht="84">
      <c r="A171" s="179"/>
      <c r="B171" s="68"/>
      <c r="C171" s="69"/>
      <c r="D171" s="115"/>
      <c r="E171" s="67" t="s">
        <v>266</v>
      </c>
      <c r="F171" s="180"/>
      <c r="H171" s="91"/>
      <c r="I171" s="91"/>
      <c r="J171" s="91"/>
      <c r="K171" s="91"/>
      <c r="L171" s="91"/>
      <c r="M171" s="91"/>
      <c r="N171" s="91"/>
      <c r="O171" s="91"/>
      <c r="P171" s="91"/>
    </row>
    <row r="172" spans="1:16" s="28" customFormat="1">
      <c r="A172" s="179"/>
      <c r="B172" s="68"/>
      <c r="C172" s="69"/>
      <c r="D172" s="115"/>
      <c r="E172" s="67" t="s">
        <v>267</v>
      </c>
      <c r="F172" s="180"/>
      <c r="H172" s="91"/>
      <c r="I172" s="91"/>
      <c r="J172" s="91"/>
      <c r="K172" s="91"/>
      <c r="L172" s="91"/>
      <c r="M172" s="91"/>
      <c r="N172" s="91"/>
      <c r="O172" s="91"/>
      <c r="P172" s="91"/>
    </row>
    <row r="173" spans="1:16" s="28" customFormat="1" ht="42">
      <c r="A173" s="179"/>
      <c r="B173" s="68"/>
      <c r="C173" s="69"/>
      <c r="D173" s="115"/>
      <c r="E173" s="67" t="s">
        <v>268</v>
      </c>
      <c r="F173" s="180"/>
      <c r="H173" s="91"/>
      <c r="I173" s="91"/>
      <c r="J173" s="91"/>
      <c r="K173" s="91"/>
      <c r="L173" s="91"/>
      <c r="M173" s="91"/>
      <c r="N173" s="91"/>
      <c r="O173" s="91"/>
      <c r="P173" s="91"/>
    </row>
    <row r="174" spans="1:16" s="28" customFormat="1">
      <c r="A174" s="179"/>
      <c r="B174" s="68"/>
      <c r="C174" s="69"/>
      <c r="D174" s="115"/>
      <c r="E174" s="67" t="s">
        <v>164</v>
      </c>
      <c r="F174" s="180"/>
      <c r="H174" s="91"/>
      <c r="I174" s="91"/>
      <c r="J174" s="91"/>
      <c r="K174" s="91"/>
      <c r="L174" s="91"/>
      <c r="M174" s="91"/>
      <c r="N174" s="91"/>
      <c r="O174" s="91"/>
      <c r="P174" s="91"/>
    </row>
    <row r="175" spans="1:16" s="28" customFormat="1" ht="42">
      <c r="A175" s="179"/>
      <c r="B175" s="68"/>
      <c r="C175" s="69"/>
      <c r="D175" s="115"/>
      <c r="E175" s="67" t="s">
        <v>165</v>
      </c>
      <c r="F175" s="180"/>
      <c r="H175" s="91"/>
      <c r="I175" s="91"/>
      <c r="J175" s="91"/>
      <c r="K175" s="91"/>
      <c r="L175" s="91"/>
      <c r="M175" s="91"/>
      <c r="N175" s="91"/>
      <c r="O175" s="91"/>
      <c r="P175" s="91"/>
    </row>
    <row r="176" spans="1:16" s="28" customFormat="1">
      <c r="A176" s="179"/>
      <c r="B176" s="68"/>
      <c r="C176" s="69"/>
      <c r="D176" s="115"/>
      <c r="E176" s="67" t="s">
        <v>166</v>
      </c>
      <c r="F176" s="180"/>
      <c r="H176" s="91"/>
      <c r="I176" s="91"/>
      <c r="J176" s="91"/>
      <c r="K176" s="91"/>
      <c r="L176" s="91"/>
      <c r="M176" s="91"/>
      <c r="N176" s="91"/>
      <c r="O176" s="91"/>
      <c r="P176" s="91"/>
    </row>
    <row r="177" spans="1:16" s="28" customFormat="1" ht="42">
      <c r="A177" s="179"/>
      <c r="B177" s="68"/>
      <c r="C177" s="69"/>
      <c r="D177" s="115"/>
      <c r="E177" s="67" t="s">
        <v>221</v>
      </c>
      <c r="F177" s="180"/>
      <c r="H177" s="91"/>
      <c r="I177" s="91"/>
      <c r="J177" s="91"/>
      <c r="K177" s="91"/>
      <c r="L177" s="91"/>
      <c r="M177" s="91"/>
      <c r="N177" s="91"/>
      <c r="O177" s="91"/>
      <c r="P177" s="91"/>
    </row>
    <row r="178" spans="1:16" s="28" customFormat="1" ht="43.5">
      <c r="A178" s="179"/>
      <c r="B178" s="68"/>
      <c r="C178" s="69"/>
      <c r="D178" s="115"/>
      <c r="E178" s="197" t="s">
        <v>281</v>
      </c>
      <c r="F178" s="180"/>
      <c r="H178" s="91"/>
      <c r="I178" s="91"/>
      <c r="J178" s="91"/>
      <c r="K178" s="91"/>
      <c r="L178" s="91"/>
      <c r="M178" s="91"/>
      <c r="N178" s="91"/>
      <c r="O178" s="91"/>
      <c r="P178" s="91"/>
    </row>
    <row r="179" spans="1:16" s="28" customFormat="1">
      <c r="A179" s="179">
        <f t="shared" si="8"/>
        <v>0</v>
      </c>
      <c r="B179" s="68"/>
      <c r="C179" s="69" t="s">
        <v>96</v>
      </c>
      <c r="D179" s="115">
        <v>100</v>
      </c>
      <c r="E179" s="67" t="s">
        <v>95</v>
      </c>
      <c r="F179" s="180">
        <v>5.0999999999999996</v>
      </c>
      <c r="H179" s="91"/>
      <c r="I179" s="91"/>
      <c r="J179" s="91"/>
      <c r="K179" s="91"/>
      <c r="L179" s="91"/>
      <c r="M179" s="91"/>
      <c r="N179" s="91"/>
      <c r="O179" s="91"/>
      <c r="P179" s="91"/>
    </row>
    <row r="180" spans="1:16" s="28" customFormat="1">
      <c r="A180" s="179">
        <f t="shared" si="8"/>
        <v>0</v>
      </c>
      <c r="B180" s="68"/>
      <c r="C180" s="69" t="s">
        <v>97</v>
      </c>
      <c r="D180" s="115">
        <v>1</v>
      </c>
      <c r="E180" s="67" t="s">
        <v>98</v>
      </c>
      <c r="F180" s="180">
        <v>5.2</v>
      </c>
      <c r="H180" s="91"/>
      <c r="I180" s="91"/>
      <c r="J180" s="91"/>
      <c r="K180" s="91"/>
      <c r="L180" s="91"/>
      <c r="M180" s="91"/>
      <c r="N180" s="91"/>
      <c r="O180" s="91"/>
      <c r="P180" s="91"/>
    </row>
    <row r="181" spans="1:16" s="28" customFormat="1">
      <c r="A181" s="179">
        <f t="shared" si="8"/>
        <v>0</v>
      </c>
      <c r="B181" s="68"/>
      <c r="C181" s="69" t="s">
        <v>114</v>
      </c>
      <c r="D181" s="115">
        <v>2</v>
      </c>
      <c r="E181" s="67" t="s">
        <v>111</v>
      </c>
      <c r="F181" s="180">
        <v>5.3</v>
      </c>
      <c r="H181" s="91"/>
      <c r="I181" s="91"/>
      <c r="J181" s="91"/>
      <c r="K181" s="91"/>
      <c r="L181" s="91"/>
      <c r="M181" s="91"/>
      <c r="N181" s="91"/>
      <c r="O181" s="91"/>
      <c r="P181" s="91"/>
    </row>
    <row r="182" spans="1:16" s="28" customFormat="1">
      <c r="A182" s="179">
        <f t="shared" si="8"/>
        <v>0</v>
      </c>
      <c r="B182" s="68"/>
      <c r="C182" s="69" t="s">
        <v>114</v>
      </c>
      <c r="D182" s="115">
        <v>1</v>
      </c>
      <c r="E182" s="67" t="s">
        <v>112</v>
      </c>
      <c r="F182" s="180">
        <v>5.4</v>
      </c>
      <c r="H182" s="91"/>
      <c r="I182" s="91"/>
      <c r="J182" s="91"/>
      <c r="K182" s="91"/>
      <c r="L182" s="91"/>
      <c r="M182" s="91"/>
      <c r="N182" s="91"/>
      <c r="O182" s="91"/>
      <c r="P182" s="91"/>
    </row>
    <row r="183" spans="1:16" s="28" customFormat="1">
      <c r="A183" s="179">
        <f t="shared" si="8"/>
        <v>0</v>
      </c>
      <c r="B183" s="68"/>
      <c r="C183" s="69" t="s">
        <v>96</v>
      </c>
      <c r="D183" s="115">
        <v>30</v>
      </c>
      <c r="E183" s="67" t="s">
        <v>113</v>
      </c>
      <c r="F183" s="180">
        <v>5.5</v>
      </c>
      <c r="H183" s="91"/>
      <c r="I183" s="91"/>
      <c r="J183" s="91"/>
      <c r="K183" s="91"/>
      <c r="L183" s="91"/>
      <c r="M183" s="91"/>
      <c r="N183" s="91"/>
      <c r="O183" s="91"/>
      <c r="P183" s="91"/>
    </row>
    <row r="184" spans="1:16" s="28" customFormat="1">
      <c r="A184" s="179">
        <f t="shared" si="8"/>
        <v>0</v>
      </c>
      <c r="B184" s="68"/>
      <c r="C184" s="69" t="s">
        <v>99</v>
      </c>
      <c r="D184" s="115">
        <v>4</v>
      </c>
      <c r="E184" s="67" t="s">
        <v>99</v>
      </c>
      <c r="F184" s="180">
        <v>5.6</v>
      </c>
      <c r="H184" s="91"/>
      <c r="I184" s="91"/>
      <c r="J184" s="91"/>
      <c r="K184" s="91"/>
      <c r="L184" s="91"/>
      <c r="M184" s="91"/>
      <c r="N184" s="91"/>
      <c r="O184" s="91"/>
      <c r="P184" s="91"/>
    </row>
    <row r="185" spans="1:16" s="28" customFormat="1">
      <c r="A185" s="179">
        <f t="shared" si="8"/>
        <v>0</v>
      </c>
      <c r="B185" s="68"/>
      <c r="C185" s="69" t="s">
        <v>96</v>
      </c>
      <c r="D185" s="115">
        <v>150</v>
      </c>
      <c r="E185" s="67" t="s">
        <v>100</v>
      </c>
      <c r="F185" s="180">
        <v>5.7</v>
      </c>
      <c r="H185" s="91"/>
      <c r="I185" s="91"/>
      <c r="J185" s="91"/>
      <c r="K185" s="91"/>
      <c r="L185" s="91"/>
      <c r="M185" s="91"/>
      <c r="N185" s="91"/>
      <c r="O185" s="91"/>
      <c r="P185" s="91"/>
    </row>
    <row r="186" spans="1:16" s="28" customFormat="1">
      <c r="A186" s="179">
        <f t="shared" si="8"/>
        <v>0</v>
      </c>
      <c r="B186" s="68"/>
      <c r="C186" s="69" t="s">
        <v>101</v>
      </c>
      <c r="D186" s="115">
        <v>12</v>
      </c>
      <c r="E186" s="67" t="s">
        <v>222</v>
      </c>
      <c r="F186" s="180">
        <v>5.8</v>
      </c>
      <c r="H186" s="91"/>
      <c r="I186" s="91"/>
      <c r="J186" s="91"/>
      <c r="K186" s="91"/>
      <c r="L186" s="91"/>
      <c r="M186" s="91"/>
      <c r="N186" s="91"/>
      <c r="O186" s="91"/>
      <c r="P186" s="91"/>
    </row>
    <row r="187" spans="1:16" s="28" customFormat="1">
      <c r="A187" s="179">
        <f t="shared" si="8"/>
        <v>0</v>
      </c>
      <c r="B187" s="68"/>
      <c r="C187" s="69" t="s">
        <v>102</v>
      </c>
      <c r="D187" s="115">
        <v>7</v>
      </c>
      <c r="E187" s="67" t="s">
        <v>220</v>
      </c>
      <c r="F187" s="180">
        <v>5.9</v>
      </c>
      <c r="H187" s="91"/>
      <c r="I187" s="91"/>
      <c r="J187" s="91"/>
      <c r="K187" s="91"/>
      <c r="L187" s="91"/>
      <c r="M187" s="91"/>
      <c r="N187" s="91"/>
      <c r="O187" s="91"/>
      <c r="P187" s="91"/>
    </row>
    <row r="188" spans="1:16" s="28" customFormat="1">
      <c r="A188" s="179">
        <f t="shared" si="8"/>
        <v>0</v>
      </c>
      <c r="B188" s="68"/>
      <c r="C188" s="69" t="s">
        <v>103</v>
      </c>
      <c r="D188" s="115">
        <v>4</v>
      </c>
      <c r="E188" s="67" t="s">
        <v>104</v>
      </c>
      <c r="F188" s="181">
        <v>5.0999999999999996</v>
      </c>
      <c r="H188" s="91"/>
      <c r="I188" s="91"/>
      <c r="J188" s="91"/>
      <c r="K188" s="91"/>
      <c r="L188" s="91"/>
      <c r="M188" s="91"/>
      <c r="N188" s="91"/>
      <c r="O188" s="91"/>
      <c r="P188" s="91"/>
    </row>
    <row r="189" spans="1:16" s="28" customFormat="1">
      <c r="A189" s="179">
        <f t="shared" si="8"/>
        <v>0</v>
      </c>
      <c r="B189" s="68"/>
      <c r="C189" s="69" t="s">
        <v>103</v>
      </c>
      <c r="D189" s="115">
        <v>16</v>
      </c>
      <c r="E189" s="67" t="s">
        <v>167</v>
      </c>
      <c r="F189" s="180">
        <v>5.1100000000000003</v>
      </c>
      <c r="H189" s="91"/>
      <c r="I189" s="91"/>
      <c r="J189" s="91"/>
      <c r="K189" s="91"/>
      <c r="L189" s="91"/>
      <c r="M189" s="91"/>
      <c r="N189" s="91"/>
      <c r="O189" s="91"/>
      <c r="P189" s="91"/>
    </row>
    <row r="190" spans="1:16" s="28" customFormat="1">
      <c r="A190" s="179">
        <f t="shared" si="8"/>
        <v>0</v>
      </c>
      <c r="B190" s="68"/>
      <c r="C190" s="69" t="s">
        <v>106</v>
      </c>
      <c r="D190" s="115">
        <v>20</v>
      </c>
      <c r="E190" s="67" t="s">
        <v>105</v>
      </c>
      <c r="F190" s="180">
        <v>5.12</v>
      </c>
      <c r="H190" s="91"/>
      <c r="I190" s="91"/>
      <c r="J190" s="91"/>
      <c r="K190" s="91"/>
      <c r="L190" s="91"/>
      <c r="M190" s="91"/>
      <c r="N190" s="91"/>
      <c r="O190" s="91"/>
      <c r="P190" s="91"/>
    </row>
    <row r="191" spans="1:16" s="28" customFormat="1">
      <c r="A191" s="179">
        <f t="shared" si="8"/>
        <v>0</v>
      </c>
      <c r="B191" s="68"/>
      <c r="C191" s="69" t="s">
        <v>97</v>
      </c>
      <c r="D191" s="115">
        <v>500</v>
      </c>
      <c r="E191" s="67" t="s">
        <v>107</v>
      </c>
      <c r="F191" s="180">
        <v>5.13</v>
      </c>
      <c r="H191" s="91"/>
      <c r="I191" s="91"/>
      <c r="J191" s="91"/>
      <c r="K191" s="91"/>
      <c r="L191" s="91"/>
      <c r="M191" s="91"/>
      <c r="N191" s="91"/>
      <c r="O191" s="91"/>
      <c r="P191" s="91"/>
    </row>
    <row r="192" spans="1:16" s="28" customFormat="1">
      <c r="A192" s="179">
        <f t="shared" si="8"/>
        <v>0</v>
      </c>
      <c r="B192" s="68"/>
      <c r="C192" s="69" t="s">
        <v>97</v>
      </c>
      <c r="D192" s="115">
        <v>400</v>
      </c>
      <c r="E192" s="67" t="s">
        <v>108</v>
      </c>
      <c r="F192" s="180">
        <v>5.14</v>
      </c>
      <c r="H192" s="91"/>
      <c r="I192" s="91"/>
      <c r="J192" s="91"/>
      <c r="K192" s="91"/>
      <c r="L192" s="91"/>
      <c r="M192" s="91"/>
      <c r="N192" s="91"/>
      <c r="O192" s="91"/>
      <c r="P192" s="91"/>
    </row>
    <row r="193" spans="1:16" s="28" customFormat="1">
      <c r="A193" s="179">
        <f t="shared" si="8"/>
        <v>0</v>
      </c>
      <c r="B193" s="68"/>
      <c r="C193" s="69" t="s">
        <v>97</v>
      </c>
      <c r="D193" s="115">
        <v>400</v>
      </c>
      <c r="E193" s="67" t="s">
        <v>110</v>
      </c>
      <c r="F193" s="180">
        <v>5.15</v>
      </c>
      <c r="H193" s="91"/>
      <c r="I193" s="91"/>
      <c r="J193" s="91"/>
      <c r="K193" s="91"/>
      <c r="L193" s="91"/>
      <c r="M193" s="91"/>
      <c r="N193" s="91"/>
      <c r="O193" s="91"/>
      <c r="P193" s="91"/>
    </row>
    <row r="194" spans="1:16" s="28" customFormat="1">
      <c r="A194" s="179">
        <f t="shared" si="8"/>
        <v>0</v>
      </c>
      <c r="B194" s="68"/>
      <c r="C194" s="69" t="s">
        <v>97</v>
      </c>
      <c r="D194" s="115">
        <v>300</v>
      </c>
      <c r="E194" s="67" t="s">
        <v>109</v>
      </c>
      <c r="F194" s="180">
        <v>5.16</v>
      </c>
      <c r="H194" s="91"/>
      <c r="I194" s="91"/>
      <c r="J194" s="91"/>
      <c r="K194" s="91"/>
      <c r="L194" s="91"/>
      <c r="M194" s="91"/>
      <c r="N194" s="91"/>
      <c r="O194" s="91"/>
      <c r="P194" s="91"/>
    </row>
    <row r="195" spans="1:16" s="28" customFormat="1">
      <c r="A195" s="179">
        <f t="shared" si="8"/>
        <v>0</v>
      </c>
      <c r="B195" s="68"/>
      <c r="C195" s="69" t="s">
        <v>96</v>
      </c>
      <c r="D195" s="115">
        <v>6</v>
      </c>
      <c r="E195" s="67" t="s">
        <v>115</v>
      </c>
      <c r="F195" s="180">
        <v>5.17</v>
      </c>
      <c r="H195" s="91"/>
      <c r="I195" s="91"/>
      <c r="J195" s="91"/>
      <c r="K195" s="91"/>
      <c r="L195" s="91"/>
      <c r="M195" s="91"/>
      <c r="N195" s="91"/>
      <c r="O195" s="91"/>
      <c r="P195" s="91"/>
    </row>
    <row r="196" spans="1:16" s="28" customFormat="1">
      <c r="A196" s="179">
        <f t="shared" si="8"/>
        <v>0</v>
      </c>
      <c r="B196" s="68"/>
      <c r="C196" s="69" t="s">
        <v>119</v>
      </c>
      <c r="D196" s="115">
        <v>4</v>
      </c>
      <c r="E196" s="67" t="s">
        <v>118</v>
      </c>
      <c r="F196" s="180">
        <v>5.18</v>
      </c>
      <c r="H196" s="91"/>
      <c r="I196" s="91"/>
      <c r="J196" s="91"/>
      <c r="K196" s="91"/>
      <c r="L196" s="91"/>
      <c r="M196" s="91"/>
      <c r="N196" s="91"/>
      <c r="O196" s="91"/>
      <c r="P196" s="91"/>
    </row>
    <row r="197" spans="1:16" s="28" customFormat="1">
      <c r="A197" s="179">
        <f t="shared" si="8"/>
        <v>0</v>
      </c>
      <c r="B197" s="68"/>
      <c r="C197" s="69" t="s">
        <v>119</v>
      </c>
      <c r="D197" s="115">
        <v>4</v>
      </c>
      <c r="E197" s="67" t="s">
        <v>117</v>
      </c>
      <c r="F197" s="180">
        <v>5.19</v>
      </c>
      <c r="H197" s="91"/>
      <c r="I197" s="91"/>
      <c r="J197" s="91"/>
      <c r="K197" s="91"/>
      <c r="L197" s="91"/>
      <c r="M197" s="91"/>
      <c r="N197" s="91"/>
      <c r="O197" s="91"/>
      <c r="P197" s="91"/>
    </row>
    <row r="198" spans="1:16" s="28" customFormat="1">
      <c r="A198" s="179">
        <f t="shared" si="8"/>
        <v>0</v>
      </c>
      <c r="B198" s="68"/>
      <c r="C198" s="69" t="s">
        <v>119</v>
      </c>
      <c r="D198" s="115">
        <v>4</v>
      </c>
      <c r="E198" s="67" t="s">
        <v>116</v>
      </c>
      <c r="F198" s="180">
        <v>5.2</v>
      </c>
      <c r="H198" s="91"/>
      <c r="I198" s="91"/>
      <c r="J198" s="91"/>
      <c r="K198" s="91"/>
      <c r="L198" s="91"/>
      <c r="M198" s="91"/>
      <c r="N198" s="91"/>
      <c r="O198" s="91"/>
      <c r="P198" s="91"/>
    </row>
    <row r="199" spans="1:16" s="28" customFormat="1">
      <c r="A199" s="179">
        <f t="shared" si="8"/>
        <v>0</v>
      </c>
      <c r="B199" s="68"/>
      <c r="C199" s="69" t="s">
        <v>271</v>
      </c>
      <c r="D199" s="115">
        <v>3</v>
      </c>
      <c r="E199" s="67" t="s">
        <v>269</v>
      </c>
      <c r="F199" s="180">
        <v>5.21</v>
      </c>
      <c r="H199" s="91"/>
      <c r="I199" s="91"/>
      <c r="J199" s="91"/>
      <c r="K199" s="91"/>
      <c r="L199" s="91"/>
      <c r="M199" s="91"/>
      <c r="N199" s="91"/>
      <c r="O199" s="91"/>
      <c r="P199" s="91"/>
    </row>
    <row r="200" spans="1:16" s="28" customFormat="1">
      <c r="A200" s="179">
        <f t="shared" si="8"/>
        <v>0</v>
      </c>
      <c r="B200" s="68"/>
      <c r="C200" s="69" t="s">
        <v>271</v>
      </c>
      <c r="D200" s="115">
        <v>3</v>
      </c>
      <c r="E200" s="67" t="s">
        <v>270</v>
      </c>
      <c r="F200" s="180">
        <v>5.22</v>
      </c>
      <c r="H200" s="91"/>
      <c r="I200" s="91"/>
      <c r="J200" s="91"/>
      <c r="K200" s="91"/>
      <c r="L200" s="91"/>
      <c r="M200" s="91"/>
      <c r="N200" s="91"/>
      <c r="O200" s="91"/>
      <c r="P200" s="91"/>
    </row>
    <row r="201" spans="1:16" s="28" customFormat="1">
      <c r="A201" s="179">
        <f t="shared" si="8"/>
        <v>0</v>
      </c>
      <c r="B201" s="68"/>
      <c r="C201" s="69" t="s">
        <v>120</v>
      </c>
      <c r="D201" s="115">
        <v>10</v>
      </c>
      <c r="E201" s="67" t="s">
        <v>121</v>
      </c>
      <c r="F201" s="180">
        <v>5.23</v>
      </c>
      <c r="H201" s="91"/>
      <c r="I201" s="91"/>
      <c r="J201" s="91"/>
      <c r="K201" s="91"/>
      <c r="L201" s="91"/>
      <c r="M201" s="91"/>
      <c r="N201" s="91"/>
      <c r="O201" s="91"/>
      <c r="P201" s="91"/>
    </row>
    <row r="202" spans="1:16" s="28" customFormat="1">
      <c r="A202" s="78">
        <f>SUM(A164:A201)</f>
        <v>0</v>
      </c>
      <c r="B202" s="205" t="s">
        <v>44</v>
      </c>
      <c r="C202" s="206"/>
      <c r="D202" s="206"/>
      <c r="E202" s="207"/>
      <c r="F202" s="79"/>
      <c r="H202" s="91"/>
      <c r="I202" s="91"/>
      <c r="J202" s="91"/>
      <c r="K202" s="91"/>
      <c r="L202" s="91"/>
      <c r="M202" s="91"/>
      <c r="N202" s="91"/>
      <c r="O202" s="91"/>
      <c r="P202" s="91"/>
    </row>
    <row r="203" spans="1:16" s="28" customFormat="1">
      <c r="A203" s="135"/>
      <c r="B203" s="136"/>
      <c r="C203" s="126"/>
      <c r="D203" s="126"/>
      <c r="E203" s="81" t="s">
        <v>190</v>
      </c>
      <c r="F203" s="137"/>
      <c r="H203" s="91"/>
      <c r="I203" s="91"/>
      <c r="J203" s="91"/>
      <c r="K203" s="91"/>
      <c r="L203" s="91"/>
      <c r="M203" s="91"/>
      <c r="N203" s="91"/>
      <c r="O203" s="91"/>
      <c r="P203" s="91"/>
    </row>
    <row r="204" spans="1:16" s="91" customFormat="1">
      <c r="A204" s="131">
        <f t="shared" ref="A204:A209" si="9">B204*D204</f>
        <v>0</v>
      </c>
      <c r="B204" s="132"/>
      <c r="C204" s="133"/>
      <c r="D204" s="134"/>
      <c r="E204" s="145" t="s">
        <v>123</v>
      </c>
      <c r="F204" s="121">
        <v>6</v>
      </c>
      <c r="I204" s="91" t="s">
        <v>39</v>
      </c>
    </row>
    <row r="205" spans="1:16" s="91" customFormat="1" ht="42">
      <c r="A205" s="182">
        <f t="shared" si="9"/>
        <v>0</v>
      </c>
      <c r="B205" s="183"/>
      <c r="C205" s="36"/>
      <c r="D205" s="184"/>
      <c r="E205" s="146" t="s">
        <v>168</v>
      </c>
      <c r="F205" s="62"/>
    </row>
    <row r="206" spans="1:16" s="91" customFormat="1" ht="42">
      <c r="A206" s="185">
        <f t="shared" si="9"/>
        <v>0</v>
      </c>
      <c r="B206" s="65"/>
      <c r="C206" s="41"/>
      <c r="D206" s="114"/>
      <c r="E206" s="44" t="s">
        <v>272</v>
      </c>
      <c r="F206" s="43"/>
    </row>
    <row r="207" spans="1:16" s="91" customFormat="1" ht="63">
      <c r="A207" s="185">
        <f t="shared" si="9"/>
        <v>0</v>
      </c>
      <c r="B207" s="65"/>
      <c r="C207" s="41"/>
      <c r="D207" s="114"/>
      <c r="E207" s="44" t="s">
        <v>273</v>
      </c>
      <c r="F207" s="43"/>
    </row>
    <row r="208" spans="1:16" s="91" customFormat="1" ht="42">
      <c r="A208" s="185">
        <f t="shared" si="9"/>
        <v>0</v>
      </c>
      <c r="B208" s="65"/>
      <c r="C208" s="41"/>
      <c r="D208" s="114"/>
      <c r="E208" s="44" t="s">
        <v>274</v>
      </c>
      <c r="F208" s="43"/>
    </row>
    <row r="209" spans="1:16" s="91" customFormat="1" ht="63.75" customHeight="1">
      <c r="A209" s="185">
        <f t="shared" si="9"/>
        <v>0</v>
      </c>
      <c r="B209" s="65"/>
      <c r="C209" s="41"/>
      <c r="D209" s="114"/>
      <c r="E209" s="44" t="s">
        <v>275</v>
      </c>
      <c r="F209" s="43"/>
    </row>
    <row r="210" spans="1:16" s="91" customFormat="1" ht="42">
      <c r="A210" s="185"/>
      <c r="B210" s="65"/>
      <c r="C210" s="41"/>
      <c r="D210" s="114"/>
      <c r="E210" s="44" t="s">
        <v>276</v>
      </c>
      <c r="F210" s="43"/>
    </row>
    <row r="211" spans="1:16" s="91" customFormat="1" ht="84">
      <c r="A211" s="185"/>
      <c r="B211" s="65"/>
      <c r="C211" s="41"/>
      <c r="D211" s="114"/>
      <c r="E211" s="44" t="s">
        <v>277</v>
      </c>
      <c r="F211" s="43"/>
    </row>
    <row r="212" spans="1:16" s="91" customFormat="1" ht="42">
      <c r="A212" s="185"/>
      <c r="B212" s="65"/>
      <c r="C212" s="41"/>
      <c r="D212" s="114"/>
      <c r="E212" s="44" t="s">
        <v>169</v>
      </c>
      <c r="F212" s="43"/>
    </row>
    <row r="213" spans="1:16" s="91" customFormat="1" ht="63">
      <c r="A213" s="185"/>
      <c r="B213" s="65"/>
      <c r="C213" s="41"/>
      <c r="D213" s="114"/>
      <c r="E213" s="44" t="s">
        <v>172</v>
      </c>
      <c r="F213" s="43"/>
    </row>
    <row r="214" spans="1:16" s="91" customFormat="1" ht="24" customHeight="1">
      <c r="A214" s="185">
        <f t="shared" si="8"/>
        <v>0</v>
      </c>
      <c r="B214" s="65"/>
      <c r="C214" s="41"/>
      <c r="D214" s="114"/>
      <c r="E214" s="44" t="s">
        <v>173</v>
      </c>
      <c r="F214" s="43"/>
    </row>
    <row r="215" spans="1:16" s="91" customFormat="1">
      <c r="A215" s="185"/>
      <c r="B215" s="65"/>
      <c r="C215" s="41"/>
      <c r="D215" s="114"/>
      <c r="E215" s="44" t="s">
        <v>213</v>
      </c>
      <c r="F215" s="43"/>
    </row>
    <row r="216" spans="1:16" s="28" customFormat="1" ht="42">
      <c r="A216" s="68">
        <f t="shared" si="8"/>
        <v>0</v>
      </c>
      <c r="B216" s="68"/>
      <c r="C216" s="69" t="s">
        <v>125</v>
      </c>
      <c r="D216" s="115">
        <v>8</v>
      </c>
      <c r="E216" s="67" t="s">
        <v>212</v>
      </c>
      <c r="F216" s="43">
        <v>6.1</v>
      </c>
      <c r="H216" s="91"/>
      <c r="I216" s="91"/>
      <c r="J216" s="91"/>
      <c r="K216" s="91"/>
      <c r="L216" s="91"/>
      <c r="M216" s="91"/>
      <c r="N216" s="91"/>
      <c r="O216" s="91"/>
      <c r="P216" s="91"/>
    </row>
    <row r="217" spans="1:16" s="28" customFormat="1">
      <c r="A217" s="68">
        <f t="shared" si="8"/>
        <v>0</v>
      </c>
      <c r="B217" s="68"/>
      <c r="C217" s="69" t="s">
        <v>125</v>
      </c>
      <c r="D217" s="115">
        <v>8</v>
      </c>
      <c r="E217" s="67" t="s">
        <v>124</v>
      </c>
      <c r="F217" s="43">
        <v>6.2</v>
      </c>
      <c r="H217" s="91"/>
      <c r="I217" s="91"/>
      <c r="J217" s="91"/>
      <c r="K217" s="91"/>
      <c r="L217" s="91"/>
      <c r="M217" s="91"/>
      <c r="N217" s="91"/>
      <c r="O217" s="91"/>
      <c r="P217" s="91"/>
    </row>
    <row r="218" spans="1:16" s="28" customFormat="1" ht="63">
      <c r="A218" s="68">
        <f t="shared" si="8"/>
        <v>0</v>
      </c>
      <c r="B218" s="68"/>
      <c r="C218" s="69" t="s">
        <v>126</v>
      </c>
      <c r="D218" s="115">
        <v>4</v>
      </c>
      <c r="E218" s="67" t="s">
        <v>214</v>
      </c>
      <c r="F218" s="43">
        <v>6.3</v>
      </c>
      <c r="H218" s="91"/>
      <c r="I218" s="91"/>
      <c r="J218" s="91"/>
      <c r="K218" s="91"/>
      <c r="L218" s="91"/>
      <c r="M218" s="91"/>
      <c r="N218" s="91"/>
      <c r="O218" s="91"/>
      <c r="P218" s="91"/>
    </row>
    <row r="219" spans="1:16" s="28" customFormat="1">
      <c r="A219" s="68">
        <f t="shared" si="8"/>
        <v>0</v>
      </c>
      <c r="B219" s="68"/>
      <c r="C219" s="69" t="s">
        <v>125</v>
      </c>
      <c r="D219" s="115">
        <v>2</v>
      </c>
      <c r="E219" s="67" t="s">
        <v>127</v>
      </c>
      <c r="F219" s="43">
        <v>6.4</v>
      </c>
      <c r="H219" s="91"/>
      <c r="I219" s="91"/>
      <c r="J219" s="91"/>
      <c r="K219" s="91"/>
      <c r="L219" s="91"/>
      <c r="M219" s="91"/>
      <c r="N219" s="91"/>
      <c r="O219" s="91"/>
      <c r="P219" s="91"/>
    </row>
    <row r="220" spans="1:16" s="28" customFormat="1">
      <c r="A220" s="68">
        <f t="shared" si="8"/>
        <v>0</v>
      </c>
      <c r="B220" s="68"/>
      <c r="C220" s="69" t="s">
        <v>126</v>
      </c>
      <c r="D220" s="115">
        <v>2</v>
      </c>
      <c r="E220" s="67" t="s">
        <v>128</v>
      </c>
      <c r="F220" s="43">
        <v>6.5</v>
      </c>
      <c r="H220" s="91"/>
      <c r="I220" s="91"/>
      <c r="J220" s="91"/>
      <c r="K220" s="91"/>
      <c r="L220" s="91"/>
      <c r="M220" s="91"/>
      <c r="N220" s="91"/>
      <c r="O220" s="91"/>
      <c r="P220" s="91"/>
    </row>
    <row r="221" spans="1:16" s="28" customFormat="1">
      <c r="A221" s="68">
        <f t="shared" si="8"/>
        <v>0</v>
      </c>
      <c r="B221" s="68"/>
      <c r="C221" s="69" t="s">
        <v>171</v>
      </c>
      <c r="D221" s="115">
        <v>6</v>
      </c>
      <c r="E221" s="67" t="s">
        <v>170</v>
      </c>
      <c r="F221" s="43">
        <v>6.7</v>
      </c>
      <c r="H221" s="91"/>
      <c r="I221" s="91"/>
      <c r="J221" s="91"/>
      <c r="K221" s="91"/>
      <c r="L221" s="91"/>
      <c r="M221" s="91"/>
      <c r="N221" s="91"/>
      <c r="O221" s="91"/>
      <c r="P221" s="91"/>
    </row>
    <row r="222" spans="1:16" s="28" customFormat="1">
      <c r="A222" s="68">
        <f t="shared" si="8"/>
        <v>0</v>
      </c>
      <c r="B222" s="68"/>
      <c r="C222" s="69" t="s">
        <v>175</v>
      </c>
      <c r="D222" s="115">
        <v>11</v>
      </c>
      <c r="E222" s="67" t="s">
        <v>174</v>
      </c>
      <c r="F222" s="43">
        <v>6.8</v>
      </c>
      <c r="H222" s="91"/>
      <c r="I222" s="91"/>
      <c r="J222" s="91"/>
      <c r="K222" s="91"/>
      <c r="L222" s="91"/>
      <c r="M222" s="91"/>
      <c r="N222" s="91"/>
      <c r="O222" s="91"/>
      <c r="P222" s="91"/>
    </row>
    <row r="223" spans="1:16" s="28" customFormat="1">
      <c r="A223" s="186">
        <f>SUM(A205:A222)</f>
        <v>0</v>
      </c>
      <c r="B223" s="230" t="s">
        <v>191</v>
      </c>
      <c r="C223" s="231"/>
      <c r="D223" s="231"/>
      <c r="E223" s="232"/>
      <c r="F223" s="189"/>
      <c r="H223" s="91"/>
      <c r="I223" s="91"/>
      <c r="J223" s="91"/>
      <c r="K223" s="91"/>
      <c r="L223" s="91"/>
      <c r="M223" s="91"/>
      <c r="N223" s="91"/>
      <c r="O223" s="91"/>
      <c r="P223" s="91"/>
    </row>
    <row r="224" spans="1:16" s="28" customFormat="1">
      <c r="A224" s="117">
        <f t="shared" si="8"/>
        <v>0</v>
      </c>
      <c r="B224" s="118"/>
      <c r="C224" s="119"/>
      <c r="D224" s="120"/>
      <c r="E224" s="194" t="s">
        <v>192</v>
      </c>
      <c r="F224" s="121"/>
      <c r="H224" s="91"/>
      <c r="I224" s="91"/>
      <c r="J224" s="91"/>
      <c r="K224" s="91"/>
      <c r="L224" s="91"/>
      <c r="M224" s="91"/>
      <c r="N224" s="91"/>
      <c r="O224" s="91"/>
      <c r="P224" s="91"/>
    </row>
    <row r="225" spans="1:16" s="28" customFormat="1">
      <c r="A225" s="61"/>
      <c r="B225" s="83"/>
      <c r="C225" s="84"/>
      <c r="D225" s="85"/>
      <c r="E225" s="38" t="s">
        <v>177</v>
      </c>
      <c r="F225" s="86">
        <v>7</v>
      </c>
      <c r="H225" s="91"/>
      <c r="I225" s="91"/>
      <c r="J225" s="91"/>
      <c r="K225" s="91"/>
      <c r="L225" s="91"/>
      <c r="M225" s="91"/>
      <c r="N225" s="91"/>
      <c r="O225" s="91"/>
      <c r="P225" s="91"/>
    </row>
    <row r="226" spans="1:16" s="28" customFormat="1">
      <c r="A226" s="64">
        <f t="shared" si="8"/>
        <v>0</v>
      </c>
      <c r="B226" s="87"/>
      <c r="C226" s="69"/>
      <c r="D226" s="88"/>
      <c r="E226" s="67" t="s">
        <v>179</v>
      </c>
      <c r="F226" s="71"/>
      <c r="H226" s="91"/>
      <c r="I226" s="91"/>
      <c r="J226" s="91"/>
      <c r="K226" s="91"/>
      <c r="L226" s="91"/>
      <c r="M226" s="91"/>
      <c r="N226" s="91"/>
      <c r="O226" s="91"/>
      <c r="P226" s="91"/>
    </row>
    <row r="227" spans="1:16" s="28" customFormat="1" ht="42">
      <c r="A227" s="64">
        <f t="shared" si="8"/>
        <v>0</v>
      </c>
      <c r="B227" s="87"/>
      <c r="C227" s="69"/>
      <c r="D227" s="88"/>
      <c r="E227" s="67" t="s">
        <v>178</v>
      </c>
      <c r="F227" s="71"/>
      <c r="H227" s="91"/>
      <c r="I227" s="91"/>
      <c r="J227" s="91"/>
      <c r="K227" s="91"/>
      <c r="L227" s="91"/>
      <c r="M227" s="91"/>
      <c r="N227" s="91"/>
      <c r="O227" s="91"/>
      <c r="P227" s="91"/>
    </row>
    <row r="228" spans="1:16" s="28" customFormat="1" ht="42">
      <c r="A228" s="64"/>
      <c r="B228" s="87"/>
      <c r="C228" s="69"/>
      <c r="D228" s="88"/>
      <c r="E228" s="67" t="s">
        <v>185</v>
      </c>
      <c r="F228" s="71"/>
      <c r="H228" s="91"/>
      <c r="I228" s="91"/>
      <c r="J228" s="91"/>
      <c r="K228" s="91"/>
      <c r="L228" s="91"/>
      <c r="M228" s="91"/>
      <c r="N228" s="91"/>
      <c r="O228" s="91"/>
      <c r="P228" s="91"/>
    </row>
    <row r="229" spans="1:16" s="28" customFormat="1" ht="63">
      <c r="A229" s="64">
        <f t="shared" si="8"/>
        <v>0</v>
      </c>
      <c r="B229" s="87"/>
      <c r="C229" s="69"/>
      <c r="D229" s="88"/>
      <c r="E229" s="67" t="s">
        <v>279</v>
      </c>
      <c r="F229" s="71"/>
      <c r="H229" s="91"/>
      <c r="I229" s="91"/>
      <c r="J229" s="91"/>
      <c r="K229" s="91"/>
      <c r="L229" s="91"/>
      <c r="M229" s="91"/>
      <c r="N229" s="91"/>
      <c r="O229" s="91"/>
      <c r="P229" s="91"/>
    </row>
    <row r="230" spans="1:16" s="28" customFormat="1" ht="42">
      <c r="A230" s="64"/>
      <c r="B230" s="87"/>
      <c r="C230" s="69"/>
      <c r="D230" s="88"/>
      <c r="E230" s="67" t="s">
        <v>225</v>
      </c>
      <c r="F230" s="71"/>
      <c r="H230" s="91"/>
      <c r="I230" s="91"/>
      <c r="J230" s="91"/>
      <c r="K230" s="91"/>
      <c r="L230" s="91"/>
      <c r="M230" s="91"/>
      <c r="N230" s="91"/>
      <c r="O230" s="91"/>
      <c r="P230" s="91"/>
    </row>
    <row r="231" spans="1:16" s="28" customFormat="1">
      <c r="A231" s="64">
        <f t="shared" si="8"/>
        <v>0</v>
      </c>
      <c r="B231" s="87"/>
      <c r="C231" s="69" t="s">
        <v>40</v>
      </c>
      <c r="D231" s="88">
        <v>1690</v>
      </c>
      <c r="E231" s="67" t="s">
        <v>180</v>
      </c>
      <c r="F231" s="71"/>
      <c r="H231" s="91"/>
      <c r="I231" s="91"/>
      <c r="J231" s="91"/>
      <c r="K231" s="91"/>
      <c r="L231" s="91"/>
      <c r="M231" s="91"/>
      <c r="N231" s="91"/>
      <c r="O231" s="91"/>
      <c r="P231" s="91"/>
    </row>
    <row r="232" spans="1:16" s="28" customFormat="1">
      <c r="A232" s="64">
        <f t="shared" si="8"/>
        <v>0</v>
      </c>
      <c r="B232" s="87"/>
      <c r="C232" s="69" t="s">
        <v>37</v>
      </c>
      <c r="D232" s="88">
        <v>75</v>
      </c>
      <c r="E232" s="67" t="s">
        <v>181</v>
      </c>
      <c r="F232" s="71">
        <v>7.1</v>
      </c>
      <c r="H232" s="91"/>
      <c r="I232" s="91"/>
      <c r="J232" s="91"/>
      <c r="K232" s="91"/>
      <c r="L232" s="91"/>
      <c r="M232" s="91"/>
      <c r="N232" s="91"/>
      <c r="O232" s="91"/>
      <c r="P232" s="91"/>
    </row>
    <row r="233" spans="1:16" s="28" customFormat="1">
      <c r="A233" s="72">
        <f t="shared" si="8"/>
        <v>0</v>
      </c>
      <c r="B233" s="73"/>
      <c r="C233" s="74" t="s">
        <v>40</v>
      </c>
      <c r="D233" s="75">
        <v>1690</v>
      </c>
      <c r="E233" s="76" t="s">
        <v>182</v>
      </c>
      <c r="F233" s="77">
        <v>7.2</v>
      </c>
      <c r="H233" s="91"/>
      <c r="I233" s="91"/>
      <c r="J233" s="91"/>
      <c r="K233" s="91"/>
      <c r="L233" s="91"/>
      <c r="M233" s="91"/>
      <c r="N233" s="91"/>
      <c r="O233" s="91"/>
      <c r="P233" s="91"/>
    </row>
    <row r="234" spans="1:16" s="28" customFormat="1">
      <c r="A234" s="195">
        <f>SUM(A226:A233)</f>
        <v>0</v>
      </c>
      <c r="B234" s="233" t="s">
        <v>193</v>
      </c>
      <c r="C234" s="234"/>
      <c r="D234" s="234"/>
      <c r="E234" s="235"/>
      <c r="F234" s="79"/>
      <c r="H234" s="91"/>
      <c r="I234" s="91"/>
      <c r="J234" s="91"/>
      <c r="K234" s="91"/>
      <c r="L234" s="91"/>
      <c r="M234" s="91"/>
      <c r="N234" s="91"/>
      <c r="O234" s="91"/>
      <c r="P234" s="91"/>
    </row>
    <row r="235" spans="1:16" s="28" customFormat="1">
      <c r="A235" s="191"/>
      <c r="B235" s="187"/>
      <c r="C235" s="188"/>
      <c r="D235" s="188"/>
      <c r="E235" s="190" t="s">
        <v>194</v>
      </c>
      <c r="F235" s="189"/>
      <c r="H235" s="91"/>
      <c r="I235" s="91"/>
      <c r="J235" s="91"/>
      <c r="K235" s="91"/>
      <c r="L235" s="91"/>
      <c r="M235" s="91"/>
      <c r="N235" s="91"/>
      <c r="O235" s="91"/>
      <c r="P235" s="91"/>
    </row>
    <row r="236" spans="1:16" s="28" customFormat="1">
      <c r="A236" s="122"/>
      <c r="B236" s="123"/>
      <c r="C236" s="119">
        <f t="shared" ref="C236:C240" si="10">D236*F236</f>
        <v>0</v>
      </c>
      <c r="D236" s="124"/>
      <c r="E236" s="192" t="s">
        <v>42</v>
      </c>
      <c r="F236" s="80">
        <v>8</v>
      </c>
      <c r="H236" s="91"/>
      <c r="I236" s="91"/>
      <c r="J236" s="91"/>
      <c r="K236" s="91"/>
      <c r="L236" s="91"/>
      <c r="M236" s="91"/>
      <c r="N236" s="91"/>
      <c r="O236" s="91"/>
      <c r="P236" s="91"/>
    </row>
    <row r="237" spans="1:16" s="28" customFormat="1">
      <c r="A237" s="179">
        <f t="shared" si="8"/>
        <v>0</v>
      </c>
      <c r="B237" s="87"/>
      <c r="C237" s="69">
        <f t="shared" si="10"/>
        <v>0</v>
      </c>
      <c r="D237" s="88"/>
      <c r="E237" s="67" t="s">
        <v>183</v>
      </c>
      <c r="F237" s="193"/>
      <c r="H237" s="91"/>
      <c r="I237" s="91"/>
      <c r="J237" s="91"/>
      <c r="K237" s="91"/>
      <c r="L237" s="91"/>
      <c r="M237" s="91"/>
      <c r="N237" s="91"/>
      <c r="O237" s="91"/>
      <c r="P237" s="91"/>
    </row>
    <row r="238" spans="1:16" s="28" customFormat="1" ht="41.25" customHeight="1">
      <c r="A238" s="179">
        <f t="shared" si="8"/>
        <v>0</v>
      </c>
      <c r="B238" s="87"/>
      <c r="C238" s="69"/>
      <c r="D238" s="88"/>
      <c r="E238" s="67" t="s">
        <v>184</v>
      </c>
      <c r="F238" s="193"/>
      <c r="H238" s="91"/>
      <c r="I238" s="91"/>
      <c r="J238" s="91"/>
      <c r="K238" s="91"/>
      <c r="L238" s="91"/>
      <c r="M238" s="91"/>
      <c r="N238" s="91"/>
      <c r="O238" s="91"/>
      <c r="P238" s="91"/>
    </row>
    <row r="239" spans="1:16" s="28" customFormat="1" ht="39" customHeight="1">
      <c r="A239" s="179">
        <f t="shared" si="8"/>
        <v>0</v>
      </c>
      <c r="B239" s="87"/>
      <c r="C239" s="69"/>
      <c r="D239" s="88"/>
      <c r="E239" s="67" t="s">
        <v>185</v>
      </c>
      <c r="F239" s="193"/>
      <c r="H239" s="91"/>
      <c r="I239" s="91"/>
      <c r="J239" s="91"/>
      <c r="K239" s="91"/>
      <c r="L239" s="91"/>
      <c r="M239" s="91"/>
      <c r="N239" s="91"/>
      <c r="O239" s="91"/>
      <c r="P239" s="91"/>
    </row>
    <row r="240" spans="1:16" s="28" customFormat="1" ht="42">
      <c r="A240" s="179">
        <f t="shared" si="8"/>
        <v>0</v>
      </c>
      <c r="B240" s="87"/>
      <c r="C240" s="69">
        <f t="shared" si="10"/>
        <v>0</v>
      </c>
      <c r="D240" s="88"/>
      <c r="E240" s="67" t="s">
        <v>278</v>
      </c>
      <c r="F240" s="193"/>
      <c r="H240" s="91"/>
      <c r="I240" s="91" t="s">
        <v>39</v>
      </c>
      <c r="J240" s="91"/>
      <c r="K240" s="91"/>
      <c r="L240" s="91"/>
      <c r="M240" s="91"/>
      <c r="N240" s="91"/>
      <c r="O240" s="91"/>
      <c r="P240" s="91"/>
    </row>
    <row r="241" spans="1:16" s="28" customFormat="1" ht="63">
      <c r="A241" s="179"/>
      <c r="B241" s="87"/>
      <c r="C241" s="69"/>
      <c r="D241" s="88"/>
      <c r="E241" s="67" t="s">
        <v>280</v>
      </c>
      <c r="F241" s="193"/>
      <c r="H241" s="91"/>
      <c r="I241" s="91"/>
      <c r="J241" s="91"/>
      <c r="K241" s="91"/>
      <c r="L241" s="91"/>
      <c r="M241" s="91"/>
      <c r="N241" s="91"/>
      <c r="O241" s="91"/>
      <c r="P241" s="91"/>
    </row>
    <row r="242" spans="1:16" s="28" customFormat="1">
      <c r="A242" s="179">
        <f t="shared" si="8"/>
        <v>0</v>
      </c>
      <c r="B242" s="87"/>
      <c r="C242" s="69" t="s">
        <v>40</v>
      </c>
      <c r="D242" s="88">
        <v>1622</v>
      </c>
      <c r="E242" s="67" t="s">
        <v>223</v>
      </c>
      <c r="F242" s="193">
        <v>8.1</v>
      </c>
      <c r="H242" s="91"/>
      <c r="I242" s="91"/>
      <c r="J242" s="91"/>
      <c r="K242" s="91"/>
      <c r="L242" s="91"/>
      <c r="M242" s="91"/>
      <c r="N242" s="91"/>
      <c r="O242" s="91"/>
      <c r="P242" s="91"/>
    </row>
    <row r="243" spans="1:16" s="28" customFormat="1">
      <c r="A243" s="179">
        <f t="shared" si="8"/>
        <v>0</v>
      </c>
      <c r="B243" s="87"/>
      <c r="C243" s="69" t="s">
        <v>64</v>
      </c>
      <c r="D243" s="88">
        <v>200</v>
      </c>
      <c r="E243" s="67" t="s">
        <v>224</v>
      </c>
      <c r="F243" s="193">
        <v>8.1999999999999993</v>
      </c>
      <c r="H243" s="91"/>
      <c r="I243" s="91"/>
      <c r="J243" s="91"/>
      <c r="K243" s="91"/>
      <c r="L243" s="91"/>
      <c r="M243" s="91"/>
      <c r="N243" s="91"/>
      <c r="O243" s="91"/>
      <c r="P243" s="91"/>
    </row>
    <row r="244" spans="1:16" s="28" customFormat="1">
      <c r="A244" s="179">
        <f t="shared" si="8"/>
        <v>0</v>
      </c>
      <c r="B244" s="87"/>
      <c r="C244" s="69" t="s">
        <v>37</v>
      </c>
      <c r="D244" s="88">
        <v>72</v>
      </c>
      <c r="E244" s="67" t="s">
        <v>42</v>
      </c>
      <c r="F244" s="193">
        <v>8.3000000000000007</v>
      </c>
      <c r="H244" s="91"/>
      <c r="I244" s="91"/>
      <c r="J244" s="91"/>
      <c r="K244" s="91"/>
      <c r="L244" s="91"/>
      <c r="M244" s="91"/>
      <c r="N244" s="91"/>
      <c r="O244" s="91"/>
      <c r="P244" s="91"/>
    </row>
    <row r="245" spans="1:16" s="28" customFormat="1">
      <c r="A245" s="179">
        <f t="shared" si="8"/>
        <v>0</v>
      </c>
      <c r="B245" s="87"/>
      <c r="C245" s="69" t="s">
        <v>40</v>
      </c>
      <c r="D245" s="88">
        <v>1622</v>
      </c>
      <c r="E245" s="67" t="s">
        <v>182</v>
      </c>
      <c r="F245" s="193"/>
      <c r="H245" s="91"/>
      <c r="I245" s="91"/>
      <c r="J245" s="91"/>
      <c r="K245" s="91"/>
      <c r="L245" s="91"/>
      <c r="M245" s="91"/>
      <c r="N245" s="91"/>
      <c r="O245" s="91"/>
      <c r="P245" s="91"/>
    </row>
    <row r="246" spans="1:16" s="28" customFormat="1">
      <c r="A246" s="78">
        <f>SUM(A237:A245)</f>
        <v>0</v>
      </c>
      <c r="B246" s="205" t="s">
        <v>195</v>
      </c>
      <c r="C246" s="206"/>
      <c r="D246" s="206"/>
      <c r="E246" s="207"/>
      <c r="F246" s="79"/>
      <c r="H246" s="91"/>
      <c r="I246" s="91"/>
      <c r="J246" s="91"/>
      <c r="K246" s="91"/>
      <c r="L246" s="91"/>
      <c r="M246" s="91"/>
      <c r="N246" s="91"/>
      <c r="O246" s="91"/>
      <c r="P246" s="91"/>
    </row>
    <row r="247" spans="1:16" s="28" customFormat="1">
      <c r="A247" s="122"/>
      <c r="B247" s="123"/>
      <c r="C247" s="119"/>
      <c r="D247" s="124"/>
      <c r="E247" s="81" t="s">
        <v>226</v>
      </c>
      <c r="F247" s="80"/>
      <c r="H247" s="91"/>
      <c r="I247" s="91"/>
      <c r="J247" s="91"/>
      <c r="K247" s="91"/>
      <c r="L247" s="91"/>
      <c r="M247" s="91"/>
      <c r="N247" s="91"/>
      <c r="O247" s="91"/>
      <c r="P247" s="91"/>
    </row>
    <row r="248" spans="1:16" s="28" customFormat="1">
      <c r="A248" s="117">
        <f t="shared" si="8"/>
        <v>0</v>
      </c>
      <c r="B248" s="118"/>
      <c r="C248" s="119"/>
      <c r="D248" s="120"/>
      <c r="E248" s="38" t="s">
        <v>227</v>
      </c>
      <c r="F248" s="121">
        <v>9</v>
      </c>
      <c r="H248" s="91"/>
      <c r="I248" s="91"/>
      <c r="J248" s="91"/>
      <c r="K248" s="91"/>
      <c r="L248" s="91"/>
      <c r="M248" s="91"/>
      <c r="N248" s="91"/>
      <c r="O248" s="91"/>
      <c r="P248" s="91"/>
    </row>
    <row r="249" spans="1:16" s="28" customFormat="1">
      <c r="A249" s="179"/>
      <c r="B249" s="68"/>
      <c r="C249" s="69"/>
      <c r="D249" s="115"/>
      <c r="E249" s="67" t="s">
        <v>233</v>
      </c>
      <c r="F249" s="180"/>
      <c r="H249" s="91"/>
      <c r="I249" s="91"/>
      <c r="J249" s="91"/>
      <c r="K249" s="91"/>
      <c r="L249" s="91"/>
      <c r="M249" s="91"/>
      <c r="N249" s="91"/>
      <c r="O249" s="91"/>
      <c r="P249" s="91"/>
    </row>
    <row r="250" spans="1:16" s="28" customFormat="1" ht="42">
      <c r="A250" s="179"/>
      <c r="B250" s="68"/>
      <c r="C250" s="69"/>
      <c r="D250" s="115"/>
      <c r="E250" s="44" t="s">
        <v>228</v>
      </c>
      <c r="F250" s="180"/>
      <c r="H250" s="91"/>
      <c r="I250" s="91"/>
      <c r="J250" s="91"/>
      <c r="K250" s="91"/>
      <c r="L250" s="91"/>
      <c r="M250" s="91"/>
      <c r="N250" s="91"/>
      <c r="O250" s="91"/>
      <c r="P250" s="91"/>
    </row>
    <row r="251" spans="1:16" s="28" customFormat="1">
      <c r="A251" s="179"/>
      <c r="B251" s="68"/>
      <c r="C251" s="69"/>
      <c r="D251" s="115"/>
      <c r="E251" s="44" t="s">
        <v>229</v>
      </c>
      <c r="F251" s="180"/>
      <c r="H251" s="91"/>
      <c r="I251" s="91"/>
      <c r="J251" s="91"/>
      <c r="K251" s="91"/>
      <c r="L251" s="91"/>
      <c r="M251" s="91"/>
      <c r="N251" s="91"/>
      <c r="O251" s="91"/>
      <c r="P251" s="91"/>
    </row>
    <row r="252" spans="1:16" s="28" customFormat="1">
      <c r="A252" s="179"/>
      <c r="B252" s="68"/>
      <c r="C252" s="69"/>
      <c r="D252" s="115"/>
      <c r="E252" s="44" t="s">
        <v>230</v>
      </c>
      <c r="F252" s="180"/>
      <c r="H252" s="91"/>
      <c r="I252" s="91"/>
      <c r="J252" s="91"/>
      <c r="K252" s="91"/>
      <c r="L252" s="91"/>
      <c r="M252" s="91"/>
      <c r="N252" s="91"/>
      <c r="O252" s="91"/>
      <c r="P252" s="91"/>
    </row>
    <row r="253" spans="1:16" s="28" customFormat="1">
      <c r="A253" s="179"/>
      <c r="B253" s="68"/>
      <c r="C253" s="69"/>
      <c r="D253" s="115"/>
      <c r="E253" s="44" t="s">
        <v>231</v>
      </c>
      <c r="F253" s="180"/>
      <c r="H253" s="91"/>
      <c r="I253" s="91"/>
      <c r="J253" s="91"/>
      <c r="K253" s="91"/>
      <c r="L253" s="91"/>
      <c r="M253" s="91"/>
      <c r="N253" s="91"/>
      <c r="O253" s="91"/>
      <c r="P253" s="91"/>
    </row>
    <row r="254" spans="1:16" s="28" customFormat="1">
      <c r="A254" s="179"/>
      <c r="B254" s="68"/>
      <c r="C254" s="69"/>
      <c r="D254" s="115"/>
      <c r="E254" s="44" t="s">
        <v>232</v>
      </c>
      <c r="F254" s="180"/>
      <c r="H254" s="91"/>
      <c r="I254" s="91"/>
      <c r="J254" s="91"/>
      <c r="K254" s="91"/>
      <c r="L254" s="91"/>
      <c r="M254" s="91"/>
      <c r="N254" s="91"/>
      <c r="O254" s="91"/>
      <c r="P254" s="91"/>
    </row>
    <row r="255" spans="1:16" s="28" customFormat="1" ht="42">
      <c r="A255" s="179"/>
      <c r="B255" s="68"/>
      <c r="C255" s="69"/>
      <c r="D255" s="115"/>
      <c r="E255" s="44" t="s">
        <v>240</v>
      </c>
      <c r="F255" s="180"/>
      <c r="H255" s="91"/>
      <c r="I255" s="91"/>
      <c r="J255" s="91"/>
      <c r="K255" s="91"/>
      <c r="L255" s="91"/>
      <c r="M255" s="91"/>
      <c r="N255" s="91"/>
      <c r="O255" s="91"/>
      <c r="P255" s="91"/>
    </row>
    <row r="256" spans="1:16" s="28" customFormat="1" ht="42">
      <c r="A256" s="179"/>
      <c r="B256" s="68"/>
      <c r="C256" s="69"/>
      <c r="D256" s="115"/>
      <c r="E256" s="44" t="s">
        <v>241</v>
      </c>
      <c r="F256" s="180"/>
      <c r="H256" s="91"/>
      <c r="I256" s="91"/>
      <c r="J256" s="91"/>
      <c r="K256" s="91"/>
      <c r="L256" s="91"/>
      <c r="M256" s="91"/>
      <c r="N256" s="91"/>
      <c r="O256" s="91"/>
      <c r="P256" s="91"/>
    </row>
    <row r="257" spans="1:16" s="28" customFormat="1" ht="42">
      <c r="A257" s="179"/>
      <c r="B257" s="68"/>
      <c r="C257" s="69"/>
      <c r="D257" s="115"/>
      <c r="E257" s="44" t="s">
        <v>242</v>
      </c>
      <c r="F257" s="180"/>
      <c r="H257" s="91"/>
      <c r="I257" s="91"/>
      <c r="J257" s="91"/>
      <c r="K257" s="91"/>
      <c r="L257" s="91"/>
      <c r="M257" s="91"/>
      <c r="N257" s="91"/>
      <c r="O257" s="91"/>
      <c r="P257" s="91"/>
    </row>
    <row r="258" spans="1:16" s="28" customFormat="1">
      <c r="A258" s="179"/>
      <c r="B258" s="68"/>
      <c r="C258" s="69"/>
      <c r="D258" s="115"/>
      <c r="E258" s="44" t="s">
        <v>243</v>
      </c>
      <c r="F258" s="180"/>
      <c r="H258" s="91"/>
      <c r="I258" s="91"/>
      <c r="J258" s="91"/>
      <c r="K258" s="91"/>
      <c r="L258" s="91"/>
      <c r="M258" s="91"/>
      <c r="N258" s="91"/>
      <c r="O258" s="91"/>
      <c r="P258" s="91"/>
    </row>
    <row r="259" spans="1:16" s="28" customFormat="1">
      <c r="A259" s="179"/>
      <c r="B259" s="68"/>
      <c r="C259" s="69"/>
      <c r="D259" s="115"/>
      <c r="E259" s="44" t="s">
        <v>244</v>
      </c>
      <c r="F259" s="180"/>
      <c r="H259" s="91"/>
      <c r="I259" s="91"/>
      <c r="J259" s="91"/>
      <c r="K259" s="91"/>
      <c r="L259" s="91"/>
      <c r="M259" s="91"/>
      <c r="N259" s="91"/>
      <c r="O259" s="91"/>
      <c r="P259" s="91"/>
    </row>
    <row r="260" spans="1:16" s="28" customFormat="1" ht="43.5">
      <c r="A260" s="179"/>
      <c r="B260" s="68"/>
      <c r="C260" s="69"/>
      <c r="D260" s="115"/>
      <c r="E260" s="197" t="s">
        <v>282</v>
      </c>
      <c r="F260" s="180"/>
      <c r="H260" s="91"/>
      <c r="I260" s="91"/>
      <c r="J260" s="91"/>
      <c r="K260" s="91"/>
      <c r="L260" s="91"/>
      <c r="M260" s="91"/>
      <c r="N260" s="91"/>
      <c r="O260" s="91"/>
      <c r="P260" s="91"/>
    </row>
    <row r="261" spans="1:16" s="28" customFormat="1">
      <c r="A261" s="179">
        <f t="shared" si="8"/>
        <v>0</v>
      </c>
      <c r="B261" s="68"/>
      <c r="C261" s="69" t="s">
        <v>235</v>
      </c>
      <c r="D261" s="115">
        <v>800</v>
      </c>
      <c r="E261" s="67" t="s">
        <v>234</v>
      </c>
      <c r="F261" s="180">
        <v>9.1</v>
      </c>
      <c r="H261" s="91"/>
      <c r="I261" s="91"/>
      <c r="J261" s="91"/>
      <c r="K261" s="91"/>
      <c r="L261" s="91"/>
      <c r="M261" s="91"/>
      <c r="N261" s="91"/>
      <c r="O261" s="91"/>
      <c r="P261" s="91"/>
    </row>
    <row r="262" spans="1:16" s="28" customFormat="1">
      <c r="A262" s="179">
        <f t="shared" si="8"/>
        <v>0</v>
      </c>
      <c r="B262" s="68"/>
      <c r="C262" s="69" t="s">
        <v>236</v>
      </c>
      <c r="D262" s="115">
        <v>6</v>
      </c>
      <c r="E262" s="44" t="s">
        <v>248</v>
      </c>
      <c r="F262" s="180">
        <v>9.1999999999999993</v>
      </c>
      <c r="H262" s="91"/>
      <c r="I262" s="91"/>
      <c r="J262" s="91"/>
      <c r="K262" s="91"/>
      <c r="L262" s="91"/>
      <c r="M262" s="91"/>
      <c r="N262" s="91"/>
      <c r="O262" s="91"/>
      <c r="P262" s="91"/>
    </row>
    <row r="263" spans="1:16" s="28" customFormat="1">
      <c r="A263" s="179">
        <f t="shared" si="8"/>
        <v>0</v>
      </c>
      <c r="B263" s="68"/>
      <c r="C263" s="69" t="s">
        <v>237</v>
      </c>
      <c r="D263" s="115">
        <v>100</v>
      </c>
      <c r="E263" s="44" t="s">
        <v>249</v>
      </c>
      <c r="F263" s="180">
        <v>9.3000000000000007</v>
      </c>
      <c r="H263" s="91"/>
      <c r="I263" s="91"/>
      <c r="J263" s="91"/>
      <c r="K263" s="91"/>
      <c r="L263" s="91"/>
      <c r="M263" s="91"/>
      <c r="N263" s="91"/>
      <c r="O263" s="91"/>
      <c r="P263" s="91"/>
    </row>
    <row r="264" spans="1:16" s="28" customFormat="1">
      <c r="A264" s="179">
        <f t="shared" si="8"/>
        <v>0</v>
      </c>
      <c r="B264" s="68"/>
      <c r="C264" s="69" t="s">
        <v>238</v>
      </c>
      <c r="D264" s="115">
        <v>15</v>
      </c>
      <c r="E264" s="44" t="s">
        <v>250</v>
      </c>
      <c r="F264" s="180">
        <v>9.4</v>
      </c>
      <c r="H264" s="91"/>
      <c r="I264" s="91"/>
      <c r="J264" s="91"/>
      <c r="K264" s="91"/>
      <c r="L264" s="91"/>
      <c r="M264" s="91"/>
      <c r="N264" s="91"/>
      <c r="O264" s="91"/>
      <c r="P264" s="91"/>
    </row>
    <row r="265" spans="1:16" s="28" customFormat="1">
      <c r="A265" s="179">
        <f t="shared" si="8"/>
        <v>0</v>
      </c>
      <c r="B265" s="68"/>
      <c r="C265" s="69" t="s">
        <v>237</v>
      </c>
      <c r="D265" s="115">
        <v>40</v>
      </c>
      <c r="E265" s="67" t="s">
        <v>239</v>
      </c>
      <c r="F265" s="180">
        <v>9.5</v>
      </c>
      <c r="H265" s="91"/>
      <c r="I265" s="91"/>
      <c r="J265" s="91"/>
      <c r="K265" s="91"/>
      <c r="L265" s="91"/>
      <c r="M265" s="91"/>
      <c r="N265" s="91"/>
      <c r="O265" s="91"/>
      <c r="P265" s="91"/>
    </row>
    <row r="266" spans="1:16" s="28" customFormat="1">
      <c r="A266" s="179">
        <f t="shared" si="8"/>
        <v>0</v>
      </c>
      <c r="B266" s="68"/>
      <c r="C266" s="69" t="s">
        <v>238</v>
      </c>
      <c r="D266" s="115">
        <v>10</v>
      </c>
      <c r="E266" s="67" t="s">
        <v>251</v>
      </c>
      <c r="F266" s="180">
        <v>9.6</v>
      </c>
      <c r="H266" s="91"/>
      <c r="I266" s="91"/>
      <c r="J266" s="91"/>
      <c r="K266" s="91"/>
      <c r="L266" s="91"/>
      <c r="M266" s="91"/>
      <c r="N266" s="91"/>
      <c r="O266" s="91"/>
      <c r="P266" s="91"/>
    </row>
    <row r="267" spans="1:16" s="28" customFormat="1">
      <c r="A267" s="179">
        <f t="shared" si="8"/>
        <v>0</v>
      </c>
      <c r="B267" s="68"/>
      <c r="C267" s="69" t="s">
        <v>237</v>
      </c>
      <c r="D267" s="115">
        <v>100</v>
      </c>
      <c r="E267" s="67" t="s">
        <v>252</v>
      </c>
      <c r="F267" s="180">
        <v>9.6999999999999993</v>
      </c>
      <c r="H267" s="91"/>
      <c r="I267" s="91"/>
      <c r="J267" s="91"/>
      <c r="K267" s="91"/>
      <c r="L267" s="91"/>
      <c r="M267" s="91"/>
      <c r="N267" s="91"/>
      <c r="O267" s="91"/>
      <c r="P267" s="91"/>
    </row>
    <row r="268" spans="1:16" s="28" customFormat="1">
      <c r="A268" s="179">
        <f t="shared" si="8"/>
        <v>0</v>
      </c>
      <c r="B268" s="68"/>
      <c r="C268" s="69" t="s">
        <v>246</v>
      </c>
      <c r="D268" s="115">
        <v>100</v>
      </c>
      <c r="E268" s="67" t="s">
        <v>245</v>
      </c>
      <c r="F268" s="180">
        <v>9.8000000000000007</v>
      </c>
      <c r="H268" s="91"/>
      <c r="I268" s="91"/>
      <c r="J268" s="91"/>
      <c r="K268" s="91"/>
      <c r="L268" s="91"/>
      <c r="M268" s="91"/>
      <c r="N268" s="91"/>
      <c r="O268" s="91"/>
      <c r="P268" s="91"/>
    </row>
    <row r="269" spans="1:16" s="28" customFormat="1">
      <c r="A269" s="179">
        <f t="shared" si="8"/>
        <v>0</v>
      </c>
      <c r="B269" s="68"/>
      <c r="C269" s="69" t="s">
        <v>237</v>
      </c>
      <c r="D269" s="115">
        <v>5</v>
      </c>
      <c r="E269" s="67" t="s">
        <v>247</v>
      </c>
      <c r="F269" s="180">
        <v>9.9</v>
      </c>
      <c r="H269" s="91"/>
      <c r="I269" s="91"/>
      <c r="J269" s="91"/>
      <c r="K269" s="91"/>
      <c r="L269" s="91"/>
      <c r="M269" s="91"/>
      <c r="N269" s="91"/>
      <c r="O269" s="91"/>
      <c r="P269" s="91"/>
    </row>
    <row r="270" spans="1:16" s="28" customFormat="1">
      <c r="A270" s="179">
        <f t="shared" si="8"/>
        <v>0</v>
      </c>
      <c r="B270" s="68"/>
      <c r="C270" s="69" t="s">
        <v>40</v>
      </c>
      <c r="D270" s="115">
        <v>500</v>
      </c>
      <c r="E270" s="67" t="s">
        <v>253</v>
      </c>
      <c r="F270" s="180"/>
      <c r="H270" s="91"/>
      <c r="I270" s="91"/>
      <c r="J270" s="91"/>
      <c r="K270" s="91"/>
      <c r="L270" s="91"/>
      <c r="M270" s="91"/>
      <c r="N270" s="91"/>
      <c r="O270" s="91"/>
      <c r="P270" s="91"/>
    </row>
    <row r="271" spans="1:16" s="28" customFormat="1">
      <c r="A271" s="78">
        <f>SUM(A248:A270)</f>
        <v>0</v>
      </c>
      <c r="B271" s="205" t="s">
        <v>196</v>
      </c>
      <c r="C271" s="206"/>
      <c r="D271" s="206"/>
      <c r="E271" s="207"/>
      <c r="F271" s="79"/>
      <c r="H271" s="91"/>
      <c r="I271" s="91"/>
      <c r="J271" s="91"/>
      <c r="K271" s="91"/>
      <c r="L271" s="91"/>
      <c r="M271" s="91"/>
      <c r="N271" s="91"/>
      <c r="O271" s="91"/>
      <c r="P271" s="91"/>
    </row>
    <row r="272" spans="1:16" s="91" customFormat="1">
      <c r="A272" s="92">
        <f>A271+A246+A234+A223+A202+A162+A130+A101+A58</f>
        <v>0</v>
      </c>
      <c r="B272" s="93"/>
      <c r="C272" s="93"/>
      <c r="D272" s="93"/>
      <c r="E272" s="93" t="s">
        <v>197</v>
      </c>
      <c r="F272" s="94"/>
    </row>
    <row r="273" spans="1:16" s="91" customFormat="1" ht="21.75">
      <c r="A273" s="215" t="s">
        <v>45</v>
      </c>
      <c r="B273" s="216"/>
      <c r="C273" s="216"/>
      <c r="D273" s="216"/>
      <c r="E273" s="216"/>
      <c r="F273" s="95"/>
    </row>
    <row r="274" spans="1:16" s="91" customFormat="1" ht="21.75">
      <c r="A274" s="96"/>
      <c r="B274" s="97"/>
      <c r="C274" s="97"/>
      <c r="D274" s="97"/>
      <c r="E274" s="97"/>
      <c r="F274" s="98"/>
    </row>
    <row r="275" spans="1:16" s="91" customFormat="1" ht="21.75">
      <c r="A275" s="89"/>
      <c r="B275" s="90"/>
      <c r="C275" s="90"/>
      <c r="D275" s="99"/>
      <c r="E275" s="97"/>
      <c r="F275" s="98"/>
    </row>
    <row r="276" spans="1:16" s="28" customFormat="1">
      <c r="A276" s="217" t="s">
        <v>46</v>
      </c>
      <c r="B276" s="217"/>
      <c r="C276" s="217"/>
      <c r="D276" s="217"/>
      <c r="E276" s="217"/>
      <c r="F276" s="86"/>
      <c r="H276" s="91"/>
      <c r="I276" s="91"/>
      <c r="J276" s="91"/>
      <c r="K276" s="91"/>
      <c r="L276" s="91"/>
      <c r="M276" s="91"/>
      <c r="N276" s="91"/>
      <c r="O276" s="91"/>
      <c r="P276" s="91"/>
    </row>
    <row r="277" spans="1:16" s="28" customFormat="1">
      <c r="A277" s="225" t="s">
        <v>211</v>
      </c>
      <c r="B277" s="225"/>
      <c r="C277" s="225"/>
      <c r="D277" s="225"/>
      <c r="E277" s="225"/>
      <c r="F277" s="100">
        <v>1</v>
      </c>
      <c r="H277" s="91"/>
      <c r="I277" s="91"/>
      <c r="J277" s="91"/>
      <c r="K277" s="91"/>
      <c r="L277" s="91"/>
      <c r="M277" s="91"/>
      <c r="N277" s="91"/>
      <c r="O277" s="91"/>
      <c r="P277" s="91"/>
    </row>
    <row r="278" spans="1:16" s="101" customFormat="1">
      <c r="A278" s="218" t="s">
        <v>47</v>
      </c>
      <c r="B278" s="218"/>
      <c r="C278" s="218"/>
      <c r="D278" s="218"/>
      <c r="E278" s="218"/>
      <c r="F278" s="100">
        <v>2</v>
      </c>
      <c r="H278" s="130"/>
      <c r="I278" s="130"/>
      <c r="J278" s="130"/>
      <c r="K278" s="130"/>
      <c r="L278" s="130"/>
      <c r="M278" s="130"/>
      <c r="N278" s="130"/>
      <c r="O278" s="130"/>
      <c r="P278" s="130"/>
    </row>
    <row r="279" spans="1:16" s="101" customFormat="1">
      <c r="A279" s="218" t="s">
        <v>48</v>
      </c>
      <c r="B279" s="218"/>
      <c r="C279" s="218"/>
      <c r="D279" s="218"/>
      <c r="E279" s="218"/>
      <c r="F279" s="100">
        <v>3</v>
      </c>
      <c r="H279" s="130"/>
      <c r="I279" s="130"/>
      <c r="J279" s="130"/>
      <c r="K279" s="130"/>
      <c r="L279" s="130"/>
      <c r="M279" s="130"/>
      <c r="N279" s="130"/>
      <c r="O279" s="130"/>
      <c r="P279" s="130"/>
    </row>
    <row r="280" spans="1:16" s="101" customFormat="1">
      <c r="A280" s="218" t="s">
        <v>255</v>
      </c>
      <c r="B280" s="218"/>
      <c r="C280" s="218"/>
      <c r="D280" s="218"/>
      <c r="E280" s="218"/>
      <c r="F280" s="100">
        <v>4</v>
      </c>
      <c r="H280" s="130"/>
      <c r="I280" s="130"/>
      <c r="J280" s="130"/>
      <c r="K280" s="130"/>
      <c r="L280" s="130"/>
      <c r="M280" s="130"/>
      <c r="N280" s="130"/>
      <c r="O280" s="130"/>
      <c r="P280" s="130"/>
    </row>
    <row r="281" spans="1:16" s="101" customFormat="1" ht="42.75" customHeight="1">
      <c r="A281" s="218" t="s">
        <v>49</v>
      </c>
      <c r="B281" s="218"/>
      <c r="C281" s="218"/>
      <c r="D281" s="218"/>
      <c r="E281" s="218"/>
      <c r="F281" s="100">
        <v>5</v>
      </c>
      <c r="H281" s="130"/>
      <c r="I281" s="130"/>
      <c r="J281" s="130"/>
      <c r="K281" s="130"/>
      <c r="L281" s="130"/>
      <c r="M281" s="130"/>
      <c r="N281" s="130"/>
      <c r="O281" s="130"/>
      <c r="P281" s="130"/>
    </row>
    <row r="282" spans="1:16" s="101" customFormat="1" ht="42.75" customHeight="1">
      <c r="A282" s="218" t="s">
        <v>50</v>
      </c>
      <c r="B282" s="218"/>
      <c r="C282" s="218"/>
      <c r="D282" s="218"/>
      <c r="E282" s="218"/>
      <c r="F282" s="100">
        <v>6</v>
      </c>
      <c r="H282" s="130"/>
      <c r="I282" s="130"/>
      <c r="J282" s="130"/>
      <c r="K282" s="130"/>
      <c r="L282" s="130"/>
      <c r="M282" s="130"/>
      <c r="N282" s="130"/>
      <c r="O282" s="130"/>
      <c r="P282" s="130"/>
    </row>
    <row r="283" spans="1:16" s="101" customFormat="1" ht="42" customHeight="1">
      <c r="A283" s="214" t="s">
        <v>51</v>
      </c>
      <c r="B283" s="214"/>
      <c r="C283" s="214"/>
      <c r="D283" s="214"/>
      <c r="E283" s="214"/>
      <c r="F283" s="100">
        <v>7</v>
      </c>
      <c r="H283" s="130"/>
      <c r="I283" s="130"/>
      <c r="J283" s="130"/>
      <c r="K283" s="130"/>
      <c r="L283" s="130"/>
      <c r="M283" s="130"/>
      <c r="N283" s="130"/>
      <c r="O283" s="130"/>
      <c r="P283" s="130"/>
    </row>
    <row r="284" spans="1:16" s="101" customFormat="1" ht="42" customHeight="1">
      <c r="A284" s="214" t="s">
        <v>186</v>
      </c>
      <c r="B284" s="214"/>
      <c r="C284" s="214"/>
      <c r="D284" s="214"/>
      <c r="E284" s="214"/>
      <c r="F284" s="100">
        <v>8</v>
      </c>
      <c r="H284" s="130"/>
      <c r="I284" s="130"/>
      <c r="J284" s="130"/>
      <c r="K284" s="130"/>
      <c r="L284" s="130"/>
      <c r="M284" s="130"/>
      <c r="N284" s="130"/>
      <c r="O284" s="130"/>
      <c r="P284" s="130"/>
    </row>
    <row r="285" spans="1:16" s="101" customFormat="1" ht="41.25" customHeight="1">
      <c r="A285" s="219" t="s">
        <v>52</v>
      </c>
      <c r="B285" s="220"/>
      <c r="C285" s="220"/>
      <c r="D285" s="220"/>
      <c r="E285" s="221"/>
      <c r="F285" s="100">
        <v>9</v>
      </c>
      <c r="H285" s="130"/>
      <c r="I285" s="130"/>
      <c r="J285" s="130"/>
      <c r="K285" s="130"/>
      <c r="L285" s="130"/>
      <c r="M285" s="130"/>
      <c r="N285" s="130"/>
      <c r="O285" s="130"/>
      <c r="P285" s="130"/>
    </row>
    <row r="286" spans="1:16" s="101" customFormat="1">
      <c r="A286" s="219" t="s">
        <v>187</v>
      </c>
      <c r="B286" s="220"/>
      <c r="C286" s="220"/>
      <c r="D286" s="220"/>
      <c r="E286" s="221"/>
      <c r="F286" s="100">
        <v>10</v>
      </c>
      <c r="H286" s="130"/>
      <c r="I286" s="130"/>
      <c r="J286" s="130"/>
      <c r="K286" s="130"/>
      <c r="L286" s="130"/>
      <c r="M286" s="130"/>
      <c r="N286" s="130"/>
      <c r="O286" s="130"/>
      <c r="P286" s="130"/>
    </row>
    <row r="287" spans="1:16">
      <c r="A287" s="222" t="s">
        <v>254</v>
      </c>
      <c r="B287" s="222"/>
      <c r="C287" s="222"/>
      <c r="D287" s="222"/>
      <c r="E287" s="222"/>
      <c r="F287" s="222"/>
    </row>
    <row r="289" spans="1:3">
      <c r="A289" s="102"/>
      <c r="B289" s="103"/>
      <c r="C289" s="104" t="s">
        <v>53</v>
      </c>
    </row>
    <row r="290" spans="1:3">
      <c r="A290" s="223" t="s">
        <v>54</v>
      </c>
      <c r="B290" s="224"/>
      <c r="C290" s="107" t="s">
        <v>55</v>
      </c>
    </row>
    <row r="291" spans="1:3">
      <c r="A291" s="223" t="s">
        <v>54</v>
      </c>
      <c r="B291" s="224"/>
      <c r="C291" s="108" t="s">
        <v>56</v>
      </c>
    </row>
    <row r="292" spans="1:3">
      <c r="A292" s="223" t="s">
        <v>54</v>
      </c>
      <c r="B292" s="224"/>
      <c r="C292" s="108" t="s">
        <v>6</v>
      </c>
    </row>
    <row r="293" spans="1:3">
      <c r="A293" s="109"/>
      <c r="B293" s="110"/>
      <c r="C293" s="111"/>
    </row>
  </sheetData>
  <mergeCells count="42">
    <mergeCell ref="C20:D20"/>
    <mergeCell ref="A1:F1"/>
    <mergeCell ref="E2:F2"/>
    <mergeCell ref="B3:C3"/>
    <mergeCell ref="C12:D12"/>
    <mergeCell ref="C13:D13"/>
    <mergeCell ref="C14:D14"/>
    <mergeCell ref="C15:D15"/>
    <mergeCell ref="C16:D16"/>
    <mergeCell ref="C17:D17"/>
    <mergeCell ref="C18:D18"/>
    <mergeCell ref="C19:D19"/>
    <mergeCell ref="B223:E223"/>
    <mergeCell ref="B234:E234"/>
    <mergeCell ref="B246:E246"/>
    <mergeCell ref="A36:F36"/>
    <mergeCell ref="B58:E58"/>
    <mergeCell ref="B101:E101"/>
    <mergeCell ref="B130:E130"/>
    <mergeCell ref="B162:E162"/>
    <mergeCell ref="C21:D21"/>
    <mergeCell ref="C25:D25"/>
    <mergeCell ref="C26:D26"/>
    <mergeCell ref="C27:D27"/>
    <mergeCell ref="B202:E202"/>
    <mergeCell ref="A286:E286"/>
    <mergeCell ref="A291:B291"/>
    <mergeCell ref="A292:B292"/>
    <mergeCell ref="A287:F287"/>
    <mergeCell ref="A290:B290"/>
    <mergeCell ref="A285:E285"/>
    <mergeCell ref="A280:E280"/>
    <mergeCell ref="A281:E281"/>
    <mergeCell ref="A282:E282"/>
    <mergeCell ref="A283:E283"/>
    <mergeCell ref="A284:E284"/>
    <mergeCell ref="A277:E277"/>
    <mergeCell ref="A278:E278"/>
    <mergeCell ref="A279:E279"/>
    <mergeCell ref="B271:E271"/>
    <mergeCell ref="A273:E273"/>
    <mergeCell ref="A276:E276"/>
  </mergeCells>
  <printOptions horizontalCentered="1"/>
  <pageMargins left="0.19685039370078741" right="0.19685039370078741" top="0.19685039370078741" bottom="0.19685039370078741" header="0.31496062992125984" footer="0.31496062992125984"/>
  <pageSetup paperSize="9" scale="9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51765-4BBE-40A8-99CB-E146E7C93F29}">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Abdulla Naeem</dc:creator>
  <cp:lastModifiedBy>Abdulla Naeem</cp:lastModifiedBy>
  <cp:lastPrinted>2026-07-01T08:29:47Z</cp:lastPrinted>
  <dcterms:created xsi:type="dcterms:W3CDTF">2025-01-16T06:19:27Z</dcterms:created>
  <dcterms:modified xsi:type="dcterms:W3CDTF">2026-07-02T10:22:35Z</dcterms:modified>
</cp:coreProperties>
</file>