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305"/>
  <workbookPr/>
  <mc:AlternateContent xmlns:mc="http://schemas.openxmlformats.org/markup-compatibility/2006">
    <mc:Choice Requires="x15">
      <x15ac:absPath xmlns:x15ac="http://schemas.microsoft.com/office/spreadsheetml/2010/11/ac" url="C:\Users\waseeth.3183.RDC.000\Documents\"/>
    </mc:Choice>
  </mc:AlternateContent>
  <xr:revisionPtr revIDLastSave="14" documentId="13_ncr:1_{6C06C86C-8DB5-4EB9-814F-66CABE2869A3}" xr6:coauthVersionLast="47" xr6:coauthVersionMax="47" xr10:uidLastSave="{728A6077-4C40-4150-A639-A2A2700FE771}"/>
  <bookViews>
    <workbookView xWindow="-120" yWindow="-120" windowWidth="29040" windowHeight="15720" activeTab="2" xr2:uid="{00000000-000D-0000-FFFF-FFFF00000000}"/>
  </bookViews>
  <sheets>
    <sheet name="COVER" sheetId="4" r:id="rId1"/>
    <sheet name="Sum" sheetId="3" r:id="rId2"/>
    <sheet name="BOQ" sheetId="2" r:id="rId3"/>
  </sheets>
  <externalReferences>
    <externalReference r:id="rId4"/>
  </externalReferences>
  <definedNames>
    <definedName name="_xlnm.Print_Area" localSheetId="2">BOQ!$A$1:$F$414</definedName>
    <definedName name="_xlnm.Print_Area" localSheetId="1">Sum!$A$1:$C$27</definedName>
    <definedName name="_xlnm.Print_Titles" localSheetId="2">BOQ!$1:$3</definedName>
  </definedNames>
  <calcPr calcId="191028"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4" l="1"/>
  <c r="F414" i="2"/>
  <c r="C20" i="3" s="1"/>
  <c r="F32" i="2" l="1"/>
  <c r="F205" i="2" l="1"/>
  <c r="F212" i="2" s="1"/>
  <c r="F245" i="2"/>
  <c r="F323" i="2"/>
  <c r="F402" i="2" l="1"/>
  <c r="F406" i="2" l="1"/>
  <c r="C19" i="3" s="1"/>
  <c r="F317" i="2" l="1"/>
  <c r="F311" i="2"/>
  <c r="F23" i="2"/>
  <c r="F26" i="2"/>
  <c r="F29" i="2"/>
  <c r="F36" i="2"/>
  <c r="F39" i="2"/>
  <c r="F45" i="2"/>
  <c r="F51" i="2"/>
  <c r="F54" i="2"/>
  <c r="F61" i="2"/>
  <c r="F68" i="2"/>
  <c r="F71" i="2"/>
  <c r="F78" i="2"/>
  <c r="F81" i="2"/>
  <c r="F88" i="2"/>
  <c r="F90" i="2"/>
  <c r="F92" i="2"/>
  <c r="F97" i="2"/>
  <c r="F100" i="2"/>
  <c r="F107" i="2"/>
  <c r="F115" i="2"/>
  <c r="F114" i="2"/>
  <c r="F113" i="2"/>
  <c r="F120" i="2"/>
  <c r="F119" i="2"/>
  <c r="F118" i="2"/>
  <c r="F123" i="2"/>
  <c r="F131" i="2"/>
  <c r="F130" i="2"/>
  <c r="F129" i="2"/>
  <c r="F136" i="2"/>
  <c r="F135" i="2"/>
  <c r="F134" i="2"/>
  <c r="F139" i="2"/>
  <c r="F145" i="2"/>
  <c r="F148" i="2"/>
  <c r="F147" i="2"/>
  <c r="F151" i="2"/>
  <c r="F150" i="2"/>
  <c r="F156" i="2"/>
  <c r="F155" i="2"/>
  <c r="F158" i="2"/>
  <c r="F161" i="2"/>
  <c r="F160" i="2"/>
  <c r="F166" i="2"/>
  <c r="F165" i="2"/>
  <c r="F169" i="2"/>
  <c r="F171" i="2"/>
  <c r="F173" i="2"/>
  <c r="F175" i="2"/>
  <c r="F184" i="2"/>
  <c r="F183" i="2"/>
  <c r="F182" i="2"/>
  <c r="F187" i="2"/>
  <c r="F221" i="2"/>
  <c r="F220" i="2"/>
  <c r="F219" i="2"/>
  <c r="F239" i="2"/>
  <c r="F238" i="2"/>
  <c r="F242" i="2"/>
  <c r="F252" i="2"/>
  <c r="F254" i="2"/>
  <c r="F256" i="2"/>
  <c r="F258" i="2"/>
  <c r="F274" i="2"/>
  <c r="F273" i="2"/>
  <c r="F272" i="2"/>
  <c r="F271" i="2"/>
  <c r="F279" i="2"/>
  <c r="F292" i="2"/>
  <c r="F296" i="2"/>
  <c r="F295" i="2"/>
  <c r="F299" i="2"/>
  <c r="F303" i="2"/>
  <c r="F310" i="2"/>
  <c r="F314" i="2"/>
  <c r="F322" i="2"/>
  <c r="F326" i="2"/>
  <c r="F329" i="2"/>
  <c r="F331" i="2"/>
  <c r="F333" i="2"/>
  <c r="F336" i="2" l="1"/>
  <c r="C14" i="3" s="1"/>
  <c r="F200" i="2"/>
  <c r="C9" i="3" s="1"/>
  <c r="F177" i="2"/>
  <c r="C8" i="3" s="1"/>
  <c r="F284" i="2"/>
  <c r="C13" i="3" s="1"/>
  <c r="F345" i="2"/>
  <c r="F342" i="2"/>
  <c r="F357" i="2"/>
  <c r="F344" i="2"/>
  <c r="F343" i="2"/>
  <c r="F356" i="2"/>
  <c r="F372" i="2"/>
  <c r="F378" i="2"/>
  <c r="F374" i="2"/>
  <c r="F375" i="2"/>
  <c r="F376" i="2"/>
  <c r="F377" i="2"/>
  <c r="F373" i="2"/>
  <c r="F370" i="2"/>
  <c r="F369" i="2"/>
  <c r="F368" i="2"/>
  <c r="F367" i="2"/>
  <c r="F366" i="2"/>
  <c r="F365" i="2"/>
  <c r="F364" i="2"/>
  <c r="F358" i="2"/>
  <c r="F359" i="2"/>
  <c r="F393" i="2"/>
  <c r="F385" i="2"/>
  <c r="F371" i="2"/>
  <c r="F222" i="2"/>
  <c r="F231" i="2" s="1"/>
  <c r="F249" i="2"/>
  <c r="F260" i="2"/>
  <c r="C10" i="3"/>
  <c r="F86" i="2"/>
  <c r="F42" i="2"/>
  <c r="F349" i="2" l="1"/>
  <c r="C15" i="3" s="1"/>
  <c r="F264" i="2"/>
  <c r="C12" i="3" s="1"/>
  <c r="F397" i="2"/>
  <c r="C18" i="3" s="1"/>
  <c r="F381" i="2"/>
  <c r="C16" i="3" s="1"/>
  <c r="C11" i="3"/>
  <c r="F389" i="2"/>
  <c r="C17" i="3" s="1"/>
  <c r="F95" i="2"/>
  <c r="F57" i="2"/>
  <c r="F103" i="2" l="1"/>
  <c r="C7" i="3" s="1"/>
  <c r="F65" i="2"/>
  <c r="F74" i="2" s="1"/>
  <c r="C6" i="3" l="1"/>
  <c r="C22" i="3" s="1"/>
  <c r="C23" i="3" l="1"/>
  <c r="C24" i="3" s="1"/>
</calcChain>
</file>

<file path=xl/sharedStrings.xml><?xml version="1.0" encoding="utf-8"?>
<sst xmlns="http://schemas.openxmlformats.org/spreadsheetml/2006/main" count="580" uniqueCount="312">
  <si>
    <t>BILLS OF QUANTITIES</t>
  </si>
  <si>
    <t>BILL OF QUANTITIES</t>
  </si>
  <si>
    <t>SUMMARY</t>
  </si>
  <si>
    <t>BILL NO:</t>
  </si>
  <si>
    <t>DESCRIPTION</t>
  </si>
  <si>
    <t>TOTAL</t>
  </si>
  <si>
    <t>SECTION A- GENERAL REQUIREMENTS.</t>
  </si>
  <si>
    <t>SECTION B- SITE WORK.</t>
  </si>
  <si>
    <t>SECTION C- CONCRETE WORK.</t>
  </si>
  <si>
    <t>SECTION D- MASONRY WORK</t>
  </si>
  <si>
    <t>SECTION E- METALWORK</t>
  </si>
  <si>
    <t>SECTION F- WOODWORK</t>
  </si>
  <si>
    <t>SECTION G- THERMAL AND MOISTURE PROTECTION</t>
  </si>
  <si>
    <t>SECTION H- DOORS &amp; WINDOWS.</t>
  </si>
  <si>
    <t>SECTION I- FINISHES.</t>
  </si>
  <si>
    <t>SECTION J- FURNISHINGS.</t>
  </si>
  <si>
    <t>SECTION K- PLUMBING &amp; SANITARY FITTINGS INSTALLATION</t>
  </si>
  <si>
    <t>SECTION L- ELECTRICAL SYSTEM &amp; FITTINGS INSTALLATION.</t>
  </si>
  <si>
    <t>SECTION M- FIRE DETECTION AND PROTECTION SYSTEM</t>
  </si>
  <si>
    <t>SECTION N- SUNDRY ITEM</t>
  </si>
  <si>
    <t>SECTION O- ADDITION  &amp; OMISSION</t>
  </si>
  <si>
    <t>SUB  TOTAL</t>
  </si>
  <si>
    <t>GST 8%</t>
  </si>
  <si>
    <t>TOTAL (Incl GST)</t>
  </si>
  <si>
    <t>Duration</t>
  </si>
  <si>
    <t>BOQ for ER extension at Vilimale Hospital</t>
  </si>
  <si>
    <t>Item</t>
  </si>
  <si>
    <t>Description</t>
  </si>
  <si>
    <t>Unit</t>
  </si>
  <si>
    <t>Qty</t>
  </si>
  <si>
    <t xml:space="preserve"> Rate</t>
  </si>
  <si>
    <t>Amount</t>
  </si>
  <si>
    <t>1.0.0</t>
  </si>
  <si>
    <t>General Notes</t>
  </si>
  <si>
    <t>1 )</t>
  </si>
  <si>
    <t>Abbreviations</t>
  </si>
  <si>
    <t>m - meter</t>
  </si>
  <si>
    <t>nos - numbers</t>
  </si>
  <si>
    <t>m³ - cubic meter</t>
  </si>
  <si>
    <t>m² - square meter</t>
  </si>
  <si>
    <t>t - tones</t>
  </si>
  <si>
    <t>incl - including</t>
  </si>
  <si>
    <t>mm - millimeter</t>
  </si>
  <si>
    <t>Dia - diameter</t>
  </si>
  <si>
    <t>SS - Stainless Steel</t>
  </si>
  <si>
    <t>GI - Galvanized Iron</t>
  </si>
  <si>
    <t>01.1</t>
  </si>
  <si>
    <t>Contractual requirements.</t>
  </si>
  <si>
    <t>a</t>
  </si>
  <si>
    <t>Advance bond</t>
  </si>
  <si>
    <t>Provide advance bond as per the contractual requirement.</t>
  </si>
  <si>
    <t>b</t>
  </si>
  <si>
    <t>Performance Bond</t>
  </si>
  <si>
    <t>Provide performance bond as per the conditions of contract.</t>
  </si>
  <si>
    <t>c</t>
  </si>
  <si>
    <t xml:space="preserve">Insurance </t>
  </si>
  <si>
    <t>Provide all the insurance which are work compensation, contractor all risk and etc.</t>
  </si>
  <si>
    <t>Design &amp; Survey</t>
  </si>
  <si>
    <t>d</t>
  </si>
  <si>
    <t>Provide initial survey, detailed design,&amp; post contact surveying work &amp; Project management cost.</t>
  </si>
  <si>
    <t>Progress monitoring and report</t>
  </si>
  <si>
    <t>e</t>
  </si>
  <si>
    <t>Provide monthly reports for the contract period.</t>
  </si>
  <si>
    <t xml:space="preserve">Handover, Operational &amp; Maintenance </t>
  </si>
  <si>
    <t>f</t>
  </si>
  <si>
    <t>Provide a set of handover documents, including all the operational and maintenance manuals.</t>
  </si>
  <si>
    <t>01.2</t>
  </si>
  <si>
    <t>CONTRACTOR'S ADMINISTRATIVE ARRANGEMENT</t>
  </si>
  <si>
    <t>The rate shall include all the contractor's administrative arrangement which are site administration, supervision, security, safety health and welfare of workplace &amp; transport of workers.</t>
  </si>
  <si>
    <t>Month</t>
  </si>
  <si>
    <t>01.3</t>
  </si>
  <si>
    <t>CONSTRUCTIONAL PLANT</t>
  </si>
  <si>
    <t>The rate shall include all the plants and equipment, which are generally used on the site, such as the site's internal transport facilities, scaffolding, and small plant and equipment and etc.</t>
  </si>
  <si>
    <t>01.4</t>
  </si>
  <si>
    <t>CONTRACTOR'S FACILITY</t>
  </si>
  <si>
    <t>The Rate shall include all the facilities that are required for the contractor. Which are,</t>
  </si>
  <si>
    <t>Accommodation and site office.</t>
  </si>
  <si>
    <t>Accommodation for the workforce and the staff, Site  office, laboratory, stores and the welfare facilities including toilets, wash rooms and mess room. The item will be claimed 60% after the mobilizing at the site, 30% for maintaining the facilities over the contract period and balance 10% once de-mobilized from the site.</t>
  </si>
  <si>
    <t>Temporary fencing.</t>
  </si>
  <si>
    <t>Temporary fencing to protect all the contractor's materials, equipment and other facilities.</t>
  </si>
  <si>
    <t>Temporary Utilities.</t>
  </si>
  <si>
    <t>The rate shall include all the temporary utilities that are required to complete the project witch are electricity, water and etc.</t>
  </si>
  <si>
    <t>01.5</t>
  </si>
  <si>
    <t>TEMPORARY WORK.</t>
  </si>
  <si>
    <t>De-Watering.</t>
  </si>
  <si>
    <t xml:space="preserve">The rate shall include all the permits, pumps, and pipelines to do the dewatering as per the local regulation. </t>
  </si>
  <si>
    <t>01.6</t>
  </si>
  <si>
    <t>SUNDRY ITEMS.</t>
  </si>
  <si>
    <t>Testing &amp; waste management</t>
  </si>
  <si>
    <t>The rate shall include all the testing, arrangement to protecting the work against the inclement weather, site waste management and etc..</t>
  </si>
  <si>
    <t>Clean-up at the completion.</t>
  </si>
  <si>
    <t>The rate shall include cleaning all floor, wall and ceiling areas with doors and windows prior to handover the site.</t>
  </si>
  <si>
    <t>01.7</t>
  </si>
  <si>
    <t>TESTING AND COMMISIONING</t>
  </si>
  <si>
    <t>Testing and commissioning all the building service-related items to ensure the functionality of the systems.</t>
  </si>
  <si>
    <t>TOTAL OF SECTION A - Carried to summary</t>
  </si>
  <si>
    <t>02.1</t>
  </si>
  <si>
    <t>SITE PREPARATION.</t>
  </si>
  <si>
    <t>Site Clearance, which shall remove all the vegetation, undergrowth, bushes, and trees less than 2m height.</t>
  </si>
  <si>
    <t>m2</t>
  </si>
  <si>
    <t>02.2</t>
  </si>
  <si>
    <t>DEMOLISHIONS AND ALTERATIONS.</t>
  </si>
  <si>
    <t>The rate shall include only the minor demolitions  of existing  block walls, partitions, concrete floor, doors,  windows &amp; and disposal all the debris away from the site.</t>
  </si>
  <si>
    <t>02.3</t>
  </si>
  <si>
    <t>EXCAVATION</t>
  </si>
  <si>
    <t>The volume is the void which is to be occupied by the permanent construction. The rates shall include all the working spaces, surface trimming, etc.</t>
  </si>
  <si>
    <t>Oversized excavation to remove topsoil not more than 150mm thick.</t>
  </si>
  <si>
    <t>Excavation column foundation, depth not more than 1m. The rate shall include excavation, backfilling the pits and disposal the surplus soil away from the site.</t>
  </si>
  <si>
    <t>m3</t>
  </si>
  <si>
    <t>Excavation Trenches for the foundation beam, depth not more than 1m. The rate shall include excavation, backfilling the trench and disposal the surplus soil away from the site.</t>
  </si>
  <si>
    <t>Excavation Trenches for the service line, depth not more than 1m. The rate shall include excavation, backfilling the trench with warning tape and disposing of the surplus soil away from the site.</t>
  </si>
  <si>
    <t>03.4</t>
  </si>
  <si>
    <t>PAVING AND SURFACING</t>
  </si>
  <si>
    <t>Supply and laying interlock paving for the main entrance area as per the design. The rate shall include 150mm thick hardcore, 25mm thick compacted sand bedding, interlock paving.</t>
  </si>
  <si>
    <t>Supply laying of 100 x 150mm concrete key or curb at the edge of interlocking paving where at necessary.</t>
  </si>
  <si>
    <t>lm</t>
  </si>
  <si>
    <t>LANDSCAPING</t>
  </si>
  <si>
    <r>
      <rPr>
        <b/>
        <sz val="9"/>
        <rFont val="Arial"/>
        <family val="2"/>
      </rPr>
      <t>Extra over -</t>
    </r>
    <r>
      <rPr>
        <sz val="9"/>
        <rFont val="Arial"/>
        <family val="2"/>
      </rPr>
      <t>Soiling, Seeding, and turfing where it necessary and soft landscaping work.</t>
    </r>
  </si>
  <si>
    <t>TOTAL OF SECTION B - Carried to summary</t>
  </si>
  <si>
    <t>SECTION C-CONCRETE WORK.</t>
  </si>
  <si>
    <t>03.1</t>
  </si>
  <si>
    <t xml:space="preserve">LEAN CONCRETE </t>
  </si>
  <si>
    <t xml:space="preserve">Supply &amp; Laying 1:3:6 Lean concrete for column foundation &amp; foundation beam. </t>
  </si>
  <si>
    <t>03.2</t>
  </si>
  <si>
    <t xml:space="preserve">REINFORCED CONCRETE </t>
  </si>
  <si>
    <t>3.2.01</t>
  </si>
  <si>
    <t>Concrete.</t>
  </si>
  <si>
    <t>Supply &amp; pour 1:2:3 concrete. The rate shall include pouring concrete, compacting, and treating as per the specification.</t>
  </si>
  <si>
    <t>Substructure.</t>
  </si>
  <si>
    <t>a.1</t>
  </si>
  <si>
    <t>Column Footing</t>
  </si>
  <si>
    <t>a.2</t>
  </si>
  <si>
    <t>Foundation Beam with wall base.</t>
  </si>
  <si>
    <t>a.3</t>
  </si>
  <si>
    <t>Column stumps up to the ground floor level.</t>
  </si>
  <si>
    <t xml:space="preserve">Ground floor </t>
  </si>
  <si>
    <t>b.1</t>
  </si>
  <si>
    <t>Structural column.</t>
  </si>
  <si>
    <t>b.2</t>
  </si>
  <si>
    <t>Floor Concrete.</t>
  </si>
  <si>
    <t>b.3</t>
  </si>
  <si>
    <t>Roof Beam</t>
  </si>
  <si>
    <t>Above roof beam level</t>
  </si>
  <si>
    <t>c.1</t>
  </si>
  <si>
    <t>3.2.2</t>
  </si>
  <si>
    <t>Formwork.</t>
  </si>
  <si>
    <t>Supply &amp; fixing wooden formwork for the concrete. The rate shall include all the fixtures, mold oil &amp; fabricating, fixing, dismantling and cleaning.</t>
  </si>
  <si>
    <t>3.2.3</t>
  </si>
  <si>
    <t>Reinforcement.</t>
  </si>
  <si>
    <t>Supply, Cutting &amp; bending and binding the reinforcement as per the design &amp; specification.</t>
  </si>
  <si>
    <t>T10 Deform Bar</t>
  </si>
  <si>
    <t>Kg</t>
  </si>
  <si>
    <t>T12 Deform Bar</t>
  </si>
  <si>
    <t>R6 Mild Steel Bar</t>
  </si>
  <si>
    <t>3.3.1</t>
  </si>
  <si>
    <t>SUNDRIES</t>
  </si>
  <si>
    <r>
      <t xml:space="preserve">Concrete vanity top at </t>
    </r>
    <r>
      <rPr>
        <b/>
        <sz val="9"/>
        <rFont val="Arial"/>
        <family val="2"/>
      </rPr>
      <t xml:space="preserve">Dirty utility, 1.2m </t>
    </r>
    <r>
      <rPr>
        <sz val="9"/>
        <rFont val="Arial"/>
        <family val="2"/>
      </rPr>
      <t>length, including  concrete slab, masonry walls, below pantries, granite top &amp; all the civil work excluding Stainless steel wash basin with basin faucet and bottle trap.</t>
    </r>
  </si>
  <si>
    <r>
      <t xml:space="preserve">Concrete vanity top at </t>
    </r>
    <r>
      <rPr>
        <b/>
        <sz val="9"/>
        <rFont val="Arial"/>
        <family val="2"/>
      </rPr>
      <t xml:space="preserve">Staff recovery, </t>
    </r>
    <r>
      <rPr>
        <sz val="9"/>
        <rFont val="Arial"/>
        <family val="2"/>
      </rPr>
      <t>1.5m</t>
    </r>
    <r>
      <rPr>
        <b/>
        <sz val="9"/>
        <rFont val="Arial"/>
        <family val="2"/>
      </rPr>
      <t xml:space="preserve"> </t>
    </r>
    <r>
      <rPr>
        <sz val="9"/>
        <rFont val="Arial"/>
        <family val="2"/>
      </rPr>
      <t>length, including concrete slab, masonry walls, below pantries, granite top &amp; all the civil work excluding Stainless steel wash basin with basin faucet and bottle trap.</t>
    </r>
  </si>
  <si>
    <r>
      <t xml:space="preserve">Concrete vanity top at </t>
    </r>
    <r>
      <rPr>
        <b/>
        <sz val="9"/>
        <rFont val="Arial"/>
        <family val="2"/>
      </rPr>
      <t>Celan utility, 6.25</t>
    </r>
    <r>
      <rPr>
        <sz val="9"/>
        <rFont val="Arial"/>
        <family val="2"/>
      </rPr>
      <t>m</t>
    </r>
    <r>
      <rPr>
        <b/>
        <sz val="9"/>
        <rFont val="Arial"/>
        <family val="2"/>
      </rPr>
      <t xml:space="preserve"> </t>
    </r>
    <r>
      <rPr>
        <sz val="9"/>
        <rFont val="Arial"/>
        <family val="2"/>
      </rPr>
      <t>length, including concrete slab, masonry walls, below pantries, granite top &amp; all the civil work.</t>
    </r>
  </si>
  <si>
    <t>item</t>
  </si>
  <si>
    <r>
      <t xml:space="preserve">Concrete vanity top at </t>
    </r>
    <r>
      <rPr>
        <b/>
        <sz val="9"/>
        <rFont val="Arial"/>
        <family val="2"/>
      </rPr>
      <t xml:space="preserve">Lobby area, </t>
    </r>
    <r>
      <rPr>
        <sz val="9"/>
        <rFont val="Arial"/>
        <family val="2"/>
      </rPr>
      <t>2.4m</t>
    </r>
    <r>
      <rPr>
        <b/>
        <sz val="9"/>
        <rFont val="Arial"/>
        <family val="2"/>
      </rPr>
      <t xml:space="preserve"> </t>
    </r>
    <r>
      <rPr>
        <sz val="9"/>
        <rFont val="Arial"/>
        <family val="2"/>
      </rPr>
      <t>length, including concrete slab, masonry walls, below pantries, granite top &amp; all the civil work excluding Stainless steel wash basin with basin faucet and bottle trap.</t>
    </r>
  </si>
  <si>
    <t>TOTAL OF SECTION C - Carried to summary</t>
  </si>
  <si>
    <t>4.1</t>
  </si>
  <si>
    <t>MASONRY WALLS.</t>
  </si>
  <si>
    <t>150mm thick Solid block wall. The rate shall include all the stiffener beams, columns, and dowels where at necessary.</t>
  </si>
  <si>
    <t>For Substructure.</t>
  </si>
  <si>
    <t>For Ground floor.</t>
  </si>
  <si>
    <t>For above roof beam level</t>
  </si>
  <si>
    <t>4.2</t>
  </si>
  <si>
    <t>Lintels and sill beams for all the doors and windows where it necessary.</t>
  </si>
  <si>
    <t>TOTAL OF SECTION D - Carried to summary</t>
  </si>
  <si>
    <t>5.1</t>
  </si>
  <si>
    <t>STRUCTURAL METALWORK.</t>
  </si>
  <si>
    <r>
      <t xml:space="preserve">Supply, fabricating &amp; fixing framework for </t>
    </r>
    <r>
      <rPr>
        <b/>
        <sz val="9"/>
        <rFont val="Arial"/>
        <family val="2"/>
      </rPr>
      <t>Drop-in shelter,</t>
    </r>
    <r>
      <rPr>
        <sz val="9"/>
        <rFont val="Arial"/>
        <family val="2"/>
      </rPr>
      <t xml:space="preserve"> including  100mm dia x 6mm thick GI circular column, GI pipe Trusses, &amp; 50 x 50 x 3mm hollow section members. The rate shall include all the cutting, welding, painting &amp; fixing whole structure with all the fixtures and accessories as required.</t>
    </r>
  </si>
  <si>
    <t>TOTAL OF SECTION E - Carried to summary</t>
  </si>
  <si>
    <t>SECTION F-WOODWORK</t>
  </si>
  <si>
    <t>6.1</t>
  </si>
  <si>
    <t>STRUCTURAL WOOD WORK</t>
  </si>
  <si>
    <t>Supply, Fabricating &amp; fixing the roof framework with Treated Timber rafters, Battens, wall plates and etc. The rate shall include cutting, grinding and applying wood preservative as per the specification &amp; manufacture instruction.</t>
  </si>
  <si>
    <t>50 x 150mm Rafters.</t>
  </si>
  <si>
    <t>m</t>
  </si>
  <si>
    <t>50 x 150mm  Wall plates.</t>
  </si>
  <si>
    <t>50 x 50mm battens.</t>
  </si>
  <si>
    <t>25 x 225mm Fascia.</t>
  </si>
  <si>
    <t>TOTAL OF SECTION F - Carried to summary</t>
  </si>
  <si>
    <t>07.1</t>
  </si>
  <si>
    <t>DAMP PROOF MEMBRANE.</t>
  </si>
  <si>
    <t xml:space="preserve">Supply &amp; laying 1000gauge polythene as a damp-proof membrane where at necessary. </t>
  </si>
  <si>
    <t>for below the ground beam &amp; column footing.</t>
  </si>
  <si>
    <t>for below the ground floor slab.</t>
  </si>
  <si>
    <t>07.2</t>
  </si>
  <si>
    <t>DAMP PROOF BITUMEN PAINT</t>
  </si>
  <si>
    <t>supply &amp; apply 2 coats of Bitumen to all the exposed faces of structural components such as footing, column stumps, foundation beam and block wall,  as per the manufacturer's instructions and specifications.</t>
  </si>
  <si>
    <t>BATH ROOM WATER PROOFING</t>
  </si>
  <si>
    <t>Apply Master Seal 550 or equivalent waterproofing membrane on the  toilet floor and wall</t>
  </si>
  <si>
    <t>INSULATIONS</t>
  </si>
  <si>
    <t>Supply &amp; laying 50mm thick both side foil faced glass wool insulation. All the joints shall be covered with the aluminum tape.</t>
  </si>
  <si>
    <t>7.5</t>
  </si>
  <si>
    <t>ROOF COVERING, FACIA AND ROOF PLUMBING</t>
  </si>
  <si>
    <r>
      <t xml:space="preserve">Supply &amp; installation of 0.47mm thick Lysaght </t>
    </r>
    <r>
      <rPr>
        <b/>
        <sz val="9"/>
        <rFont val="Arial"/>
        <family val="2"/>
      </rPr>
      <t>roofing</t>
    </r>
    <r>
      <rPr>
        <sz val="9"/>
        <rFont val="Arial"/>
        <family val="2"/>
      </rPr>
      <t xml:space="preserve"> as per the manufacturer's instructions and specifications.</t>
    </r>
  </si>
  <si>
    <r>
      <t xml:space="preserve">Supply &amp; install 200 x 200 Lysaght Roof </t>
    </r>
    <r>
      <rPr>
        <b/>
        <sz val="9"/>
        <rFont val="Arial"/>
        <family val="2"/>
      </rPr>
      <t>gutter</t>
    </r>
    <r>
      <rPr>
        <sz val="9"/>
        <rFont val="Arial"/>
        <family val="2"/>
      </rPr>
      <t xml:space="preserve"> as per the manufacturer's instructions and specifications..</t>
    </r>
  </si>
  <si>
    <r>
      <t>Supply &amp; install  Lysaght</t>
    </r>
    <r>
      <rPr>
        <b/>
        <sz val="9"/>
        <rFont val="Arial"/>
        <family val="2"/>
      </rPr>
      <t xml:space="preserve"> apron flashing</t>
    </r>
    <r>
      <rPr>
        <sz val="9"/>
        <rFont val="Arial"/>
        <family val="2"/>
      </rPr>
      <t xml:space="preserve"> as per the manufacturer's instructions and specifications..</t>
    </r>
  </si>
  <si>
    <r>
      <t xml:space="preserve">Supply &amp; install  Lysaght </t>
    </r>
    <r>
      <rPr>
        <b/>
        <sz val="9"/>
        <rFont val="Arial"/>
        <family val="2"/>
      </rPr>
      <t>bardge, roof end &amp; other facia</t>
    </r>
    <r>
      <rPr>
        <sz val="9"/>
        <rFont val="Arial"/>
        <family val="2"/>
      </rPr>
      <t xml:space="preserve"> flashing as per the manufacturer's instructions and specifications.</t>
    </r>
  </si>
  <si>
    <r>
      <t xml:space="preserve">Supply &amp; install 3" Upvc Medium pressure rain water </t>
    </r>
    <r>
      <rPr>
        <b/>
        <sz val="9"/>
        <rFont val="Arial"/>
        <family val="2"/>
      </rPr>
      <t>down pipe</t>
    </r>
    <r>
      <rPr>
        <sz val="9"/>
        <rFont val="Arial"/>
        <family val="2"/>
      </rPr>
      <t xml:space="preserve"> with all the bracket and accessories.</t>
    </r>
  </si>
  <si>
    <t>TOTAL OF SECTION G - Carried to summary</t>
  </si>
  <si>
    <t>08.1</t>
  </si>
  <si>
    <t>DOORS</t>
  </si>
  <si>
    <t>Supply &amp; fixing doors as per the design and specification. The rate shall include all the fixtures and ironmongery as per the design</t>
  </si>
  <si>
    <t>D1- Double-panel swing door with glass panel. 1400 x 2400mm</t>
  </si>
  <si>
    <t>Nos</t>
  </si>
  <si>
    <t>D2-Single panel swing door. 1000 x 2400mm</t>
  </si>
  <si>
    <t>D3-Double panel swing door. 1400 x 2400mm</t>
  </si>
  <si>
    <t>a.4</t>
  </si>
  <si>
    <t>D4-Single panel swing door. 700 x 2400mm</t>
  </si>
  <si>
    <t>Supply &amp; install White powder-coated aluminum roller shutter. The rate shall include all the fixtures, motor system, remote &amp; etc.</t>
  </si>
  <si>
    <t>RS01-Roller Shutter door 1799 x 2400mm</t>
  </si>
  <si>
    <t>TOTAL OF SECTION H - Carried to summary</t>
  </si>
  <si>
    <t>09.1</t>
  </si>
  <si>
    <t>MASONRY FINISHINGS</t>
  </si>
  <si>
    <t>Supply and lay 18mm thick internal wall plaster and 25mm thick 2 coat (13mm+12mm) of external wall plaster with 1:4 cement mortar. The rate shall include all the reveals and edges.</t>
  </si>
  <si>
    <t>Sub-Structure</t>
  </si>
  <si>
    <t>a.1.1</t>
  </si>
  <si>
    <t>25mm thick Plaster</t>
  </si>
  <si>
    <t>Ground Floor</t>
  </si>
  <si>
    <t>A.2.1</t>
  </si>
  <si>
    <t>18mm thick Internal plaster.</t>
  </si>
  <si>
    <t>A2.2</t>
  </si>
  <si>
    <t>25mm thick External plaster.</t>
  </si>
  <si>
    <t>Above roof Beam.</t>
  </si>
  <si>
    <t>A.3.1</t>
  </si>
  <si>
    <t>Supply and lay 50mm thick floor screed with 1:5 cement mortar. The rate shall include all the Level differences and edges.</t>
  </si>
  <si>
    <t>Ground Floor Screed.</t>
  </si>
  <si>
    <t>09.2</t>
  </si>
  <si>
    <t>TILE FINISHINS.</t>
  </si>
  <si>
    <t>Rates shall include for: Fixing, bedding, grouting, and pointing materials, making good around pipes, sanitary fixtures, and similar; cleaning &amp; Polishing.</t>
  </si>
  <si>
    <t>Floor Tile</t>
  </si>
  <si>
    <t>600 x 600mm Ceramic floor tiling for general area.</t>
  </si>
  <si>
    <t>300 x 300mm Ceramic floor tiling for Toilet</t>
  </si>
  <si>
    <t>Wall Tile</t>
  </si>
  <si>
    <t>300 x 600 mm Ceramic wall tiling for Bathroom wall.</t>
  </si>
  <si>
    <t>Skirting</t>
  </si>
  <si>
    <t>Supply and laying 100mm Tile skirting in the necessary areas.</t>
  </si>
  <si>
    <t>09.3</t>
  </si>
  <si>
    <t>CEILING FINISHES.</t>
  </si>
  <si>
    <t>Supply and install 9mm thick Cement fiber board ceiling over the 50 x 38 mm Timber framework.</t>
  </si>
  <si>
    <t>Cement board ceiling at toilets.</t>
  </si>
  <si>
    <t>Cement board ceiling at the external eave.</t>
  </si>
  <si>
    <t>Supply and install an aluminum-framed Boral ceiling. The rate shall include all the access panel &amp; builders works for light fittings installation.</t>
  </si>
  <si>
    <t>Boral Ceiling at general area.</t>
  </si>
  <si>
    <t>09.4</t>
  </si>
  <si>
    <t>PAINTING &amp; DECORATIONS.</t>
  </si>
  <si>
    <t>a.1)</t>
  </si>
  <si>
    <t>Supply &amp; apply 1 coat of wall sealer and 2 coats of selected Weather shield paint. The rate shall include surface preparation, cleaning and apply the paint for external surfaces.</t>
  </si>
  <si>
    <t>a.2)</t>
  </si>
  <si>
    <t>Supply &amp; apply 2 coats of skim coat wall putty, 1 coat of wall sealer and 2 coats of selected washable emulsion paint. The rate shall include surface preparation, cleaning and applying the paint for Internal masonry and concrete surfaces.</t>
  </si>
  <si>
    <t>a.3)</t>
  </si>
  <si>
    <t>Supply &amp; apply 1 coat of wall sealer and 2 coats of selected Weather shield paint. The rate shall include surface preparation, cleaning and applying paint for the Cement board ceiling.</t>
  </si>
  <si>
    <t>TOTAL OF SECTION I - Carried to summary</t>
  </si>
  <si>
    <t>10.1</t>
  </si>
  <si>
    <t>Supply and install loose furniture. The rate shall include all the fixtures and accessories required to install the furniture.</t>
  </si>
  <si>
    <r>
      <t>3.3m bedside curtain with an appropriate railing in the</t>
    </r>
    <r>
      <rPr>
        <b/>
        <sz val="9"/>
        <rFont val="Arial"/>
        <family val="2"/>
      </rPr>
      <t xml:space="preserve"> RESUS</t>
    </r>
    <r>
      <rPr>
        <sz val="9"/>
        <rFont val="Arial"/>
        <family val="2"/>
      </rPr>
      <t xml:space="preserve"> area.</t>
    </r>
  </si>
  <si>
    <r>
      <t>6m bedside curtain with an appropriate railing in the</t>
    </r>
    <r>
      <rPr>
        <b/>
        <sz val="9"/>
        <rFont val="Arial"/>
        <family val="2"/>
      </rPr>
      <t xml:space="preserve"> high dependency and observation area</t>
    </r>
    <r>
      <rPr>
        <sz val="9"/>
        <rFont val="Arial"/>
        <family val="2"/>
      </rPr>
      <t>.</t>
    </r>
  </si>
  <si>
    <r>
      <t>4.65m bedside curtain with an appropriate railing in the</t>
    </r>
    <r>
      <rPr>
        <b/>
        <sz val="9"/>
        <rFont val="Arial"/>
        <family val="2"/>
      </rPr>
      <t xml:space="preserve"> Procedure room</t>
    </r>
  </si>
  <si>
    <t>a.4)</t>
  </si>
  <si>
    <r>
      <t xml:space="preserve">Nursing Station at </t>
    </r>
    <r>
      <rPr>
        <b/>
        <sz val="9"/>
        <rFont val="Arial"/>
        <family val="2"/>
      </rPr>
      <t>Lobby area</t>
    </r>
  </si>
  <si>
    <t>TOTAL OF SECTION J - Carried to summary</t>
  </si>
  <si>
    <t>Pipe Work</t>
  </si>
  <si>
    <t>11.1</t>
  </si>
  <si>
    <t>Supply &amp; Install Pipe work for bathroom, toilets and pantries as per the design and specification. The rate shall include all the pipe work connecting all the fittings and laying pipe up to the nearest input water sources/ manhole or any other outlet, and the rate shall include all the fittings and fixture.</t>
  </si>
  <si>
    <t>Fresh water supply System.</t>
  </si>
  <si>
    <t>Groundwater supply system.</t>
  </si>
  <si>
    <t>Wastewater Supply System.</t>
  </si>
  <si>
    <t>sewerage system.</t>
  </si>
  <si>
    <t>Sanitary fittings installation</t>
  </si>
  <si>
    <t>11.2</t>
  </si>
  <si>
    <t>Supply &amp; install sanitary fittings as approved brand and the rate shall include all the fixtures and accessories as per the manufacture's instruction and specifications.</t>
  </si>
  <si>
    <t xml:space="preserve">Ceramic over counter type wash basin </t>
  </si>
  <si>
    <t>Ceramic Wash basin with pedestal</t>
  </si>
  <si>
    <t>Stainless steel wash basin</t>
  </si>
  <si>
    <t>Water Closet</t>
  </si>
  <si>
    <t>a.5</t>
  </si>
  <si>
    <t>Basin Faucet</t>
  </si>
  <si>
    <t>a.6</t>
  </si>
  <si>
    <t>Bottle trap</t>
  </si>
  <si>
    <t>a.7</t>
  </si>
  <si>
    <t>push type Sink waste cap</t>
  </si>
  <si>
    <t>a.8</t>
  </si>
  <si>
    <t>Angle Valve</t>
  </si>
  <si>
    <t>a.9</t>
  </si>
  <si>
    <t>Stainless steel disabled bathroom railing set.</t>
  </si>
  <si>
    <t>a.10</t>
  </si>
  <si>
    <t>Stainless steel Floor Drain</t>
  </si>
  <si>
    <t>a.11</t>
  </si>
  <si>
    <t>Bath room Mirror (500 x 700mm)</t>
  </si>
  <si>
    <t>a.12</t>
  </si>
  <si>
    <t>Soap Trays</t>
  </si>
  <si>
    <t>a.13</t>
  </si>
  <si>
    <t>Paper Holder</t>
  </si>
  <si>
    <t>a.14</t>
  </si>
  <si>
    <t>Tissue Dispenser</t>
  </si>
  <si>
    <t>a.15</t>
  </si>
  <si>
    <t>Robe Hook</t>
  </si>
  <si>
    <t>TOTAL OF SECTION K - Carried to summary</t>
  </si>
  <si>
    <t>12.1</t>
  </si>
  <si>
    <t>The rate shall include the entire single-phase building-inside electrical lighting &amp; power system, inclusive all panel boards, point wiring, fittings installation, CCTV system and telecommunication system.</t>
  </si>
  <si>
    <t>TOTAL OF SECTION L - Carried to summary</t>
  </si>
  <si>
    <t>13.1</t>
  </si>
  <si>
    <t>The rate shall include the entire fire detection system with fire panels and fire Alarm , Extinguishers fire blanket and appropriate signages.</t>
  </si>
  <si>
    <t>TOTAL OF SECTION M - Carried to summary</t>
  </si>
  <si>
    <t>Construction of 2m High boundary wall, including 200 x 250 mm 4T12 R6@135 C/C Tie beam, 200 x 100 mm 2T10 R6 @ 150C/C Stiffner Column, 100 x 200mm 2T10 R6@150 C/C Capping Beam, 100mm Thick Solid block work with 12mm both sides plaster and appropriate paint system. The rate shall be considered 50m learner length of the Boundary wall</t>
  </si>
  <si>
    <t>TOTAL OF SECTION N- Carried to summary</t>
  </si>
  <si>
    <t>TOTAL OF SECTION O- Carried to summary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</si>
</sst>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5" formatCode="0\ &quot;Days&quot;"/>
  </numFmts>
  <fonts count="24">
    <font>
      <sz val="11"/>
      <color theme="1"/>
      <name val="Calibri"/>
      <family val="2"/>
      <scheme val="minor"/>
    </font>
    <font>
      <sz val="11"/>
      <color theme="1"/>
      <name val="Calibri"/>
      <family val="2"/>
      <scheme val="minor"/>
    </font>
    <font>
      <b/>
      <u/>
      <sz val="11"/>
      <color theme="1"/>
      <name val="Arial"/>
      <family val="2"/>
    </font>
    <font>
      <sz val="10"/>
      <name val="Arial"/>
      <family val="2"/>
    </font>
    <font>
      <sz val="8"/>
      <name val="Calibri"/>
      <family val="2"/>
      <scheme val="minor"/>
    </font>
    <font>
      <b/>
      <u/>
      <sz val="9"/>
      <color theme="1"/>
      <name val="Arial"/>
      <family val="2"/>
    </font>
    <font>
      <sz val="9"/>
      <color theme="1"/>
      <name val="Calibri"/>
      <family val="2"/>
      <scheme val="minor"/>
    </font>
    <font>
      <sz val="9"/>
      <color theme="1"/>
      <name val="Arial"/>
      <family val="2"/>
    </font>
    <font>
      <b/>
      <sz val="9"/>
      <color theme="1"/>
      <name val="Arial"/>
      <family val="2"/>
    </font>
    <font>
      <sz val="9"/>
      <name val="Arial"/>
      <family val="2"/>
    </font>
    <font>
      <b/>
      <u/>
      <sz val="9"/>
      <name val="Arial"/>
      <family val="2"/>
    </font>
    <font>
      <b/>
      <sz val="9"/>
      <name val="Arial"/>
      <family val="2"/>
    </font>
    <font>
      <u/>
      <sz val="9"/>
      <name val="Arial"/>
      <family val="2"/>
    </font>
    <font>
      <b/>
      <sz val="11"/>
      <color theme="1"/>
      <name val="Calibri"/>
      <family val="2"/>
      <scheme val="minor"/>
    </font>
    <font>
      <b/>
      <sz val="9"/>
      <color theme="1"/>
      <name val="Calibri"/>
      <family val="2"/>
      <scheme val="minor"/>
    </font>
    <font>
      <b/>
      <sz val="12"/>
      <name val="Cambria"/>
      <family val="1"/>
    </font>
    <font>
      <sz val="11"/>
      <name val="Arial"/>
      <family val="2"/>
    </font>
    <font>
      <sz val="11"/>
      <name val="Cambria"/>
      <family val="1"/>
    </font>
    <font>
      <b/>
      <sz val="11"/>
      <name val="Cambria"/>
      <family val="1"/>
    </font>
    <font>
      <b/>
      <sz val="14"/>
      <name val="Cambria"/>
      <family val="1"/>
    </font>
    <font>
      <b/>
      <sz val="11"/>
      <color indexed="8"/>
      <name val="Cambria"/>
      <family val="1"/>
    </font>
    <font>
      <sz val="11"/>
      <color indexed="8"/>
      <name val="Cambria"/>
      <family val="1"/>
    </font>
    <font>
      <b/>
      <u/>
      <sz val="20"/>
      <name val="Times New Roman"/>
      <family val="1"/>
    </font>
    <font>
      <b/>
      <u/>
      <sz val="16"/>
      <name val="Times New Roman"/>
      <family val="1"/>
    </font>
  </fonts>
  <fills count="3">
    <fill>
      <patternFill patternType="none"/>
    </fill>
    <fill>
      <patternFill patternType="gray125"/>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auto="1"/>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auto="1"/>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medium">
        <color auto="1"/>
      </bottom>
      <diagonal/>
    </border>
    <border>
      <left/>
      <right style="thin">
        <color indexed="64"/>
      </right>
      <top/>
      <bottom/>
      <diagonal/>
    </border>
    <border>
      <left/>
      <right style="thin">
        <color indexed="64"/>
      </right>
      <top style="medium">
        <color auto="1"/>
      </top>
      <bottom/>
      <diagonal/>
    </border>
    <border>
      <left/>
      <right style="thin">
        <color indexed="64"/>
      </right>
      <top/>
      <bottom style="medium">
        <color auto="1"/>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top style="double">
        <color indexed="64"/>
      </top>
      <bottom style="hair">
        <color indexed="64"/>
      </bottom>
      <diagonal/>
    </border>
    <border>
      <left/>
      <right style="thin">
        <color indexed="64"/>
      </right>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6">
    <xf numFmtId="0" fontId="0" fillId="0" borderId="0"/>
    <xf numFmtId="43" fontId="1"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16" fillId="0" borderId="0"/>
  </cellStyleXfs>
  <cellXfs count="90">
    <xf numFmtId="0" fontId="0" fillId="0" borderId="0" xfId="0"/>
    <xf numFmtId="43" fontId="7" fillId="0" borderId="0" xfId="1" applyFont="1" applyFill="1" applyBorder="1" applyAlignment="1">
      <alignment vertical="center"/>
    </xf>
    <xf numFmtId="43" fontId="8" fillId="0" borderId="12" xfId="1" applyFont="1" applyFill="1" applyBorder="1" applyAlignment="1">
      <alignment horizontal="center" vertical="center"/>
    </xf>
    <xf numFmtId="43" fontId="8" fillId="0" borderId="17" xfId="1" applyFont="1" applyFill="1" applyBorder="1" applyAlignment="1">
      <alignment horizontal="center" vertical="center" wrapText="1"/>
    </xf>
    <xf numFmtId="43" fontId="8" fillId="0" borderId="14" xfId="1" applyFont="1" applyFill="1" applyBorder="1" applyAlignment="1">
      <alignment horizontal="center" vertical="center"/>
    </xf>
    <xf numFmtId="43" fontId="11" fillId="0" borderId="2" xfId="1" applyFont="1" applyFill="1" applyBorder="1" applyAlignment="1">
      <alignment horizontal="center" vertical="center"/>
    </xf>
    <xf numFmtId="43" fontId="9" fillId="0" borderId="18" xfId="1" applyFont="1" applyFill="1" applyBorder="1" applyAlignment="1">
      <alignment horizontal="center" vertical="center"/>
    </xf>
    <xf numFmtId="43" fontId="9" fillId="0" borderId="0" xfId="1" applyFont="1" applyFill="1" applyBorder="1" applyAlignment="1">
      <alignment horizontal="center" vertical="center"/>
    </xf>
    <xf numFmtId="43" fontId="7" fillId="0" borderId="16" xfId="1" applyFont="1" applyFill="1" applyBorder="1" applyAlignment="1">
      <alignment horizontal="center" vertical="center" wrapText="1"/>
    </xf>
    <xf numFmtId="43" fontId="9" fillId="0" borderId="2" xfId="1" applyFont="1" applyFill="1" applyBorder="1" applyAlignment="1">
      <alignment horizontal="center" vertical="center"/>
    </xf>
    <xf numFmtId="43" fontId="9" fillId="0" borderId="4" xfId="1" applyFont="1" applyFill="1" applyBorder="1" applyAlignment="1">
      <alignment horizontal="center" vertical="center"/>
    </xf>
    <xf numFmtId="43" fontId="9" fillId="0" borderId="19" xfId="1" applyFont="1" applyFill="1" applyBorder="1" applyAlignment="1">
      <alignment horizontal="center" vertical="center"/>
    </xf>
    <xf numFmtId="43" fontId="7" fillId="0" borderId="6" xfId="1" applyFont="1" applyFill="1" applyBorder="1" applyAlignment="1">
      <alignment vertical="center"/>
    </xf>
    <xf numFmtId="43" fontId="9" fillId="0" borderId="8" xfId="1" applyFont="1" applyFill="1" applyBorder="1" applyAlignment="1">
      <alignment horizontal="center" vertical="center"/>
    </xf>
    <xf numFmtId="43" fontId="9" fillId="0" borderId="20" xfId="1" applyFont="1" applyFill="1" applyBorder="1" applyAlignment="1">
      <alignment horizontal="center" vertical="center"/>
    </xf>
    <xf numFmtId="43" fontId="8" fillId="0" borderId="10" xfId="1" applyFont="1" applyFill="1" applyBorder="1" applyAlignment="1">
      <alignment vertical="center"/>
    </xf>
    <xf numFmtId="43" fontId="6" fillId="0" borderId="0" xfId="1" applyFont="1"/>
    <xf numFmtId="49" fontId="9" fillId="0" borderId="15" xfId="1" quotePrefix="1" applyNumberFormat="1" applyFont="1" applyFill="1" applyBorder="1" applyAlignment="1">
      <alignment horizontal="center" vertical="center"/>
    </xf>
    <xf numFmtId="0" fontId="18" fillId="0" borderId="0" xfId="4" applyFont="1" applyAlignment="1">
      <alignment horizontal="left" vertical="center"/>
    </xf>
    <xf numFmtId="0" fontId="17" fillId="0" borderId="0" xfId="4" applyFont="1" applyAlignment="1">
      <alignment horizontal="center" vertical="center"/>
    </xf>
    <xf numFmtId="0" fontId="18" fillId="0" borderId="0" xfId="4" applyFont="1" applyAlignment="1">
      <alignment horizontal="center" vertical="center"/>
    </xf>
    <xf numFmtId="0" fontId="20" fillId="2" borderId="21" xfId="3" applyFont="1" applyFill="1" applyBorder="1" applyAlignment="1">
      <alignment horizontal="center" vertical="center" wrapText="1"/>
    </xf>
    <xf numFmtId="0" fontId="20" fillId="2" borderId="21" xfId="3" applyFont="1" applyFill="1" applyBorder="1" applyAlignment="1">
      <alignment horizontal="center" vertical="center"/>
    </xf>
    <xf numFmtId="2" fontId="17" fillId="0" borderId="23" xfId="3" applyNumberFormat="1" applyFont="1" applyBorder="1" applyAlignment="1">
      <alignment horizontal="center" vertical="center"/>
    </xf>
    <xf numFmtId="43" fontId="20" fillId="0" borderId="25" xfId="3" applyNumberFormat="1" applyFont="1" applyBorder="1" applyAlignment="1">
      <alignment horizontal="center" vertical="center"/>
    </xf>
    <xf numFmtId="0" fontId="17" fillId="0" borderId="26" xfId="3" applyFont="1" applyBorder="1" applyAlignment="1">
      <alignment horizontal="center" vertical="center"/>
    </xf>
    <xf numFmtId="0" fontId="21" fillId="0" borderId="27" xfId="3" applyFont="1" applyBorder="1" applyAlignment="1">
      <alignment horizontal="center" vertical="center"/>
    </xf>
    <xf numFmtId="39" fontId="20" fillId="0" borderId="29" xfId="3" applyNumberFormat="1" applyFont="1" applyBorder="1" applyAlignment="1">
      <alignment horizontal="center" vertical="center"/>
    </xf>
    <xf numFmtId="39" fontId="21" fillId="0" borderId="24" xfId="3" applyNumberFormat="1" applyFont="1" applyBorder="1" applyAlignment="1">
      <alignment horizontal="center" vertical="center"/>
    </xf>
    <xf numFmtId="0" fontId="20" fillId="2" borderId="1" xfId="3" applyFont="1" applyFill="1" applyBorder="1" applyAlignment="1">
      <alignment horizontal="center" vertical="center"/>
    </xf>
    <xf numFmtId="0" fontId="21" fillId="0" borderId="23" xfId="3" applyFont="1" applyBorder="1" applyAlignment="1">
      <alignment vertical="center"/>
    </xf>
    <xf numFmtId="0" fontId="21" fillId="0" borderId="26" xfId="3" applyFont="1" applyBorder="1" applyAlignment="1">
      <alignment vertical="center"/>
    </xf>
    <xf numFmtId="0" fontId="18" fillId="0" borderId="28" xfId="3" applyFont="1" applyBorder="1" applyAlignment="1">
      <alignment vertical="center"/>
    </xf>
    <xf numFmtId="0" fontId="17" fillId="0" borderId="23" xfId="3" applyFont="1" applyBorder="1" applyAlignment="1">
      <alignment vertical="center"/>
    </xf>
    <xf numFmtId="0" fontId="18" fillId="0" borderId="30" xfId="3" applyFont="1" applyBorder="1" applyAlignment="1">
      <alignment vertical="center"/>
    </xf>
    <xf numFmtId="39" fontId="20" fillId="0" borderId="31" xfId="3" applyNumberFormat="1" applyFont="1" applyBorder="1" applyAlignment="1">
      <alignment horizontal="center" vertical="center"/>
    </xf>
    <xf numFmtId="43" fontId="7" fillId="0" borderId="0" xfId="1" applyFont="1" applyAlignment="1">
      <alignment horizontal="center" vertical="center"/>
    </xf>
    <xf numFmtId="43" fontId="8" fillId="0" borderId="11" xfId="1" applyFont="1" applyBorder="1" applyAlignment="1">
      <alignment horizontal="center" vertical="center"/>
    </xf>
    <xf numFmtId="43" fontId="8" fillId="0" borderId="13" xfId="1" applyFont="1" applyBorder="1" applyAlignment="1">
      <alignment horizontal="center" vertical="center"/>
    </xf>
    <xf numFmtId="43" fontId="9" fillId="0" borderId="15" xfId="1" applyFont="1" applyFill="1" applyBorder="1" applyAlignment="1">
      <alignment horizontal="center" vertical="center"/>
    </xf>
    <xf numFmtId="43" fontId="11" fillId="0" borderId="0" xfId="1" applyFont="1" applyFill="1" applyBorder="1" applyAlignment="1">
      <alignment horizontal="center" vertical="center"/>
    </xf>
    <xf numFmtId="43" fontId="9" fillId="0" borderId="15" xfId="1" quotePrefix="1" applyFont="1" applyFill="1" applyBorder="1" applyAlignment="1">
      <alignment horizontal="center" vertical="center"/>
    </xf>
    <xf numFmtId="43" fontId="9" fillId="0" borderId="3" xfId="1" applyFont="1" applyFill="1" applyBorder="1" applyAlignment="1">
      <alignment horizontal="right" vertical="center"/>
    </xf>
    <xf numFmtId="43" fontId="9" fillId="0" borderId="5" xfId="1" applyFont="1" applyBorder="1" applyAlignment="1">
      <alignment horizontal="center" vertical="center"/>
    </xf>
    <xf numFmtId="43" fontId="9" fillId="0" borderId="7" xfId="1" applyFont="1" applyFill="1" applyBorder="1" applyAlignment="1">
      <alignment horizontal="right" vertical="center"/>
    </xf>
    <xf numFmtId="43" fontId="9" fillId="0" borderId="9" xfId="1" applyFont="1" applyBorder="1" applyAlignment="1">
      <alignment horizontal="center" vertical="center"/>
    </xf>
    <xf numFmtId="43" fontId="6" fillId="0" borderId="0" xfId="1" applyFont="1" applyAlignment="1">
      <alignment horizontal="center"/>
    </xf>
    <xf numFmtId="49" fontId="9" fillId="0" borderId="2" xfId="1" applyNumberFormat="1" applyFont="1" applyFill="1" applyBorder="1" applyAlignment="1">
      <alignment horizontal="left" vertical="center" wrapText="1"/>
    </xf>
    <xf numFmtId="49" fontId="7" fillId="0" borderId="0" xfId="1" applyNumberFormat="1" applyFont="1"/>
    <xf numFmtId="49" fontId="8" fillId="0" borderId="12" xfId="1" applyNumberFormat="1" applyFont="1" applyBorder="1" applyAlignment="1">
      <alignment horizontal="center" vertical="center"/>
    </xf>
    <xf numFmtId="49" fontId="10" fillId="0" borderId="2" xfId="1" quotePrefix="1" applyNumberFormat="1" applyFont="1" applyFill="1" applyBorder="1" applyAlignment="1">
      <alignment horizontal="center"/>
    </xf>
    <xf numFmtId="49" fontId="10" fillId="0" borderId="2" xfId="1" applyNumberFormat="1" applyFont="1" applyFill="1" applyBorder="1" applyAlignment="1">
      <alignment horizontal="center"/>
    </xf>
    <xf numFmtId="49" fontId="11" fillId="0" borderId="2" xfId="1" applyNumberFormat="1" applyFont="1" applyFill="1" applyBorder="1" applyAlignment="1">
      <alignment horizontal="left"/>
    </xf>
    <xf numFmtId="49" fontId="10" fillId="0" borderId="2" xfId="1" applyNumberFormat="1" applyFont="1" applyFill="1" applyBorder="1" applyAlignment="1">
      <alignment horizontal="left"/>
    </xf>
    <xf numFmtId="49" fontId="12" fillId="0" borderId="2" xfId="1" applyNumberFormat="1" applyFont="1" applyFill="1" applyBorder="1" applyAlignment="1">
      <alignment horizontal="left"/>
    </xf>
    <xf numFmtId="49" fontId="9" fillId="0" borderId="2" xfId="1" applyNumberFormat="1" applyFont="1" applyFill="1" applyBorder="1" applyAlignment="1">
      <alignment horizontal="left"/>
    </xf>
    <xf numFmtId="49" fontId="9" fillId="0" borderId="2" xfId="1" applyNumberFormat="1" applyFont="1" applyFill="1" applyBorder="1" applyAlignment="1">
      <alignment horizontal="justify" vertical="center"/>
    </xf>
    <xf numFmtId="49" fontId="10" fillId="0" borderId="2" xfId="1" applyNumberFormat="1" applyFont="1" applyFill="1" applyBorder="1" applyAlignment="1">
      <alignment horizontal="justify" vertical="center"/>
    </xf>
    <xf numFmtId="49" fontId="11" fillId="0" borderId="2" xfId="1" applyNumberFormat="1" applyFont="1" applyFill="1" applyBorder="1" applyAlignment="1">
      <alignment horizontal="justify" vertical="center"/>
    </xf>
    <xf numFmtId="49" fontId="11" fillId="0" borderId="4" xfId="1" quotePrefix="1" applyNumberFormat="1" applyFont="1" applyFill="1" applyBorder="1" applyAlignment="1">
      <alignment horizontal="left"/>
    </xf>
    <xf numFmtId="49" fontId="11" fillId="0" borderId="8" xfId="1" quotePrefix="1" applyNumberFormat="1" applyFont="1" applyFill="1" applyBorder="1" applyAlignment="1">
      <alignment horizontal="left"/>
    </xf>
    <xf numFmtId="49" fontId="11" fillId="0" borderId="2" xfId="1" applyNumberFormat="1" applyFont="1" applyFill="1" applyBorder="1" applyAlignment="1">
      <alignment horizontal="center" vertical="center"/>
    </xf>
    <xf numFmtId="49" fontId="10" fillId="0" borderId="2" xfId="1" applyNumberFormat="1" applyFont="1" applyFill="1" applyBorder="1" applyAlignment="1">
      <alignment horizontal="left" vertical="center"/>
    </xf>
    <xf numFmtId="49" fontId="9" fillId="0" borderId="2" xfId="1" applyNumberFormat="1" applyFont="1" applyFill="1" applyBorder="1" applyAlignment="1">
      <alignment horizontal="center" vertical="center" wrapText="1"/>
    </xf>
    <xf numFmtId="49" fontId="11" fillId="0" borderId="2" xfId="1" applyNumberFormat="1" applyFont="1" applyFill="1" applyBorder="1" applyAlignment="1">
      <alignment horizontal="left" vertical="center" wrapText="1"/>
    </xf>
    <xf numFmtId="49" fontId="9" fillId="0" borderId="2" xfId="1" applyNumberFormat="1" applyFont="1" applyFill="1" applyBorder="1" applyAlignment="1">
      <alignment horizontal="left" vertical="center"/>
    </xf>
    <xf numFmtId="49" fontId="10" fillId="0" borderId="2" xfId="1" applyNumberFormat="1" applyFont="1" applyFill="1" applyBorder="1" applyAlignment="1">
      <alignment horizontal="left" vertical="center" wrapText="1"/>
    </xf>
    <xf numFmtId="49" fontId="11" fillId="0" borderId="2" xfId="1" applyNumberFormat="1" applyFont="1" applyFill="1" applyBorder="1" applyAlignment="1">
      <alignment horizontal="center" vertical="center" wrapText="1"/>
    </xf>
    <xf numFmtId="49" fontId="6" fillId="0" borderId="0" xfId="1" applyNumberFormat="1" applyFont="1"/>
    <xf numFmtId="49" fontId="14" fillId="0" borderId="0" xfId="1" applyNumberFormat="1" applyFont="1"/>
    <xf numFmtId="43" fontId="0" fillId="0" borderId="0" xfId="1" applyFont="1"/>
    <xf numFmtId="49" fontId="9" fillId="0" borderId="22" xfId="1" applyNumberFormat="1" applyFont="1" applyFill="1" applyBorder="1" applyAlignment="1">
      <alignment horizontal="left" vertical="center" wrapText="1"/>
    </xf>
    <xf numFmtId="43" fontId="9" fillId="0" borderId="32" xfId="1" quotePrefix="1" applyFont="1" applyFill="1" applyBorder="1" applyAlignment="1">
      <alignment horizontal="center" vertical="center"/>
    </xf>
    <xf numFmtId="49" fontId="11" fillId="0" borderId="33" xfId="1" applyNumberFormat="1" applyFont="1" applyFill="1" applyBorder="1" applyAlignment="1">
      <alignment horizontal="justify" vertical="center"/>
    </xf>
    <xf numFmtId="43" fontId="11" fillId="0" borderId="34" xfId="1" applyFont="1" applyFill="1" applyBorder="1" applyAlignment="1">
      <alignment horizontal="center" vertical="center"/>
    </xf>
    <xf numFmtId="43" fontId="11" fillId="0" borderId="33" xfId="1" applyFont="1" applyFill="1" applyBorder="1" applyAlignment="1">
      <alignment horizontal="center" vertical="center"/>
    </xf>
    <xf numFmtId="43" fontId="9" fillId="0" borderId="31" xfId="1" applyFont="1" applyFill="1" applyBorder="1" applyAlignment="1">
      <alignment horizontal="center" vertical="center"/>
    </xf>
    <xf numFmtId="43" fontId="7" fillId="0" borderId="35" xfId="1" applyFont="1" applyFill="1" applyBorder="1" applyAlignment="1">
      <alignment horizontal="center" vertical="center" wrapText="1"/>
    </xf>
    <xf numFmtId="0" fontId="13" fillId="0" borderId="0" xfId="0" applyFont="1" applyAlignment="1">
      <alignment horizontal="right"/>
    </xf>
    <xf numFmtId="165" fontId="13" fillId="0" borderId="0" xfId="0" applyNumberFormat="1" applyFont="1" applyAlignment="1">
      <alignment horizontal="center"/>
    </xf>
    <xf numFmtId="0" fontId="19" fillId="0" borderId="0" xfId="4" applyFont="1" applyAlignment="1">
      <alignment horizontal="center" vertical="center"/>
    </xf>
    <xf numFmtId="0" fontId="15" fillId="0" borderId="0" xfId="4" applyFont="1" applyAlignment="1">
      <alignment horizontal="center" vertical="center"/>
    </xf>
    <xf numFmtId="43" fontId="2" fillId="0" borderId="0" xfId="1" applyFont="1" applyAlignment="1">
      <alignment horizontal="center" vertical="top" wrapText="1"/>
    </xf>
    <xf numFmtId="43" fontId="5" fillId="0" borderId="0" xfId="1" applyFont="1" applyAlignment="1">
      <alignment horizontal="center" vertical="top" wrapText="1"/>
    </xf>
    <xf numFmtId="43" fontId="7" fillId="0" borderId="0" xfId="1" applyFont="1" applyFill="1" applyBorder="1" applyAlignment="1">
      <alignment horizontal="center" vertical="center"/>
    </xf>
    <xf numFmtId="0" fontId="0" fillId="0" borderId="36" xfId="0" applyBorder="1"/>
    <xf numFmtId="0" fontId="23" fillId="0" borderId="37" xfId="0" applyFont="1" applyBorder="1" applyAlignment="1">
      <alignment horizontal="center" vertical="center"/>
    </xf>
    <xf numFmtId="0" fontId="0" fillId="0" borderId="38" xfId="0" applyBorder="1"/>
    <xf numFmtId="43" fontId="22" fillId="0" borderId="37" xfId="0" applyNumberFormat="1" applyFont="1" applyBorder="1" applyAlignment="1">
      <alignment horizontal="center" vertical="center" wrapText="1"/>
    </xf>
    <xf numFmtId="17" fontId="23" fillId="0" borderId="37" xfId="0" applyNumberFormat="1" applyFont="1" applyBorder="1" applyAlignment="1">
      <alignment horizontal="center" vertical="center" wrapText="1"/>
    </xf>
  </cellXfs>
  <cellStyles count="6">
    <cellStyle name="Comma" xfId="1" builtinId="3"/>
    <cellStyle name="Comma 2" xfId="2" xr:uid="{81BF0164-918F-4F9A-A11B-62E9E8B8ACA4}"/>
    <cellStyle name="Normal" xfId="0" builtinId="0"/>
    <cellStyle name="Normal 2" xfId="3" xr:uid="{96AA8B20-F0C4-4CCB-ADFD-0B8D5BC7C899}"/>
    <cellStyle name="Normal 4" xfId="5" xr:uid="{90737F87-06E6-4CF4-A7B9-1AD94FA26619}"/>
    <cellStyle name="Normal_Sheet18" xfId="4" xr:uid="{80B48C15-33E3-4DCA-AE5A-3347D15FBDF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IGMH%20OPD%20Entrance%20Roof%20Work/OPD%20Entrance%20Canopy%20Roof%20%20-%20Priced.xlsx" TargetMode="External"/><Relationship Id="rId1" Type="http://schemas.openxmlformats.org/officeDocument/2006/relationships/externalLinkPath" Target="/sites/Estate/Shared%20Documents/Estate/Projects%202026/IGMH%20OPD%20Entrance%20Roof%20Work/OPD%20Entrance%20Canopy%20Roof%20%20-%20Pric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UMMARY"/>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873EA-191D-4761-9816-1A2245122D76}">
  <dimension ref="B2:B7"/>
  <sheetViews>
    <sheetView workbookViewId="0">
      <selection activeCell="R4" sqref="R4"/>
    </sheetView>
  </sheetViews>
  <sheetFormatPr defaultRowHeight="15"/>
  <cols>
    <col min="2" max="2" width="79.42578125" customWidth="1"/>
  </cols>
  <sheetData>
    <row r="2" spans="2:2" ht="90" customHeight="1"/>
    <row r="3" spans="2:2">
      <c r="B3" s="85"/>
    </row>
    <row r="4" spans="2:2" ht="117.75" customHeight="1">
      <c r="B4" s="88" t="str">
        <f>BOQ!A1</f>
        <v>BOQ for ER extension at Vilimale Hospital</v>
      </c>
    </row>
    <row r="5" spans="2:2" ht="20.25">
      <c r="B5" s="89">
        <v>46204</v>
      </c>
    </row>
    <row r="6" spans="2:2" ht="20.25">
      <c r="B6" s="86" t="s">
        <v>0</v>
      </c>
    </row>
    <row r="7" spans="2:2">
      <c r="B7" s="8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572CB-6826-4A29-9592-19B125E7E224}">
  <dimension ref="A1:C28"/>
  <sheetViews>
    <sheetView showGridLines="0" view="pageBreakPreview" zoomScale="115" zoomScaleNormal="100" zoomScaleSheetLayoutView="115" workbookViewId="0">
      <selection activeCell="I18" sqref="I18"/>
    </sheetView>
  </sheetViews>
  <sheetFormatPr defaultRowHeight="15"/>
  <cols>
    <col min="1" max="1" width="16.28515625" customWidth="1"/>
    <col min="2" max="2" width="66.140625" customWidth="1"/>
    <col min="3" max="3" width="16.140625" customWidth="1"/>
  </cols>
  <sheetData>
    <row r="1" spans="1:3">
      <c r="A1" s="18"/>
      <c r="B1" s="19"/>
      <c r="C1" s="19"/>
    </row>
    <row r="2" spans="1:3" ht="18">
      <c r="A2" s="80" t="s">
        <v>1</v>
      </c>
      <c r="B2" s="80"/>
      <c r="C2" s="80"/>
    </row>
    <row r="3" spans="1:3" ht="15.75">
      <c r="A3" s="81" t="s">
        <v>2</v>
      </c>
      <c r="B3" s="81"/>
      <c r="C3" s="81"/>
    </row>
    <row r="4" spans="1:3">
      <c r="A4" s="20"/>
      <c r="B4" s="20"/>
      <c r="C4" s="20"/>
    </row>
    <row r="5" spans="1:3" ht="28.5" customHeight="1">
      <c r="A5" s="21" t="s">
        <v>3</v>
      </c>
      <c r="B5" s="22" t="s">
        <v>4</v>
      </c>
      <c r="C5" s="29" t="s">
        <v>5</v>
      </c>
    </row>
    <row r="6" spans="1:3">
      <c r="A6" s="23">
        <v>1</v>
      </c>
      <c r="B6" s="30" t="s">
        <v>6</v>
      </c>
      <c r="C6" s="24">
        <f>BOQ!F74</f>
        <v>0</v>
      </c>
    </row>
    <row r="7" spans="1:3">
      <c r="A7" s="23">
        <v>2</v>
      </c>
      <c r="B7" s="30" t="s">
        <v>7</v>
      </c>
      <c r="C7" s="24">
        <f>BOQ!F103</f>
        <v>0</v>
      </c>
    </row>
    <row r="8" spans="1:3">
      <c r="A8" s="23">
        <v>3</v>
      </c>
      <c r="B8" s="30" t="s">
        <v>8</v>
      </c>
      <c r="C8" s="24">
        <f>BOQ!F177</f>
        <v>0</v>
      </c>
    </row>
    <row r="9" spans="1:3">
      <c r="A9" s="23">
        <v>4</v>
      </c>
      <c r="B9" s="30" t="s">
        <v>9</v>
      </c>
      <c r="C9" s="24">
        <f>BOQ!F200</f>
        <v>0</v>
      </c>
    </row>
    <row r="10" spans="1:3">
      <c r="A10" s="23">
        <v>5</v>
      </c>
      <c r="B10" s="30" t="s">
        <v>10</v>
      </c>
      <c r="C10" s="24">
        <f>BOQ!F212</f>
        <v>0</v>
      </c>
    </row>
    <row r="11" spans="1:3">
      <c r="A11" s="23">
        <v>6</v>
      </c>
      <c r="B11" s="30" t="s">
        <v>11</v>
      </c>
      <c r="C11" s="24">
        <f>BOQ!F231</f>
        <v>0</v>
      </c>
    </row>
    <row r="12" spans="1:3">
      <c r="A12" s="23">
        <v>7</v>
      </c>
      <c r="B12" s="30" t="s">
        <v>12</v>
      </c>
      <c r="C12" s="24">
        <f>BOQ!F264</f>
        <v>0</v>
      </c>
    </row>
    <row r="13" spans="1:3">
      <c r="A13" s="23">
        <v>8</v>
      </c>
      <c r="B13" s="30" t="s">
        <v>13</v>
      </c>
      <c r="C13" s="24">
        <f>BOQ!F284</f>
        <v>0</v>
      </c>
    </row>
    <row r="14" spans="1:3">
      <c r="A14" s="23">
        <v>9</v>
      </c>
      <c r="B14" s="30" t="s">
        <v>14</v>
      </c>
      <c r="C14" s="24">
        <f>BOQ!F336</f>
        <v>0</v>
      </c>
    </row>
    <row r="15" spans="1:3">
      <c r="A15" s="23">
        <v>10</v>
      </c>
      <c r="B15" s="30" t="s">
        <v>15</v>
      </c>
      <c r="C15" s="24">
        <f>BOQ!F349</f>
        <v>0</v>
      </c>
    </row>
    <row r="16" spans="1:3">
      <c r="A16" s="23">
        <v>11</v>
      </c>
      <c r="B16" s="30" t="s">
        <v>16</v>
      </c>
      <c r="C16" s="24">
        <f>BOQ!F381</f>
        <v>0</v>
      </c>
    </row>
    <row r="17" spans="1:3">
      <c r="A17" s="23">
        <v>12</v>
      </c>
      <c r="B17" s="30" t="s">
        <v>17</v>
      </c>
      <c r="C17" s="24">
        <f>BOQ!F389</f>
        <v>0</v>
      </c>
    </row>
    <row r="18" spans="1:3">
      <c r="A18" s="23">
        <v>13</v>
      </c>
      <c r="B18" s="30" t="s">
        <v>18</v>
      </c>
      <c r="C18" s="24">
        <f>BOQ!F397</f>
        <v>0</v>
      </c>
    </row>
    <row r="19" spans="1:3">
      <c r="A19" s="23">
        <v>14</v>
      </c>
      <c r="B19" s="30" t="s">
        <v>19</v>
      </c>
      <c r="C19" s="24">
        <f>BOQ!F406</f>
        <v>0</v>
      </c>
    </row>
    <row r="20" spans="1:3">
      <c r="A20" s="23">
        <v>15</v>
      </c>
      <c r="B20" s="30" t="s">
        <v>20</v>
      </c>
      <c r="C20" s="24">
        <f>BOQ!F414</f>
        <v>0</v>
      </c>
    </row>
    <row r="21" spans="1:3" ht="15.75" thickBot="1">
      <c r="A21" s="25"/>
      <c r="B21" s="31"/>
      <c r="C21" s="26"/>
    </row>
    <row r="22" spans="1:3" ht="15.75" thickTop="1">
      <c r="A22" s="33"/>
      <c r="B22" s="32" t="s">
        <v>21</v>
      </c>
      <c r="C22" s="27">
        <f>SUM(C6:C21)</f>
        <v>0</v>
      </c>
    </row>
    <row r="23" spans="1:3">
      <c r="A23" s="33"/>
      <c r="B23" s="33" t="s">
        <v>22</v>
      </c>
      <c r="C23" s="28">
        <f>C22*0.08</f>
        <v>0</v>
      </c>
    </row>
    <row r="24" spans="1:3">
      <c r="A24" s="34"/>
      <c r="B24" s="34" t="s">
        <v>23</v>
      </c>
      <c r="C24" s="35">
        <f>SUM(C22:C23)</f>
        <v>0</v>
      </c>
    </row>
    <row r="26" spans="1:3">
      <c r="B26" s="78" t="s">
        <v>24</v>
      </c>
      <c r="C26" s="79"/>
    </row>
    <row r="28" spans="1:3">
      <c r="C28" s="70"/>
    </row>
  </sheetData>
  <mergeCells count="2">
    <mergeCell ref="A2:C2"/>
    <mergeCell ref="A3:C3"/>
  </mergeCells>
  <pageMargins left="0.7" right="0.7" top="0.75" bottom="0.75" header="0.3" footer="0.3"/>
  <pageSetup scale="91" orientation="portrait" r:id="rId1"/>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62482-A55D-4078-890B-792AFE8B7164}">
  <sheetPr>
    <pageSetUpPr fitToPage="1"/>
  </sheetPr>
  <dimension ref="A1:F414"/>
  <sheetViews>
    <sheetView tabSelected="1" view="pageBreakPreview" zoomScale="115" zoomScaleNormal="115" zoomScaleSheetLayoutView="115" workbookViewId="0">
      <pane ySplit="3" topLeftCell="A29" activePane="bottomLeft" state="frozen"/>
      <selection pane="bottomLeft" activeCell="F23" sqref="F23"/>
      <selection activeCell="F33" sqref="F33"/>
    </sheetView>
  </sheetViews>
  <sheetFormatPr defaultRowHeight="12"/>
  <cols>
    <col min="1" max="1" width="9.140625" style="46"/>
    <col min="2" max="2" width="58.140625" style="68" customWidth="1"/>
    <col min="3" max="3" width="7.7109375" style="16" customWidth="1"/>
    <col min="4" max="4" width="12.5703125" style="16" customWidth="1"/>
    <col min="5" max="6" width="15.7109375" style="16" customWidth="1"/>
    <col min="7" max="16384" width="9.140625" style="16"/>
  </cols>
  <sheetData>
    <row r="1" spans="1:6">
      <c r="A1" s="82" t="s">
        <v>25</v>
      </c>
      <c r="B1" s="83"/>
      <c r="C1" s="83"/>
      <c r="D1" s="83"/>
      <c r="E1" s="83"/>
      <c r="F1" s="83"/>
    </row>
    <row r="2" spans="1:6" ht="12.75" thickBot="1">
      <c r="A2" s="36"/>
      <c r="B2" s="48"/>
      <c r="C2" s="36"/>
      <c r="D2" s="1"/>
      <c r="E2" s="84"/>
      <c r="F2" s="84"/>
    </row>
    <row r="3" spans="1:6" ht="25.5" customHeight="1" thickBot="1">
      <c r="A3" s="37" t="s">
        <v>26</v>
      </c>
      <c r="B3" s="49" t="s">
        <v>27</v>
      </c>
      <c r="C3" s="38" t="s">
        <v>28</v>
      </c>
      <c r="D3" s="2" t="s">
        <v>29</v>
      </c>
      <c r="E3" s="3" t="s">
        <v>30</v>
      </c>
      <c r="F3" s="4" t="s">
        <v>31</v>
      </c>
    </row>
    <row r="4" spans="1:6">
      <c r="A4" s="39"/>
      <c r="B4" s="50"/>
      <c r="C4" s="40"/>
      <c r="D4" s="5"/>
      <c r="E4" s="6"/>
      <c r="F4" s="8"/>
    </row>
    <row r="5" spans="1:6">
      <c r="A5" s="39"/>
      <c r="B5" s="51" t="s">
        <v>6</v>
      </c>
      <c r="C5" s="40"/>
      <c r="D5" s="5"/>
      <c r="E5" s="6"/>
      <c r="F5" s="8"/>
    </row>
    <row r="6" spans="1:6">
      <c r="A6" s="39"/>
      <c r="B6" s="52"/>
      <c r="C6" s="40"/>
      <c r="D6" s="5"/>
      <c r="E6" s="6"/>
      <c r="F6" s="8"/>
    </row>
    <row r="7" spans="1:6">
      <c r="A7" s="39" t="s">
        <v>32</v>
      </c>
      <c r="B7" s="53" t="s">
        <v>33</v>
      </c>
      <c r="C7" s="40"/>
      <c r="D7" s="5"/>
      <c r="E7" s="6"/>
      <c r="F7" s="8"/>
    </row>
    <row r="8" spans="1:6">
      <c r="A8" s="41" t="s">
        <v>34</v>
      </c>
      <c r="B8" s="54" t="s">
        <v>35</v>
      </c>
      <c r="C8" s="40"/>
      <c r="D8" s="5"/>
      <c r="E8" s="6"/>
      <c r="F8" s="8"/>
    </row>
    <row r="9" spans="1:6">
      <c r="A9" s="39"/>
      <c r="B9" s="55" t="s">
        <v>36</v>
      </c>
      <c r="C9" s="40"/>
      <c r="D9" s="5"/>
      <c r="E9" s="6"/>
      <c r="F9" s="8"/>
    </row>
    <row r="10" spans="1:6">
      <c r="A10" s="39"/>
      <c r="B10" s="55" t="s">
        <v>37</v>
      </c>
      <c r="C10" s="40"/>
      <c r="D10" s="5"/>
      <c r="E10" s="6"/>
      <c r="F10" s="8"/>
    </row>
    <row r="11" spans="1:6">
      <c r="A11" s="39"/>
      <c r="B11" s="55" t="s">
        <v>38</v>
      </c>
      <c r="C11" s="40"/>
      <c r="D11" s="5"/>
      <c r="E11" s="6"/>
      <c r="F11" s="8"/>
    </row>
    <row r="12" spans="1:6">
      <c r="A12" s="39"/>
      <c r="B12" s="55" t="s">
        <v>39</v>
      </c>
      <c r="C12" s="40"/>
      <c r="D12" s="5"/>
      <c r="E12" s="6"/>
      <c r="F12" s="8"/>
    </row>
    <row r="13" spans="1:6">
      <c r="A13" s="39"/>
      <c r="B13" s="55" t="s">
        <v>36</v>
      </c>
      <c r="C13" s="40"/>
      <c r="D13" s="5"/>
      <c r="E13" s="6"/>
      <c r="F13" s="8"/>
    </row>
    <row r="14" spans="1:6">
      <c r="A14" s="39"/>
      <c r="B14" s="55" t="s">
        <v>40</v>
      </c>
      <c r="C14" s="40"/>
      <c r="D14" s="5"/>
      <c r="E14" s="6"/>
      <c r="F14" s="8"/>
    </row>
    <row r="15" spans="1:6">
      <c r="A15" s="39"/>
      <c r="B15" s="55" t="s">
        <v>41</v>
      </c>
      <c r="C15" s="40"/>
      <c r="D15" s="5"/>
      <c r="E15" s="6"/>
      <c r="F15" s="8"/>
    </row>
    <row r="16" spans="1:6">
      <c r="A16" s="39"/>
      <c r="B16" s="55" t="s">
        <v>42</v>
      </c>
      <c r="C16" s="40"/>
      <c r="D16" s="5"/>
      <c r="E16" s="6"/>
      <c r="F16" s="8"/>
    </row>
    <row r="17" spans="1:6">
      <c r="A17" s="39"/>
      <c r="B17" s="55" t="s">
        <v>43</v>
      </c>
      <c r="C17" s="40"/>
      <c r="D17" s="5"/>
      <c r="E17" s="6"/>
      <c r="F17" s="8"/>
    </row>
    <row r="18" spans="1:6">
      <c r="A18" s="39"/>
      <c r="B18" s="55" t="s">
        <v>44</v>
      </c>
      <c r="C18" s="40"/>
      <c r="D18" s="5"/>
      <c r="E18" s="6"/>
      <c r="F18" s="8"/>
    </row>
    <row r="19" spans="1:6">
      <c r="A19" s="39"/>
      <c r="B19" s="55" t="s">
        <v>45</v>
      </c>
      <c r="C19" s="40"/>
      <c r="D19" s="5"/>
      <c r="E19" s="6"/>
      <c r="F19" s="8"/>
    </row>
    <row r="20" spans="1:6">
      <c r="A20" s="41"/>
      <c r="B20" s="56"/>
      <c r="C20" s="40"/>
      <c r="D20" s="5"/>
      <c r="E20" s="6"/>
      <c r="F20" s="8"/>
    </row>
    <row r="21" spans="1:6">
      <c r="A21" s="41" t="s">
        <v>46</v>
      </c>
      <c r="B21" s="57" t="s">
        <v>47</v>
      </c>
      <c r="C21" s="40"/>
      <c r="D21" s="9"/>
      <c r="E21" s="6"/>
      <c r="F21" s="8"/>
    </row>
    <row r="22" spans="1:6">
      <c r="A22" s="41" t="s">
        <v>48</v>
      </c>
      <c r="B22" s="58" t="s">
        <v>49</v>
      </c>
      <c r="C22" s="7"/>
      <c r="D22" s="9"/>
      <c r="E22" s="6"/>
      <c r="F22" s="8"/>
    </row>
    <row r="23" spans="1:6">
      <c r="A23" s="41"/>
      <c r="B23" s="56" t="s">
        <v>50</v>
      </c>
      <c r="C23" s="7" t="s">
        <v>26</v>
      </c>
      <c r="D23" s="9">
        <v>1</v>
      </c>
      <c r="E23" s="6"/>
      <c r="F23" s="8">
        <f>E23*D23</f>
        <v>0</v>
      </c>
    </row>
    <row r="24" spans="1:6">
      <c r="A24" s="41"/>
      <c r="B24" s="56"/>
      <c r="C24" s="7"/>
      <c r="D24" s="9"/>
      <c r="E24" s="6"/>
      <c r="F24" s="8"/>
    </row>
    <row r="25" spans="1:6">
      <c r="A25" s="41" t="s">
        <v>51</v>
      </c>
      <c r="B25" s="58" t="s">
        <v>52</v>
      </c>
      <c r="C25" s="7"/>
      <c r="D25" s="9"/>
      <c r="E25" s="6"/>
      <c r="F25" s="8"/>
    </row>
    <row r="26" spans="1:6">
      <c r="A26" s="41"/>
      <c r="B26" s="56" t="s">
        <v>53</v>
      </c>
      <c r="C26" s="7" t="s">
        <v>26</v>
      </c>
      <c r="D26" s="9">
        <v>1</v>
      </c>
      <c r="E26" s="6"/>
      <c r="F26" s="8">
        <f>E26*D26</f>
        <v>0</v>
      </c>
    </row>
    <row r="27" spans="1:6">
      <c r="A27" s="41"/>
      <c r="B27" s="56"/>
      <c r="C27" s="7"/>
      <c r="D27" s="9"/>
      <c r="E27" s="6"/>
      <c r="F27" s="8"/>
    </row>
    <row r="28" spans="1:6">
      <c r="A28" s="41" t="s">
        <v>54</v>
      </c>
      <c r="B28" s="58" t="s">
        <v>55</v>
      </c>
      <c r="C28" s="7"/>
      <c r="D28" s="9"/>
      <c r="E28" s="6"/>
      <c r="F28" s="8"/>
    </row>
    <row r="29" spans="1:6" ht="24">
      <c r="A29" s="41"/>
      <c r="B29" s="56" t="s">
        <v>56</v>
      </c>
      <c r="C29" s="7" t="s">
        <v>26</v>
      </c>
      <c r="D29" s="9">
        <v>1</v>
      </c>
      <c r="E29" s="6"/>
      <c r="F29" s="8">
        <f>E29*D29</f>
        <v>0</v>
      </c>
    </row>
    <row r="30" spans="1:6">
      <c r="A30" s="41"/>
      <c r="B30" s="56"/>
      <c r="C30" s="7"/>
      <c r="D30" s="9"/>
      <c r="E30" s="6"/>
      <c r="F30" s="8"/>
    </row>
    <row r="31" spans="1:6">
      <c r="A31" s="41"/>
      <c r="B31" s="58" t="s">
        <v>57</v>
      </c>
      <c r="C31" s="7"/>
      <c r="D31" s="9"/>
      <c r="E31" s="6"/>
      <c r="F31" s="8"/>
    </row>
    <row r="32" spans="1:6" ht="24">
      <c r="A32" s="41" t="s">
        <v>58</v>
      </c>
      <c r="B32" s="56" t="s">
        <v>59</v>
      </c>
      <c r="C32" s="7" t="s">
        <v>26</v>
      </c>
      <c r="D32" s="9">
        <v>1</v>
      </c>
      <c r="E32" s="6"/>
      <c r="F32" s="8">
        <f>E32*D32</f>
        <v>0</v>
      </c>
    </row>
    <row r="33" spans="1:6">
      <c r="A33" s="41"/>
      <c r="B33" s="56"/>
      <c r="C33" s="7"/>
      <c r="D33" s="9"/>
      <c r="E33" s="6"/>
      <c r="F33" s="8"/>
    </row>
    <row r="34" spans="1:6">
      <c r="A34" s="41"/>
      <c r="B34" s="56"/>
      <c r="C34" s="7"/>
      <c r="D34" s="9"/>
      <c r="E34" s="6"/>
      <c r="F34" s="8"/>
    </row>
    <row r="35" spans="1:6">
      <c r="A35" s="41"/>
      <c r="B35" s="58" t="s">
        <v>60</v>
      </c>
      <c r="C35" s="7"/>
      <c r="D35" s="9"/>
      <c r="E35" s="6"/>
      <c r="F35" s="8"/>
    </row>
    <row r="36" spans="1:6">
      <c r="A36" s="41" t="s">
        <v>61</v>
      </c>
      <c r="B36" s="56" t="s">
        <v>62</v>
      </c>
      <c r="C36" s="7" t="s">
        <v>26</v>
      </c>
      <c r="D36" s="9">
        <v>1</v>
      </c>
      <c r="E36" s="6"/>
      <c r="F36" s="8">
        <f>E36*D36</f>
        <v>0</v>
      </c>
    </row>
    <row r="37" spans="1:6">
      <c r="A37" s="41"/>
      <c r="B37" s="56"/>
      <c r="C37" s="7"/>
      <c r="D37" s="9"/>
      <c r="E37" s="6"/>
      <c r="F37" s="8"/>
    </row>
    <row r="38" spans="1:6">
      <c r="A38" s="41"/>
      <c r="B38" s="58" t="s">
        <v>63</v>
      </c>
      <c r="C38" s="7"/>
      <c r="D38" s="9"/>
      <c r="E38" s="6"/>
      <c r="F38" s="8"/>
    </row>
    <row r="39" spans="1:6" ht="24">
      <c r="A39" s="41" t="s">
        <v>64</v>
      </c>
      <c r="B39" s="56" t="s">
        <v>65</v>
      </c>
      <c r="C39" s="7" t="s">
        <v>26</v>
      </c>
      <c r="D39" s="9">
        <v>1</v>
      </c>
      <c r="E39" s="6"/>
      <c r="F39" s="8">
        <f>E39*D39</f>
        <v>0</v>
      </c>
    </row>
    <row r="40" spans="1:6">
      <c r="A40" s="41"/>
      <c r="B40" s="56"/>
      <c r="C40" s="7"/>
      <c r="D40" s="9"/>
      <c r="E40" s="6"/>
      <c r="F40" s="8"/>
    </row>
    <row r="41" spans="1:6">
      <c r="A41" s="41" t="s">
        <v>66</v>
      </c>
      <c r="B41" s="57" t="s">
        <v>67</v>
      </c>
      <c r="C41" s="7"/>
      <c r="D41" s="9"/>
      <c r="E41" s="6"/>
      <c r="F41" s="8"/>
    </row>
    <row r="42" spans="1:6" ht="36">
      <c r="A42" s="41"/>
      <c r="B42" s="56" t="s">
        <v>68</v>
      </c>
      <c r="C42" s="7" t="s">
        <v>69</v>
      </c>
      <c r="D42" s="9">
        <v>2</v>
      </c>
      <c r="E42" s="6"/>
      <c r="F42" s="8">
        <f>E42*D42</f>
        <v>0</v>
      </c>
    </row>
    <row r="43" spans="1:6">
      <c r="A43" s="41"/>
      <c r="B43" s="56"/>
      <c r="C43" s="7"/>
      <c r="D43" s="9"/>
      <c r="E43" s="6"/>
      <c r="F43" s="8"/>
    </row>
    <row r="44" spans="1:6">
      <c r="A44" s="41" t="s">
        <v>70</v>
      </c>
      <c r="B44" s="57" t="s">
        <v>71</v>
      </c>
      <c r="C44" s="7"/>
      <c r="D44" s="9"/>
      <c r="E44" s="6"/>
      <c r="F44" s="8"/>
    </row>
    <row r="45" spans="1:6" ht="36">
      <c r="A45" s="41"/>
      <c r="B45" s="56" t="s">
        <v>72</v>
      </c>
      <c r="C45" s="7" t="s">
        <v>26</v>
      </c>
      <c r="D45" s="9">
        <v>1</v>
      </c>
      <c r="E45" s="6"/>
      <c r="F45" s="8">
        <f>E45*D45</f>
        <v>0</v>
      </c>
    </row>
    <row r="46" spans="1:6">
      <c r="A46" s="41"/>
      <c r="B46" s="56"/>
      <c r="C46" s="40"/>
      <c r="D46" s="9"/>
      <c r="E46" s="6"/>
      <c r="F46" s="8"/>
    </row>
    <row r="47" spans="1:6">
      <c r="A47" s="41" t="s">
        <v>73</v>
      </c>
      <c r="B47" s="57" t="s">
        <v>74</v>
      </c>
      <c r="C47" s="40"/>
      <c r="D47" s="9"/>
      <c r="E47" s="6"/>
      <c r="F47" s="8"/>
    </row>
    <row r="48" spans="1:6" ht="24">
      <c r="A48" s="41"/>
      <c r="B48" s="56" t="s">
        <v>75</v>
      </c>
      <c r="C48" s="40"/>
      <c r="D48" s="9"/>
      <c r="E48" s="6"/>
      <c r="F48" s="8"/>
    </row>
    <row r="49" spans="1:6">
      <c r="A49" s="41"/>
      <c r="B49" s="56"/>
      <c r="C49" s="40"/>
      <c r="D49" s="9"/>
      <c r="E49" s="6"/>
      <c r="F49" s="8"/>
    </row>
    <row r="50" spans="1:6">
      <c r="A50" s="41" t="s">
        <v>48</v>
      </c>
      <c r="B50" s="58" t="s">
        <v>76</v>
      </c>
      <c r="C50" s="40"/>
      <c r="D50" s="9"/>
      <c r="E50" s="6"/>
      <c r="F50" s="8"/>
    </row>
    <row r="51" spans="1:6" ht="60">
      <c r="A51" s="41"/>
      <c r="B51" s="56" t="s">
        <v>77</v>
      </c>
      <c r="C51" s="7" t="s">
        <v>26</v>
      </c>
      <c r="D51" s="9">
        <v>1</v>
      </c>
      <c r="E51" s="6"/>
      <c r="F51" s="8">
        <f>E51*D51</f>
        <v>0</v>
      </c>
    </row>
    <row r="52" spans="1:6">
      <c r="A52" s="41"/>
      <c r="B52" s="56"/>
      <c r="C52" s="7"/>
      <c r="D52" s="9"/>
      <c r="E52" s="6"/>
      <c r="F52" s="8"/>
    </row>
    <row r="53" spans="1:6">
      <c r="A53" s="41" t="s">
        <v>51</v>
      </c>
      <c r="B53" s="58" t="s">
        <v>78</v>
      </c>
      <c r="C53" s="40"/>
      <c r="D53" s="9"/>
      <c r="E53" s="6"/>
      <c r="F53" s="8"/>
    </row>
    <row r="54" spans="1:6" ht="24">
      <c r="A54" s="41"/>
      <c r="B54" s="56" t="s">
        <v>79</v>
      </c>
      <c r="C54" s="7" t="s">
        <v>26</v>
      </c>
      <c r="D54" s="9">
        <v>1</v>
      </c>
      <c r="E54" s="6"/>
      <c r="F54" s="8">
        <f>E54*D54</f>
        <v>0</v>
      </c>
    </row>
    <row r="55" spans="1:6">
      <c r="A55" s="41"/>
      <c r="B55" s="56"/>
      <c r="C55" s="7"/>
      <c r="D55" s="9"/>
      <c r="E55" s="6"/>
      <c r="F55" s="8"/>
    </row>
    <row r="56" spans="1:6">
      <c r="A56" s="41" t="s">
        <v>54</v>
      </c>
      <c r="B56" s="58" t="s">
        <v>80</v>
      </c>
      <c r="C56" s="40"/>
      <c r="D56" s="5"/>
      <c r="E56" s="6"/>
      <c r="F56" s="8"/>
    </row>
    <row r="57" spans="1:6" ht="24">
      <c r="A57" s="41"/>
      <c r="B57" s="56" t="s">
        <v>81</v>
      </c>
      <c r="C57" s="7" t="s">
        <v>69</v>
      </c>
      <c r="D57" s="9">
        <v>2</v>
      </c>
      <c r="E57" s="6"/>
      <c r="F57" s="8">
        <f>E57*D57</f>
        <v>0</v>
      </c>
    </row>
    <row r="58" spans="1:6">
      <c r="A58" s="41"/>
      <c r="B58" s="56"/>
      <c r="C58" s="40"/>
      <c r="D58" s="5"/>
      <c r="E58" s="6"/>
      <c r="F58" s="8"/>
    </row>
    <row r="59" spans="1:6">
      <c r="A59" s="41" t="s">
        <v>82</v>
      </c>
      <c r="B59" s="57" t="s">
        <v>83</v>
      </c>
      <c r="C59" s="40"/>
      <c r="D59" s="5"/>
      <c r="E59" s="6"/>
      <c r="F59" s="8"/>
    </row>
    <row r="60" spans="1:6">
      <c r="A60" s="41" t="s">
        <v>48</v>
      </c>
      <c r="B60" s="58" t="s">
        <v>84</v>
      </c>
      <c r="C60" s="40"/>
      <c r="D60" s="5"/>
      <c r="E60" s="6"/>
      <c r="F60" s="8"/>
    </row>
    <row r="61" spans="1:6" ht="24">
      <c r="A61" s="41"/>
      <c r="B61" s="56" t="s">
        <v>85</v>
      </c>
      <c r="C61" s="7" t="s">
        <v>26</v>
      </c>
      <c r="D61" s="9">
        <v>1</v>
      </c>
      <c r="E61" s="6"/>
      <c r="F61" s="8">
        <f>E61*D61</f>
        <v>0</v>
      </c>
    </row>
    <row r="62" spans="1:6">
      <c r="A62" s="72"/>
      <c r="B62" s="73"/>
      <c r="C62" s="74"/>
      <c r="D62" s="75"/>
      <c r="E62" s="76"/>
      <c r="F62" s="77"/>
    </row>
    <row r="63" spans="1:6">
      <c r="A63" s="41" t="s">
        <v>86</v>
      </c>
      <c r="B63" s="57" t="s">
        <v>87</v>
      </c>
      <c r="C63" s="40"/>
      <c r="D63" s="5"/>
      <c r="E63" s="6"/>
      <c r="F63" s="8"/>
    </row>
    <row r="64" spans="1:6">
      <c r="A64" s="41" t="s">
        <v>48</v>
      </c>
      <c r="B64" s="58" t="s">
        <v>88</v>
      </c>
      <c r="C64" s="40"/>
      <c r="D64" s="5"/>
      <c r="E64" s="6"/>
      <c r="F64" s="8"/>
    </row>
    <row r="65" spans="1:6" ht="24">
      <c r="A65" s="41"/>
      <c r="B65" s="56" t="s">
        <v>89</v>
      </c>
      <c r="C65" s="7" t="s">
        <v>69</v>
      </c>
      <c r="D65" s="9">
        <v>2</v>
      </c>
      <c r="E65" s="6"/>
      <c r="F65" s="8">
        <f>E65*D65</f>
        <v>0</v>
      </c>
    </row>
    <row r="66" spans="1:6">
      <c r="A66" s="41"/>
      <c r="B66" s="56"/>
      <c r="C66" s="7"/>
      <c r="D66" s="9"/>
      <c r="E66" s="6"/>
      <c r="F66" s="8"/>
    </row>
    <row r="67" spans="1:6">
      <c r="A67" s="41" t="s">
        <v>51</v>
      </c>
      <c r="B67" s="58" t="s">
        <v>90</v>
      </c>
      <c r="C67" s="7"/>
      <c r="D67" s="9"/>
      <c r="E67" s="6"/>
      <c r="F67" s="8"/>
    </row>
    <row r="68" spans="1:6" ht="24">
      <c r="A68" s="41"/>
      <c r="B68" s="56" t="s">
        <v>91</v>
      </c>
      <c r="C68" s="7" t="s">
        <v>26</v>
      </c>
      <c r="D68" s="9">
        <v>1</v>
      </c>
      <c r="E68" s="6"/>
      <c r="F68" s="8">
        <f>E68*D68</f>
        <v>0</v>
      </c>
    </row>
    <row r="69" spans="1:6">
      <c r="A69" s="41"/>
      <c r="B69" s="58"/>
      <c r="C69" s="7"/>
      <c r="D69" s="9"/>
      <c r="E69" s="6"/>
      <c r="F69" s="8"/>
    </row>
    <row r="70" spans="1:6">
      <c r="A70" s="41" t="s">
        <v>92</v>
      </c>
      <c r="B70" s="57" t="s">
        <v>93</v>
      </c>
      <c r="C70" s="40"/>
      <c r="D70" s="5"/>
      <c r="E70" s="6"/>
      <c r="F70" s="8"/>
    </row>
    <row r="71" spans="1:6" ht="24">
      <c r="A71" s="41"/>
      <c r="B71" s="56" t="s">
        <v>94</v>
      </c>
      <c r="C71" s="7" t="s">
        <v>26</v>
      </c>
      <c r="D71" s="9">
        <v>1</v>
      </c>
      <c r="E71" s="6"/>
      <c r="F71" s="8">
        <f>E71*D71</f>
        <v>0</v>
      </c>
    </row>
    <row r="72" spans="1:6" ht="12.75" thickBot="1">
      <c r="A72" s="41"/>
      <c r="B72" s="58"/>
      <c r="C72" s="40"/>
      <c r="D72" s="5"/>
      <c r="E72" s="6"/>
      <c r="F72" s="8"/>
    </row>
    <row r="73" spans="1:6">
      <c r="A73" s="42"/>
      <c r="B73" s="59" t="s">
        <v>6</v>
      </c>
      <c r="C73" s="43"/>
      <c r="D73" s="10"/>
      <c r="E73" s="11"/>
      <c r="F73" s="12"/>
    </row>
    <row r="74" spans="1:6" ht="12.75" thickBot="1">
      <c r="A74" s="44"/>
      <c r="B74" s="60" t="s">
        <v>95</v>
      </c>
      <c r="C74" s="45"/>
      <c r="D74" s="13"/>
      <c r="E74" s="14"/>
      <c r="F74" s="15">
        <f>SUM(F20:F72)</f>
        <v>0</v>
      </c>
    </row>
    <row r="75" spans="1:6">
      <c r="A75" s="41"/>
      <c r="B75" s="56"/>
      <c r="C75" s="40"/>
      <c r="D75" s="5"/>
      <c r="E75" s="6"/>
      <c r="F75" s="8"/>
    </row>
    <row r="76" spans="1:6">
      <c r="A76" s="41"/>
      <c r="B76" s="61" t="s">
        <v>7</v>
      </c>
      <c r="C76" s="7"/>
      <c r="D76" s="9"/>
      <c r="E76" s="6"/>
      <c r="F76" s="8"/>
    </row>
    <row r="77" spans="1:6">
      <c r="A77" s="41" t="s">
        <v>96</v>
      </c>
      <c r="B77" s="57" t="s">
        <v>97</v>
      </c>
      <c r="C77" s="7"/>
      <c r="D77" s="9"/>
      <c r="E77" s="6"/>
      <c r="F77" s="8"/>
    </row>
    <row r="78" spans="1:6" ht="24">
      <c r="A78" s="41" t="s">
        <v>48</v>
      </c>
      <c r="B78" s="56" t="s">
        <v>98</v>
      </c>
      <c r="C78" s="7" t="s">
        <v>99</v>
      </c>
      <c r="D78" s="9">
        <v>400</v>
      </c>
      <c r="E78" s="6"/>
      <c r="F78" s="8">
        <f>E78*D78</f>
        <v>0</v>
      </c>
    </row>
    <row r="79" spans="1:6">
      <c r="A79" s="41"/>
      <c r="B79" s="56"/>
      <c r="C79" s="7"/>
      <c r="D79" s="9"/>
      <c r="E79" s="6"/>
      <c r="F79" s="8"/>
    </row>
    <row r="80" spans="1:6">
      <c r="A80" s="41" t="s">
        <v>100</v>
      </c>
      <c r="B80" s="57" t="s">
        <v>101</v>
      </c>
      <c r="C80" s="7"/>
      <c r="D80" s="9"/>
      <c r="E80" s="6"/>
      <c r="F80" s="8"/>
    </row>
    <row r="81" spans="1:6" ht="36">
      <c r="A81" s="41" t="s">
        <v>48</v>
      </c>
      <c r="B81" s="56" t="s">
        <v>102</v>
      </c>
      <c r="C81" s="7" t="s">
        <v>26</v>
      </c>
      <c r="D81" s="9">
        <v>1</v>
      </c>
      <c r="E81" s="6"/>
      <c r="F81" s="8">
        <f>E81*D81</f>
        <v>0</v>
      </c>
    </row>
    <row r="82" spans="1:6">
      <c r="A82" s="41"/>
      <c r="B82" s="56"/>
      <c r="C82" s="7"/>
      <c r="D82" s="9"/>
      <c r="E82" s="6"/>
      <c r="F82" s="8"/>
    </row>
    <row r="83" spans="1:6">
      <c r="A83" s="41" t="s">
        <v>103</v>
      </c>
      <c r="B83" s="57" t="s">
        <v>104</v>
      </c>
      <c r="C83" s="7"/>
      <c r="D83" s="9"/>
      <c r="E83" s="6"/>
      <c r="F83" s="8"/>
    </row>
    <row r="84" spans="1:6" ht="36">
      <c r="A84" s="41" t="s">
        <v>48</v>
      </c>
      <c r="B84" s="56" t="s">
        <v>105</v>
      </c>
      <c r="C84" s="7"/>
      <c r="D84" s="9"/>
      <c r="E84" s="6"/>
      <c r="F84" s="8"/>
    </row>
    <row r="85" spans="1:6">
      <c r="A85" s="41"/>
      <c r="B85" s="56"/>
      <c r="C85" s="7"/>
      <c r="D85" s="9"/>
      <c r="E85" s="6"/>
      <c r="F85" s="8"/>
    </row>
    <row r="86" spans="1:6">
      <c r="A86" s="41"/>
      <c r="B86" s="56" t="s">
        <v>106</v>
      </c>
      <c r="C86" s="7" t="s">
        <v>99</v>
      </c>
      <c r="D86" s="9">
        <v>400</v>
      </c>
      <c r="E86" s="6"/>
      <c r="F86" s="8">
        <f>E86*D86</f>
        <v>0</v>
      </c>
    </row>
    <row r="87" spans="1:6">
      <c r="A87" s="41"/>
      <c r="B87" s="56"/>
      <c r="C87" s="7"/>
      <c r="D87" s="9"/>
      <c r="E87" s="6"/>
      <c r="F87" s="8"/>
    </row>
    <row r="88" spans="1:6" ht="36">
      <c r="A88" s="41" t="s">
        <v>51</v>
      </c>
      <c r="B88" s="56" t="s">
        <v>107</v>
      </c>
      <c r="C88" s="7" t="s">
        <v>108</v>
      </c>
      <c r="D88" s="9">
        <v>2</v>
      </c>
      <c r="E88" s="6"/>
      <c r="F88" s="8">
        <f>E88*D88</f>
        <v>0</v>
      </c>
    </row>
    <row r="89" spans="1:6">
      <c r="A89" s="41"/>
      <c r="B89" s="56"/>
      <c r="C89" s="7"/>
      <c r="D89" s="9"/>
      <c r="E89" s="6"/>
      <c r="F89" s="8"/>
    </row>
    <row r="90" spans="1:6" ht="36">
      <c r="A90" s="41" t="s">
        <v>54</v>
      </c>
      <c r="B90" s="56" t="s">
        <v>109</v>
      </c>
      <c r="C90" s="7" t="s">
        <v>108</v>
      </c>
      <c r="D90" s="9">
        <v>20</v>
      </c>
      <c r="E90" s="6"/>
      <c r="F90" s="8">
        <f>E90*D90</f>
        <v>0</v>
      </c>
    </row>
    <row r="91" spans="1:6">
      <c r="A91" s="41"/>
      <c r="B91" s="56"/>
      <c r="C91" s="7"/>
      <c r="D91" s="9"/>
      <c r="E91" s="6"/>
      <c r="F91" s="8"/>
    </row>
    <row r="92" spans="1:6" ht="36">
      <c r="A92" s="41" t="s">
        <v>58</v>
      </c>
      <c r="B92" s="56" t="s">
        <v>110</v>
      </c>
      <c r="C92" s="7" t="s">
        <v>26</v>
      </c>
      <c r="D92" s="9">
        <v>1</v>
      </c>
      <c r="E92" s="6"/>
      <c r="F92" s="8">
        <f>E92*D92</f>
        <v>0</v>
      </c>
    </row>
    <row r="93" spans="1:6">
      <c r="A93" s="41"/>
      <c r="B93" s="56"/>
      <c r="C93" s="7"/>
      <c r="D93" s="9"/>
      <c r="E93" s="6"/>
      <c r="F93" s="8"/>
    </row>
    <row r="94" spans="1:6">
      <c r="A94" s="41" t="s">
        <v>111</v>
      </c>
      <c r="B94" s="57" t="s">
        <v>112</v>
      </c>
      <c r="C94" s="7"/>
      <c r="D94" s="9"/>
      <c r="E94" s="6"/>
      <c r="F94" s="8"/>
    </row>
    <row r="95" spans="1:6" ht="36">
      <c r="A95" s="41" t="s">
        <v>48</v>
      </c>
      <c r="B95" s="56" t="s">
        <v>113</v>
      </c>
      <c r="C95" s="7" t="s">
        <v>108</v>
      </c>
      <c r="D95" s="9">
        <v>139</v>
      </c>
      <c r="E95" s="6"/>
      <c r="F95" s="8">
        <f>E95*D95</f>
        <v>0</v>
      </c>
    </row>
    <row r="96" spans="1:6">
      <c r="A96" s="41"/>
      <c r="B96" s="56"/>
      <c r="C96" s="7"/>
      <c r="D96" s="9"/>
      <c r="E96" s="6"/>
      <c r="F96" s="8"/>
    </row>
    <row r="97" spans="1:6" ht="24">
      <c r="A97" s="41" t="s">
        <v>51</v>
      </c>
      <c r="B97" s="56" t="s">
        <v>114</v>
      </c>
      <c r="C97" s="7" t="s">
        <v>115</v>
      </c>
      <c r="D97" s="9">
        <v>40</v>
      </c>
      <c r="E97" s="6"/>
      <c r="F97" s="8">
        <f>E97*D97</f>
        <v>0</v>
      </c>
    </row>
    <row r="98" spans="1:6">
      <c r="A98" s="41"/>
      <c r="B98" s="56"/>
      <c r="C98" s="7"/>
      <c r="D98" s="9"/>
      <c r="E98" s="6"/>
      <c r="F98" s="8"/>
    </row>
    <row r="99" spans="1:6">
      <c r="A99" s="41"/>
      <c r="B99" s="57" t="s">
        <v>116</v>
      </c>
      <c r="C99" s="7"/>
      <c r="D99" s="9"/>
      <c r="E99" s="6"/>
      <c r="F99" s="8"/>
    </row>
    <row r="100" spans="1:6" ht="24">
      <c r="A100" s="41" t="s">
        <v>48</v>
      </c>
      <c r="B100" s="56" t="s">
        <v>117</v>
      </c>
      <c r="C100" s="7" t="s">
        <v>99</v>
      </c>
      <c r="D100" s="9"/>
      <c r="E100" s="6"/>
      <c r="F100" s="8">
        <f>E100*D100</f>
        <v>0</v>
      </c>
    </row>
    <row r="101" spans="1:6" ht="12.75" thickBot="1">
      <c r="A101" s="41"/>
      <c r="B101" s="56"/>
      <c r="C101" s="7"/>
      <c r="D101" s="9"/>
      <c r="E101" s="6"/>
      <c r="F101" s="8"/>
    </row>
    <row r="102" spans="1:6">
      <c r="A102" s="42"/>
      <c r="B102" s="59" t="s">
        <v>7</v>
      </c>
      <c r="C102" s="43"/>
      <c r="D102" s="10"/>
      <c r="E102" s="11"/>
      <c r="F102" s="12"/>
    </row>
    <row r="103" spans="1:6" ht="12.75" thickBot="1">
      <c r="A103" s="44"/>
      <c r="B103" s="60" t="s">
        <v>118</v>
      </c>
      <c r="C103" s="45"/>
      <c r="D103" s="13"/>
      <c r="E103" s="14"/>
      <c r="F103" s="15">
        <f>SUM(F76:F101)</f>
        <v>0</v>
      </c>
    </row>
    <row r="104" spans="1:6">
      <c r="A104" s="41"/>
      <c r="B104" s="56"/>
      <c r="C104" s="7"/>
      <c r="D104" s="9"/>
      <c r="E104" s="6"/>
      <c r="F104" s="8"/>
    </row>
    <row r="105" spans="1:6">
      <c r="A105" s="41"/>
      <c r="B105" s="61" t="s">
        <v>119</v>
      </c>
      <c r="C105" s="7"/>
      <c r="D105" s="9"/>
      <c r="E105" s="6"/>
      <c r="F105" s="8"/>
    </row>
    <row r="106" spans="1:6">
      <c r="A106" s="41" t="s">
        <v>120</v>
      </c>
      <c r="B106" s="62" t="s">
        <v>121</v>
      </c>
      <c r="C106" s="7"/>
      <c r="D106" s="9"/>
      <c r="E106" s="6"/>
      <c r="F106" s="8"/>
    </row>
    <row r="107" spans="1:6" ht="24">
      <c r="A107" s="41" t="s">
        <v>48</v>
      </c>
      <c r="B107" s="47" t="s">
        <v>122</v>
      </c>
      <c r="C107" s="7" t="s">
        <v>108</v>
      </c>
      <c r="D107" s="9">
        <v>1.75</v>
      </c>
      <c r="E107" s="6"/>
      <c r="F107" s="8">
        <f>E107*D107</f>
        <v>0</v>
      </c>
    </row>
    <row r="108" spans="1:6">
      <c r="A108" s="41"/>
      <c r="B108" s="63"/>
      <c r="C108" s="7"/>
      <c r="D108" s="9"/>
      <c r="E108" s="6"/>
      <c r="F108" s="8"/>
    </row>
    <row r="109" spans="1:6">
      <c r="A109" s="41" t="s">
        <v>123</v>
      </c>
      <c r="B109" s="62" t="s">
        <v>124</v>
      </c>
      <c r="C109" s="7"/>
      <c r="D109" s="9"/>
      <c r="E109" s="6"/>
      <c r="F109" s="8"/>
    </row>
    <row r="110" spans="1:6">
      <c r="A110" s="41" t="s">
        <v>125</v>
      </c>
      <c r="B110" s="62" t="s">
        <v>126</v>
      </c>
      <c r="C110" s="7"/>
      <c r="D110" s="9"/>
      <c r="E110" s="6"/>
      <c r="F110" s="8"/>
    </row>
    <row r="111" spans="1:6" ht="24">
      <c r="A111" s="41"/>
      <c r="B111" s="47" t="s">
        <v>127</v>
      </c>
      <c r="C111" s="7"/>
      <c r="D111" s="9"/>
      <c r="E111" s="6"/>
      <c r="F111" s="8"/>
    </row>
    <row r="112" spans="1:6">
      <c r="A112" s="41" t="s">
        <v>48</v>
      </c>
      <c r="B112" s="64" t="s">
        <v>128</v>
      </c>
      <c r="C112" s="7"/>
      <c r="D112" s="9"/>
      <c r="E112" s="6"/>
      <c r="F112" s="8"/>
    </row>
    <row r="113" spans="1:6">
      <c r="A113" s="41" t="s">
        <v>129</v>
      </c>
      <c r="B113" s="47" t="s">
        <v>130</v>
      </c>
      <c r="C113" s="7" t="s">
        <v>108</v>
      </c>
      <c r="D113" s="9">
        <v>0.7</v>
      </c>
      <c r="E113" s="6"/>
      <c r="F113" s="8">
        <f>E113*D113</f>
        <v>0</v>
      </c>
    </row>
    <row r="114" spans="1:6">
      <c r="A114" s="41" t="s">
        <v>131</v>
      </c>
      <c r="B114" s="47" t="s">
        <v>132</v>
      </c>
      <c r="C114" s="7" t="s">
        <v>108</v>
      </c>
      <c r="D114" s="9">
        <v>5.88</v>
      </c>
      <c r="E114" s="6"/>
      <c r="F114" s="8">
        <f>E114*D114</f>
        <v>0</v>
      </c>
    </row>
    <row r="115" spans="1:6">
      <c r="A115" s="41" t="s">
        <v>133</v>
      </c>
      <c r="B115" s="47" t="s">
        <v>134</v>
      </c>
      <c r="C115" s="7" t="s">
        <v>108</v>
      </c>
      <c r="D115" s="9">
        <v>0.55000000000000004</v>
      </c>
      <c r="E115" s="6"/>
      <c r="F115" s="8">
        <f>E115*D115</f>
        <v>0</v>
      </c>
    </row>
    <row r="116" spans="1:6">
      <c r="A116" s="41"/>
      <c r="B116" s="47"/>
      <c r="C116" s="7"/>
      <c r="D116" s="9"/>
      <c r="E116" s="6"/>
      <c r="F116" s="8"/>
    </row>
    <row r="117" spans="1:6">
      <c r="A117" s="41" t="s">
        <v>51</v>
      </c>
      <c r="B117" s="64" t="s">
        <v>135</v>
      </c>
      <c r="C117" s="7"/>
      <c r="D117" s="9"/>
      <c r="E117" s="6"/>
      <c r="F117" s="8"/>
    </row>
    <row r="118" spans="1:6">
      <c r="A118" s="41" t="s">
        <v>136</v>
      </c>
      <c r="B118" s="47" t="s">
        <v>137</v>
      </c>
      <c r="C118" s="7" t="s">
        <v>108</v>
      </c>
      <c r="D118" s="9">
        <v>1.97</v>
      </c>
      <c r="E118" s="6"/>
      <c r="F118" s="8">
        <f>E118*D118</f>
        <v>0</v>
      </c>
    </row>
    <row r="119" spans="1:6">
      <c r="A119" s="41" t="s">
        <v>138</v>
      </c>
      <c r="B119" s="65" t="s">
        <v>139</v>
      </c>
      <c r="C119" s="7" t="s">
        <v>108</v>
      </c>
      <c r="D119" s="9">
        <v>12.8</v>
      </c>
      <c r="E119" s="6"/>
      <c r="F119" s="8">
        <f>E119*D119</f>
        <v>0</v>
      </c>
    </row>
    <row r="120" spans="1:6">
      <c r="A120" s="41" t="s">
        <v>140</v>
      </c>
      <c r="B120" s="65" t="s">
        <v>141</v>
      </c>
      <c r="C120" s="7" t="s">
        <v>108</v>
      </c>
      <c r="D120" s="9">
        <v>4.83</v>
      </c>
      <c r="E120" s="6"/>
      <c r="F120" s="8">
        <f>E120*D120</f>
        <v>0</v>
      </c>
    </row>
    <row r="121" spans="1:6">
      <c r="A121" s="41"/>
      <c r="B121" s="65"/>
      <c r="C121" s="7"/>
      <c r="D121" s="9"/>
      <c r="E121" s="6"/>
      <c r="F121" s="8"/>
    </row>
    <row r="122" spans="1:6">
      <c r="A122" s="41" t="s">
        <v>54</v>
      </c>
      <c r="B122" s="64" t="s">
        <v>142</v>
      </c>
      <c r="C122" s="7"/>
      <c r="D122" s="9"/>
      <c r="E122" s="6"/>
      <c r="F122" s="8"/>
    </row>
    <row r="123" spans="1:6">
      <c r="A123" s="41" t="s">
        <v>143</v>
      </c>
      <c r="B123" s="47" t="s">
        <v>137</v>
      </c>
      <c r="C123" s="7" t="s">
        <v>108</v>
      </c>
      <c r="D123" s="9">
        <v>0.36</v>
      </c>
      <c r="E123" s="6"/>
      <c r="F123" s="8">
        <f>E123*D123</f>
        <v>0</v>
      </c>
    </row>
    <row r="124" spans="1:6">
      <c r="A124" s="41"/>
      <c r="B124" s="65"/>
      <c r="C124" s="7"/>
      <c r="D124" s="9"/>
      <c r="E124" s="6"/>
      <c r="F124" s="8"/>
    </row>
    <row r="125" spans="1:6">
      <c r="A125" s="41" t="s">
        <v>144</v>
      </c>
      <c r="B125" s="62" t="s">
        <v>145</v>
      </c>
      <c r="C125" s="7"/>
      <c r="D125" s="9"/>
      <c r="E125" s="6"/>
      <c r="F125" s="8"/>
    </row>
    <row r="126" spans="1:6" ht="24">
      <c r="A126" s="41"/>
      <c r="B126" s="47" t="s">
        <v>146</v>
      </c>
      <c r="C126" s="7"/>
      <c r="D126" s="9"/>
      <c r="E126" s="6"/>
      <c r="F126" s="8"/>
    </row>
    <row r="127" spans="1:6">
      <c r="A127" s="41"/>
      <c r="B127" s="65"/>
      <c r="C127" s="7"/>
      <c r="D127" s="9"/>
      <c r="E127" s="6"/>
      <c r="F127" s="8"/>
    </row>
    <row r="128" spans="1:6">
      <c r="A128" s="41" t="s">
        <v>48</v>
      </c>
      <c r="B128" s="64" t="s">
        <v>128</v>
      </c>
      <c r="C128" s="7"/>
      <c r="D128" s="9"/>
      <c r="E128" s="6"/>
      <c r="F128" s="8"/>
    </row>
    <row r="129" spans="1:6">
      <c r="A129" s="41" t="s">
        <v>129</v>
      </c>
      <c r="B129" s="47" t="s">
        <v>130</v>
      </c>
      <c r="C129" s="7" t="s">
        <v>99</v>
      </c>
      <c r="D129" s="9">
        <v>6</v>
      </c>
      <c r="E129" s="6"/>
      <c r="F129" s="8">
        <f>E129*D129</f>
        <v>0</v>
      </c>
    </row>
    <row r="130" spans="1:6">
      <c r="A130" s="41" t="s">
        <v>131</v>
      </c>
      <c r="B130" s="47" t="s">
        <v>132</v>
      </c>
      <c r="C130" s="7" t="s">
        <v>99</v>
      </c>
      <c r="D130" s="9">
        <v>92</v>
      </c>
      <c r="E130" s="6"/>
      <c r="F130" s="8">
        <f>E130*D130</f>
        <v>0</v>
      </c>
    </row>
    <row r="131" spans="1:6">
      <c r="A131" s="41" t="s">
        <v>133</v>
      </c>
      <c r="B131" s="47" t="s">
        <v>134</v>
      </c>
      <c r="C131" s="7" t="s">
        <v>99</v>
      </c>
      <c r="D131" s="9">
        <v>10</v>
      </c>
      <c r="E131" s="6"/>
      <c r="F131" s="8">
        <f>E131*D131</f>
        <v>0</v>
      </c>
    </row>
    <row r="132" spans="1:6">
      <c r="A132" s="41"/>
      <c r="B132" s="47"/>
      <c r="C132" s="7"/>
      <c r="D132" s="9"/>
      <c r="E132" s="6"/>
      <c r="F132" s="8"/>
    </row>
    <row r="133" spans="1:6">
      <c r="A133" s="41" t="s">
        <v>51</v>
      </c>
      <c r="B133" s="64" t="s">
        <v>135</v>
      </c>
      <c r="C133" s="7"/>
      <c r="D133" s="9"/>
      <c r="E133" s="6"/>
      <c r="F133" s="8"/>
    </row>
    <row r="134" spans="1:6">
      <c r="A134" s="41" t="s">
        <v>136</v>
      </c>
      <c r="B134" s="47" t="s">
        <v>137</v>
      </c>
      <c r="C134" s="7" t="s">
        <v>99</v>
      </c>
      <c r="D134" s="9">
        <v>40</v>
      </c>
      <c r="E134" s="6"/>
      <c r="F134" s="8">
        <f>E134*D134</f>
        <v>0</v>
      </c>
    </row>
    <row r="135" spans="1:6">
      <c r="A135" s="41" t="s">
        <v>138</v>
      </c>
      <c r="B135" s="65" t="s">
        <v>139</v>
      </c>
      <c r="C135" s="7" t="s">
        <v>99</v>
      </c>
      <c r="D135" s="9">
        <v>2</v>
      </c>
      <c r="E135" s="6"/>
      <c r="F135" s="8">
        <f>E135*D135</f>
        <v>0</v>
      </c>
    </row>
    <row r="136" spans="1:6">
      <c r="A136" s="41" t="s">
        <v>140</v>
      </c>
      <c r="B136" s="65" t="s">
        <v>141</v>
      </c>
      <c r="C136" s="7" t="s">
        <v>99</v>
      </c>
      <c r="D136" s="9">
        <v>65</v>
      </c>
      <c r="E136" s="6"/>
      <c r="F136" s="8">
        <f>E136*D136</f>
        <v>0</v>
      </c>
    </row>
    <row r="137" spans="1:6">
      <c r="A137" s="41"/>
      <c r="B137" s="47"/>
      <c r="C137" s="7"/>
      <c r="D137" s="9"/>
      <c r="E137" s="6"/>
      <c r="F137" s="8"/>
    </row>
    <row r="138" spans="1:6">
      <c r="A138" s="41" t="s">
        <v>54</v>
      </c>
      <c r="B138" s="64" t="s">
        <v>142</v>
      </c>
      <c r="C138" s="7"/>
      <c r="D138" s="9"/>
      <c r="E138" s="6"/>
      <c r="F138" s="8"/>
    </row>
    <row r="139" spans="1:6">
      <c r="A139" s="41" t="s">
        <v>143</v>
      </c>
      <c r="B139" s="47" t="s">
        <v>137</v>
      </c>
      <c r="C139" s="7" t="s">
        <v>99</v>
      </c>
      <c r="D139" s="9">
        <v>8</v>
      </c>
      <c r="E139" s="6"/>
      <c r="F139" s="8">
        <f>E139*D139</f>
        <v>0</v>
      </c>
    </row>
    <row r="140" spans="1:6">
      <c r="A140" s="41"/>
      <c r="B140" s="47"/>
      <c r="C140" s="7"/>
      <c r="D140" s="9"/>
      <c r="E140" s="6"/>
      <c r="F140" s="8"/>
    </row>
    <row r="141" spans="1:6">
      <c r="A141" s="41" t="s">
        <v>147</v>
      </c>
      <c r="B141" s="66" t="s">
        <v>148</v>
      </c>
      <c r="C141" s="7"/>
      <c r="D141" s="9"/>
      <c r="E141" s="6"/>
      <c r="F141" s="8"/>
    </row>
    <row r="142" spans="1:6" ht="24">
      <c r="A142" s="41"/>
      <c r="B142" s="47" t="s">
        <v>149</v>
      </c>
      <c r="C142" s="7"/>
      <c r="D142" s="9"/>
      <c r="E142" s="6"/>
      <c r="F142" s="8"/>
    </row>
    <row r="143" spans="1:6">
      <c r="A143" s="41" t="s">
        <v>48</v>
      </c>
      <c r="B143" s="64" t="s">
        <v>128</v>
      </c>
      <c r="C143" s="7"/>
      <c r="D143" s="9"/>
      <c r="E143" s="6"/>
      <c r="F143" s="8"/>
    </row>
    <row r="144" spans="1:6">
      <c r="A144" s="41" t="s">
        <v>129</v>
      </c>
      <c r="B144" s="47" t="s">
        <v>130</v>
      </c>
      <c r="C144" s="7"/>
      <c r="D144" s="9"/>
      <c r="E144" s="6"/>
      <c r="F144" s="8"/>
    </row>
    <row r="145" spans="1:6">
      <c r="A145" s="41"/>
      <c r="B145" s="47" t="s">
        <v>150</v>
      </c>
      <c r="C145" s="7" t="s">
        <v>151</v>
      </c>
      <c r="D145" s="9">
        <v>93</v>
      </c>
      <c r="E145" s="6"/>
      <c r="F145" s="8">
        <f>E145*D145</f>
        <v>0</v>
      </c>
    </row>
    <row r="146" spans="1:6">
      <c r="A146" s="41" t="s">
        <v>131</v>
      </c>
      <c r="B146" s="47" t="s">
        <v>132</v>
      </c>
      <c r="C146" s="7"/>
      <c r="D146" s="9"/>
      <c r="E146" s="6"/>
      <c r="F146" s="8"/>
    </row>
    <row r="147" spans="1:6">
      <c r="A147" s="41"/>
      <c r="B147" s="47" t="s">
        <v>152</v>
      </c>
      <c r="C147" s="7" t="s">
        <v>151</v>
      </c>
      <c r="D147" s="9">
        <v>563</v>
      </c>
      <c r="E147" s="6"/>
      <c r="F147" s="8">
        <f>E147*D147</f>
        <v>0</v>
      </c>
    </row>
    <row r="148" spans="1:6">
      <c r="A148" s="41"/>
      <c r="B148" s="47" t="s">
        <v>153</v>
      </c>
      <c r="C148" s="7" t="s">
        <v>151</v>
      </c>
      <c r="D148" s="9">
        <v>127</v>
      </c>
      <c r="E148" s="6"/>
      <c r="F148" s="8">
        <f>E148*D148</f>
        <v>0</v>
      </c>
    </row>
    <row r="149" spans="1:6">
      <c r="A149" s="41" t="s">
        <v>133</v>
      </c>
      <c r="B149" s="47" t="s">
        <v>134</v>
      </c>
      <c r="C149" s="7"/>
      <c r="D149" s="9"/>
      <c r="E149" s="6"/>
      <c r="F149" s="8"/>
    </row>
    <row r="150" spans="1:6">
      <c r="A150" s="41"/>
      <c r="B150" s="47" t="s">
        <v>152</v>
      </c>
      <c r="C150" s="7" t="s">
        <v>151</v>
      </c>
      <c r="D150" s="9">
        <v>88</v>
      </c>
      <c r="E150" s="6"/>
      <c r="F150" s="8">
        <f>E150*D150</f>
        <v>0</v>
      </c>
    </row>
    <row r="151" spans="1:6">
      <c r="A151" s="41"/>
      <c r="B151" s="47" t="s">
        <v>153</v>
      </c>
      <c r="C151" s="7" t="s">
        <v>151</v>
      </c>
      <c r="D151" s="9">
        <v>3</v>
      </c>
      <c r="E151" s="6"/>
      <c r="F151" s="8">
        <f>E151*D151</f>
        <v>0</v>
      </c>
    </row>
    <row r="152" spans="1:6">
      <c r="A152" s="41"/>
      <c r="B152" s="47"/>
      <c r="C152" s="7"/>
      <c r="D152" s="9"/>
      <c r="E152" s="6"/>
      <c r="F152" s="8"/>
    </row>
    <row r="153" spans="1:6">
      <c r="A153" s="41" t="s">
        <v>51</v>
      </c>
      <c r="B153" s="64" t="s">
        <v>135</v>
      </c>
      <c r="C153" s="7"/>
      <c r="D153" s="9"/>
      <c r="E153" s="6"/>
      <c r="F153" s="8"/>
    </row>
    <row r="154" spans="1:6">
      <c r="A154" s="41" t="s">
        <v>136</v>
      </c>
      <c r="B154" s="47" t="s">
        <v>137</v>
      </c>
      <c r="C154" s="7"/>
      <c r="D154" s="9"/>
      <c r="E154" s="6"/>
      <c r="F154" s="8"/>
    </row>
    <row r="155" spans="1:6">
      <c r="A155" s="41"/>
      <c r="B155" s="47" t="s">
        <v>152</v>
      </c>
      <c r="C155" s="7" t="s">
        <v>151</v>
      </c>
      <c r="D155" s="9">
        <v>207</v>
      </c>
      <c r="E155" s="6"/>
      <c r="F155" s="8">
        <f>E155*D155</f>
        <v>0</v>
      </c>
    </row>
    <row r="156" spans="1:6">
      <c r="A156" s="41"/>
      <c r="B156" s="47" t="s">
        <v>153</v>
      </c>
      <c r="C156" s="7" t="s">
        <v>151</v>
      </c>
      <c r="D156" s="9">
        <v>6</v>
      </c>
      <c r="E156" s="6"/>
      <c r="F156" s="8">
        <f>E156*D156</f>
        <v>0</v>
      </c>
    </row>
    <row r="157" spans="1:6">
      <c r="A157" s="41" t="s">
        <v>138</v>
      </c>
      <c r="B157" s="65" t="s">
        <v>139</v>
      </c>
      <c r="C157" s="7"/>
      <c r="D157" s="9"/>
      <c r="E157" s="6"/>
      <c r="F157" s="8"/>
    </row>
    <row r="158" spans="1:6">
      <c r="A158" s="41"/>
      <c r="B158" s="47" t="s">
        <v>150</v>
      </c>
      <c r="C158" s="7" t="s">
        <v>151</v>
      </c>
      <c r="D158" s="9">
        <v>957</v>
      </c>
      <c r="E158" s="6"/>
      <c r="F158" s="8">
        <f>E158*D158</f>
        <v>0</v>
      </c>
    </row>
    <row r="159" spans="1:6">
      <c r="A159" s="41" t="s">
        <v>140</v>
      </c>
      <c r="B159" s="65" t="s">
        <v>141</v>
      </c>
      <c r="C159" s="7"/>
      <c r="D159" s="9"/>
      <c r="E159" s="6"/>
      <c r="F159" s="8"/>
    </row>
    <row r="160" spans="1:6">
      <c r="A160" s="41"/>
      <c r="B160" s="47" t="s">
        <v>152</v>
      </c>
      <c r="C160" s="7" t="s">
        <v>151</v>
      </c>
      <c r="D160" s="9">
        <v>522</v>
      </c>
      <c r="E160" s="6"/>
      <c r="F160" s="8">
        <f>E160*D160</f>
        <v>0</v>
      </c>
    </row>
    <row r="161" spans="1:6">
      <c r="A161" s="41"/>
      <c r="B161" s="47" t="s">
        <v>153</v>
      </c>
      <c r="C161" s="7" t="s">
        <v>151</v>
      </c>
      <c r="D161" s="9">
        <v>120</v>
      </c>
      <c r="E161" s="6"/>
      <c r="F161" s="8">
        <f>E161*D161</f>
        <v>0</v>
      </c>
    </row>
    <row r="162" spans="1:6">
      <c r="A162" s="41"/>
      <c r="B162" s="47"/>
      <c r="C162" s="7"/>
      <c r="D162" s="9"/>
      <c r="E162" s="6"/>
      <c r="F162" s="8"/>
    </row>
    <row r="163" spans="1:6">
      <c r="A163" s="41" t="s">
        <v>54</v>
      </c>
      <c r="B163" s="64" t="s">
        <v>142</v>
      </c>
      <c r="C163" s="7"/>
      <c r="D163" s="9"/>
      <c r="E163" s="6"/>
      <c r="F163" s="8"/>
    </row>
    <row r="164" spans="1:6">
      <c r="A164" s="41" t="s">
        <v>143</v>
      </c>
      <c r="B164" s="47" t="s">
        <v>137</v>
      </c>
      <c r="C164" s="7"/>
      <c r="D164" s="9"/>
      <c r="E164" s="6"/>
      <c r="F164" s="8"/>
    </row>
    <row r="165" spans="1:6">
      <c r="A165" s="41"/>
      <c r="B165" s="47" t="s">
        <v>152</v>
      </c>
      <c r="C165" s="7" t="s">
        <v>151</v>
      </c>
      <c r="D165" s="9">
        <v>52</v>
      </c>
      <c r="E165" s="6"/>
      <c r="F165" s="8">
        <f>E165*D165</f>
        <v>0</v>
      </c>
    </row>
    <row r="166" spans="1:6">
      <c r="A166" s="41"/>
      <c r="B166" s="47" t="s">
        <v>153</v>
      </c>
      <c r="C166" s="7" t="s">
        <v>151</v>
      </c>
      <c r="D166" s="9">
        <v>11</v>
      </c>
      <c r="E166" s="6"/>
      <c r="F166" s="8">
        <f>E166*D166</f>
        <v>0</v>
      </c>
    </row>
    <row r="167" spans="1:6">
      <c r="A167" s="41"/>
      <c r="B167" s="47"/>
      <c r="C167" s="7"/>
      <c r="D167" s="9"/>
      <c r="E167" s="6"/>
      <c r="F167" s="8"/>
    </row>
    <row r="168" spans="1:6">
      <c r="A168" s="41" t="s">
        <v>154</v>
      </c>
      <c r="B168" s="66" t="s">
        <v>155</v>
      </c>
      <c r="C168" s="7"/>
      <c r="D168" s="9"/>
      <c r="E168" s="6"/>
      <c r="F168" s="8"/>
    </row>
    <row r="169" spans="1:6" ht="36">
      <c r="A169" s="41" t="s">
        <v>48</v>
      </c>
      <c r="B169" s="47" t="s">
        <v>156</v>
      </c>
      <c r="C169" s="7" t="s">
        <v>26</v>
      </c>
      <c r="D169" s="9">
        <v>1</v>
      </c>
      <c r="E169" s="6"/>
      <c r="F169" s="8">
        <f>E169*D169</f>
        <v>0</v>
      </c>
    </row>
    <row r="170" spans="1:6">
      <c r="A170" s="41"/>
      <c r="B170" s="47"/>
      <c r="C170" s="7"/>
      <c r="D170" s="9"/>
      <c r="E170" s="6"/>
      <c r="F170" s="8"/>
    </row>
    <row r="171" spans="1:6" ht="36">
      <c r="A171" s="41" t="s">
        <v>51</v>
      </c>
      <c r="B171" s="47" t="s">
        <v>157</v>
      </c>
      <c r="C171" s="7" t="s">
        <v>26</v>
      </c>
      <c r="D171" s="9">
        <v>1</v>
      </c>
      <c r="E171" s="6"/>
      <c r="F171" s="8">
        <f>E171*D171</f>
        <v>0</v>
      </c>
    </row>
    <row r="172" spans="1:6">
      <c r="A172" s="41"/>
      <c r="B172" s="47"/>
      <c r="C172" s="7"/>
      <c r="D172" s="9"/>
      <c r="E172" s="6"/>
      <c r="F172" s="8"/>
    </row>
    <row r="173" spans="1:6" ht="24">
      <c r="A173" s="41" t="s">
        <v>54</v>
      </c>
      <c r="B173" s="47" t="s">
        <v>158</v>
      </c>
      <c r="C173" s="7" t="s">
        <v>159</v>
      </c>
      <c r="D173" s="9">
        <v>1</v>
      </c>
      <c r="E173" s="6"/>
      <c r="F173" s="8">
        <f>E173*D173</f>
        <v>0</v>
      </c>
    </row>
    <row r="174" spans="1:6">
      <c r="A174" s="41"/>
      <c r="B174" s="47"/>
      <c r="C174" s="7"/>
      <c r="D174" s="9"/>
      <c r="E174" s="6"/>
      <c r="F174" s="8"/>
    </row>
    <row r="175" spans="1:6" ht="36.75" thickBot="1">
      <c r="A175" s="41" t="s">
        <v>58</v>
      </c>
      <c r="B175" s="47" t="s">
        <v>160</v>
      </c>
      <c r="C175" s="7" t="s">
        <v>26</v>
      </c>
      <c r="D175" s="9">
        <v>1</v>
      </c>
      <c r="E175" s="6"/>
      <c r="F175" s="8">
        <f>E175*D175</f>
        <v>0</v>
      </c>
    </row>
    <row r="176" spans="1:6">
      <c r="A176" s="42"/>
      <c r="B176" s="59" t="s">
        <v>119</v>
      </c>
      <c r="C176" s="43"/>
      <c r="D176" s="10"/>
      <c r="E176" s="11"/>
      <c r="F176" s="12"/>
    </row>
    <row r="177" spans="1:6" ht="12.75" thickBot="1">
      <c r="A177" s="44"/>
      <c r="B177" s="60" t="s">
        <v>161</v>
      </c>
      <c r="C177" s="45"/>
      <c r="D177" s="13"/>
      <c r="E177" s="14"/>
      <c r="F177" s="15">
        <f>SUM(F105:F175)</f>
        <v>0</v>
      </c>
    </row>
    <row r="178" spans="1:6">
      <c r="A178" s="41"/>
      <c r="B178" s="47"/>
      <c r="C178" s="7"/>
      <c r="D178" s="9"/>
      <c r="E178" s="6"/>
      <c r="F178" s="8"/>
    </row>
    <row r="179" spans="1:6">
      <c r="A179" s="41"/>
      <c r="B179" s="67" t="s">
        <v>9</v>
      </c>
      <c r="C179" s="7"/>
      <c r="D179" s="9"/>
      <c r="E179" s="6"/>
      <c r="F179" s="8"/>
    </row>
    <row r="180" spans="1:6">
      <c r="A180" s="41" t="s">
        <v>162</v>
      </c>
      <c r="B180" s="66" t="s">
        <v>163</v>
      </c>
      <c r="C180" s="7"/>
      <c r="D180" s="9"/>
      <c r="E180" s="6"/>
      <c r="F180" s="8"/>
    </row>
    <row r="181" spans="1:6" ht="24">
      <c r="A181" s="41"/>
      <c r="B181" s="47" t="s">
        <v>164</v>
      </c>
      <c r="C181" s="7"/>
      <c r="D181" s="9"/>
      <c r="E181" s="6"/>
      <c r="F181" s="8"/>
    </row>
    <row r="182" spans="1:6">
      <c r="A182" s="41" t="s">
        <v>48</v>
      </c>
      <c r="B182" s="47" t="s">
        <v>165</v>
      </c>
      <c r="C182" s="7" t="s">
        <v>99</v>
      </c>
      <c r="D182" s="9">
        <v>48</v>
      </c>
      <c r="E182" s="6"/>
      <c r="F182" s="8">
        <f>E182*D182</f>
        <v>0</v>
      </c>
    </row>
    <row r="183" spans="1:6">
      <c r="A183" s="41" t="s">
        <v>51</v>
      </c>
      <c r="B183" s="47" t="s">
        <v>166</v>
      </c>
      <c r="C183" s="7" t="s">
        <v>99</v>
      </c>
      <c r="D183" s="9">
        <v>312</v>
      </c>
      <c r="E183" s="6"/>
      <c r="F183" s="8">
        <f>E183*D183</f>
        <v>0</v>
      </c>
    </row>
    <row r="184" spans="1:6">
      <c r="A184" s="41" t="s">
        <v>54</v>
      </c>
      <c r="B184" s="47" t="s">
        <v>167</v>
      </c>
      <c r="C184" s="7" t="s">
        <v>99</v>
      </c>
      <c r="D184" s="9">
        <v>49</v>
      </c>
      <c r="E184" s="6"/>
      <c r="F184" s="8">
        <f>E184*D184</f>
        <v>0</v>
      </c>
    </row>
    <row r="185" spans="1:6">
      <c r="A185" s="41"/>
      <c r="B185" s="47"/>
      <c r="C185" s="7"/>
      <c r="D185" s="9"/>
      <c r="E185" s="6"/>
      <c r="F185" s="8"/>
    </row>
    <row r="186" spans="1:6">
      <c r="A186" s="41" t="s">
        <v>168</v>
      </c>
      <c r="B186" s="66" t="s">
        <v>155</v>
      </c>
      <c r="C186" s="7"/>
      <c r="D186" s="9"/>
      <c r="E186" s="6"/>
      <c r="F186" s="8"/>
    </row>
    <row r="187" spans="1:6" ht="24">
      <c r="A187" s="41" t="s">
        <v>48</v>
      </c>
      <c r="B187" s="47" t="s">
        <v>169</v>
      </c>
      <c r="C187" s="7" t="s">
        <v>26</v>
      </c>
      <c r="D187" s="9">
        <v>1</v>
      </c>
      <c r="E187" s="6"/>
      <c r="F187" s="8">
        <f>E187*D187</f>
        <v>0</v>
      </c>
    </row>
    <row r="188" spans="1:6">
      <c r="A188" s="41"/>
      <c r="B188" s="47"/>
      <c r="C188" s="7"/>
      <c r="D188" s="9"/>
      <c r="E188" s="6"/>
      <c r="F188" s="8"/>
    </row>
    <row r="189" spans="1:6">
      <c r="A189" s="41"/>
      <c r="B189" s="47"/>
      <c r="C189" s="7"/>
      <c r="D189" s="9"/>
      <c r="E189" s="6"/>
      <c r="F189" s="8"/>
    </row>
    <row r="190" spans="1:6">
      <c r="A190" s="41"/>
      <c r="B190" s="47"/>
      <c r="C190" s="7"/>
      <c r="D190" s="9"/>
      <c r="E190" s="6"/>
      <c r="F190" s="8"/>
    </row>
    <row r="191" spans="1:6">
      <c r="A191" s="41"/>
      <c r="B191" s="47"/>
      <c r="C191" s="7"/>
      <c r="D191" s="9"/>
      <c r="E191" s="6"/>
      <c r="F191" s="8"/>
    </row>
    <row r="192" spans="1:6">
      <c r="A192" s="41"/>
      <c r="B192" s="47"/>
      <c r="C192" s="7"/>
      <c r="D192" s="9"/>
      <c r="E192" s="6"/>
      <c r="F192" s="8"/>
    </row>
    <row r="193" spans="1:6">
      <c r="A193" s="41"/>
      <c r="B193" s="47"/>
      <c r="C193" s="7"/>
      <c r="D193" s="9"/>
      <c r="E193" s="6"/>
      <c r="F193" s="8"/>
    </row>
    <row r="194" spans="1:6">
      <c r="A194" s="41"/>
      <c r="B194" s="47"/>
      <c r="C194" s="7"/>
      <c r="D194" s="9"/>
      <c r="E194" s="6"/>
      <c r="F194" s="8"/>
    </row>
    <row r="195" spans="1:6">
      <c r="A195" s="41"/>
      <c r="B195" s="47"/>
      <c r="C195" s="7"/>
      <c r="D195" s="9"/>
      <c r="E195" s="6"/>
      <c r="F195" s="8"/>
    </row>
    <row r="196" spans="1:6">
      <c r="A196" s="41"/>
      <c r="B196" s="47"/>
      <c r="C196" s="7"/>
      <c r="D196" s="9"/>
      <c r="E196" s="6"/>
      <c r="F196" s="8"/>
    </row>
    <row r="197" spans="1:6">
      <c r="A197" s="41"/>
      <c r="B197" s="47"/>
      <c r="C197" s="7"/>
      <c r="D197" s="9"/>
      <c r="E197" s="6"/>
      <c r="F197" s="8"/>
    </row>
    <row r="198" spans="1:6" ht="12.75" thickBot="1">
      <c r="A198" s="41"/>
      <c r="B198" s="47"/>
      <c r="C198" s="7"/>
      <c r="D198" s="9"/>
      <c r="E198" s="6"/>
      <c r="F198" s="8"/>
    </row>
    <row r="199" spans="1:6">
      <c r="A199" s="42"/>
      <c r="B199" s="59" t="s">
        <v>9</v>
      </c>
      <c r="C199" s="43"/>
      <c r="D199" s="10"/>
      <c r="E199" s="11"/>
      <c r="F199" s="12"/>
    </row>
    <row r="200" spans="1:6" ht="12.75" thickBot="1">
      <c r="A200" s="44"/>
      <c r="B200" s="60" t="s">
        <v>170</v>
      </c>
      <c r="C200" s="45"/>
      <c r="D200" s="13"/>
      <c r="E200" s="14"/>
      <c r="F200" s="15">
        <f>SUM(F181:F198)</f>
        <v>0</v>
      </c>
    </row>
    <row r="201" spans="1:6">
      <c r="A201" s="41"/>
      <c r="B201" s="47"/>
      <c r="C201" s="7"/>
      <c r="D201" s="9"/>
      <c r="E201" s="6"/>
      <c r="F201" s="8"/>
    </row>
    <row r="202" spans="1:6">
      <c r="A202" s="41"/>
      <c r="B202" s="67" t="s">
        <v>10</v>
      </c>
      <c r="C202" s="7"/>
      <c r="D202" s="9"/>
      <c r="E202" s="6"/>
      <c r="F202" s="8"/>
    </row>
    <row r="203" spans="1:6">
      <c r="A203" s="41" t="s">
        <v>171</v>
      </c>
      <c r="B203" s="66" t="s">
        <v>172</v>
      </c>
      <c r="C203" s="7"/>
      <c r="D203" s="9"/>
      <c r="E203" s="6"/>
      <c r="F203" s="8"/>
    </row>
    <row r="204" spans="1:6">
      <c r="A204" s="41"/>
      <c r="B204" s="47"/>
      <c r="C204" s="7"/>
      <c r="D204" s="9"/>
      <c r="E204" s="6"/>
      <c r="F204" s="8"/>
    </row>
    <row r="205" spans="1:6" ht="60">
      <c r="A205" s="41" t="s">
        <v>48</v>
      </c>
      <c r="B205" s="47" t="s">
        <v>173</v>
      </c>
      <c r="C205" s="7" t="s">
        <v>26</v>
      </c>
      <c r="D205" s="9">
        <v>1</v>
      </c>
      <c r="E205" s="6"/>
      <c r="F205" s="8">
        <f>E205*D205</f>
        <v>0</v>
      </c>
    </row>
    <row r="206" spans="1:6">
      <c r="A206" s="41"/>
      <c r="B206" s="47"/>
      <c r="C206" s="7"/>
      <c r="D206" s="9"/>
      <c r="E206" s="6"/>
      <c r="F206" s="8"/>
    </row>
    <row r="207" spans="1:6">
      <c r="A207" s="41"/>
      <c r="B207" s="47"/>
      <c r="C207" s="7"/>
      <c r="D207" s="9"/>
      <c r="E207" s="6"/>
      <c r="F207" s="8"/>
    </row>
    <row r="208" spans="1:6">
      <c r="A208" s="41"/>
      <c r="B208" s="47"/>
      <c r="C208" s="7"/>
      <c r="D208" s="9"/>
      <c r="E208" s="6"/>
      <c r="F208" s="8"/>
    </row>
    <row r="209" spans="1:6">
      <c r="A209" s="41"/>
      <c r="B209" s="47"/>
      <c r="C209" s="7"/>
      <c r="D209" s="9"/>
      <c r="E209" s="6"/>
      <c r="F209" s="8"/>
    </row>
    <row r="210" spans="1:6" ht="12.75" thickBot="1">
      <c r="A210" s="41"/>
      <c r="B210" s="47"/>
      <c r="C210" s="7"/>
      <c r="D210" s="9"/>
      <c r="E210" s="6"/>
      <c r="F210" s="8"/>
    </row>
    <row r="211" spans="1:6">
      <c r="A211" s="42"/>
      <c r="B211" s="59" t="s">
        <v>10</v>
      </c>
      <c r="C211" s="43"/>
      <c r="D211" s="10"/>
      <c r="E211" s="11"/>
      <c r="F211" s="12"/>
    </row>
    <row r="212" spans="1:6" ht="12.75" thickBot="1">
      <c r="A212" s="44"/>
      <c r="B212" s="60" t="s">
        <v>174</v>
      </c>
      <c r="C212" s="45"/>
      <c r="D212" s="13"/>
      <c r="E212" s="14"/>
      <c r="F212" s="15">
        <f>SUM(F203:F210)</f>
        <v>0</v>
      </c>
    </row>
    <row r="213" spans="1:6">
      <c r="A213" s="41"/>
      <c r="B213" s="47"/>
      <c r="C213" s="7"/>
      <c r="D213" s="9"/>
      <c r="E213" s="6"/>
      <c r="F213" s="8"/>
    </row>
    <row r="214" spans="1:6">
      <c r="A214" s="41"/>
      <c r="B214" s="67" t="s">
        <v>175</v>
      </c>
      <c r="C214" s="7"/>
      <c r="D214" s="9"/>
      <c r="E214" s="6"/>
      <c r="F214" s="8"/>
    </row>
    <row r="215" spans="1:6">
      <c r="A215" s="41"/>
      <c r="B215" s="67"/>
      <c r="C215" s="7"/>
      <c r="D215" s="9"/>
      <c r="E215" s="6"/>
      <c r="F215" s="8"/>
    </row>
    <row r="216" spans="1:6">
      <c r="A216" s="41" t="s">
        <v>176</v>
      </c>
      <c r="B216" s="66" t="s">
        <v>177</v>
      </c>
      <c r="C216" s="7"/>
      <c r="D216" s="9"/>
      <c r="E216" s="6"/>
      <c r="F216" s="8"/>
    </row>
    <row r="217" spans="1:6" ht="48">
      <c r="A217" s="41"/>
      <c r="B217" s="47" t="s">
        <v>178</v>
      </c>
      <c r="C217" s="7"/>
      <c r="D217" s="9"/>
      <c r="E217" s="6"/>
      <c r="F217" s="8"/>
    </row>
    <row r="218" spans="1:6">
      <c r="A218" s="41"/>
      <c r="B218" s="47"/>
      <c r="C218" s="7"/>
      <c r="D218" s="9"/>
      <c r="E218" s="6"/>
      <c r="F218" s="8"/>
    </row>
    <row r="219" spans="1:6">
      <c r="A219" s="41" t="s">
        <v>48</v>
      </c>
      <c r="B219" s="47" t="s">
        <v>179</v>
      </c>
      <c r="C219" s="7" t="s">
        <v>180</v>
      </c>
      <c r="D219" s="9">
        <v>160</v>
      </c>
      <c r="E219" s="6"/>
      <c r="F219" s="8">
        <f>E219*D219</f>
        <v>0</v>
      </c>
    </row>
    <row r="220" spans="1:6">
      <c r="A220" s="41" t="s">
        <v>51</v>
      </c>
      <c r="B220" s="47" t="s">
        <v>181</v>
      </c>
      <c r="C220" s="7" t="s">
        <v>180</v>
      </c>
      <c r="D220" s="9">
        <v>50</v>
      </c>
      <c r="E220" s="6"/>
      <c r="F220" s="8">
        <f>E220*D220</f>
        <v>0</v>
      </c>
    </row>
    <row r="221" spans="1:6">
      <c r="A221" s="41" t="s">
        <v>54</v>
      </c>
      <c r="B221" s="47" t="s">
        <v>182</v>
      </c>
      <c r="C221" s="7" t="s">
        <v>180</v>
      </c>
      <c r="D221" s="9">
        <v>230</v>
      </c>
      <c r="E221" s="6"/>
      <c r="F221" s="8">
        <f>E221*D221</f>
        <v>0</v>
      </c>
    </row>
    <row r="222" spans="1:6">
      <c r="A222" s="41" t="s">
        <v>58</v>
      </c>
      <c r="B222" s="47" t="s">
        <v>183</v>
      </c>
      <c r="C222" s="7" t="s">
        <v>180</v>
      </c>
      <c r="D222" s="9">
        <v>40</v>
      </c>
      <c r="E222" s="6"/>
      <c r="F222" s="8">
        <f>E222*D222</f>
        <v>0</v>
      </c>
    </row>
    <row r="223" spans="1:6">
      <c r="A223" s="41"/>
      <c r="B223" s="47"/>
      <c r="C223" s="7"/>
      <c r="D223" s="9"/>
      <c r="E223" s="6"/>
      <c r="F223" s="8"/>
    </row>
    <row r="224" spans="1:6">
      <c r="A224" s="41"/>
      <c r="B224" s="47"/>
      <c r="C224" s="7"/>
      <c r="D224" s="9"/>
      <c r="E224" s="6"/>
      <c r="F224" s="8"/>
    </row>
    <row r="225" spans="1:6">
      <c r="A225" s="41"/>
      <c r="B225" s="47"/>
      <c r="C225" s="7"/>
      <c r="D225" s="9"/>
      <c r="E225" s="6"/>
      <c r="F225" s="8"/>
    </row>
    <row r="226" spans="1:6">
      <c r="A226" s="41"/>
      <c r="B226" s="47"/>
      <c r="C226" s="7"/>
      <c r="D226" s="9"/>
      <c r="E226" s="6"/>
      <c r="F226" s="8"/>
    </row>
    <row r="227" spans="1:6">
      <c r="A227" s="41"/>
      <c r="B227" s="47"/>
      <c r="C227" s="7"/>
      <c r="D227" s="9"/>
      <c r="E227" s="6"/>
      <c r="F227" s="8"/>
    </row>
    <row r="228" spans="1:6">
      <c r="A228" s="41"/>
      <c r="B228" s="47"/>
      <c r="C228" s="7"/>
      <c r="D228" s="9"/>
      <c r="E228" s="6"/>
      <c r="F228" s="8"/>
    </row>
    <row r="229" spans="1:6" ht="12.75" thickBot="1">
      <c r="A229" s="41"/>
      <c r="B229" s="47"/>
      <c r="C229" s="7"/>
      <c r="D229" s="9"/>
      <c r="E229" s="6"/>
      <c r="F229" s="8"/>
    </row>
    <row r="230" spans="1:6">
      <c r="A230" s="42"/>
      <c r="B230" s="59" t="s">
        <v>11</v>
      </c>
      <c r="C230" s="43"/>
      <c r="D230" s="10"/>
      <c r="E230" s="11"/>
      <c r="F230" s="12"/>
    </row>
    <row r="231" spans="1:6" ht="12.75" thickBot="1">
      <c r="A231" s="44"/>
      <c r="B231" s="60" t="s">
        <v>184</v>
      </c>
      <c r="C231" s="45"/>
      <c r="D231" s="13"/>
      <c r="E231" s="14"/>
      <c r="F231" s="15">
        <f>SUM(F216:F229)</f>
        <v>0</v>
      </c>
    </row>
    <row r="232" spans="1:6">
      <c r="A232" s="41"/>
      <c r="B232" s="47"/>
      <c r="C232" s="7"/>
      <c r="D232" s="9"/>
      <c r="E232" s="6"/>
      <c r="F232" s="8"/>
    </row>
    <row r="233" spans="1:6">
      <c r="A233" s="41"/>
      <c r="B233" s="67" t="s">
        <v>12</v>
      </c>
      <c r="C233" s="7"/>
      <c r="D233" s="9"/>
      <c r="E233" s="6"/>
      <c r="F233" s="8"/>
    </row>
    <row r="234" spans="1:6">
      <c r="A234" s="41"/>
      <c r="B234" s="47"/>
      <c r="C234" s="7"/>
      <c r="D234" s="9"/>
      <c r="E234" s="6"/>
      <c r="F234" s="8"/>
    </row>
    <row r="235" spans="1:6">
      <c r="A235" s="41" t="s">
        <v>185</v>
      </c>
      <c r="B235" s="66" t="s">
        <v>186</v>
      </c>
      <c r="C235" s="7"/>
      <c r="D235" s="9"/>
      <c r="E235" s="6"/>
      <c r="F235" s="8"/>
    </row>
    <row r="236" spans="1:6" ht="24">
      <c r="A236" s="41"/>
      <c r="B236" s="47" t="s">
        <v>187</v>
      </c>
      <c r="C236" s="7"/>
      <c r="D236" s="9"/>
      <c r="E236" s="6"/>
      <c r="F236" s="8"/>
    </row>
    <row r="237" spans="1:6">
      <c r="A237" s="41"/>
      <c r="B237" s="47"/>
      <c r="C237" s="7"/>
      <c r="D237" s="9"/>
      <c r="E237" s="6"/>
      <c r="F237" s="8"/>
    </row>
    <row r="238" spans="1:6">
      <c r="A238" s="41" t="s">
        <v>48</v>
      </c>
      <c r="B238" s="47" t="s">
        <v>188</v>
      </c>
      <c r="C238" s="7" t="s">
        <v>99</v>
      </c>
      <c r="D238" s="9">
        <v>34</v>
      </c>
      <c r="E238" s="6"/>
      <c r="F238" s="8">
        <f>E238*D238</f>
        <v>0</v>
      </c>
    </row>
    <row r="239" spans="1:6">
      <c r="A239" s="41" t="s">
        <v>51</v>
      </c>
      <c r="B239" s="47" t="s">
        <v>189</v>
      </c>
      <c r="C239" s="7" t="s">
        <v>99</v>
      </c>
      <c r="D239" s="9">
        <v>128</v>
      </c>
      <c r="E239" s="6"/>
      <c r="F239" s="8">
        <f>E239*D239</f>
        <v>0</v>
      </c>
    </row>
    <row r="240" spans="1:6">
      <c r="A240" s="41"/>
      <c r="B240" s="47"/>
      <c r="C240" s="7"/>
      <c r="D240" s="9"/>
      <c r="E240" s="6"/>
      <c r="F240" s="8"/>
    </row>
    <row r="241" spans="1:6">
      <c r="A241" s="41" t="s">
        <v>190</v>
      </c>
      <c r="B241" s="66" t="s">
        <v>191</v>
      </c>
      <c r="C241" s="7"/>
      <c r="D241" s="9"/>
      <c r="E241" s="6"/>
      <c r="F241" s="8"/>
    </row>
    <row r="242" spans="1:6" ht="36">
      <c r="A242" s="41" t="s">
        <v>48</v>
      </c>
      <c r="B242" s="47" t="s">
        <v>192</v>
      </c>
      <c r="C242" s="7" t="s">
        <v>99</v>
      </c>
      <c r="D242" s="9">
        <v>84</v>
      </c>
      <c r="E242" s="6"/>
      <c r="F242" s="8">
        <f>E242*D242</f>
        <v>0</v>
      </c>
    </row>
    <row r="243" spans="1:6">
      <c r="A243" s="41"/>
      <c r="B243" s="47"/>
      <c r="C243" s="7"/>
      <c r="D243" s="9"/>
      <c r="E243" s="6"/>
      <c r="F243" s="8"/>
    </row>
    <row r="244" spans="1:6">
      <c r="A244" s="17">
        <v>7.3</v>
      </c>
      <c r="B244" s="66" t="s">
        <v>193</v>
      </c>
      <c r="C244" s="7"/>
      <c r="D244" s="9"/>
      <c r="E244" s="6"/>
      <c r="F244" s="8"/>
    </row>
    <row r="245" spans="1:6" ht="24">
      <c r="A245" s="17" t="s">
        <v>48</v>
      </c>
      <c r="B245" s="47" t="s">
        <v>194</v>
      </c>
      <c r="C245" s="7" t="s">
        <v>26</v>
      </c>
      <c r="D245" s="9">
        <v>1</v>
      </c>
      <c r="E245" s="6"/>
      <c r="F245" s="8">
        <f>E245*D245</f>
        <v>0</v>
      </c>
    </row>
    <row r="246" spans="1:6">
      <c r="A246" s="17"/>
      <c r="B246" s="47"/>
      <c r="C246" s="7"/>
      <c r="D246" s="9"/>
      <c r="E246" s="6"/>
      <c r="F246" s="8"/>
    </row>
    <row r="247" spans="1:6">
      <c r="A247" s="17"/>
      <c r="B247" s="47"/>
      <c r="C247" s="7"/>
      <c r="D247" s="9"/>
      <c r="E247" s="6"/>
      <c r="F247" s="8"/>
    </row>
    <row r="248" spans="1:6">
      <c r="A248" s="17">
        <v>7.4</v>
      </c>
      <c r="B248" s="66" t="s">
        <v>195</v>
      </c>
      <c r="C248" s="7"/>
      <c r="D248" s="9"/>
      <c r="E248" s="6"/>
      <c r="F248" s="8"/>
    </row>
    <row r="249" spans="1:6" ht="24">
      <c r="A249" s="17" t="s">
        <v>48</v>
      </c>
      <c r="B249" s="47" t="s">
        <v>196</v>
      </c>
      <c r="C249" s="7" t="s">
        <v>99</v>
      </c>
      <c r="D249" s="9">
        <v>145</v>
      </c>
      <c r="E249" s="6"/>
      <c r="F249" s="8">
        <f>E249*D249</f>
        <v>0</v>
      </c>
    </row>
    <row r="250" spans="1:6">
      <c r="A250" s="17"/>
      <c r="B250" s="47"/>
      <c r="C250" s="7"/>
      <c r="D250" s="9"/>
      <c r="E250" s="6"/>
      <c r="F250" s="8"/>
    </row>
    <row r="251" spans="1:6">
      <c r="A251" s="17" t="s">
        <v>197</v>
      </c>
      <c r="B251" s="66" t="s">
        <v>198</v>
      </c>
      <c r="C251" s="7"/>
      <c r="D251" s="9"/>
      <c r="E251" s="6"/>
      <c r="F251" s="8"/>
    </row>
    <row r="252" spans="1:6" ht="24">
      <c r="A252" s="17" t="s">
        <v>48</v>
      </c>
      <c r="B252" s="47" t="s">
        <v>199</v>
      </c>
      <c r="C252" s="7" t="s">
        <v>99</v>
      </c>
      <c r="D252" s="9">
        <v>270</v>
      </c>
      <c r="E252" s="6"/>
      <c r="F252" s="8">
        <f>E252*D252</f>
        <v>0</v>
      </c>
    </row>
    <row r="253" spans="1:6">
      <c r="A253" s="41"/>
      <c r="B253" s="47"/>
      <c r="C253" s="7"/>
      <c r="D253" s="9"/>
      <c r="E253" s="6"/>
      <c r="F253" s="8"/>
    </row>
    <row r="254" spans="1:6" ht="24">
      <c r="A254" s="41" t="s">
        <v>51</v>
      </c>
      <c r="B254" s="47" t="s">
        <v>200</v>
      </c>
      <c r="C254" s="7" t="s">
        <v>180</v>
      </c>
      <c r="D254" s="9">
        <v>40</v>
      </c>
      <c r="E254" s="6"/>
      <c r="F254" s="8">
        <f>E254*D254</f>
        <v>0</v>
      </c>
    </row>
    <row r="255" spans="1:6">
      <c r="A255" s="41"/>
      <c r="B255" s="47"/>
      <c r="C255" s="7"/>
      <c r="D255" s="9"/>
      <c r="E255" s="6"/>
      <c r="F255" s="8"/>
    </row>
    <row r="256" spans="1:6" ht="24">
      <c r="A256" s="41" t="s">
        <v>54</v>
      </c>
      <c r="B256" s="47" t="s">
        <v>201</v>
      </c>
      <c r="C256" s="7" t="s">
        <v>180</v>
      </c>
      <c r="D256" s="9">
        <v>20</v>
      </c>
      <c r="E256" s="6"/>
      <c r="F256" s="8">
        <f>E256*D256</f>
        <v>0</v>
      </c>
    </row>
    <row r="257" spans="1:6">
      <c r="A257" s="41"/>
      <c r="B257" s="66"/>
      <c r="C257" s="7"/>
      <c r="D257" s="9"/>
      <c r="E257" s="6"/>
      <c r="F257" s="8"/>
    </row>
    <row r="258" spans="1:6" ht="24">
      <c r="A258" s="41" t="s">
        <v>58</v>
      </c>
      <c r="B258" s="47" t="s">
        <v>202</v>
      </c>
      <c r="C258" s="7" t="s">
        <v>180</v>
      </c>
      <c r="D258" s="9">
        <v>60</v>
      </c>
      <c r="E258" s="6"/>
      <c r="F258" s="8">
        <f>E258*D258</f>
        <v>0</v>
      </c>
    </row>
    <row r="259" spans="1:6">
      <c r="A259" s="41"/>
      <c r="B259" s="66"/>
      <c r="C259" s="7"/>
      <c r="D259" s="9"/>
      <c r="E259" s="6"/>
      <c r="F259" s="8"/>
    </row>
    <row r="260" spans="1:6" ht="24">
      <c r="A260" s="41" t="s">
        <v>61</v>
      </c>
      <c r="B260" s="47" t="s">
        <v>203</v>
      </c>
      <c r="C260" s="7" t="s">
        <v>180</v>
      </c>
      <c r="D260" s="9">
        <v>41</v>
      </c>
      <c r="E260" s="6"/>
      <c r="F260" s="8">
        <f>E260*D260</f>
        <v>0</v>
      </c>
    </row>
    <row r="261" spans="1:6">
      <c r="A261" s="41"/>
      <c r="B261" s="47"/>
      <c r="C261" s="7"/>
      <c r="D261" s="9"/>
      <c r="E261" s="6"/>
      <c r="F261" s="8"/>
    </row>
    <row r="262" spans="1:6" ht="12.75" thickBot="1">
      <c r="A262" s="41"/>
      <c r="B262" s="47"/>
      <c r="C262" s="7"/>
      <c r="D262" s="9"/>
      <c r="E262" s="6"/>
      <c r="F262" s="8"/>
    </row>
    <row r="263" spans="1:6">
      <c r="A263" s="42"/>
      <c r="B263" s="59" t="s">
        <v>12</v>
      </c>
      <c r="C263" s="43"/>
      <c r="D263" s="10"/>
      <c r="E263" s="11"/>
      <c r="F263" s="12"/>
    </row>
    <row r="264" spans="1:6" ht="12.75" thickBot="1">
      <c r="A264" s="44"/>
      <c r="B264" s="60" t="s">
        <v>204</v>
      </c>
      <c r="C264" s="45"/>
      <c r="D264" s="13"/>
      <c r="E264" s="14"/>
      <c r="F264" s="15">
        <f>SUM(F234:F262)</f>
        <v>0</v>
      </c>
    </row>
    <row r="265" spans="1:6">
      <c r="A265" s="41"/>
      <c r="B265" s="47"/>
      <c r="C265" s="7"/>
      <c r="D265" s="9"/>
      <c r="E265" s="6"/>
      <c r="F265" s="8"/>
    </row>
    <row r="266" spans="1:6">
      <c r="A266" s="41"/>
      <c r="B266" s="67" t="s">
        <v>13</v>
      </c>
      <c r="C266" s="7"/>
      <c r="D266" s="9"/>
      <c r="E266" s="6"/>
      <c r="F266" s="8"/>
    </row>
    <row r="267" spans="1:6">
      <c r="A267" s="41"/>
      <c r="B267" s="67"/>
      <c r="C267" s="7"/>
      <c r="D267" s="9"/>
      <c r="E267" s="6"/>
      <c r="F267" s="8"/>
    </row>
    <row r="268" spans="1:6">
      <c r="A268" s="41" t="s">
        <v>205</v>
      </c>
      <c r="B268" s="66" t="s">
        <v>206</v>
      </c>
      <c r="C268" s="7"/>
      <c r="D268" s="9"/>
      <c r="E268" s="6"/>
      <c r="F268" s="8"/>
    </row>
    <row r="269" spans="1:6" ht="24">
      <c r="A269" s="41" t="s">
        <v>48</v>
      </c>
      <c r="B269" s="47" t="s">
        <v>207</v>
      </c>
      <c r="C269" s="7"/>
      <c r="D269" s="9"/>
      <c r="E269" s="6"/>
      <c r="F269" s="8"/>
    </row>
    <row r="270" spans="1:6">
      <c r="A270" s="41"/>
      <c r="B270" s="47"/>
      <c r="C270" s="7"/>
      <c r="D270" s="9"/>
      <c r="E270" s="6"/>
      <c r="F270" s="8"/>
    </row>
    <row r="271" spans="1:6" ht="18" customHeight="1">
      <c r="A271" s="41" t="s">
        <v>129</v>
      </c>
      <c r="B271" s="47" t="s">
        <v>208</v>
      </c>
      <c r="C271" s="7" t="s">
        <v>209</v>
      </c>
      <c r="D271" s="9">
        <v>4</v>
      </c>
      <c r="E271" s="6"/>
      <c r="F271" s="8">
        <f>E271*D271</f>
        <v>0</v>
      </c>
    </row>
    <row r="272" spans="1:6">
      <c r="A272" s="41" t="s">
        <v>131</v>
      </c>
      <c r="B272" s="47" t="s">
        <v>210</v>
      </c>
      <c r="C272" s="7" t="s">
        <v>209</v>
      </c>
      <c r="D272" s="9">
        <v>7</v>
      </c>
      <c r="E272" s="6"/>
      <c r="F272" s="8">
        <f>E272*D272</f>
        <v>0</v>
      </c>
    </row>
    <row r="273" spans="1:6">
      <c r="A273" s="41" t="s">
        <v>133</v>
      </c>
      <c r="B273" s="47" t="s">
        <v>211</v>
      </c>
      <c r="C273" s="7" t="s">
        <v>209</v>
      </c>
      <c r="D273" s="9">
        <v>1</v>
      </c>
      <c r="E273" s="6"/>
      <c r="F273" s="8">
        <f>E273*D273</f>
        <v>0</v>
      </c>
    </row>
    <row r="274" spans="1:6">
      <c r="A274" s="41" t="s">
        <v>212</v>
      </c>
      <c r="B274" s="47" t="s">
        <v>213</v>
      </c>
      <c r="C274" s="7" t="s">
        <v>209</v>
      </c>
      <c r="D274" s="9">
        <v>1</v>
      </c>
      <c r="E274" s="6"/>
      <c r="F274" s="8">
        <f>E274*D274</f>
        <v>0</v>
      </c>
    </row>
    <row r="275" spans="1:6">
      <c r="A275" s="41"/>
      <c r="B275" s="47"/>
      <c r="C275" s="7"/>
      <c r="D275" s="9"/>
      <c r="E275" s="6"/>
      <c r="F275" s="8"/>
    </row>
    <row r="276" spans="1:6">
      <c r="A276" s="41"/>
      <c r="B276" s="47"/>
      <c r="C276" s="7"/>
      <c r="D276" s="9"/>
      <c r="E276" s="6"/>
      <c r="F276" s="8"/>
    </row>
    <row r="277" spans="1:6" ht="24">
      <c r="A277" s="41" t="s">
        <v>51</v>
      </c>
      <c r="B277" s="47" t="s">
        <v>214</v>
      </c>
      <c r="C277" s="7"/>
      <c r="D277" s="9"/>
      <c r="E277" s="6"/>
      <c r="F277" s="8"/>
    </row>
    <row r="278" spans="1:6">
      <c r="A278" s="41"/>
      <c r="B278" s="47"/>
      <c r="C278" s="7"/>
      <c r="D278" s="9"/>
      <c r="E278" s="6"/>
      <c r="F278" s="8"/>
    </row>
    <row r="279" spans="1:6">
      <c r="A279" s="41" t="s">
        <v>136</v>
      </c>
      <c r="B279" s="47" t="s">
        <v>215</v>
      </c>
      <c r="C279" s="7" t="s">
        <v>209</v>
      </c>
      <c r="D279" s="9">
        <v>2</v>
      </c>
      <c r="E279" s="6"/>
      <c r="F279" s="8">
        <f>E279*D279</f>
        <v>0</v>
      </c>
    </row>
    <row r="280" spans="1:6">
      <c r="A280" s="41"/>
      <c r="B280" s="47"/>
      <c r="C280" s="7"/>
      <c r="D280" s="9"/>
      <c r="E280" s="6"/>
      <c r="F280" s="8"/>
    </row>
    <row r="281" spans="1:6">
      <c r="A281" s="41"/>
      <c r="B281" s="47"/>
      <c r="C281" s="7"/>
      <c r="D281" s="9"/>
      <c r="E281" s="6"/>
      <c r="F281" s="8"/>
    </row>
    <row r="282" spans="1:6" ht="12.75" thickBot="1">
      <c r="A282" s="41"/>
      <c r="B282" s="47"/>
      <c r="C282" s="7"/>
      <c r="D282" s="9"/>
      <c r="E282" s="6"/>
      <c r="F282" s="8"/>
    </row>
    <row r="283" spans="1:6">
      <c r="A283" s="42"/>
      <c r="B283" s="59" t="s">
        <v>13</v>
      </c>
      <c r="C283" s="43"/>
      <c r="D283" s="10"/>
      <c r="E283" s="11"/>
      <c r="F283" s="12"/>
    </row>
    <row r="284" spans="1:6" ht="12.75" thickBot="1">
      <c r="A284" s="44"/>
      <c r="B284" s="60" t="s">
        <v>216</v>
      </c>
      <c r="C284" s="45"/>
      <c r="D284" s="13"/>
      <c r="E284" s="14"/>
      <c r="F284" s="15">
        <f>SUM(F269:F282)</f>
        <v>0</v>
      </c>
    </row>
    <row r="285" spans="1:6">
      <c r="A285" s="41"/>
      <c r="B285" s="47"/>
      <c r="C285" s="7"/>
      <c r="D285" s="9"/>
      <c r="E285" s="6"/>
      <c r="F285" s="8"/>
    </row>
    <row r="286" spans="1:6">
      <c r="A286" s="41"/>
      <c r="B286" s="67" t="s">
        <v>14</v>
      </c>
      <c r="C286" s="7"/>
      <c r="D286" s="9"/>
      <c r="E286" s="6"/>
      <c r="F286" s="8"/>
    </row>
    <row r="287" spans="1:6">
      <c r="A287" s="41"/>
      <c r="B287" s="47"/>
      <c r="C287" s="7"/>
      <c r="D287" s="9"/>
      <c r="E287" s="6"/>
      <c r="F287" s="8"/>
    </row>
    <row r="288" spans="1:6">
      <c r="A288" s="41" t="s">
        <v>217</v>
      </c>
      <c r="B288" s="66" t="s">
        <v>218</v>
      </c>
      <c r="C288" s="7"/>
      <c r="D288" s="9"/>
      <c r="E288" s="6"/>
      <c r="F288" s="8"/>
    </row>
    <row r="289" spans="1:6" ht="36">
      <c r="A289" s="41" t="s">
        <v>48</v>
      </c>
      <c r="B289" s="47" t="s">
        <v>219</v>
      </c>
      <c r="C289" s="7"/>
      <c r="D289" s="9"/>
      <c r="E289" s="6"/>
      <c r="F289" s="8"/>
    </row>
    <row r="290" spans="1:6">
      <c r="A290" s="41"/>
      <c r="B290" s="47"/>
      <c r="C290" s="7"/>
      <c r="D290" s="9"/>
      <c r="E290" s="6"/>
      <c r="F290" s="8"/>
    </row>
    <row r="291" spans="1:6">
      <c r="A291" s="41" t="s">
        <v>129</v>
      </c>
      <c r="B291" s="64" t="s">
        <v>220</v>
      </c>
      <c r="C291" s="7"/>
      <c r="D291" s="9"/>
      <c r="E291" s="6"/>
      <c r="F291" s="8"/>
    </row>
    <row r="292" spans="1:6">
      <c r="A292" s="41" t="s">
        <v>221</v>
      </c>
      <c r="B292" s="47" t="s">
        <v>222</v>
      </c>
      <c r="C292" s="7" t="s">
        <v>99</v>
      </c>
      <c r="D292" s="9">
        <v>95</v>
      </c>
      <c r="E292" s="6"/>
      <c r="F292" s="8">
        <f>E292*D292</f>
        <v>0</v>
      </c>
    </row>
    <row r="293" spans="1:6">
      <c r="A293" s="41"/>
      <c r="B293" s="47"/>
      <c r="C293" s="7"/>
      <c r="D293" s="9"/>
      <c r="E293" s="6"/>
      <c r="F293" s="8"/>
    </row>
    <row r="294" spans="1:6">
      <c r="A294" s="41" t="s">
        <v>131</v>
      </c>
      <c r="B294" s="64" t="s">
        <v>223</v>
      </c>
      <c r="C294" s="7"/>
      <c r="D294" s="9"/>
      <c r="E294" s="6"/>
      <c r="F294" s="8"/>
    </row>
    <row r="295" spans="1:6">
      <c r="A295" s="41" t="s">
        <v>224</v>
      </c>
      <c r="B295" s="47" t="s">
        <v>225</v>
      </c>
      <c r="C295" s="7" t="s">
        <v>99</v>
      </c>
      <c r="D295" s="9">
        <v>375</v>
      </c>
      <c r="E295" s="6"/>
      <c r="F295" s="8">
        <f>E295*D295</f>
        <v>0</v>
      </c>
    </row>
    <row r="296" spans="1:6">
      <c r="A296" s="41" t="s">
        <v>226</v>
      </c>
      <c r="B296" s="47" t="s">
        <v>227</v>
      </c>
      <c r="C296" s="7" t="s">
        <v>99</v>
      </c>
      <c r="D296" s="9">
        <v>212</v>
      </c>
      <c r="E296" s="6"/>
      <c r="F296" s="8">
        <f>E296*D296</f>
        <v>0</v>
      </c>
    </row>
    <row r="297" spans="1:6">
      <c r="A297" s="41"/>
      <c r="B297" s="47"/>
      <c r="C297" s="7"/>
      <c r="D297" s="9"/>
      <c r="E297" s="6"/>
      <c r="F297" s="8"/>
    </row>
    <row r="298" spans="1:6">
      <c r="A298" s="41" t="s">
        <v>133</v>
      </c>
      <c r="B298" s="64" t="s">
        <v>228</v>
      </c>
      <c r="C298" s="7"/>
      <c r="D298" s="9"/>
      <c r="E298" s="6"/>
      <c r="F298" s="8"/>
    </row>
    <row r="299" spans="1:6">
      <c r="A299" s="41" t="s">
        <v>229</v>
      </c>
      <c r="B299" s="47" t="s">
        <v>227</v>
      </c>
      <c r="C299" s="7" t="s">
        <v>99</v>
      </c>
      <c r="D299" s="9">
        <v>35</v>
      </c>
      <c r="E299" s="6"/>
      <c r="F299" s="8">
        <f>E299*D299</f>
        <v>0</v>
      </c>
    </row>
    <row r="300" spans="1:6">
      <c r="A300" s="41"/>
      <c r="B300" s="47"/>
      <c r="C300" s="7"/>
      <c r="D300" s="9"/>
      <c r="E300" s="6"/>
      <c r="F300" s="8"/>
    </row>
    <row r="301" spans="1:6" ht="24">
      <c r="A301" s="41" t="s">
        <v>51</v>
      </c>
      <c r="B301" s="47" t="s">
        <v>230</v>
      </c>
      <c r="C301" s="7"/>
      <c r="D301" s="9"/>
      <c r="E301" s="6"/>
      <c r="F301" s="8"/>
    </row>
    <row r="302" spans="1:6">
      <c r="A302" s="41"/>
      <c r="B302" s="47"/>
      <c r="C302" s="7"/>
      <c r="D302" s="9"/>
      <c r="E302" s="6"/>
      <c r="F302" s="8"/>
    </row>
    <row r="303" spans="1:6">
      <c r="A303" s="41" t="s">
        <v>136</v>
      </c>
      <c r="B303" s="47" t="s">
        <v>231</v>
      </c>
      <c r="C303" s="7" t="s">
        <v>99</v>
      </c>
      <c r="D303" s="9">
        <v>128</v>
      </c>
      <c r="E303" s="6"/>
      <c r="F303" s="8">
        <f>E303*D303</f>
        <v>0</v>
      </c>
    </row>
    <row r="304" spans="1:6">
      <c r="A304" s="41"/>
      <c r="B304" s="47"/>
      <c r="C304" s="7"/>
      <c r="D304" s="9"/>
      <c r="E304" s="6"/>
      <c r="F304" s="8"/>
    </row>
    <row r="305" spans="1:6">
      <c r="A305" s="41" t="s">
        <v>232</v>
      </c>
      <c r="B305" s="66" t="s">
        <v>233</v>
      </c>
      <c r="C305" s="7"/>
      <c r="D305" s="9"/>
      <c r="E305" s="6"/>
      <c r="F305" s="8"/>
    </row>
    <row r="306" spans="1:6">
      <c r="A306" s="41"/>
      <c r="B306" s="47"/>
      <c r="C306" s="7"/>
      <c r="D306" s="9"/>
      <c r="E306" s="6"/>
      <c r="F306" s="8"/>
    </row>
    <row r="307" spans="1:6" ht="36">
      <c r="A307" s="41" t="s">
        <v>48</v>
      </c>
      <c r="B307" s="47" t="s">
        <v>234</v>
      </c>
      <c r="C307" s="7"/>
      <c r="D307" s="9"/>
      <c r="E307" s="6"/>
      <c r="F307" s="8"/>
    </row>
    <row r="308" spans="1:6">
      <c r="A308" s="41"/>
      <c r="B308" s="47"/>
      <c r="C308" s="7"/>
      <c r="D308" s="9"/>
      <c r="E308" s="6"/>
      <c r="F308" s="8"/>
    </row>
    <row r="309" spans="1:6">
      <c r="A309" s="41"/>
      <c r="B309" s="64" t="s">
        <v>235</v>
      </c>
      <c r="C309" s="7"/>
      <c r="D309" s="9"/>
      <c r="E309" s="6"/>
      <c r="F309" s="8"/>
    </row>
    <row r="310" spans="1:6">
      <c r="A310" s="41" t="s">
        <v>129</v>
      </c>
      <c r="B310" s="47" t="s">
        <v>236</v>
      </c>
      <c r="C310" s="7" t="s">
        <v>99</v>
      </c>
      <c r="D310" s="9">
        <v>321</v>
      </c>
      <c r="E310" s="6"/>
      <c r="F310" s="8">
        <f>E310*D310</f>
        <v>0</v>
      </c>
    </row>
    <row r="311" spans="1:6">
      <c r="A311" s="41" t="s">
        <v>131</v>
      </c>
      <c r="B311" s="47" t="s">
        <v>237</v>
      </c>
      <c r="C311" s="7" t="s">
        <v>99</v>
      </c>
      <c r="D311" s="9">
        <v>9</v>
      </c>
      <c r="E311" s="6"/>
      <c r="F311" s="8">
        <f>E311*D311</f>
        <v>0</v>
      </c>
    </row>
    <row r="312" spans="1:6">
      <c r="A312" s="41"/>
      <c r="B312" s="47"/>
      <c r="C312" s="7"/>
      <c r="D312" s="9"/>
      <c r="E312" s="6"/>
      <c r="F312" s="8"/>
    </row>
    <row r="313" spans="1:6">
      <c r="A313" s="41"/>
      <c r="B313" s="64" t="s">
        <v>238</v>
      </c>
      <c r="C313" s="7"/>
      <c r="D313" s="9"/>
      <c r="E313" s="6"/>
      <c r="F313" s="8"/>
    </row>
    <row r="314" spans="1:6">
      <c r="A314" s="41" t="s">
        <v>133</v>
      </c>
      <c r="B314" s="47" t="s">
        <v>239</v>
      </c>
      <c r="C314" s="7" t="s">
        <v>99</v>
      </c>
      <c r="D314" s="9">
        <v>48</v>
      </c>
      <c r="E314" s="6"/>
      <c r="F314" s="8">
        <f>E314*D314</f>
        <v>0</v>
      </c>
    </row>
    <row r="315" spans="1:6">
      <c r="A315" s="41"/>
      <c r="B315" s="47"/>
      <c r="C315" s="7"/>
      <c r="D315" s="9"/>
      <c r="E315" s="6"/>
      <c r="F315" s="8"/>
    </row>
    <row r="316" spans="1:6">
      <c r="A316" s="41"/>
      <c r="B316" s="64" t="s">
        <v>240</v>
      </c>
      <c r="C316" s="7"/>
      <c r="D316" s="9"/>
      <c r="E316" s="6"/>
      <c r="F316" s="8"/>
    </row>
    <row r="317" spans="1:6">
      <c r="A317" s="41" t="s">
        <v>212</v>
      </c>
      <c r="B317" s="47" t="s">
        <v>241</v>
      </c>
      <c r="C317" s="7" t="s">
        <v>180</v>
      </c>
      <c r="D317" s="9">
        <v>150</v>
      </c>
      <c r="E317" s="6"/>
      <c r="F317" s="8">
        <f>E317*D317</f>
        <v>0</v>
      </c>
    </row>
    <row r="318" spans="1:6">
      <c r="A318" s="41"/>
      <c r="B318" s="47"/>
      <c r="C318" s="7"/>
      <c r="D318" s="9"/>
      <c r="E318" s="6"/>
      <c r="F318" s="8"/>
    </row>
    <row r="319" spans="1:6">
      <c r="A319" s="41" t="s">
        <v>242</v>
      </c>
      <c r="B319" s="66" t="s">
        <v>243</v>
      </c>
      <c r="C319" s="7"/>
      <c r="D319" s="9"/>
      <c r="E319" s="6"/>
      <c r="F319" s="8"/>
    </row>
    <row r="320" spans="1:6">
      <c r="A320" s="41"/>
      <c r="B320" s="47"/>
      <c r="C320" s="7"/>
      <c r="D320" s="9"/>
      <c r="E320" s="6"/>
      <c r="F320" s="8"/>
    </row>
    <row r="321" spans="1:6" ht="24">
      <c r="A321" s="41" t="s">
        <v>48</v>
      </c>
      <c r="B321" s="47" t="s">
        <v>244</v>
      </c>
      <c r="C321" s="7"/>
      <c r="D321" s="9"/>
      <c r="E321" s="6"/>
      <c r="F321" s="8"/>
    </row>
    <row r="322" spans="1:6">
      <c r="A322" s="41" t="s">
        <v>129</v>
      </c>
      <c r="B322" s="47" t="s">
        <v>245</v>
      </c>
      <c r="C322" s="7" t="s">
        <v>99</v>
      </c>
      <c r="D322" s="9">
        <v>9</v>
      </c>
      <c r="E322" s="6"/>
      <c r="F322" s="8">
        <f>E322*D322</f>
        <v>0</v>
      </c>
    </row>
    <row r="323" spans="1:6">
      <c r="A323" s="41" t="s">
        <v>131</v>
      </c>
      <c r="B323" s="47" t="s">
        <v>246</v>
      </c>
      <c r="C323" s="7" t="s">
        <v>99</v>
      </c>
      <c r="D323" s="9">
        <v>15</v>
      </c>
      <c r="E323" s="6"/>
      <c r="F323" s="8">
        <f>E323*D323</f>
        <v>0</v>
      </c>
    </row>
    <row r="324" spans="1:6">
      <c r="A324" s="41"/>
      <c r="B324" s="47"/>
      <c r="C324" s="7"/>
      <c r="D324" s="9"/>
      <c r="E324" s="6"/>
      <c r="F324" s="8"/>
    </row>
    <row r="325" spans="1:6" ht="36">
      <c r="A325" s="41" t="s">
        <v>51</v>
      </c>
      <c r="B325" s="47" t="s">
        <v>247</v>
      </c>
      <c r="C325" s="7"/>
      <c r="D325" s="9"/>
      <c r="E325" s="6"/>
      <c r="F325" s="8"/>
    </row>
    <row r="326" spans="1:6">
      <c r="A326" s="41" t="s">
        <v>129</v>
      </c>
      <c r="B326" s="47" t="s">
        <v>248</v>
      </c>
      <c r="C326" s="7" t="s">
        <v>99</v>
      </c>
      <c r="D326" s="9">
        <v>205</v>
      </c>
      <c r="E326" s="6"/>
      <c r="F326" s="8">
        <f>E326*D326</f>
        <v>0</v>
      </c>
    </row>
    <row r="327" spans="1:6">
      <c r="A327" s="41"/>
      <c r="B327" s="47"/>
      <c r="C327" s="7"/>
      <c r="D327" s="9"/>
      <c r="E327" s="6"/>
      <c r="F327" s="8"/>
    </row>
    <row r="328" spans="1:6">
      <c r="A328" s="41" t="s">
        <v>249</v>
      </c>
      <c r="B328" s="66" t="s">
        <v>250</v>
      </c>
      <c r="C328" s="7"/>
      <c r="D328" s="9"/>
      <c r="E328" s="6"/>
      <c r="F328" s="8"/>
    </row>
    <row r="329" spans="1:6" ht="36">
      <c r="A329" s="41" t="s">
        <v>251</v>
      </c>
      <c r="B329" s="47" t="s">
        <v>252</v>
      </c>
      <c r="C329" s="7" t="s">
        <v>99</v>
      </c>
      <c r="D329" s="9">
        <v>246</v>
      </c>
      <c r="E329" s="6"/>
      <c r="F329" s="8">
        <f>E329*D329</f>
        <v>0</v>
      </c>
    </row>
    <row r="330" spans="1:6">
      <c r="A330" s="41"/>
      <c r="B330" s="47"/>
      <c r="C330" s="7"/>
      <c r="D330" s="9"/>
      <c r="E330" s="6"/>
      <c r="F330" s="8"/>
    </row>
    <row r="331" spans="1:6" ht="48">
      <c r="A331" s="41" t="s">
        <v>253</v>
      </c>
      <c r="B331" s="47" t="s">
        <v>254</v>
      </c>
      <c r="C331" s="7" t="s">
        <v>99</v>
      </c>
      <c r="D331" s="9">
        <v>328</v>
      </c>
      <c r="E331" s="6"/>
      <c r="F331" s="8">
        <f>E331*D331</f>
        <v>0</v>
      </c>
    </row>
    <row r="332" spans="1:6">
      <c r="A332" s="41"/>
      <c r="B332" s="47"/>
      <c r="C332" s="7"/>
      <c r="D332" s="9"/>
      <c r="E332" s="6"/>
      <c r="F332" s="8"/>
    </row>
    <row r="333" spans="1:6" ht="36">
      <c r="A333" s="41" t="s">
        <v>255</v>
      </c>
      <c r="B333" s="47" t="s">
        <v>256</v>
      </c>
      <c r="C333" s="7" t="s">
        <v>99</v>
      </c>
      <c r="D333" s="9">
        <v>24</v>
      </c>
      <c r="E333" s="6"/>
      <c r="F333" s="8">
        <f>E333*D333</f>
        <v>0</v>
      </c>
    </row>
    <row r="334" spans="1:6" ht="12.75" thickBot="1">
      <c r="A334" s="41"/>
      <c r="B334" s="47"/>
      <c r="C334" s="7"/>
      <c r="D334" s="9"/>
      <c r="E334" s="6"/>
      <c r="F334" s="8"/>
    </row>
    <row r="335" spans="1:6">
      <c r="A335" s="42"/>
      <c r="B335" s="59" t="s">
        <v>14</v>
      </c>
      <c r="C335" s="43"/>
      <c r="D335" s="10"/>
      <c r="E335" s="11"/>
      <c r="F335" s="12"/>
    </row>
    <row r="336" spans="1:6" ht="12.75" thickBot="1">
      <c r="A336" s="44"/>
      <c r="B336" s="60" t="s">
        <v>257</v>
      </c>
      <c r="C336" s="45"/>
      <c r="D336" s="13"/>
      <c r="E336" s="14"/>
      <c r="F336" s="15">
        <f>SUM(F286:F334)</f>
        <v>0</v>
      </c>
    </row>
    <row r="337" spans="1:6">
      <c r="A337" s="41"/>
      <c r="B337" s="47"/>
      <c r="C337" s="7"/>
      <c r="D337" s="9"/>
      <c r="E337" s="6"/>
      <c r="F337" s="8"/>
    </row>
    <row r="338" spans="1:6">
      <c r="A338" s="41"/>
      <c r="B338" s="67" t="s">
        <v>15</v>
      </c>
      <c r="C338" s="7"/>
      <c r="D338" s="9"/>
      <c r="E338" s="6"/>
      <c r="F338" s="8"/>
    </row>
    <row r="339" spans="1:6">
      <c r="A339" s="41"/>
      <c r="B339" s="47"/>
      <c r="C339" s="7"/>
      <c r="D339" s="9"/>
      <c r="E339" s="6"/>
      <c r="F339" s="8"/>
    </row>
    <row r="340" spans="1:6" ht="24">
      <c r="A340" s="41" t="s">
        <v>258</v>
      </c>
      <c r="B340" s="47" t="s">
        <v>259</v>
      </c>
      <c r="C340" s="7"/>
      <c r="D340" s="9"/>
      <c r="E340" s="6"/>
      <c r="F340" s="8"/>
    </row>
    <row r="341" spans="1:6">
      <c r="A341" s="41"/>
      <c r="B341" s="47"/>
      <c r="C341" s="7"/>
      <c r="D341" s="9"/>
      <c r="E341" s="6"/>
      <c r="F341" s="8"/>
    </row>
    <row r="342" spans="1:6">
      <c r="A342" s="41" t="s">
        <v>251</v>
      </c>
      <c r="B342" s="47" t="s">
        <v>260</v>
      </c>
      <c r="C342" s="7" t="s">
        <v>209</v>
      </c>
      <c r="D342" s="9">
        <v>1</v>
      </c>
      <c r="E342" s="6"/>
      <c r="F342" s="8">
        <f>E342*D342</f>
        <v>0</v>
      </c>
    </row>
    <row r="343" spans="1:6" ht="24">
      <c r="A343" s="41" t="s">
        <v>253</v>
      </c>
      <c r="B343" s="47" t="s">
        <v>261</v>
      </c>
      <c r="C343" s="7" t="s">
        <v>209</v>
      </c>
      <c r="D343" s="9">
        <v>5</v>
      </c>
      <c r="E343" s="6"/>
      <c r="F343" s="8">
        <f>E343*D343</f>
        <v>0</v>
      </c>
    </row>
    <row r="344" spans="1:6" ht="24">
      <c r="A344" s="41" t="s">
        <v>255</v>
      </c>
      <c r="B344" s="47" t="s">
        <v>262</v>
      </c>
      <c r="C344" s="7" t="s">
        <v>209</v>
      </c>
      <c r="D344" s="9">
        <v>1</v>
      </c>
      <c r="E344" s="6"/>
      <c r="F344" s="8">
        <f>E344*D344</f>
        <v>0</v>
      </c>
    </row>
    <row r="345" spans="1:6">
      <c r="A345" s="41" t="s">
        <v>263</v>
      </c>
      <c r="B345" s="47" t="s">
        <v>264</v>
      </c>
      <c r="C345" s="7" t="s">
        <v>209</v>
      </c>
      <c r="D345" s="9">
        <v>1</v>
      </c>
      <c r="E345" s="6"/>
      <c r="F345" s="8">
        <f>E345*D345</f>
        <v>0</v>
      </c>
    </row>
    <row r="346" spans="1:6">
      <c r="A346" s="41"/>
      <c r="B346" s="47"/>
      <c r="C346" s="7"/>
      <c r="D346" s="9"/>
      <c r="E346" s="6"/>
      <c r="F346" s="8"/>
    </row>
    <row r="347" spans="1:6" ht="12.75" thickBot="1">
      <c r="A347" s="41"/>
      <c r="B347" s="47"/>
      <c r="C347" s="7"/>
      <c r="D347" s="9"/>
      <c r="E347" s="6"/>
      <c r="F347" s="8"/>
    </row>
    <row r="348" spans="1:6">
      <c r="A348" s="42"/>
      <c r="B348" s="59" t="s">
        <v>15</v>
      </c>
      <c r="C348" s="43"/>
      <c r="D348" s="10"/>
      <c r="E348" s="11"/>
      <c r="F348" s="12"/>
    </row>
    <row r="349" spans="1:6" ht="12.75" thickBot="1">
      <c r="A349" s="44"/>
      <c r="B349" s="60" t="s">
        <v>265</v>
      </c>
      <c r="C349" s="45"/>
      <c r="D349" s="13"/>
      <c r="E349" s="14"/>
      <c r="F349" s="15">
        <f>SUM(F340:F347)</f>
        <v>0</v>
      </c>
    </row>
    <row r="350" spans="1:6">
      <c r="A350" s="41"/>
      <c r="B350" s="47"/>
      <c r="C350" s="7"/>
      <c r="D350" s="9"/>
      <c r="E350" s="6"/>
      <c r="F350" s="8"/>
    </row>
    <row r="351" spans="1:6">
      <c r="A351" s="41"/>
      <c r="B351" s="67" t="s">
        <v>16</v>
      </c>
      <c r="C351" s="7"/>
      <c r="D351" s="9"/>
      <c r="E351" s="6"/>
      <c r="F351" s="8"/>
    </row>
    <row r="352" spans="1:6">
      <c r="A352" s="41"/>
      <c r="C352" s="9"/>
      <c r="D352" s="9"/>
      <c r="E352" s="6"/>
      <c r="F352" s="8"/>
    </row>
    <row r="353" spans="1:6">
      <c r="A353" s="41"/>
      <c r="B353" s="69" t="s">
        <v>266</v>
      </c>
      <c r="C353" s="9"/>
      <c r="D353" s="9"/>
      <c r="E353" s="6"/>
      <c r="F353" s="8"/>
    </row>
    <row r="354" spans="1:6" ht="60">
      <c r="A354" s="41" t="s">
        <v>267</v>
      </c>
      <c r="B354" s="71" t="s">
        <v>268</v>
      </c>
      <c r="C354" s="9"/>
      <c r="D354" s="9"/>
      <c r="E354" s="6"/>
      <c r="F354" s="8"/>
    </row>
    <row r="355" spans="1:6">
      <c r="A355" s="41"/>
      <c r="B355" s="47"/>
      <c r="C355" s="7"/>
      <c r="D355" s="9"/>
      <c r="E355" s="6"/>
      <c r="F355" s="8"/>
    </row>
    <row r="356" spans="1:6">
      <c r="A356" s="41" t="s">
        <v>129</v>
      </c>
      <c r="B356" s="47" t="s">
        <v>269</v>
      </c>
      <c r="C356" s="7" t="s">
        <v>26</v>
      </c>
      <c r="D356" s="9">
        <v>1</v>
      </c>
      <c r="E356" s="6"/>
      <c r="F356" s="8">
        <f>E356*D356</f>
        <v>0</v>
      </c>
    </row>
    <row r="357" spans="1:6">
      <c r="A357" s="41" t="s">
        <v>131</v>
      </c>
      <c r="B357" s="47" t="s">
        <v>270</v>
      </c>
      <c r="C357" s="7" t="s">
        <v>26</v>
      </c>
      <c r="D357" s="9">
        <v>1</v>
      </c>
      <c r="E357" s="6"/>
      <c r="F357" s="8">
        <f>E357*D357</f>
        <v>0</v>
      </c>
    </row>
    <row r="358" spans="1:6">
      <c r="A358" s="41" t="s">
        <v>133</v>
      </c>
      <c r="B358" s="47" t="s">
        <v>271</v>
      </c>
      <c r="C358" s="7" t="s">
        <v>26</v>
      </c>
      <c r="D358" s="9">
        <v>1</v>
      </c>
      <c r="E358" s="6"/>
      <c r="F358" s="8">
        <f>E358*D358</f>
        <v>0</v>
      </c>
    </row>
    <row r="359" spans="1:6">
      <c r="A359" s="41" t="s">
        <v>212</v>
      </c>
      <c r="B359" s="47" t="s">
        <v>272</v>
      </c>
      <c r="C359" s="7" t="s">
        <v>26</v>
      </c>
      <c r="D359" s="9">
        <v>1</v>
      </c>
      <c r="E359" s="6"/>
      <c r="F359" s="8">
        <f>E359*D359</f>
        <v>0</v>
      </c>
    </row>
    <row r="360" spans="1:6">
      <c r="A360" s="41"/>
      <c r="B360" s="47"/>
      <c r="C360" s="7"/>
      <c r="D360" s="9"/>
      <c r="E360" s="6"/>
      <c r="F360" s="8"/>
    </row>
    <row r="361" spans="1:6">
      <c r="A361" s="41"/>
      <c r="B361" s="64" t="s">
        <v>273</v>
      </c>
      <c r="C361" s="7"/>
      <c r="D361" s="9"/>
      <c r="E361" s="6"/>
      <c r="F361" s="8"/>
    </row>
    <row r="362" spans="1:6" ht="36">
      <c r="A362" s="41" t="s">
        <v>274</v>
      </c>
      <c r="B362" s="47" t="s">
        <v>275</v>
      </c>
      <c r="C362" s="7"/>
      <c r="D362" s="9"/>
      <c r="E362" s="6"/>
      <c r="F362" s="8"/>
    </row>
    <row r="363" spans="1:6">
      <c r="A363" s="41"/>
      <c r="B363" s="47"/>
      <c r="C363" s="7"/>
      <c r="D363" s="9"/>
      <c r="E363" s="6"/>
      <c r="F363" s="8"/>
    </row>
    <row r="364" spans="1:6">
      <c r="A364" s="41" t="s">
        <v>129</v>
      </c>
      <c r="B364" s="47" t="s">
        <v>276</v>
      </c>
      <c r="C364" s="7" t="s">
        <v>209</v>
      </c>
      <c r="D364" s="9">
        <v>3</v>
      </c>
      <c r="E364" s="6"/>
      <c r="F364" s="8">
        <f>E364*D364</f>
        <v>0</v>
      </c>
    </row>
    <row r="365" spans="1:6">
      <c r="A365" s="41" t="s">
        <v>131</v>
      </c>
      <c r="B365" s="47" t="s">
        <v>277</v>
      </c>
      <c r="C365" s="7" t="s">
        <v>209</v>
      </c>
      <c r="D365" s="9">
        <v>6</v>
      </c>
      <c r="E365" s="6"/>
      <c r="F365" s="8">
        <f>E365*D365</f>
        <v>0</v>
      </c>
    </row>
    <row r="366" spans="1:6">
      <c r="A366" s="41" t="s">
        <v>133</v>
      </c>
      <c r="B366" s="47" t="s">
        <v>278</v>
      </c>
      <c r="C366" s="7" t="s">
        <v>209</v>
      </c>
      <c r="D366" s="9">
        <v>1</v>
      </c>
      <c r="E366" s="6"/>
      <c r="F366" s="8">
        <f>E366*D366</f>
        <v>0</v>
      </c>
    </row>
    <row r="367" spans="1:6">
      <c r="A367" s="41" t="s">
        <v>212</v>
      </c>
      <c r="B367" s="47" t="s">
        <v>279</v>
      </c>
      <c r="C367" s="7" t="s">
        <v>209</v>
      </c>
      <c r="D367" s="9">
        <v>3</v>
      </c>
      <c r="E367" s="6"/>
      <c r="F367" s="8">
        <f>E367*D367</f>
        <v>0</v>
      </c>
    </row>
    <row r="368" spans="1:6">
      <c r="A368" s="41" t="s">
        <v>280</v>
      </c>
      <c r="B368" s="47" t="s">
        <v>281</v>
      </c>
      <c r="C368" s="7" t="s">
        <v>209</v>
      </c>
      <c r="D368" s="9">
        <v>10</v>
      </c>
      <c r="E368" s="6"/>
      <c r="F368" s="8">
        <f>E368*D368</f>
        <v>0</v>
      </c>
    </row>
    <row r="369" spans="1:6">
      <c r="A369" s="41" t="s">
        <v>282</v>
      </c>
      <c r="B369" s="47" t="s">
        <v>283</v>
      </c>
      <c r="C369" s="7" t="s">
        <v>209</v>
      </c>
      <c r="D369" s="9">
        <v>10</v>
      </c>
      <c r="E369" s="6"/>
      <c r="F369" s="8">
        <f>E369*D369</f>
        <v>0</v>
      </c>
    </row>
    <row r="370" spans="1:6">
      <c r="A370" s="41" t="s">
        <v>284</v>
      </c>
      <c r="B370" s="47" t="s">
        <v>285</v>
      </c>
      <c r="C370" s="7" t="s">
        <v>209</v>
      </c>
      <c r="D370" s="9">
        <v>10</v>
      </c>
      <c r="E370" s="6"/>
      <c r="F370" s="8">
        <f>E370*D370</f>
        <v>0</v>
      </c>
    </row>
    <row r="371" spans="1:6">
      <c r="A371" s="41" t="s">
        <v>286</v>
      </c>
      <c r="B371" s="47" t="s">
        <v>287</v>
      </c>
      <c r="C371" s="7" t="s">
        <v>209</v>
      </c>
      <c r="D371" s="9">
        <v>16</v>
      </c>
      <c r="E371" s="6"/>
      <c r="F371" s="8">
        <f>E371*D371</f>
        <v>0</v>
      </c>
    </row>
    <row r="372" spans="1:6">
      <c r="A372" s="41" t="s">
        <v>288</v>
      </c>
      <c r="B372" s="47" t="s">
        <v>289</v>
      </c>
      <c r="C372" s="7" t="s">
        <v>209</v>
      </c>
      <c r="D372" s="9">
        <v>2</v>
      </c>
      <c r="E372" s="6"/>
      <c r="F372" s="8">
        <f>E372*D372</f>
        <v>0</v>
      </c>
    </row>
    <row r="373" spans="1:6">
      <c r="A373" s="41" t="s">
        <v>290</v>
      </c>
      <c r="B373" s="47" t="s">
        <v>291</v>
      </c>
      <c r="C373" s="7" t="s">
        <v>209</v>
      </c>
      <c r="D373" s="9">
        <v>4</v>
      </c>
      <c r="E373" s="6"/>
      <c r="F373" s="8">
        <f>E373*D373</f>
        <v>0</v>
      </c>
    </row>
    <row r="374" spans="1:6">
      <c r="A374" s="41" t="s">
        <v>292</v>
      </c>
      <c r="B374" s="47" t="s">
        <v>293</v>
      </c>
      <c r="C374" s="7" t="s">
        <v>209</v>
      </c>
      <c r="D374" s="9">
        <v>3</v>
      </c>
      <c r="E374" s="6"/>
      <c r="F374" s="8">
        <f>E374*D374</f>
        <v>0</v>
      </c>
    </row>
    <row r="375" spans="1:6">
      <c r="A375" s="41" t="s">
        <v>294</v>
      </c>
      <c r="B375" s="47" t="s">
        <v>295</v>
      </c>
      <c r="C375" s="7" t="s">
        <v>209</v>
      </c>
      <c r="D375" s="9">
        <v>7</v>
      </c>
      <c r="E375" s="6"/>
      <c r="F375" s="8">
        <f>E375*D375</f>
        <v>0</v>
      </c>
    </row>
    <row r="376" spans="1:6">
      <c r="A376" s="41" t="s">
        <v>296</v>
      </c>
      <c r="B376" s="47" t="s">
        <v>297</v>
      </c>
      <c r="C376" s="7" t="s">
        <v>209</v>
      </c>
      <c r="D376" s="9">
        <v>3</v>
      </c>
      <c r="E376" s="6"/>
      <c r="F376" s="8">
        <f>E376*D376</f>
        <v>0</v>
      </c>
    </row>
    <row r="377" spans="1:6">
      <c r="A377" s="41" t="s">
        <v>298</v>
      </c>
      <c r="B377" s="47" t="s">
        <v>299</v>
      </c>
      <c r="C377" s="7" t="s">
        <v>209</v>
      </c>
      <c r="D377" s="9">
        <v>6</v>
      </c>
      <c r="E377" s="6"/>
      <c r="F377" s="8">
        <f>E377*D377</f>
        <v>0</v>
      </c>
    </row>
    <row r="378" spans="1:6">
      <c r="A378" s="41" t="s">
        <v>300</v>
      </c>
      <c r="B378" s="47" t="s">
        <v>301</v>
      </c>
      <c r="C378" s="7" t="s">
        <v>209</v>
      </c>
      <c r="D378" s="9">
        <v>3</v>
      </c>
      <c r="E378" s="6"/>
      <c r="F378" s="8">
        <f>E378*D378</f>
        <v>0</v>
      </c>
    </row>
    <row r="379" spans="1:6" ht="12.75" thickBot="1">
      <c r="A379" s="41"/>
      <c r="B379" s="47"/>
      <c r="C379" s="7"/>
      <c r="D379" s="9"/>
      <c r="E379" s="6"/>
      <c r="F379" s="8"/>
    </row>
    <row r="380" spans="1:6">
      <c r="A380" s="42"/>
      <c r="B380" s="59" t="s">
        <v>16</v>
      </c>
      <c r="C380" s="43"/>
      <c r="D380" s="10"/>
      <c r="E380" s="11"/>
      <c r="F380" s="12"/>
    </row>
    <row r="381" spans="1:6" ht="12.75" thickBot="1">
      <c r="A381" s="44"/>
      <c r="B381" s="60" t="s">
        <v>302</v>
      </c>
      <c r="C381" s="45"/>
      <c r="D381" s="13"/>
      <c r="E381" s="14"/>
      <c r="F381" s="15">
        <f>SUM(F354:F379)</f>
        <v>0</v>
      </c>
    </row>
    <row r="382" spans="1:6">
      <c r="A382" s="41"/>
      <c r="B382" s="47"/>
      <c r="C382" s="7"/>
      <c r="D382" s="9"/>
      <c r="E382" s="6"/>
      <c r="F382" s="8"/>
    </row>
    <row r="383" spans="1:6">
      <c r="A383" s="41"/>
      <c r="B383" s="67" t="s">
        <v>17</v>
      </c>
      <c r="C383" s="7"/>
      <c r="D383" s="9"/>
      <c r="E383" s="6"/>
      <c r="F383" s="8"/>
    </row>
    <row r="384" spans="1:6">
      <c r="A384" s="41"/>
      <c r="B384" s="47"/>
      <c r="C384" s="7"/>
      <c r="D384" s="9"/>
      <c r="E384" s="6"/>
      <c r="F384" s="8"/>
    </row>
    <row r="385" spans="1:6" ht="36">
      <c r="A385" s="41" t="s">
        <v>303</v>
      </c>
      <c r="B385" s="47" t="s">
        <v>304</v>
      </c>
      <c r="C385" s="7" t="s">
        <v>26</v>
      </c>
      <c r="D385" s="9">
        <v>1</v>
      </c>
      <c r="E385" s="6"/>
      <c r="F385" s="8">
        <f>E385*D385</f>
        <v>0</v>
      </c>
    </row>
    <row r="386" spans="1:6">
      <c r="A386" s="41"/>
      <c r="B386" s="47"/>
      <c r="C386" s="7"/>
      <c r="D386" s="9"/>
      <c r="E386" s="6"/>
      <c r="F386" s="8"/>
    </row>
    <row r="387" spans="1:6" ht="12.75" thickBot="1">
      <c r="A387" s="41"/>
      <c r="B387" s="47"/>
      <c r="C387" s="7"/>
      <c r="D387" s="9"/>
      <c r="E387" s="6"/>
      <c r="F387" s="8"/>
    </row>
    <row r="388" spans="1:6">
      <c r="A388" s="42"/>
      <c r="B388" s="59" t="s">
        <v>17</v>
      </c>
      <c r="C388" s="43"/>
      <c r="D388" s="10"/>
      <c r="E388" s="11"/>
      <c r="F388" s="12"/>
    </row>
    <row r="389" spans="1:6" ht="12.75" thickBot="1">
      <c r="A389" s="44"/>
      <c r="B389" s="60" t="s">
        <v>305</v>
      </c>
      <c r="C389" s="45"/>
      <c r="D389" s="13"/>
      <c r="E389" s="14"/>
      <c r="F389" s="15">
        <f>SUM(F383:F387)</f>
        <v>0</v>
      </c>
    </row>
    <row r="390" spans="1:6">
      <c r="A390" s="41"/>
      <c r="B390" s="47"/>
      <c r="C390" s="7"/>
      <c r="D390" s="9"/>
      <c r="E390" s="6"/>
      <c r="F390" s="8"/>
    </row>
    <row r="391" spans="1:6">
      <c r="A391" s="41"/>
      <c r="B391" s="67" t="s">
        <v>18</v>
      </c>
      <c r="C391" s="7"/>
      <c r="D391" s="9"/>
      <c r="E391" s="6"/>
      <c r="F391" s="8"/>
    </row>
    <row r="392" spans="1:6">
      <c r="A392" s="41"/>
      <c r="B392" s="47"/>
      <c r="C392" s="7"/>
      <c r="D392" s="9"/>
      <c r="E392" s="6"/>
      <c r="F392" s="8"/>
    </row>
    <row r="393" spans="1:6" ht="24">
      <c r="A393" s="41" t="s">
        <v>306</v>
      </c>
      <c r="B393" s="47" t="s">
        <v>307</v>
      </c>
      <c r="C393" s="7" t="s">
        <v>26</v>
      </c>
      <c r="D393" s="9">
        <v>1</v>
      </c>
      <c r="E393" s="6"/>
      <c r="F393" s="8">
        <f>E393*D393</f>
        <v>0</v>
      </c>
    </row>
    <row r="394" spans="1:6">
      <c r="A394" s="41"/>
      <c r="B394" s="47"/>
      <c r="C394" s="7"/>
      <c r="D394" s="9"/>
      <c r="E394" s="6"/>
      <c r="F394" s="8"/>
    </row>
    <row r="395" spans="1:6" ht="12.75" thickBot="1">
      <c r="A395" s="41"/>
      <c r="B395" s="47"/>
      <c r="C395" s="7"/>
      <c r="D395" s="9"/>
      <c r="E395" s="6"/>
      <c r="F395" s="8"/>
    </row>
    <row r="396" spans="1:6">
      <c r="A396" s="42"/>
      <c r="B396" s="59" t="s">
        <v>18</v>
      </c>
      <c r="C396" s="43"/>
      <c r="D396" s="10"/>
      <c r="E396" s="11"/>
      <c r="F396" s="12"/>
    </row>
    <row r="397" spans="1:6" ht="12.75" thickBot="1">
      <c r="A397" s="44"/>
      <c r="B397" s="60" t="s">
        <v>308</v>
      </c>
      <c r="C397" s="45"/>
      <c r="D397" s="13"/>
      <c r="E397" s="14"/>
      <c r="F397" s="15">
        <f>SUM(F393)</f>
        <v>0</v>
      </c>
    </row>
    <row r="398" spans="1:6">
      <c r="A398" s="41"/>
      <c r="B398" s="47"/>
      <c r="C398" s="7"/>
      <c r="D398" s="9"/>
      <c r="E398" s="6"/>
      <c r="F398" s="8"/>
    </row>
    <row r="399" spans="1:6">
      <c r="A399" s="41"/>
      <c r="B399" s="47"/>
      <c r="C399" s="7"/>
      <c r="D399" s="9"/>
      <c r="E399" s="6"/>
      <c r="F399" s="8"/>
    </row>
    <row r="400" spans="1:6">
      <c r="A400" s="41"/>
      <c r="B400" s="67" t="s">
        <v>19</v>
      </c>
      <c r="C400" s="7"/>
      <c r="D400" s="9"/>
      <c r="E400" s="6"/>
      <c r="F400" s="8"/>
    </row>
    <row r="401" spans="1:6">
      <c r="A401" s="41"/>
      <c r="B401" s="47"/>
      <c r="C401" s="7"/>
      <c r="D401" s="9"/>
      <c r="E401" s="6"/>
      <c r="F401" s="8"/>
    </row>
    <row r="402" spans="1:6" ht="72">
      <c r="A402" s="41">
        <v>14.1</v>
      </c>
      <c r="B402" s="47" t="s">
        <v>309</v>
      </c>
      <c r="C402" s="7" t="s">
        <v>26</v>
      </c>
      <c r="D402" s="9">
        <v>1</v>
      </c>
      <c r="E402" s="6"/>
      <c r="F402" s="8">
        <f>E402*D402</f>
        <v>0</v>
      </c>
    </row>
    <row r="403" spans="1:6">
      <c r="A403" s="41"/>
      <c r="B403" s="47"/>
      <c r="C403" s="7"/>
      <c r="D403" s="9"/>
      <c r="E403" s="6"/>
      <c r="F403" s="8"/>
    </row>
    <row r="404" spans="1:6" ht="12.75" thickBot="1">
      <c r="A404" s="41"/>
      <c r="B404" s="47"/>
      <c r="C404" s="7"/>
      <c r="D404" s="9"/>
      <c r="E404" s="6"/>
      <c r="F404" s="8"/>
    </row>
    <row r="405" spans="1:6">
      <c r="A405" s="42"/>
      <c r="B405" s="59" t="s">
        <v>19</v>
      </c>
      <c r="C405" s="43"/>
      <c r="D405" s="10"/>
      <c r="E405" s="11"/>
      <c r="F405" s="12"/>
    </row>
    <row r="406" spans="1:6" ht="12.75" thickBot="1">
      <c r="A406" s="44"/>
      <c r="B406" s="60" t="s">
        <v>310</v>
      </c>
      <c r="C406" s="45"/>
      <c r="D406" s="13"/>
      <c r="E406" s="14"/>
      <c r="F406" s="15">
        <f>SUM(F402)</f>
        <v>0</v>
      </c>
    </row>
    <row r="407" spans="1:6">
      <c r="A407" s="41"/>
      <c r="B407" s="47"/>
      <c r="C407" s="7"/>
      <c r="D407" s="9"/>
      <c r="E407" s="6"/>
      <c r="F407" s="8"/>
    </row>
    <row r="408" spans="1:6">
      <c r="A408" s="41"/>
      <c r="B408" s="67" t="s">
        <v>20</v>
      </c>
      <c r="C408" s="7"/>
      <c r="D408" s="9"/>
      <c r="E408" s="6"/>
      <c r="F408" s="8"/>
    </row>
    <row r="409" spans="1:6">
      <c r="A409" s="41"/>
      <c r="B409" s="47"/>
      <c r="C409" s="7"/>
      <c r="D409" s="9"/>
      <c r="E409" s="6"/>
      <c r="F409" s="8"/>
    </row>
    <row r="410" spans="1:6">
      <c r="A410" s="41"/>
      <c r="B410" s="47"/>
      <c r="C410" s="7"/>
      <c r="D410" s="9"/>
      <c r="E410" s="6"/>
      <c r="F410" s="8"/>
    </row>
    <row r="411" spans="1:6">
      <c r="A411" s="41"/>
      <c r="B411" s="47"/>
      <c r="C411" s="7"/>
      <c r="D411" s="9"/>
      <c r="E411" s="6"/>
      <c r="F411" s="8"/>
    </row>
    <row r="412" spans="1:6" ht="12.75" thickBot="1">
      <c r="A412" s="41"/>
      <c r="B412" s="47"/>
      <c r="C412" s="7"/>
      <c r="D412" s="9"/>
      <c r="E412" s="6"/>
      <c r="F412" s="8"/>
    </row>
    <row r="413" spans="1:6">
      <c r="A413" s="42"/>
      <c r="B413" s="59" t="s">
        <v>20</v>
      </c>
      <c r="C413" s="43"/>
      <c r="D413" s="10"/>
      <c r="E413" s="11"/>
      <c r="F413" s="12"/>
    </row>
    <row r="414" spans="1:6" ht="12.75" thickBot="1">
      <c r="A414" s="44"/>
      <c r="B414" s="60" t="s">
        <v>311</v>
      </c>
      <c r="C414" s="45"/>
      <c r="D414" s="13"/>
      <c r="E414" s="14"/>
      <c r="F414" s="15">
        <f>SUM(F410)</f>
        <v>0</v>
      </c>
    </row>
  </sheetData>
  <mergeCells count="2">
    <mergeCell ref="A1:F1"/>
    <mergeCell ref="E2:F2"/>
  </mergeCells>
  <phoneticPr fontId="4" type="noConversion"/>
  <pageMargins left="0.7" right="0.7" top="0.75" bottom="0.75" header="0.3" footer="0.3"/>
  <pageSetup scale="75" fitToHeight="0" orientation="portrait" r:id="rId1"/>
  <rowBreaks count="13" manualBreakCount="13">
    <brk id="62" max="6" man="1"/>
    <brk id="74" max="16383" man="1"/>
    <brk id="103" max="16383" man="1"/>
    <brk id="167" max="6" man="1"/>
    <brk id="177" max="6" man="1"/>
    <brk id="200" max="16383" man="1"/>
    <brk id="212" max="16383" man="1"/>
    <brk id="231" max="16383" man="1"/>
    <brk id="264" max="6" man="1"/>
    <brk id="284" max="16383" man="1"/>
    <brk id="336" max="6" man="1"/>
    <brk id="381" max="16383" man="1"/>
    <brk id="414" max="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Status xmlns="09a89d9b-f5e3-41af-8194-30ca063b4f91" xsi:nil="true"/>
    <Approvers xmlns="09a89d9b-f5e3-41af-8194-30ca063b4f91">
      <UserInfo>
        <DisplayName/>
        <AccountId xsi:nil="true"/>
        <AccountType/>
      </UserInfo>
    </Approvers>
    <ApprovalStatus xmlns="09a89d9b-f5e3-41af-8194-30ca063b4f91" xsi:nil="true"/>
    <TaxCatchAll xmlns="a1336a19-a7c6-4af2-8ee5-660634acd64e" xsi:nil="true"/>
    <_ip_UnifiedCompliancePolicyProperties xmlns="http://schemas.microsoft.com/sharepoint/v3" xsi:nil="true"/>
    <ApprovalStarted xmlns="09a89d9b-f5e3-41af-8194-30ca063b4f91">false</ApprovalStarted>
    <lcf76f155ced4ddcb4097134ff3c332f xmlns="09a89d9b-f5e3-41af-8194-30ca063b4f91">
      <Terms xmlns="http://schemas.microsoft.com/office/infopath/2007/PartnerControls"/>
    </lcf76f155ced4ddcb4097134ff3c332f>
    <ApprovalHistory xmlns="09a89d9b-f5e3-41af-8194-30ca063b4f91">✔ Enable Append changes to existing text  ✔ Rich text = No</ApprovalHistor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C94D861457F6444A016DEA61333D434" ma:contentTypeVersion="21" ma:contentTypeDescription="Create a new document." ma:contentTypeScope="" ma:versionID="cdbce46c147d2325dcd8ae9320a27025">
  <xsd:schema xmlns:xsd="http://www.w3.org/2001/XMLSchema" xmlns:xs="http://www.w3.org/2001/XMLSchema" xmlns:p="http://schemas.microsoft.com/office/2006/metadata/properties" xmlns:ns1="http://schemas.microsoft.com/sharepoint/v3" xmlns:ns2="09a89d9b-f5e3-41af-8194-30ca063b4f91" xmlns:ns3="a1336a19-a7c6-4af2-8ee5-660634acd64e" targetNamespace="http://schemas.microsoft.com/office/2006/metadata/properties" ma:root="true" ma:fieldsID="5e88c03b7ecc0d1fc5e73c92c1098fc4" ns1:_="" ns2:_="" ns3:_="">
    <xsd:import namespace="http://schemas.microsoft.com/sharepoint/v3"/>
    <xsd:import namespace="09a89d9b-f5e3-41af-8194-30ca063b4f91"/>
    <xsd:import namespace="a1336a19-a7c6-4af2-8ee5-660634acd64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3:SharedWithUsers" minOccurs="0"/>
                <xsd:element ref="ns3:SharedWithDetails" minOccurs="0"/>
                <xsd:element ref="ns2:MediaServiceObjectDetectorVersions" minOccurs="0"/>
                <xsd:element ref="ns2:MediaLengthInSeconds" minOccurs="0"/>
                <xsd:element ref="ns2:Status" minOccurs="0"/>
                <xsd:element ref="ns1:_ip_UnifiedCompliancePolicyProperties" minOccurs="0"/>
                <xsd:element ref="ns1:_ip_UnifiedCompliancePolicyUIAction" minOccurs="0"/>
                <xsd:element ref="ns2:Approvers" minOccurs="0"/>
                <xsd:element ref="ns2:ApprovalStatus" minOccurs="0"/>
                <xsd:element ref="ns2:ApprovalHistory" minOccurs="0"/>
                <xsd:element ref="ns2:ApprovalStar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a89d9b-f5e3-41af-8194-30ca063b4f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4d677fcd-a777-46c0-9ce8-27f0800b2801"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Status" ma:index="22" nillable="true" ma:displayName="Status" ma:format="Dropdown" ma:internalName="Status">
      <xsd:simpleType>
        <xsd:restriction base="dms:Choice">
          <xsd:enumeration value="Draft"/>
          <xsd:enumeration value="Under review"/>
          <xsd:enumeration value="Approved"/>
          <xsd:enumeration value="Need Approval"/>
        </xsd:restriction>
      </xsd:simpleType>
    </xsd:element>
    <xsd:element name="Approvers" ma:index="25" nillable="true" ma:displayName="Approvers" ma:format="Dropdown" ma:list="UserInfo" ma:SharePointGroup="0" ma:internalName="Approvers">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provalStatus" ma:index="26" nillable="true" ma:displayName="Approval Status" ma:format="Dropdown" ma:internalName="ApprovalStatus">
      <xsd:simpleType>
        <xsd:restriction base="dms:Choice">
          <xsd:enumeration value="Pending"/>
          <xsd:enumeration value="Approved"/>
          <xsd:enumeration value="Rejected"/>
        </xsd:restriction>
      </xsd:simpleType>
    </xsd:element>
    <xsd:element name="ApprovalHistory" ma:index="27" nillable="true" ma:displayName="Approval History" ma:default="✔ Enable Append changes to existing text  ✔ Rich text = No" ma:format="Dropdown" ma:internalName="ApprovalHistory">
      <xsd:simpleType>
        <xsd:restriction base="dms:Note">
          <xsd:maxLength value="255"/>
        </xsd:restriction>
      </xsd:simpleType>
    </xsd:element>
    <xsd:element name="ApprovalStarted" ma:index="28" nillable="true" ma:displayName="Approval Started" ma:default="0" ma:format="Dropdown" ma:internalName="ApprovalStarte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1336a19-a7c6-4af2-8ee5-660634acd64e"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cee33117-2320-4c63-9469-c6e903eabc79}" ma:internalName="TaxCatchAll" ma:showField="CatchAllData" ma:web="a1336a19-a7c6-4af2-8ee5-660634acd64e">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2ADC0D-82A4-4B23-AB99-1B18BED705EB}"/>
</file>

<file path=customXml/itemProps2.xml><?xml version="1.0" encoding="utf-8"?>
<ds:datastoreItem xmlns:ds="http://schemas.openxmlformats.org/officeDocument/2006/customXml" ds:itemID="{FE70708E-C206-4C3F-8CA2-8135E1C18173}"/>
</file>

<file path=customXml/itemProps3.xml><?xml version="1.0" encoding="utf-8"?>
<ds:datastoreItem xmlns:ds="http://schemas.openxmlformats.org/officeDocument/2006/customXml" ds:itemID="{F9653232-D2BD-4BA2-8265-D8D6F83CDF2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PREMALAL GURUSINGHE HENAKARA 3806</dc:creator>
  <cp:keywords/>
  <dc:description/>
  <cp:lastModifiedBy>Mohamed Ahmed</cp:lastModifiedBy>
  <cp:revision/>
  <dcterms:created xsi:type="dcterms:W3CDTF">2015-06-05T18:17:20Z</dcterms:created>
  <dcterms:modified xsi:type="dcterms:W3CDTF">2026-07-09T08:20:36Z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0x0101003C94D861457F6444A016DEA61333D434</vt:lpwstr>
  </property>
  <property fmtid="{D5CDD505-2E9C-101B-9397-08002B2CF9AE}" pid="3" name="MediaServiceImageTags">
    <vt:lpwstr/>
  </property>
</Properties>
</file>