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Procument\2026\PROCUREMENT DIVISION 2026\TENDER UNIT\TENDER IULAAN\Projects 5 Million Below\GENERAL\MOH\Roashanee building repair works\"/>
    </mc:Choice>
  </mc:AlternateContent>
  <xr:revisionPtr revIDLastSave="0" documentId="13_ncr:1_{49BF247E-8130-4EBA-9192-0BA70F390224}" xr6:coauthVersionLast="47" xr6:coauthVersionMax="47" xr10:uidLastSave="{00000000-0000-0000-0000-000000000000}"/>
  <bookViews>
    <workbookView xWindow="28680" yWindow="-120" windowWidth="29040" windowHeight="15720" xr2:uid="{882F2757-D8F0-4C98-B79F-0692FB557BAC}"/>
  </bookViews>
  <sheets>
    <sheet name="Infor sheet" sheetId="1" r:id="rId1"/>
    <sheet name="cupboard and parition" sheetId="6" r:id="rId2"/>
    <sheet name="Doors" sheetId="5" r:id="rId3"/>
    <sheet name="Meeting room pic" sheetId="3" r:id="rId4"/>
  </sheets>
  <definedNames>
    <definedName name="_xlnm.Print_Area" localSheetId="0">'Infor sheet'!$A$1:$F$157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8" i="1" l="1"/>
  <c r="A28" i="1"/>
  <c r="A62" i="1"/>
  <c r="A63" i="1"/>
  <c r="A64" i="1"/>
  <c r="A61" i="1"/>
  <c r="A16" i="1"/>
  <c r="A72"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85" i="1"/>
  <c r="A131" i="1" l="1"/>
  <c r="A58" i="1"/>
  <c r="A59" i="1"/>
  <c r="A57" i="1"/>
  <c r="A53" i="1"/>
  <c r="A54" i="1"/>
  <c r="A55" i="1"/>
  <c r="A52" i="1"/>
  <c r="A50" i="1"/>
  <c r="A49" i="1"/>
  <c r="A47" i="1"/>
  <c r="A44" i="1"/>
  <c r="A141" i="1"/>
  <c r="A140" i="1"/>
  <c r="A135" i="1"/>
  <c r="A136" i="1"/>
  <c r="A134" i="1"/>
  <c r="A81" i="1"/>
  <c r="A80" i="1"/>
  <c r="A82" i="1" s="1"/>
  <c r="A76" i="1"/>
  <c r="A77" i="1" s="1"/>
  <c r="A69" i="1"/>
  <c r="A70" i="1"/>
  <c r="A71" i="1"/>
  <c r="A68" i="1"/>
  <c r="A42" i="1"/>
  <c r="A43" i="1"/>
  <c r="A46" i="1"/>
  <c r="A33" i="1"/>
  <c r="A34" i="1"/>
  <c r="A35" i="1"/>
  <c r="A36" i="1"/>
  <c r="A37" i="1"/>
  <c r="A38" i="1"/>
  <c r="A39" i="1"/>
  <c r="A40" i="1"/>
  <c r="A32" i="1"/>
  <c r="A23" i="1"/>
  <c r="A25" i="1"/>
  <c r="A26" i="1"/>
  <c r="A27" i="1"/>
  <c r="A22" i="1"/>
  <c r="A29" i="1" s="1"/>
  <c r="A15" i="1"/>
  <c r="A14" i="1"/>
  <c r="A19" i="1" s="1"/>
  <c r="A6" i="1"/>
  <c r="A7" i="1"/>
  <c r="A8" i="1"/>
  <c r="A9" i="1"/>
  <c r="A10" i="1"/>
  <c r="A5" i="1"/>
  <c r="A65" i="1" l="1"/>
  <c r="A73" i="1"/>
  <c r="A137" i="1"/>
  <c r="A142" i="1"/>
  <c r="A11" i="1"/>
  <c r="A143" i="1" s="1"/>
  <c r="A144" i="1" s="1"/>
  <c r="A145" i="1" l="1"/>
</calcChain>
</file>

<file path=xl/sharedStrings.xml><?xml version="1.0" encoding="utf-8"?>
<sst xmlns="http://schemas.openxmlformats.org/spreadsheetml/2006/main" count="293" uniqueCount="216">
  <si>
    <t>ޖުމްލަ</t>
  </si>
  <si>
    <t>ރޭޓް</t>
  </si>
  <si>
    <t>ޢަދަދު</t>
  </si>
  <si>
    <t>މިންގަނޑު</t>
  </si>
  <si>
    <t xml:space="preserve">10' </t>
  </si>
  <si>
    <t>ލައިޓްތަކާއި ވައިރިންގ ރަނގަޅުކުރުން</t>
  </si>
  <si>
    <t>ތާވަލް 1: ޖުމްލަ ޢަދަދު</t>
  </si>
  <si>
    <t>ތާވަލް 2: ޖުމްލަ ޢަދަދު</t>
  </si>
  <si>
    <t>ތާވަލް 3: ޖުމްލަ ޢަދަދު</t>
  </si>
  <si>
    <t>4- ފާޚާނާތައް (ތާވަލް 4)</t>
  </si>
  <si>
    <t>5- ބްލައިޑްސް/ކާޓަން (ތާވަލް 5)</t>
  </si>
  <si>
    <t>ތާވަލް 5: ޖުމްލަ ޢަދަދު</t>
  </si>
  <si>
    <t>ތާވަލް 6: ޖުމްލަ ޢަދަދު</t>
  </si>
  <si>
    <t>ތާވަލްތަކުގައި ބަޔާންކޮށްފައިވާ މަސައްކަތްތަކަށް ދީފައިވާ ޖުމްލަ އަގުތައް އެއްކުރުމަށްފަހު އަންނަ މުޅިޖުމްލަ އަގު (ދިވެހި ރުފިޔާ)</t>
  </si>
  <si>
    <t>ޖީ.އެސް.ޓީ ގެ %8 ޖުމްލަ</t>
  </si>
  <si>
    <t>މިސައްކަތައްތައް ކުރިމަތި ލައްވާ ފަރާތްތަކުން ޢަމަލު ކުރަންވީ ގޮތުގެ މަޢުލޫމަތު</t>
  </si>
  <si>
    <t>ތާވަލް 8: ޖުމްލަ ޢަދަދު</t>
  </si>
  <si>
    <t>ތާވަލް 7: ޖުމްލަ ޢަދަދު</t>
  </si>
  <si>
    <t xml:space="preserve"> 4' 5" × 6' 3"</t>
  </si>
  <si>
    <t xml:space="preserve"> 5' 5" × 5'.2"</t>
  </si>
  <si>
    <t xml:space="preserve">  3' 5" × 5'.5"</t>
  </si>
  <si>
    <t>150 އަކަފޫޓް</t>
  </si>
  <si>
    <t>މަސައްކަތް ކުރުމުގެ ތެރޭގައި ކޮންޓްރެކްޓާރގެ އިހުމާލުން މިނިސްޓްރީގެ މުވައްޒަފަކަށް ނުވަތަ ތަކެއްޗަށް ގެއްލުމެއް ލިބިއްޖެނަމަ އެކަމުގެ ޒިންމާ ނަގަންޖެހޭނީ ކޮންޓްރެކްޓާރއެވެ.</t>
  </si>
  <si>
    <t>ޖީ.އެސް.ޓީ ދައްކާ ފަރާތެއްނަމަ ކޮންޓްރެކްޓާރ އަގު ހުށަހަޅަންވާނީ ޖީ.އެސް.ޓީ ހިމަނައިގެންނެވެ.</t>
  </si>
  <si>
    <t>ކޮންޓްރެކްޓަރ އަގުހުށަހަޅުއްވަން ވާނީ މިޝީޓުގައި ކޮންމެ އައިޓަމަކަށް އަގު ޖަހާފައެވެ. އަދި ބޭނުން ވެއްޖެ ނަމަ ލެޓަހެޑުގައި ސަމަރީ ޝީޓެއް ވަކިން ލެވިދާނެއެވެ.</t>
  </si>
  <si>
    <t xml:space="preserve">މަސައްކަތަށް ބޭނުންވާ ހުރިހާ ތަކެއްޗަކާއި، މެޝިނަރީ އަދި މަސައްކަތް ކުރުމަށް ބޭނުންވާ މީހުން ހޯދާނީ މަސައްކަތާއި ޙަވާލުވާ ފަރާތުންނެވެ. </t>
  </si>
  <si>
    <t>މި މަސައްކަތް ކުރުމަށް މިނިސްޓްރީ އިން ތަކެތީގެ އެއްވެސް ބާވަތެއް ދިނުމަށް ހަމަޖެހިފައި ނުވެއެވެ.</t>
  </si>
  <si>
    <t>ތާރީޚް:.............................................</t>
  </si>
  <si>
    <t xml:space="preserve">ނަން ( ކުންފުނި/މީހާ ) : ....................................................... </t>
  </si>
  <si>
    <t>ސޮއި: .............................</t>
  </si>
  <si>
    <t>ކޮންޓްރެކްޓަރ އަގު ހުށަހެޅުމުގެ ކުރިން މަސައްކަތްތައް ރަނގަޅަށް ބަލަންވާނެއެވެ. އަދި މަސައްކަތް ބަލަން ޙާޟިރުނުވާ ފަރާތްތަކުގެ އަންދާސީ ހިސާބު ޤަބޫލް ނުކުރެވޭނެއެވެ.</t>
  </si>
  <si>
    <t xml:space="preserve">މަސައްކަތް ނިންމާނެ ދުވަހުގެ މުއްދަތު : .............................. </t>
  </si>
  <si>
    <t>ތަފްސީލް</t>
  </si>
  <si>
    <t xml:space="preserve"> ސީލިންގ ރަނގަޅުކުރުން (3 ވަނަ ފްލޯގެ މޮލިކިއުލާރ ބަޔޮލޮޖީ ލެބްގެ ސީލިންގ މަރާމާތުކުރުމުން ވެސް ކްނޑެންސްވެ ފެން ލީކުވާތީ މިކަމަށް ހައްލެއް ގެނެއުމަށް)</t>
  </si>
  <si>
    <t>3 ވަނަ ފްލޯގެ މައިކްރޯބަޔޮލޮޖީ ލެބްގެ ޗޭންޖިންގ ރޫމްގެ ސީލިންގގެ ކަނުން ފަޅައިގެން ގޮސްފައިވާ ބައި މަރާމާތު ކުރުމަށް</t>
  </si>
  <si>
    <t>6 ވަނަ ފްލޯގެ އުތުރުފަރާތާ ދިމާލުގައިވާ ފާރުގައި ހުރި ކުޑަ ދޮރު ކައިރީގައިވާ ތަނުގައި ކުލަލުން (ރެނދު ބެއްދުމަށްފަހު އެތެރެފާރުގައި ކުލަލުން)</t>
  </si>
  <si>
    <t>ތާވަލް 9: ޖުމްލަ ޢަދަދު</t>
  </si>
  <si>
    <t>8- ނޭޝަނަލް ހެލްތު ލެބޯޓަރީ  (ތާވަލް 8)</t>
  </si>
  <si>
    <t>9- ޑަބްލިއު.އެޗް.އޯ  (ތާވަލް 9)</t>
  </si>
  <si>
    <t xml:space="preserve">6 ވަނަ ފްލޯގެ WHO އޮފީސް އުތުރުފަރާތާ ދިމާލުގައިވާ ފާރުގައި ހުރި ކުޑަ ދޮރުތައް ކައިރީގައިވާ ރެނދުތައް ކެނޑުމަށްފަހު އެތެރެއަށް ކެމިކަލް އަޅާ ރެނދުތައް ބެއްދުން (އެތެރެ އަދި ބޭރު ފާރުގެ ރެނދުތައް ބެއްދުން). </t>
  </si>
  <si>
    <t xml:space="preserve">25 ފޫޓް </t>
  </si>
  <si>
    <t xml:space="preserve"> 125' 10" × 54'.5"</t>
  </si>
  <si>
    <t>10- އިމާރާތުގެ ބޭރު ފާރު  (ތާވަލް 10)</t>
  </si>
  <si>
    <r>
      <t xml:space="preserve">ކުޑަ ދޮރުތަކުގެ ތަންޑު ބަދަލުކުރުން (1ވަނަ ފްލޯއިން އިން ފެށިގެން  9 ވަނަ ފްލޯ އަށް) - </t>
    </r>
    <r>
      <rPr>
        <sz val="11"/>
        <rFont val="Faruma"/>
        <family val="3"/>
      </rPr>
      <t>Awning Window Handles</t>
    </r>
  </si>
  <si>
    <r>
      <t xml:space="preserve">ކުޑަ ދޮރުތަކުގެ ހުޅު ބަދަލުކުރުން (އެލުމިނިއަމް ކުޑަ ދޮރު) - </t>
    </r>
    <r>
      <rPr>
        <sz val="11"/>
        <rFont val="Faruma"/>
        <family val="3"/>
      </rPr>
      <t>Awning Window Hinges</t>
    </r>
  </si>
  <si>
    <t>3-  އެގްޒެކެޓިވް ރޫމް ހެދުން (ތާވަލް 3)</t>
  </si>
  <si>
    <t>2 ފާޚާނައަށް ވަދެނިކުތުމަށް ބޭނުންކުރާ 2 ބޮޑު ދޮރާއި ކަނި ނައްޓާ ސާފުކުރުމަށްފަހު އައު 2 ބޮޑު ދޮރާއި ކަނި ހަރުކުރުން</t>
  </si>
  <si>
    <t>މޫނު ދޮންނަތަށި ބަހައްޓާފައިވާ ގްރެނައިޓް ޝީޓް ނައްޓާ އައު ގްރެނޭޓް ޝީޓް ހަރުކުރުން</t>
  </si>
  <si>
    <t xml:space="preserve">މޫނު ދޮންނަތަށި ނައްޓާ އައު ތައްޓެއް ބެހެއްޓުން </t>
  </si>
  <si>
    <t>ޕައުޑަރ ރޫމް އާއި ފާޚާނަތަކަށް ވަދެނިކުތުމަށް ބޭނުންކުރާ ދޮރުފަތުގެ ފޮމިކާ ބަދަލުކުރުން (ދޮރުފަތުގެ 2 ފަރާތް)</t>
  </si>
  <si>
    <t>ހައިޑްރޯލިކް ޑޯކްލޯޒަރ ހަރުކުރުން</t>
  </si>
  <si>
    <t>ދޮރުފަތުގައި ހުރި އަތްގަނޑުލީ ތަޅު ނައްޓާ އައު އަތްގަނޑުލީ ތަޅުހަރުކުރުން</t>
  </si>
  <si>
    <t xml:space="preserve"> 4 ވަނަ ފްލޯ ފާހަނާތައް</t>
  </si>
  <si>
    <t>8 ވަނަ ފްލޯ ފާހަނާތައް</t>
  </si>
  <si>
    <t>7 ވަނަ ފްލޯ ފާހަނާތައް</t>
  </si>
  <si>
    <t>7ވަނަ ފްލޯގެ ދެކުނު ފަރާތުގައިވާ ބަލއިންޑްސްތައް ނައްޓާ އައު ބްލައިންޑްސް ހަރުކުރުން -ވާރޓިކަލް ބްލައިންޑްސް</t>
  </si>
  <si>
    <t>6- ކުޑަ ދޮރުތަކުގެ ފްރޮސްޓް ސްޓިކާރ ޖެހުން (ތާވަލް 6)</t>
  </si>
  <si>
    <t>ތާވަލް 10: ޖުމްލަ ޢަދަދު</t>
  </si>
  <si>
    <t xml:space="preserve"> 2'  × 6' 2"</t>
  </si>
  <si>
    <t xml:space="preserve">4 ވަނަ ފްލޯގެ މީޓިން ރޫމް ގައި ވީޑިއޯ ކޮންފޮރެންސް ސެޓަޕް ބެހެއްޓުމަށްޓަކައި ހުދު ކުލައިގެ ފިލާގަނޑެއް ހަދައި ވަށައިގެން ޓީކު އެޅުމަށްފަހު ފިލާގަނޑު ފާރު/ބިތުގައި ހަރުކުރަންވާނީ މީޓިންގ ރޫމްގެ ޓޭބަލްގެ މަތީ ލެވެލް އާއި ދިމާވާ ގޮތަށެވެ އަދި ފިލާގަނޑުން ފެށިގެން 1 މައްޗަށް ދޫކުރުމަށްފަހު ޓީ.ވީ ހަރުކުރުން އަދި ކަރަންޓް ސޮކެޓް އާއި ކޭބަލް އަޅާ، ކޭބަލްތައް ނުފެންނަގޮތަށް ހެދުން </t>
  </si>
  <si>
    <t>ރޫމް ހެދުމަށް ބޭނުންކުރާނީ އެލުމިނިއަމް ހުދު ކުލައިގެ ފަތިއެވެ.</t>
  </si>
  <si>
    <t>ރޫމްގެ އުސްމިން (ޕާޓިޝަން ޖަހަންޖެހޭނީ ރޫމްގެ 4 ފަރާތުގެ ތެރެއިން 2 ފަރާތުގައެއް. އަނެއް 2 ފަރާތް ހުރީ ފާރުބިތާ ދިމާލަށް) - ފަރާތެއްގެ އުސްމިން: 10 ފޫޓު</t>
  </si>
  <si>
    <t>ލައިޓްތަކާއި ވައިރިންގ ރަނގަޅުކުރުން - ( ކޭސިންގއާއި ކޮންޑުއިޓް ޕައިޕް ބޭނުންކޮށްގެން)</t>
  </si>
  <si>
    <t>އެތެރެފާރުގައި ކުލަކަހާއި ކުލަނުފޮޅޭގޮތް ހަދައި ހުދުކުލަލުން. މިގޮތުން، ލާކުލަ ވާންޖެހޭނީ ޝާރވިން ވިލިއަމްސް، ނިޕޯން، ކްރައުން ޕެއިންޓްސް، ޑިއުލަކްސް ނުވަތަ މިއާ އެއްފެންވަރު ބްރޭންޑްއެއްގެ އެންޓިމޯލްޑް ހުދުކުލައަށްށެވެ. އަދި 2 ކޯޓު ކުލަ ލާންވާނެއެވެ.</t>
  </si>
  <si>
    <t xml:space="preserve"> 17' 10" × 11'.2"</t>
  </si>
  <si>
    <t xml:space="preserve"> 1' 3" × 1'.3"</t>
  </si>
  <si>
    <t>2' 5" × 3' 9"</t>
  </si>
  <si>
    <t>250 އަކަފޫޓް</t>
  </si>
  <si>
    <t>މުޅި ޖުމްލަ (ޖީ.އެސް.ޓީ 8% އާއެކު)</t>
  </si>
  <si>
    <t xml:space="preserve"> 6' 4" × 1'</t>
  </si>
  <si>
    <t>ހ. ރިއާލް އިމާރާތުގައި އެގްޒެކެޓިވް ރޫމްއެއް ހެދުން - Aluminium-Frame Glass Partition Room</t>
  </si>
  <si>
    <t>5 ވަނަ ފްލޯ ފާހަނާތައް</t>
  </si>
  <si>
    <t>ގްރައުންޑް ފްލޯ ފާހަނާތައް</t>
  </si>
  <si>
    <t>ފަހަނާގެ ތަށިތަކުގެ ސީޓްތައް ބަދަލުކުރުން.</t>
  </si>
  <si>
    <t>މިންގަނޑު / ޔުނިޓް</t>
  </si>
  <si>
    <t xml:space="preserve"> 3240 އަކަފޫޓު</t>
  </si>
  <si>
    <t>ކޮރިޑޯ (ކޮންމެ ފްލޯރއެއްގެ ލިފްޓް ކުރިމަތި) ގެ ފާރުތަކާއި ސިޑިއާއި ދިމާލުގައި ހުރި ފާރުތަކުގައި ހުދުކުލަ ލުން (ސިޑި ގޮޅިބައި) - ގްރައުންޑް ފްލޯރއިން 9 ވަނަ ފްލޯރއަށް
މިގޮތުން، ލާކުލަ ވާންޖެހޭނީ ޝާރވިން ވިލިއަމްސް، ނިޕޯން، ކްރައުން ޕެއިންޓްސް، ޑިއުލަކްސް ނުވަތަ މިއާ އެއްފެންވަރު ބްރޭންޑްއެއްގެ އެންޓިމޯލްޑް ހުދުކުލައަށްށެވެ. އަދި 2 ކޯޓު ކުލަ ލާންވާނެއެވެ.</t>
  </si>
  <si>
    <t>އިމާރާތުގެ ބޭރު ފާރުތަކުގެ ރެނދު ބެއްދުމަށްފަހު ހުދު ކުލަލުން.
މިގޮތުން، ރެނދު ބައްދަން ބޭނުންކުރަންވާނީ ރިއޯމިކްސް ނުވަތަ މިއާ އެއްފެންވަރު ބްރޭންޑްއެއްގެ ރެނދު ބައްދަން ހާއްސަކުރެވިފައިވާ ކެމިކަލެކެވެ. 
މިގޮތުން، ލާކުލަ ވާންޖެހޭނީ ޝާރވިން ވިލިއަމްސް، ނިޕޯން، ކްރައުން ޕެއިންޓްސް، ޑިއުލަކްސް ނުވަތަ މިއާ އެއްފެންވަރު ބްރޭންޑްއެއްގެ ވޯޓަރ-ޕްރޫފް ހުދުކުލައަށްށެވެ. އަދި 2 ކޯޓު ކުލަ ލާންވާނެއެވެ.
ރެނދު ބައްދަންޖެހޭ ފްލޯރތަކާއި ރޫމްތަކުގެ ތަފްސީލު ތިރީގައި އެވަނީއެވެ.
-ރޯޝަނީ ބިލްޑިންގ 5 ވަނަ ފްލޯރ ދެކުނު ފަރާތުގައި ހުރި 4 ރޫމްގެ ދެކުނު ފަރާތު ފާރު. ރެނދުތަކުގެ ޖުމްލަ ދިގުމުން: 30 ފޫޓު
-ރޯޝަނީ ބިލްޑިންގ 8 ވަނަ ފްލޯރގެ ދެކުނު ފަރާތުގައި ހުރި، ބިއުރޯ އޮފީސް ރޫމްއާއި، އެގްޒެކެޓިވް 4 ރޫމް، އަދި މީޓިންގ ރޫމްގެ ދެކުނު ފަރާތު ފާރު. ރެނދުތަކުގެ ޖުމްލަ ދިގުމުން: 60 ފޫޓު
-ރޯޝަނީ ބިލްޑިންގ 8 ވަނަ ފްލޯރގެ މިނިސްޓަރ ރޫމްގެ ސޯސަން މަގާވީ ފަރާތުގެ ފާރު. ރެނދުތަކުގެ ޖުމްލަ ދިގުމުން: 10 ފޫޓު
-ރޯޝަނީ ބިލްޑިންގ 1 ވަނަ ފްލޯރގެ ދެކުނު ފަރާތުގައި ހުރި ކުޑަ މީޓިންގ ރޫމްގެ ދެކުނު ފަރާތު ފާރުން. ރެނދުތަކުގެ ޖުމްލަ ދިގުމުން: 10 ފޫޓު
-ރޯޝަނީ ބިލްޑިންގ 1 ވަނަ ފްލޯރގެ ސޯސަން މަގާވީ ފަރާތު ފާރު. ރެނދުތަކުގެ ޖުމްލަ ދިގުމުން: 8 ފޫޓު
-ރޯޝަނީ ބިލްޑިންގ 7 ވަނަ ފްލޯރގެ އެޑްމިން ޑިވިޝަންގެ ދެކުނު ފަރާތު ފާރުން. ރެނދުތަކުގެ ޖުމްލަ ދިގުމުން: 15 ފޫޓު
-ރޯޝަނީ ބިލްޑިންގ 9 ވަނަ ފްލޯރގެ ކެންޓީނަށް ވަންނަތަނުގައި ހުރި އޮޅިގަނޑުގެ މައްޗަށް، ފުރާޅުން ފެން ލީކްވުން. 30 ފޫޓު</t>
  </si>
  <si>
    <t>163 ފޫޓު</t>
  </si>
  <si>
    <t>ކޮންމެ ފްލޯރއަކަށް ވަންނަން ހުރި މައިދޮރުގައި ހައިޑްރޯލިކް ޑޯކްލޯޒަރ ހަރުކުރުން (ދޮރުފަތުގައި ހަރުކުރާ ޑޯކްލޮޒަރ އަކީ "ޔޭލް" ބްރޭންޑް އާއި އެއްފެންވަރުގެ ޑޯކްލޯޒަރ އެއްކަމުގައިވުން).</t>
  </si>
  <si>
    <t>9 Pcs</t>
  </si>
  <si>
    <t>380 Sets/Pairs (Sides)</t>
  </si>
  <si>
    <t>380 Pcs</t>
  </si>
  <si>
    <t>ކުޑަ ދޮރުތަކުގެ ބިއްލޫރި ބަދަލުކުރުން (އެލުމިނިއަމް ކުޑަ ދޮރު) - Awning Windows' Glass
 Glass Dimentions (Approximate): 1ft7in x 1ft7in</t>
  </si>
  <si>
    <t>ގްރައުންޑް ފްލޯއިން ފެށިގެން 9 ވަނަ ފްލޯ އަށް ހުރި ބޮޑެތި މަރާމާތު މަސައްކަތްކައް</t>
  </si>
  <si>
    <t>1- މުވައްޒަފުންގެ އިދާރީ މަސައްކަތްތައް ކުރަމުންދާ ބައި އަދި ކޮރިޑޯ ސަރަހައްދު (ތާވަލް 1)</t>
  </si>
  <si>
    <t>10 Windows</t>
  </si>
  <si>
    <t xml:space="preserve">7 ވަނަ ފްލޯގެ މީޓިން ރޫމް ގައިވާ ޓީ.ވީ ނައްޓާ ހުޅަނގު ފަރާތު ބިތުގައި ހަރުކުރުމަށް ކުރަންޖެހޭ ހުރިހާ މަސައްކަތްތައް ކުރުން އަދި ވީޑިއޯ ކޮންފަރެންސް ސެޓަޕް ބެހެއްޓުމަށްޓަކައި ހުދު ކުލައިގެ ފިލާގަނޑެއް ހަދައި ވަށައިގެން ޓީކު އެޅުމަށްފަހު ފިލާގަނޑު ފާރު/ބިތުގައި ހަރުކުރުން. މިގޮތުން، ފިލާގަނޑު ހަރުކުރަންވާނީ މީޓިންގ ރޫމްގެ ޓޭބަލްގެ މަތީ ލެވެލް އާއި ދިމާވާ ގޮތަށެވެ. އަދި ފިލާގަނޑުން ފެށިގެން 1 ފޫޓު މައްޗަށް ދޫކުރުމަށްފަހު ޓީ.ވީ ހަރުކުރުން އަދި ކަރަންޓް ސޮކެޓް އާއި ކޭބަލް އަޅާ، ކޭބަލްތައް ނުފެންނަގޮތަށް ހެދުން.
އަދި މީގެ އިތުރުން، މީޓިންގ ރޫމްގެ ހުޅަނގު ފަރާތު ފާރުގައި ހުރި 2 ކުޑަދޮރު މަތީގައި ލަކުޑި ފަތި އެޅުމަށްފަހު، ފިލާޖަހާ ބައްދާ ހުދުކުލަލުން. </t>
  </si>
  <si>
    <t>4 ފަހަނާގެ ތަށިތަކުގެ ސީޓްތައް ބަދަލުކުރުން.</t>
  </si>
  <si>
    <t>650 އަކަފޫޓު</t>
  </si>
  <si>
    <t>2 ފާހަނާއާއި ވޮޝިންގ އޭރިއާގެ އެތެރެފާރުގައި ކުލަކަހާއި ކުލަނުފޮޅޭގޮތް ހަދައި 2 ކޯޓު ހުދުކުލަލުން</t>
  </si>
  <si>
    <t>2 ފާހަނާއާއި ވޮޝިންގ އޭރިއާ އަދި ސިންކު ހުރި ތަނަށް ވަނަންނަ ހުރި ލަކުޑި ދޮރުތައް ބަދަލުކުރުން (ތަޅު، ހުޅުތައް، އަދި ޑޯކްލޯޒާރއާއި އެއްކޮށް)</t>
  </si>
  <si>
    <t>4 ދޮރު (ފުލް ސެޓް)</t>
  </si>
  <si>
    <t>3 ލައިޓް އަދި ވަޔަރިންގ</t>
  </si>
  <si>
    <t xml:space="preserve">އަންހެން ކަނބަލުން ބޭނުންކުރައްވާ 2 ފާޚާނައިގެ މިހާރު ބޭނުންކުރާ ފާޚާނަތަށި ނައްޓާ، އައު ފާޚާނަތަށި ހަރުކުރުން </t>
  </si>
  <si>
    <t>130 އަކަފޫޓު</t>
  </si>
  <si>
    <t>3 ދޮރުފަތް</t>
  </si>
  <si>
    <t>3 pcs</t>
  </si>
  <si>
    <t>170 އަކަފޫޓު</t>
  </si>
  <si>
    <t>4 ފާޚާނަ ތަށީގެ ފްލޭޝްޓޭންކް ގެ ފިޓިންގސް ބަދަލުކުރުން.</t>
  </si>
  <si>
    <t>ފާހަނާގެ ފްލޯރގެ މުށިތައް ބަދަލުކުރުމަށް ކުރަންޖެހޭ އެންމެހާ މަސައްކަތެއް ކުރުން (4 ފާހަނާ).
މިގޮތުން، ޖަހަންވާނީ 1ft x 1ft ގެ ޕޯރސެލެއިން މުށި (މެޓް-ފިނިޝް) އެވެ.</t>
  </si>
  <si>
    <t>4 pcs</t>
  </si>
  <si>
    <t>9 ވަނަ ފްލޯ ފާހަނާތައް</t>
  </si>
  <si>
    <t>ގްރައުންޑް ފްލޯރ 2 ފާހަނާގެ ތަޅު ބަދަލުކުރުން. މިގޮތުން، ދެ ފާހަނާގައިވެސް ހަރުކުރަންވާނީ އެޕޯލޯ/ޑޯނޮބް ތަޅެވެ.</t>
  </si>
  <si>
    <t>90 އަކަފޫޓު</t>
  </si>
  <si>
    <t>2 pcs</t>
  </si>
  <si>
    <t>2 ފާހަނާގެ ފާރުތަކާއި ސީލިންގގައި 2 ކޯޓު ހުދުކުލަލުން. މިގޮތުން، ލާކުލަ ވާންޖެހޭނީ ޝާރވިން ވިލިއަމްސް، ނިޕޯން، ކްރައުން ޕެއިންޓްސް، ޑިއުލަކްސް ނުވަތަ މިއާ އެއްފެންވަރު ބްރޭންޑްއެއްގެ އެންޓިމޯލްޑް ހުދުކުލައަށްށެވެ.</t>
  </si>
  <si>
    <t>275 އަކަފޫޓު</t>
  </si>
  <si>
    <t>1pcs</t>
  </si>
  <si>
    <t>ގްރައުންޑް ފްލޯރ RAHS ފާހަނާގައި އެގްޒޯސްޓްއެއް ހަރުކޮށް، އެގްޒޯސްޓްއަށް ކަރަންޓު ގުޅުން.</t>
  </si>
  <si>
    <t>ދެ ފާހަނާގެ މުސްލިމް ޝަވާރއާއި ވޭލް ބަދަލުކުރުން</t>
  </si>
  <si>
    <t>ވޮޝިންގ އޭރިއާގައި ހުރި މޫނު ދޮންނަ ތަށީގެ އިސްކުރު ބަދަލުކުރުން.</t>
  </si>
  <si>
    <t>2 ފާހާނާގައި އެގްޒޯސްޓްއެއް ހަރުކޮށް އެގްޒޯސްޓްއަށް ކަރަންޓު ގުޅުން.</t>
  </si>
  <si>
    <t>2pcs</t>
  </si>
  <si>
    <t xml:space="preserve"> 01 ވަނަ ފްލޯގެ އިރުމަތީފަރާތުގައިވާ ކުޑަދޮރު ތަކުގައި ހުރި ފްރޮސްޓް ނައްޓާ ސާފުކުރުމަށްފަހު އައު ފްރޮސްޓް ސްޓިކާރ ޖެހުން (މަސައްކަތް ފެށުމުގެ ކުރިން ފޮރެސްޓް ސިޓީކާ މިނިސްޓްރީ ކަނޑައަޅާފައިވާ މުވައްޒަފަކު ލައްވާ އެޕްރޫވް ކުރަންވާނެއެވެ.)</t>
  </si>
  <si>
    <t>ރޯޝަނީ މަގާއި ދިމާލުގައިވާ ބޮޑުދޮރު ގައި ފޮމިކާ ޖެހުން (ދޮރުގެ ދެފަރާތުގައި)</t>
  </si>
  <si>
    <t>މިނިސްޓްރީ އަށް ވަދެނިކުތުމަށް ބޭނުންކުރާ ބޮޑު ދޮރު (ސޯސަންމަގާއި ވީ ދިމާލުގައި) ސިޑީގެ 3 ސްޓެޕްގައިވާ ޓައިލްސް ބަދަލުކުރުމަށް ކުރަންޖެހޭ އެންމެހާ މަސައްކަތެއް ކުރުން.</t>
  </si>
  <si>
    <t>7- އިމާރާތަށް ވަންނަން ހުރި މައި ދޮރުތަކާއި އެންޓްރެންސްތަކާއި ގުޅޭ މަސައްކަތްތައް - ގްރައުންޑް (ތާވަލް 7)</t>
  </si>
  <si>
    <t>60 ފޫޓް</t>
  </si>
  <si>
    <t>225 އަކަފޫޓު</t>
  </si>
  <si>
    <t>6 ވަނަ ފްލޯގެ WHO އޮފީސް އުތުރުފަރާތާ ދިމާލުގައިވާ ފާރުގައި ހުރި ކުޑަ ދޮރުތައް ކައިރީގައިވާ ތަނުގައި ކުލަލުން (ރެނދު ބެއްދުމަށްފަހު ބޭރުފާރުގައި ކުލަލުން). 
 ހުދުކުލަ ވާންޖެހޭނީ ނިޕޯން ޕެއިންޓް ނުވަތަ އެއާއި އެއްފެންވަރުގެ ޕެއިންޓަކަށްށެވެ. އަދި ވޯޓަރ ޕްރޫފް ކުލައަކަށްށެވެ. ކުލަ ލާންވި ފާރުގެ ބޮޑުމިން: 225އަކަފޫޓު·
 ނޯޓް: ކުލަލުމުގެ ކުރިން ކުލަ، ޕްރޮޖެކްޓް މެނޭޖަރ ލައްވާ އެޕްރޫވު ކުރަންވާނެއެވެ.</t>
  </si>
  <si>
    <t>80 އަކަފޫޓު</t>
  </si>
  <si>
    <t xml:space="preserve">އިމާރާތުގެ ބޭރުން، ރޯޝަނީ މަގާއި ދިމާލުގައިވާ ރެނދު ބެއްދުން (މިކަމަށް ހާއްސަ ކުރެވިފައިވާ ކެމިކަލް އާއި އާލާތް ބޭނުންކޮށްގެން) އަދި ރެނދު ބެއްދުމަށްފަހު 2 ކޯޓު ހުދު ކުލަލުން (ނިޕޯން ނުވަތަ އެއާއި އެއްފެންވަރުގެ ކުލައަށްވުން) </t>
  </si>
  <si>
    <t>ގްރައުންޑް ފްލޯއިން ފެށިގެން 2 ވަނަ ފްލޯ އާއި ހަމައަށް، އިމާރާތުގެ ބޭރު ފާރުގައި ކުލަލުން (ސޯސަން މަގު ފަޅި ފާރު އަދި ރޯޝަނީ މަގާވީ ފަރާތު ފާރު). މިގޮތުން، ލާކުލަ ވާންޖެހޭނީ ޝާރވިން ވިލިއަމްސް، ނިޕޯން، ކްރައުން ޕެއިންޓްސް، ޑިއުލަކްސް ނުވަތަ މިއާ އެއްފެންވަރު ބްރޭންޑްއެއްގެ އެންޓިމޯލްޑް ހުދު ކުލައަށްށެވެ. އަދި 2 ކޯޓު ކުލަ ލާންވާނެއެވެ.</t>
  </si>
  <si>
    <t>4pcs</t>
  </si>
  <si>
    <t>4sets</t>
  </si>
  <si>
    <t>5lights</t>
  </si>
  <si>
    <t>2sets</t>
  </si>
  <si>
    <t>މޮލިކިއުލާރ ބަޔޮލޮޖީގެ ލެބްގެ އެލުމިނިއަމް ކުޑަދޮރުތަކުގެ ހަލާކުވެފައިވާ އަތްގަނޑުތައް ނައްޓާ އައު އަތްގަނޑު ހަރުކުރުން (3 ވަނަ ފްލޯގެ މޮލިކުލަރ ބަޔޮލަޖީ ލެބްގެ)</t>
  </si>
  <si>
    <t>ފަންގަސްގެ އަސަރު ނުކުރާގޮތަށް ހެދުމަށް ފަހު އެންޓިފަންގަލް ހުދު ކުލަ ފާރު ތަކުގައި ލުން 
(3 ވަނަ ފްލޯ މޮލިކިއުލަރ ބަޔޮލޮޖީ ލެބްގެ ބޭރުފާރު، ފާހާނަ ބަރީގެ ކޮރިޑޯ ފާރު އަދި ބޮޓްލް ވޮޝް ރޫމްގެ ފާރު، އަދި  2 ވަނަ ފްލޯގެ ބޮޓެލް ވޮޝް ލެބް އަދި ފުޑް ކެމިސްޓްރީ ލެބް )</t>
  </si>
  <si>
    <t xml:space="preserve">3ވަނަ ފަނަގިފިލާ ކެމިސްޓްރީ ކޮރިޑޯރގައި ފަންގަސް ޖަހާފައިވާ ކޭސިންތައް ބަދަލުކުރުން (ފްލޯ/ވޯލް ކޭސިންގ) </t>
  </si>
  <si>
    <t xml:space="preserve">3 ވަނަ ފްލޯރގެ ބޮޓްލްވޮޝް ރޫމްގެ ސިންކު ދަށުގެ ސްލައިޑިންގ ޑޯރތައް ނެއްޓި ހަލާކުވެފައިވާތީ ދޮރުތައް ބަދަލުކުރުމަށް </t>
  </si>
  <si>
    <t>3 ވަނަ ފްލޯރގެ ބޮޓްލްވޮޝް ރޫމްތެރޭގައި ވާ ވޯޓަރ މައިކްރޯބަޔޮލޮޖީ ރޫމްގެ އޭސީގެ އައުޓްޑޯ ޔުނިޓަށް ގުޅާފައިވާ ކޭސިންގ އިން ފެން ލީކުވާތީ ކޭސިން ބަދަލުކުރުމަށް</t>
  </si>
  <si>
    <t>ނެއްޓިފައިވާ ކަބަޑް ދޮރުތަކުގެ ގޮބު ހަރުކުރުމަށް (3 ވަނަ ފްލްރގެ މައިރޯ އޮފީސް އަދި މައިކްރޮސްކޯޕީ)</t>
  </si>
  <si>
    <t>3 ވަނަ ފްލޯރގެ މީޑިއާ ރޫމްގެ ފާރު ހަޑިވެފައިވާތީ ކުލަލުމަށް</t>
  </si>
  <si>
    <t>3 ވަނަ ފްލޯރގެ ބޮޓްލް ވޮޝް ރޫމްގެ ކަބަޑެއްގެ ދޮރު ނެއްޓިފައިވާތީ ހަރުކުރުމަށް</t>
  </si>
  <si>
    <t>3 ވަނަ ފްލޯރގެ ބޮޓްލް ވޮޝް ރޫމްގެ ކުޑަދޮރުގެ އަތްގަނޑު ހަލާކުވެފައިވާތީ އައު އަތްގަނޑެއް ހަރުކުރުމަށް</t>
  </si>
  <si>
    <t>3 ވަނަ ފްލޯރގެ އޮޓޯކްލޭވް ރޫމްގެ އެއް އެގްޒޯސްޓު ހަލާކުވަފައިވާތީ އައު އެގްޒޯސްޓެއް ހަރުކުރުމަށް</t>
  </si>
  <si>
    <t>3 ވަނަ ފްލޯރގެ ފުޑް މައިކްރޯބަޔޮލޮޖީ ރޫމްގެ ސީލިންގުގައި ހަރުކޮށްފައިވާ ކުރީގެ ހޮޅިބުރިތަކުގެ ކޭސިންގ ގައި ފަންގަސް ޖަހާފައިވާތީ، މިކޭސިންގތައް ނައްޓައި ސީލިންގ ބެއްދުމަށް</t>
  </si>
  <si>
    <t>3 ވަނަ ފްލޯރގެ ފުޑް މައިކްރޯބަޔޮލޮޖީ ރޫމްގެ އޭސީގެ ކޭސިންގ ފަޅައިގެން ގޮސް ބާވެފައިވާތީ އައު ކޭސިންގ އެއް ހަރުކުރުމަށް</t>
  </si>
  <si>
    <t>3 ވަނަ ފްލޯރގެ ފިރިހެން ފާހާނާގެ ފާރުގައި ހަރުކޮށްފައިވާ ލޯގަނޑު ހަލާކުވެފައިވާތީ އައު ލޯގަނޑެއް ހަރުކުރުމަށް</t>
  </si>
  <si>
    <t>3 ވަނަ ފްލޯރގެ އިމަރޖެންސީ ޝަވަރ ރޫމް 2 ގެ ދޮރު ނުލެއްޕޭތީ ދޮރު މަރާމާތުކުރުމަށް</t>
  </si>
  <si>
    <t xml:space="preserve">3 ވަނަ ފްލޯރގެ މޮލިކިއުލަރ ބަޔޮލޮޖީ ލެބަށް ވަންނަ ދޮރުކައިރީގައިވާ ކުޑަދޮރު، އޭސީ އައުޑް ޑޯ ޔުނިޓްގެ ސަބަބުން ނުހުޅުވޭތީ ކޮތަރު ބިސްއަޅާ ތަން ހަޑިވެފައިވާ އިރު އެތަން ސާފު ނުކުރެވޭތީ މިކަމަށް ހައްލެއް ހޯދުމަށް. </t>
  </si>
  <si>
    <t>3 ވަނަ ފްލޯރގެ ސީކުއެންސިންގ ލެބްގެ 3 ލެޑް ލައިޓް ހަލާކުވެފައިވާތީ ލައިޓް ބަދަލުކުރުމަށް</t>
  </si>
  <si>
    <t>3 ވަނަ ފްލޯރގެ އެމް.ޓީ.ޖީ ލެބްގެ ނެޓް ވާގަނޑުތަކުގައި ކޭސިންގ ލުމަށް</t>
  </si>
  <si>
    <t xml:space="preserve">2 ވަނަ ފަންގިފިލާގެ ލެބްތަކުގެ (ވޯޓަރ ކެމިސްޓްރީ، ކެލިބްރޭޝަން ރޫމް އަދި ބޮޓުލް ވޮޝް) ކަބަޑުތަކުގެ ދޮރުފަތްތަކުގެ އަތްގަނޑުތައް ނައްޓާ އައު އަތްގަނޑު ހަރުކުރުން </t>
  </si>
  <si>
    <t>2ވަނަ ފަންގިފިލާގަ ފަންގަސް އަސަރުކޮށްފައިވާ ސީލިންގ ކޭސިންތައް ބަދަލުކުރުން (ކޮރިޑޯ ގޯޅިގަނޑު)</t>
  </si>
  <si>
    <t>ކަރަންޓު ނަރުތައް ބޭރަށް ނުފެންނާނެހެން ވޯލް ކޭސިންގް އާއި ސީލިންގް ކޭސިން ތެރެއަށް ލާ ރީތިކުރުން.
(2 ވަނަ ފަންގިފިލާ: ފުޑް ކެމިސްޓްރީ ލެބް 1، ސެންސަރީ އިވެލުއޭޝަން ރޫމް، ކޮރިޑޯރ ގޯޅިގަނޑު، ސްޕެޝަލް އިކުއިޕްމަންޓް ރޫމް 2)</t>
  </si>
  <si>
    <t>2ވަނަ ފަންގިފިލާގެ ސްޕެޝަލް އިކުއިޕްމަންޓް ރޫމް 1 ކޭސިން ހަޑިވެފައިވާތީ ބަދަލުކުރުމަށް.</t>
  </si>
  <si>
    <t>3ވަނަ ފަންގިފިލާ، ކެމިސްޓްރީ އޮފީހުގައި ހުރި ރައުޓާރ ބޮސްގެ ލައިންސްތައް ނުފެންނާނެހެން ކޭސިންގ އަޅާ ރީތިކުރުން.</t>
  </si>
  <si>
    <t>2ވަނަ ފަންގިފިލާގެ ފުޑް ކެމިސްޓްރީ 2ގެ ސީލިންގެ ކަނަކާވާ ދިމާލުން ކޯނިޝްގަޑު ހަލާކުވެފައިވާތީ އެތަން ރީތިކޮށް މަރާމާތު ކުރުމަށް</t>
  </si>
  <si>
    <t>2ވަނަ ފަންގިފިލާގެ ސްޕެޝަލް އިކުއިޕްމަންޓް ރޫމް2ގެ ސީލިންގް ކޯނިޝް ކަޑާފައި ހުރިތަން ބައްދާ، ޕްޓީލާ އޮމާންކޮށް ހުދުކުލަލުން.</t>
  </si>
  <si>
    <t xml:space="preserve">2ވަނަ ފަންގިފިލާގެ ސްޕެޝަލް އިކުއިޕްމަންޓް ރޫމް 1ގެ ބެންޗްގައި ބަހައްޓާފައި ހުރި ޑީހިޔުމިޑިފަޔަރގެ ޑަކްޓް ގުޅަން ލޯވަޅެއް ތޮރުފުމަށް. އަދި އެޗްޕީއެލްސީ ގެ ހޮޅި ގުޅުމަށް ފާރުގައި ލޯވަޅެއް ތޮރުފުމަށް. </t>
  </si>
  <si>
    <t>ވައިބްރޭޝަން ފްރީ ލެބޯޓްރީ ބެންޗް އަދި ކަބަޑު ޖެހުމަށް (އެޓޭޗް ކުރެވިފައިވާ ކުރެހުމުގައިވާ ގޮތަށް). ބެންޗުގެ މަތި ކެމިކަލް ރެސިސްޓަންޓް މެޓީރިއަލް (އިޕޮކްސީ ރެސިން ނުވަތަ ކެމިކަލް ރެސިސްޓަންޓް ލެމިނޭޓް) އަކުން ހެދުން. އަދި ބެންޗްގެ ފައި ވައިބްރޭޝަން ފްރީ މެޓީރިޔަލްއަކުން ހެދުމަށް.</t>
  </si>
  <si>
    <r>
      <t xml:space="preserve">3 ވަނަ ފްލޯގެ މޮލިކުލަރ ބަޔޮލޮޖީ ލެބްގެ ދޮރު ބަދަލުކޮށް އިލެކްޓްރޯނިކްސް ތަޅެއް ހަރުކުރުން </t>
    </r>
    <r>
      <rPr>
        <sz val="11"/>
        <color rgb="FFFF0000"/>
        <rFont val="Faruma"/>
        <family val="3"/>
      </rPr>
      <t>(އެއްކަރުދާސް ކުރެވިފައިވާ ސްޕެކް އާއި އެއްގޮތުގެ ތަޅަކަށްވުން)</t>
    </r>
    <r>
      <rPr>
        <sz val="11"/>
        <rFont val="Faruma"/>
        <family val="3"/>
      </rPr>
      <t xml:space="preserve">
ޑިޖިޓަލް އިލެކްޓްރޯނިކް ލޮކް ސިސްޓަމް، ބިއްލޫރި ވިންޑޯ ޕެނަލް އެއް އަދި ޑޯރ ކްލޯޒަރ ހަރުކޮށްފައި</t>
    </r>
  </si>
  <si>
    <t>13 Sets</t>
  </si>
  <si>
    <t xml:space="preserve"> 3 ވަނަ ފްލޯގެ މޮލިކިއުލާރ ބަޔޮލޮޖީ ލެބްގައި 20L/Day ގެ ޑީހިއުމިޑިފަޔާރ އެއް ބަހައްޓައި އެއަށް ކަރަންޓާއި ޑްރެއިން ގުޅުން.</t>
  </si>
  <si>
    <t>1 Nos</t>
  </si>
  <si>
    <t>9 Nos</t>
  </si>
  <si>
    <t>2 Nos</t>
  </si>
  <si>
    <t xml:space="preserve">3 ވަނަ ފްލޯރގެ ހުރިހާ އެމެޖެންސީ ޝަވަރ އޭރިއާތަކެއްގެ ޝަވަރ ބަދަލުކުރުން (3 ވަނަ ފްލޯގެ 2 ޝަވަރ އެރިއާ) </t>
  </si>
  <si>
    <t>3 ވަނަ ފްލޯގެ 2 ފަޙަނާއާއި 2 ޝަވަރ އޭރިއާރ އާއި ފާހަނަތަކާއި ޝަވާރ އޭރިއާގެ ބޭރުގައި އޮތް ތަނުގެ ފްލޯޓައިލްސް ނައްޓާ އައު ޓައިލްސް ހަރުކުރުން
މިގޮތުން، ޖަހަންވާނީ 1ft x 1ft ގެ ޕޯސެލައިން (ކެމިކަލް ރެސިސްޓެންޓް، މެޓްފިނިޝް) މުށްޓެވެ.</t>
  </si>
  <si>
    <t xml:space="preserve">ފާޚާނަތަކުގެ އަދި އެމެޖެންސީ ޝަވަރ ރޫމްތަކުގެ ޑްރެއިނޭޖު ގެ މަތި ގަނޑުތައް ހަރުކުރުން (3 ވަނަ ފްލޯ) </t>
  </si>
  <si>
    <t>5pcs</t>
  </si>
  <si>
    <t>350އަކަފޫޓު</t>
  </si>
  <si>
    <t>1 Set</t>
  </si>
  <si>
    <r>
      <t xml:space="preserve">3 ވަނަ ފްލޯގެ މައިކްރޯބަޔޮލޮޖީ ލެބްގެ ދޮރު (ބެކް ޑޯރ) ބަދަލުކޮށް އިލެކްޓްރޯނިކްސް ތަޅެއް ހަރުކުން (ޑިޖިޓަލް އިލެކްޓްރޯނިކް ލޮކް ސިސްޓަމް، ބިއްލޫރި ވިންޑޯ ޕެނަލް އެއް އަދި ޑޯރ ކްލޯޒަރ ހަރުކޮށްފައި) </t>
    </r>
    <r>
      <rPr>
        <sz val="11"/>
        <color rgb="FFFF0000"/>
        <rFont val="Faruma"/>
        <family val="3"/>
      </rPr>
      <t>(އެއްކަރުދާސް ކުރެވިފައިވާ ސްޕެކް އާއި އެއްގޮތުގެ ތަޅަކަށްވުން)</t>
    </r>
  </si>
  <si>
    <t>ސީލިންގައި ހުރި ލައިޓްތައް ނައްޓާ ވައިރިންގ ރަނގަޅުކޮށް ހުދު އަލީގެ 2ft x 2ft ލެޑްޕެނަލް ހަރުކުރުން (3 ވަނަ ފްލޯގެ މައިކްރޯބަޔޮލޮޖީ ލެބޯޓްރީގެ ބޮޓްލް ވޮޝް ރޫމްގެ)</t>
  </si>
  <si>
    <t xml:space="preserve">3 ވަނަ ފްލޯގެ އެމެޖެންސީ ޝަވަރ ރޫމްތަކުގެ ދޮރުގެ ތަޅު ބަދަލުކުރުމަށް  </t>
  </si>
  <si>
    <t>އެމްޓީ.ޖީ ލެބްގެ (3 ވަނަ ފްލޯ) ކަބަޑްގެ ދޮރުފަތުގެ އަތްގަނޑު ހަރުކޮށް ހައިޑްރޯލިކް ހިންޖް ހަރުކުރުމަށް</t>
  </si>
  <si>
    <t>3 ވަނަ ފްލޯރގެ ޗޭންޖިންގ ރޫމް އަދި ކެމިސްޓްރީ އޮފީހުގެ ފާރުގައިވާ ކްރެކް ބެއްދުމަށްފަހު ހުދު ކުލަލުން.</t>
  </si>
  <si>
    <t>180 އަކަފޫޓު</t>
  </si>
  <si>
    <t>3 ވަނަ ފްލޯރގެ ވޮޓަރ މައިކްރޯބަޔޮލޮޖީ ރޫމްގެ ބާވެފައިވާ ކުރީގެ ހޮޅިބުރި ލައިޓްގެ ކަވަރު އެތެރޭގައި ފަންގަސް ޖަހާފައިވާތީ މިލައިޓް ނައްޓާފައި، ސިލިންގ ފިލާއަޅައި ކަވަރުކުރުމަށް</t>
  </si>
  <si>
    <t>3pcs</t>
  </si>
  <si>
    <t>3 Nos</t>
  </si>
  <si>
    <r>
      <t xml:space="preserve">ކެމިކަލް ބޭނުންކޮށްގެން ފަންގަސް ނައްތާލުމަށްފަހު </t>
    </r>
    <r>
      <rPr>
        <b/>
        <sz val="11"/>
        <rFont val="Faruma"/>
        <family val="3"/>
      </rPr>
      <t>އެންޓިފަންގަލް ހުދު ކުލަ (2 ކޯޓު) ފާރު ތަކުގައި ލުން (ޖުމްލަ 11 ރޫމް)</t>
    </r>
    <r>
      <rPr>
        <sz val="11"/>
        <rFont val="Faruma"/>
        <family val="3"/>
      </rPr>
      <t xml:space="preserve"> 
(3 ވަނަ ފަންގިފިލާ: ކެމިސްޓްރީ އޮފީސް
2 ވަނަ ފަންގިފިލާ: ސާމްޕަލް ރިސީވިންގ ރޫމް، ވޯޓަރ ކެމިސްޓްރީ ލެބް، ފުޑް ކެމިސްޓްރީ ލެބް 1، ފުޑް ކެމިސްޓްރީ ލެބް 2، ބޮޓަލް ވޮޝް ރޫމް، ކެލިބްރޭޝަން ރޫމް، ސެންސަރީ އިވެލުއޭޝަން ރޫމް، ކޮރިޑޯ ގޯޅިގަޑު، ސްޕެޝަލް އިކުއިޕްމަންޓް ރޫމް1، ސްޕެޝަލް އިކުއިޕްމަންޓް ރޫމް2) </t>
    </r>
  </si>
  <si>
    <t>4800 އަކަފޫޓު</t>
  </si>
  <si>
    <r>
      <rPr>
        <b/>
        <sz val="11"/>
        <rFont val="Faruma"/>
        <family val="3"/>
      </rPr>
      <t>ފާރު މަރާމާތުކުރުމަށް ޕުޓީލައި އޮމާންކުރުން (ޖުމްލަ 7 ރޫމް)</t>
    </r>
    <r>
      <rPr>
        <sz val="11"/>
        <rFont val="Faruma"/>
        <family val="3"/>
      </rPr>
      <t xml:space="preserve">
( 2 ވަނަ ފަންގިފިލާ: ފުޑް ކެމިސްޓްރީ ލެބް 2، ބޮޓަލް ވޮޝް، ކެލިބްރޭޝަން ރޫމް، ކޮރިޑޯ ގޯޅިގަޑު، ސްޕެޝަލް އިކުއިޕްމަންޓް ރޫމް1، ސްޕެޝަލް އިކުއިޕްމަންޓް ރޫމް2
3 ވަނަ ފަންގިފިލާ: ކެމިސްޓްރީ އޮފީސް)</t>
    </r>
  </si>
  <si>
    <r>
      <rPr>
        <b/>
        <sz val="11"/>
        <rFont val="Faruma"/>
        <family val="3"/>
      </rPr>
      <t>ދޮރުކަނީގަ ހުދުކުލަލުން (ޖުމްލަ 18 ދޮރުގެ)</t>
    </r>
    <r>
      <rPr>
        <sz val="11"/>
        <rFont val="Faruma"/>
        <family val="3"/>
      </rPr>
      <t xml:space="preserve">
(2 ވަނަ ފަންގިފިލާ: ކެމިސްޓްރީ އޮފީސް، ސާމްޕަލް ރިސީވިންގ ރޫމް، ވޯޓަރ ކެމިސްޓްރީ ލެބް، ފުޑް ކެމިސްޓްރީ ލެބް 1، ފުޑް ކެމިސްޓްރީ ލެބް 2، ބޮޓަލް ވޮޝް، ކެލިބްރޭޝަން ރޫމް، ސެންސަރީ އިވެލުއޭޝަން ރޫމް، ކޮރިޑޯ ގޯޅިގަޑު (ވަންނަ މައި ދޮރު)، ސްޕެޝަލް އިކުއިޕްމަންޓް ރޫމް1، ސްޕެޝަލް އިކުއިޕްމަންޓް ރޫމް2، ޓީރޫމް ދޮރު، ފާހާނަ
3 ވަނަ ފަންގިފިލާ: ކެމިސްޓްރީ އޮފީސް) </t>
    </r>
  </si>
  <si>
    <t>18 Doors</t>
  </si>
  <si>
    <t>7 Rooms</t>
  </si>
  <si>
    <t>2 Rooms</t>
  </si>
  <si>
    <t>4 Rooms</t>
  </si>
  <si>
    <t>12Sets</t>
  </si>
  <si>
    <t>3ވަނަ ފަންގިފިލާ، ކެމިސްޓްރީ އޮފީހުގެ ސީލިންގްގައި ހަރުކޮށްފަ ހުރި ހަތަރެސްކަން ހޮޅިބުރި ހުރީ ހަލާކުވެފަ. އެ ނެގުމަށްފަހު,، ސީލިންގ ކަވަރކޮށް، ސީލިންގް ގައި ޕުޓީ ލައި އޮމާންކުރުމަށްފަހު ހުދުކުލަލުން.</t>
  </si>
  <si>
    <t>2 ވަނަ ފަންގިފިލާގެ ކެލިބްރޭޝަން ރޫމްގެ ސީލިންގ ކަފާފަހުރިތަން ރީތިކުރުމަށް ޕުޓީ ލައި އޮމާންކުރުމަށްފަހު ހުދުކުލަލުން</t>
  </si>
  <si>
    <r>
      <rPr>
        <b/>
        <sz val="11"/>
        <rFont val="Faruma"/>
        <family val="3"/>
      </rPr>
      <t>ފޮމެކާ ފޮޅިފަ ހުރި ކަބަޑު އަދި ބެންޗް މަރާމާތު ކުރުމަށް.</t>
    </r>
    <r>
      <rPr>
        <sz val="11"/>
        <rFont val="Faruma"/>
        <family val="3"/>
      </rPr>
      <t xml:space="preserve"> 
(2 ވަނަ ފަންގިފިލާ:
1.ފުޑް ކެމިސްޓްރީ 1: މާކަރީ އެނަލައިޒަ ބަހައްޓާފައި ހުރި ބެންޗުގެ ޓޮޕް އަދި ކަބަނޑުގެ ދޮރުތައް
2. ސްޕެޝަލް އިކުއިޕްމަންޓް ރޫމް 1 ގެ ކަބަޑުގެ އެތެރެއާއި ދޮރުތައް)</t>
    </r>
  </si>
  <si>
    <t xml:space="preserve">2 ވަނަ ފަންގިފިލާގެ ލެބްތަކުގެ ބޮޓުލް ވޮޝް ކަބަޑްތަކުގެ ދޮރުފަތްތަކުގެ އަތްގަނޑުތައް ނައްޓާ އައު އަތްގަނޑު ހަރުކުރުން </t>
  </si>
  <si>
    <t>1 Bench</t>
  </si>
  <si>
    <t>ރޯޝަނީ ބިލްޑިންގ 8 ވަނަ ފްލޯރ ބިއުރޯ އޮފީސްގައި ހުރި ބްލައިންޑްސްތައް ނައްޓާ އައު ބްލައިންޑްސް ހަރުކުރުން (4 ކުޑަދޮރު) - ވާރޓިކަލް ބްލައިންޑްސް</t>
  </si>
  <si>
    <t>ރޯޝަނީ ބިލްޑިންގ 8 ވަނަ ފްލޯގެ ކާރވް ކޮށްފައިވާ ގްލާސް ޕެނަލް (ސޯސަން މަގާއި ރޯޝަނީ މަގާވީ ކަންމައްޗަށް ވާގޮތަށްހުރި އިމާރާތުގެ ގްލާސް ޕެނަލް) ގައި ހަރުކޮށްފައިވާ ކާރޓަންގެ އެތެރޭގައި ޓްރާންސްޕޭރަންޓް ހުދުކުލައިގެ ކާޓަންހަރުކުރުން - Curtain InterLining</t>
  </si>
  <si>
    <t>ރޯޝަނީ ބިލްޑިންގގެ ކާރވް ކޮށްފައިވާ ގްލާސް ޕެނަލް (ސޯސަން މަގާއި ރޯޝަނީ މަގާވީ ކަންމައްޗަށް ވާގޮތަށްހުރި އިމާރާތުގެ ގްލާސް ޕެނަލް) ގައި ހަރުކޮށްފައިވާ ވާރޓިކަލް ބްލައިންޑްސްތައް ނައްޓާ، އައު ވާރޓިކަލް ބްލައިންޑްސް ހަރުކުރުން (1 ވަނަ ފްލޯރއިން ފެށިގެން 7 ވަނަ ފްލޯރއާއި ހަމައަށް - ޖުމްލަ 7 ފްލޯރގެ ގްލާސް ޕެނަލް). 
މިގޮތުން، މިހާރު ހުރި ބްލައިންޑްސްތައް ނައްޓާ، އައު ބްލައިންޑްސް ހަރުކުރުމަށް ކުރަންޖެހޭ އެންމެހާ މަސައްކަތެއް ކުރަންވާނީ މަސައްކަތާއި ހަވާލުވި ފަރާތުންނެވެ.</t>
  </si>
  <si>
    <t>12' × 11'</t>
  </si>
  <si>
    <t>ހ. ރިއާލް އިމާރާތުގެ ކާރވް ކޮށްފައިވާ ގްލާސް ޕެނަލް (އިމާރާތުގެ ކަންމައްޗަށްވާގޮތަށް ހުރި ގްލާސް ޕެނަލް) ގައި ވާރޓިކަލް ބްލައިންޑްސް ހަރުކުރުމަށް ކުރަންޖެހޭ އެންމެހާ މަސައްކަތެއް ކުރުން (ގްރައުންޑް ފްލޯރ، 1 ވަނަ ފްލޯރ، އަދި 2 ވަނަ ފްލޯރގެ ގްލާސް ޕެނަލް)</t>
  </si>
  <si>
    <t>7 ވަނަ ފްލޯރ އަދި 4 ވަނަ ފްލޯރގެ މީޓިންގ ރޫމް</t>
  </si>
  <si>
    <t>ރޯޝަނީ ބިލްޑިންގ 8 ވަނަ ފްލޯރގެ މީޓިންގ ރޫމްގެ ހުރިހާ ފާރުތަކެއްގެ ވޯލްޕޭޕަރ ބަދަލުކުރުން</t>
  </si>
  <si>
    <t>640 އަކަފޫޓު</t>
  </si>
  <si>
    <t>ތާވަލް 4: ޖުމްލަ ޢަދަދު</t>
  </si>
  <si>
    <t>2 ވަނަ ފްލޯ ފާހަނާތައް</t>
  </si>
  <si>
    <t>4 ފާހަނާގެ ފާހަނާތަށި ބަދަލުކޮށް ޑްރެއިން ކަނެކްޝަން ހެދުން.</t>
  </si>
  <si>
    <t>4 ފާހަނާގެ ފެންލައިޓްގެ ބިއްލޫރިގަނޑު އަދި ހުޅުތަކާއި އަތްގަނޑު ބަދަލުކުރުން.</t>
  </si>
  <si>
    <t>4 ފާހަނާގެ ދޮރު ބަދަލުކުރުން (ތަޅާ، ހުޅުތަކާ އެކީ) - ލަކުޑި ދޮރު</t>
  </si>
  <si>
    <t>2 ފާހަނާގެ މޫނު ދޮންނަ ތަޅި (ސެރަމިކް) އަދީ މޫނު ދޮންނަ ތަށީގެ އިސްކުރު (ޕްލާސްޓިކް/ޕީވީސީ) ބަދަލުކުރުން.</t>
  </si>
  <si>
    <t>ރޫމްގެ ފްލޯރއިން (ތަޅުމުން) ފެށިގެން "5 '3 މައްޗަށް ހުދުކުލައިގެ ކްލެޑިންގ ޝީޓް އެލުމިނިއަމް ފަތީގެ ދެފަތިގަނޑު ދޭތެރެއަށް ލެއްވުން އަދި ރަނގަޅަށް ފިކްސްކޮށް ރަބަރު ޕެކިން ލެއްލުން</t>
  </si>
  <si>
    <t>ކްލެޑިންގޝީޓް އިންފެށިގެން މައްޗަށް (ތަޅުމުން "5 '3 އިން ފެށިގެން މައްޗަށް، ސީލިންގއާއި ހަމައަށް) ޓްރާންސްޕޭރަންޓް ކްލިއަރ ބިއްލޫރި ލައްވައި އަދި ރަނގަޅަށް ފިކްސްކޮށް ރަބަރު ޕެކިންގ ލެއްވުން</t>
  </si>
  <si>
    <t>ރޫމްގައި އެލުމިނިއަމް-ފްރޭމް ގްލާސް ދޮރެއް ހަރުކުރުން. އަދި ދޮރުގައި ހުޅުތަކާއި، ލެވަރ-ހޭންޑަލް ތަޅަކާއި، ހައިޑްރޯލިކް ޑޯރކްލޯޒަރއެއް ހަރުކުރުން.</t>
  </si>
  <si>
    <t>ރޫމްގެ ފުޅާމިން - 10 ފޫޓު</t>
  </si>
  <si>
    <t>ރޫމްގެ ދިގުމިން - 11 ފޫޓު</t>
  </si>
  <si>
    <t>900mm Width x 2100mm Height</t>
  </si>
  <si>
    <r>
      <t xml:space="preserve">11' </t>
    </r>
    <r>
      <rPr>
        <sz val="11"/>
        <rFont val="Calibri"/>
        <family val="2"/>
      </rPr>
      <t xml:space="preserve"> </t>
    </r>
  </si>
  <si>
    <t>2- މީޓިންގ ރޫމްސް އަދި ޓީ ރޫމް (ތާވަލް 2)</t>
  </si>
  <si>
    <t>2 ވަނަ ފްލޯރގެ ޓީރޫމް</t>
  </si>
  <si>
    <t>ޕޭންޓްރީ އޭރިއާގައި ކިޗަން ކެބިނެޓްއެއް ޖެހުން (ޑިޒައން އެންޑް ބިލްޑް). މިގޮތުން ކިޗަން ކެބިނެޓް ޖެހުމަށްޓަކައި ޑިޒައިން ކުރަންވާނީ މަސައްކަތާއި ހަވާލުވި ފަރާތުންނެވެ. ކިޗަން ކެބިނެޓްގައި ސިންކުލެވިފައި ހުންނަންވާނެއެވެ. އަދި ކައުންޓަރޓޮޕް (ކެބިނެޓްޓޮޕް) ގެ ގޮތުގައި ބޭނުންކުރަންވާނީ ކުއާރޓްޒްއެވެ. މިގޮތުން، ޖަހަންޖެހޭ ކިޗަން ކެބިނެޓްގެ ޑިޒައިންގެ 3 އޮޕްޝަންސް މިނިސްޓްރީއަށް ހުށަހަޅަންވާނެއެވެ. އަދި ކިޗަން ކެބިނެޓް ޖަހަންވާނީ މިނިޓްރީއިން ޑިޒައިން އެޕްރޫވްކުރީމައެވެ. މިގޮތުން، ކިޗަން ކެބިނެޓް ޖަހަންވާނީ MDF ބޯޑުންނެވެ. 
ކިޗަން ކެބިނެޓް ޖަހަންޖެހޭ ޖާގައިގެ ބޮޑުމިން (ފްލޯރގައި، ސިންކު ލެވިފައި):
 12ft x 2.5ft x 2.5ft (Length x Depth x Height)</t>
  </si>
  <si>
    <t>11 ސެޕްޓެމްބަރ 2026</t>
  </si>
  <si>
    <t xml:space="preserve">ޖަދުވަލް 5 : އަގުހުށަހަޅަންޖެހޭ ތާވަލް </t>
  </si>
  <si>
    <t>ޕްރޮޖެކްޓްގެ ނަން: ރޯޝަނީ ބިލްޑިންގއާއި މިނިސްޓްރީގެ ބެލުމުގެ ދަށުގައިވާ އެހެނިހެން އިމާރާތްތަކުގައި ކުރަންހުރި މަރާމާތު މަސައްކަތްތައް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</si>
</sst>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9" x14ac:knownFonts="1">
    <font>
      <sz val="11"/>
      <color theme="1"/>
      <name val="Calibri"/>
      <family val="2"/>
      <scheme val="minor"/>
    </font>
    <font>
      <sz val="11"/>
      <color rgb="FF000000"/>
      <name val="Faruma"/>
      <family val="3"/>
    </font>
    <font>
      <sz val="11"/>
      <color rgb="FF000000"/>
      <name val="Calibri"/>
      <family val="2"/>
      <scheme val="minor"/>
    </font>
    <font>
      <b/>
      <sz val="14"/>
      <color rgb="FF000000"/>
      <name val="Faruma"/>
      <family val="3"/>
    </font>
    <font>
      <sz val="11"/>
      <color theme="0"/>
      <name val="Calibri"/>
      <family val="2"/>
      <scheme val="minor"/>
    </font>
    <font>
      <b/>
      <sz val="14"/>
      <color rgb="FF000000"/>
      <name val="Faruma"/>
      <family val="3"/>
    </font>
    <font>
      <b/>
      <sz val="16"/>
      <color rgb="FF000000"/>
      <name val="Faruma"/>
      <family val="3"/>
    </font>
    <font>
      <b/>
      <sz val="16"/>
      <color theme="0"/>
      <name val="Faruma"/>
      <family val="3"/>
    </font>
    <font>
      <b/>
      <sz val="11"/>
      <color theme="1"/>
      <name val="Faruma"/>
      <family val="3"/>
    </font>
    <font>
      <b/>
      <sz val="11"/>
      <color rgb="FF000000"/>
      <name val="Faruma"/>
      <family val="3"/>
    </font>
    <font>
      <sz val="18"/>
      <color theme="1"/>
      <name val="Faruma"/>
      <family val="3"/>
    </font>
    <font>
      <sz val="14"/>
      <color rgb="FF000000"/>
      <name val="Faruma"/>
      <family val="3"/>
    </font>
    <font>
      <sz val="11"/>
      <color theme="1"/>
      <name val="Faruma"/>
      <family val="3"/>
    </font>
    <font>
      <sz val="11"/>
      <name val="Faruma"/>
      <family val="3"/>
    </font>
    <font>
      <sz val="11"/>
      <name val="Calibri"/>
      <family val="2"/>
      <scheme val="minor"/>
    </font>
    <font>
      <sz val="11"/>
      <color theme="1"/>
      <name val="Calibri"/>
      <family val="2"/>
      <scheme val="minor"/>
    </font>
    <font>
      <sz val="10"/>
      <color theme="1"/>
      <name val="Faruma"/>
      <family val="3"/>
    </font>
    <font>
      <b/>
      <sz val="14"/>
      <color theme="1"/>
      <name val="Calibri"/>
      <family val="2"/>
      <scheme val="minor"/>
    </font>
    <font>
      <b/>
      <sz val="16"/>
      <color theme="1"/>
      <name val="Calibri"/>
      <family val="2"/>
      <scheme val="minor"/>
    </font>
    <font>
      <sz val="11"/>
      <color theme="5" tint="-0.249977111117893"/>
      <name val="Faruma"/>
      <family val="3"/>
    </font>
    <font>
      <sz val="11"/>
      <color rgb="FF000000"/>
      <name val="Faruma"/>
    </font>
    <font>
      <sz val="8"/>
      <name val="Calibri"/>
      <family val="2"/>
      <scheme val="minor"/>
    </font>
    <font>
      <b/>
      <sz val="11"/>
      <name val="Faruma"/>
      <family val="3"/>
    </font>
    <font>
      <sz val="11"/>
      <color rgb="FFFF0000"/>
      <name val="Faruma"/>
      <family val="3"/>
    </font>
    <font>
      <sz val="11"/>
      <name val="Calibri"/>
      <family val="2"/>
    </font>
    <font>
      <b/>
      <sz val="11"/>
      <color rgb="FFC00000"/>
      <name val="Faruma"/>
      <family val="3"/>
    </font>
    <font>
      <b/>
      <sz val="18"/>
      <color theme="1"/>
      <name val="Faruma"/>
    </font>
    <font>
      <b/>
      <sz val="22"/>
      <color theme="1"/>
      <name val="Faruma"/>
    </font>
    <font>
      <b/>
      <sz val="16"/>
      <color theme="1"/>
      <name val="Faruma"/>
    </font>
  </fonts>
  <fills count="8">
    <fill>
      <patternFill patternType="none"/>
    </fill>
    <fill>
      <patternFill patternType="gray125"/>
    </fill>
    <fill>
      <patternFill patternType="solid">
        <fgColor theme="8" tint="-0.49998474074526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right style="medium">
        <color indexed="64"/>
      </right>
      <top style="thick">
        <color indexed="64"/>
      </top>
      <bottom style="thin">
        <color indexed="64"/>
      </bottom>
      <diagonal/>
    </border>
    <border>
      <left style="thin">
        <color indexed="64"/>
      </left>
      <right/>
      <top style="thick">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diagonal/>
    </border>
  </borders>
  <cellStyleXfs count="2">
    <xf numFmtId="0" fontId="0" fillId="0" borderId="0"/>
    <xf numFmtId="43" fontId="15" fillId="0" borderId="0" applyFont="0" applyFill="0" applyBorder="0" applyAlignment="0" applyProtection="0"/>
  </cellStyleXfs>
  <cellXfs count="159">
    <xf numFmtId="0" fontId="0" fillId="0" borderId="0" xfId="0"/>
    <xf numFmtId="0" fontId="1" fillId="0" borderId="2" xfId="0" applyFont="1" applyBorder="1" applyAlignment="1">
      <alignment horizontal="right" vertical="center" wrapText="1"/>
    </xf>
    <xf numFmtId="0" fontId="1" fillId="0" borderId="2" xfId="0" applyFont="1" applyBorder="1" applyAlignment="1">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4" xfId="0" applyFont="1" applyBorder="1" applyAlignment="1">
      <alignment vertical="center" wrapText="1"/>
    </xf>
    <xf numFmtId="0" fontId="1" fillId="0" borderId="2" xfId="0" applyFont="1" applyBorder="1" applyAlignment="1">
      <alignment horizontal="right" vertical="center" readingOrder="2"/>
    </xf>
    <xf numFmtId="0" fontId="1" fillId="0" borderId="2" xfId="0" applyFont="1" applyBorder="1" applyAlignment="1">
      <alignment vertical="center" readingOrder="2"/>
    </xf>
    <xf numFmtId="0" fontId="1" fillId="0" borderId="6" xfId="0" applyFont="1" applyBorder="1" applyAlignment="1">
      <alignment horizontal="right" vertical="center" wrapText="1"/>
    </xf>
    <xf numFmtId="0" fontId="1" fillId="0" borderId="6" xfId="0" applyFont="1" applyBorder="1" applyAlignment="1">
      <alignment vertical="center"/>
    </xf>
    <xf numFmtId="0" fontId="1" fillId="0" borderId="7" xfId="0" applyFont="1" applyBorder="1" applyAlignment="1">
      <alignment horizontal="right" vertical="center" wrapText="1"/>
    </xf>
    <xf numFmtId="0" fontId="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4" fillId="2" borderId="2" xfId="0" applyFont="1" applyFill="1" applyBorder="1" applyAlignment="1">
      <alignment horizontal="center" vertical="center" wrapText="1"/>
    </xf>
    <xf numFmtId="0" fontId="1" fillId="0" borderId="20" xfId="0" applyFont="1" applyBorder="1" applyAlignment="1">
      <alignment horizontal="center" vertical="center" wrapText="1"/>
    </xf>
    <xf numFmtId="2" fontId="1" fillId="0" borderId="20" xfId="0" applyNumberFormat="1" applyFont="1" applyBorder="1" applyAlignment="1">
      <alignment horizontal="center" vertical="center" wrapText="1"/>
    </xf>
    <xf numFmtId="0" fontId="4" fillId="2" borderId="21" xfId="0" applyFont="1" applyFill="1" applyBorder="1" applyAlignment="1">
      <alignment horizontal="center" vertical="center" wrapText="1"/>
    </xf>
    <xf numFmtId="0" fontId="1" fillId="0" borderId="27" xfId="0" applyFont="1" applyBorder="1" applyAlignment="1">
      <alignment horizontal="center" vertical="center" wrapText="1"/>
    </xf>
    <xf numFmtId="0" fontId="0" fillId="0" borderId="4" xfId="0" applyBorder="1"/>
    <xf numFmtId="0" fontId="0" fillId="0" borderId="40" xfId="0" applyBorder="1"/>
    <xf numFmtId="0" fontId="5" fillId="0" borderId="0" xfId="0" applyFont="1" applyAlignment="1">
      <alignment horizontal="left" vertical="center"/>
    </xf>
    <xf numFmtId="0" fontId="1" fillId="0" borderId="20" xfId="0" applyFont="1" applyBorder="1" applyAlignment="1">
      <alignment horizontal="center" vertical="center" wrapText="1" readingOrder="2"/>
    </xf>
    <xf numFmtId="0" fontId="1" fillId="0" borderId="40" xfId="0" applyFont="1" applyBorder="1" applyAlignment="1">
      <alignment vertical="center"/>
    </xf>
    <xf numFmtId="0" fontId="3" fillId="0" borderId="0" xfId="0" applyFont="1" applyAlignment="1">
      <alignment horizontal="left"/>
    </xf>
    <xf numFmtId="0" fontId="11" fillId="0" borderId="0" xfId="0" applyFont="1"/>
    <xf numFmtId="0" fontId="0" fillId="0" borderId="41" xfId="0" applyBorder="1" applyAlignment="1">
      <alignment horizontal="center" vertical="center"/>
    </xf>
    <xf numFmtId="0" fontId="8" fillId="3" borderId="4" xfId="0" applyFont="1" applyFill="1" applyBorder="1"/>
    <xf numFmtId="0" fontId="8" fillId="3" borderId="40" xfId="0" applyFont="1" applyFill="1" applyBorder="1"/>
    <xf numFmtId="0" fontId="0" fillId="3" borderId="40" xfId="0" applyFill="1" applyBorder="1"/>
    <xf numFmtId="0" fontId="9" fillId="3" borderId="42" xfId="0" applyFont="1" applyFill="1" applyBorder="1" applyAlignment="1">
      <alignment vertical="center"/>
    </xf>
    <xf numFmtId="0" fontId="8" fillId="3" borderId="41" xfId="0" applyFont="1" applyFill="1" applyBorder="1" applyAlignment="1">
      <alignment vertical="center"/>
    </xf>
    <xf numFmtId="0" fontId="12" fillId="0" borderId="0" xfId="0" applyFont="1" applyAlignment="1">
      <alignment horizontal="center" readingOrder="2"/>
    </xf>
    <xf numFmtId="0" fontId="1" fillId="0" borderId="2" xfId="0" applyFont="1" applyBorder="1" applyAlignment="1">
      <alignment horizontal="right" vertical="center" wrapText="1" readingOrder="2"/>
    </xf>
    <xf numFmtId="0" fontId="13" fillId="0" borderId="2" xfId="0" applyFont="1" applyBorder="1" applyAlignment="1">
      <alignment horizontal="right" vertical="center" readingOrder="2"/>
    </xf>
    <xf numFmtId="0" fontId="13" fillId="0" borderId="2" xfId="0" applyFont="1" applyBorder="1" applyAlignment="1">
      <alignment vertical="center" wrapText="1"/>
    </xf>
    <xf numFmtId="0" fontId="13" fillId="0" borderId="2" xfId="0" applyFont="1" applyBorder="1" applyAlignment="1">
      <alignment horizontal="right" vertical="center" wrapText="1" readingOrder="2"/>
    </xf>
    <xf numFmtId="0" fontId="1" fillId="0" borderId="2" xfId="0" applyFont="1" applyBorder="1" applyAlignment="1">
      <alignment horizontal="center" vertical="center" wrapText="1" readingOrder="2"/>
    </xf>
    <xf numFmtId="0" fontId="13" fillId="0" borderId="2" xfId="0" applyFont="1" applyBorder="1" applyAlignment="1">
      <alignment horizontal="center" vertical="center" wrapText="1" readingOrder="2"/>
    </xf>
    <xf numFmtId="0" fontId="3" fillId="4" borderId="12" xfId="0" applyFont="1" applyFill="1" applyBorder="1" applyAlignment="1">
      <alignment horizontal="center" vertical="center" readingOrder="2"/>
    </xf>
    <xf numFmtId="0" fontId="1" fillId="4" borderId="21" xfId="0" applyFont="1" applyFill="1" applyBorder="1" applyAlignment="1">
      <alignment horizontal="right" vertical="center" wrapText="1"/>
    </xf>
    <xf numFmtId="0" fontId="1" fillId="4" borderId="2"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6" fillId="4" borderId="13" xfId="0" applyFont="1" applyFill="1" applyBorder="1" applyAlignment="1">
      <alignment vertical="center" readingOrder="2"/>
    </xf>
    <xf numFmtId="0" fontId="5" fillId="4" borderId="18"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 fillId="5" borderId="29" xfId="0" applyFont="1" applyFill="1" applyBorder="1" applyAlignment="1">
      <alignment horizontal="center" vertical="center" wrapText="1"/>
    </xf>
    <xf numFmtId="0" fontId="0" fillId="6" borderId="11" xfId="0" applyFill="1" applyBorder="1"/>
    <xf numFmtId="0" fontId="1" fillId="6" borderId="9" xfId="0" applyFont="1" applyFill="1" applyBorder="1" applyAlignment="1">
      <alignment vertical="center"/>
    </xf>
    <xf numFmtId="0" fontId="1" fillId="6" borderId="38" xfId="0" applyFont="1" applyFill="1" applyBorder="1" applyAlignment="1">
      <alignment vertical="center"/>
    </xf>
    <xf numFmtId="0" fontId="0" fillId="6" borderId="15" xfId="0" applyFill="1" applyBorder="1"/>
    <xf numFmtId="0" fontId="0" fillId="6" borderId="14" xfId="0" applyFill="1" applyBorder="1"/>
    <xf numFmtId="0" fontId="1" fillId="6" borderId="24" xfId="0" applyFont="1" applyFill="1" applyBorder="1" applyAlignment="1">
      <alignment vertical="center"/>
    </xf>
    <xf numFmtId="0" fontId="13" fillId="0" borderId="2" xfId="0" applyFont="1" applyBorder="1" applyAlignment="1">
      <alignment vertical="center" readingOrder="2"/>
    </xf>
    <xf numFmtId="0" fontId="1" fillId="0" borderId="4" xfId="0" applyFont="1" applyBorder="1" applyAlignment="1">
      <alignment horizontal="right" vertical="center" wrapText="1" readingOrder="2"/>
    </xf>
    <xf numFmtId="0" fontId="13" fillId="0" borderId="4" xfId="0" applyFont="1" applyBorder="1" applyAlignment="1">
      <alignment vertical="center" wrapText="1"/>
    </xf>
    <xf numFmtId="0" fontId="2" fillId="0" borderId="43" xfId="0" applyFont="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 fillId="0" borderId="7" xfId="0" applyFont="1" applyBorder="1" applyAlignment="1">
      <alignment horizontal="center" vertical="center" wrapText="1" readingOrder="1"/>
    </xf>
    <xf numFmtId="2" fontId="1" fillId="0" borderId="19" xfId="1" applyNumberFormat="1" applyFont="1" applyBorder="1" applyAlignment="1">
      <alignment horizontal="right" vertical="center" wrapText="1"/>
    </xf>
    <xf numFmtId="2" fontId="1" fillId="5" borderId="28" xfId="0" applyNumberFormat="1" applyFont="1" applyFill="1" applyBorder="1" applyAlignment="1">
      <alignment horizontal="right" vertical="center" wrapText="1"/>
    </xf>
    <xf numFmtId="0" fontId="16" fillId="0" borderId="2" xfId="0" applyFont="1" applyBorder="1" applyAlignment="1">
      <alignment horizontal="center" vertical="center" wrapText="1"/>
    </xf>
    <xf numFmtId="2" fontId="1" fillId="4" borderId="19" xfId="1" applyNumberFormat="1" applyFont="1" applyFill="1" applyBorder="1" applyAlignment="1">
      <alignment horizontal="right" vertical="center" wrapText="1"/>
    </xf>
    <xf numFmtId="2" fontId="1" fillId="0" borderId="21" xfId="0" applyNumberFormat="1" applyFont="1" applyBorder="1" applyAlignment="1">
      <alignment horizontal="right" vertical="center" wrapText="1"/>
    </xf>
    <xf numFmtId="2" fontId="17" fillId="6" borderId="39" xfId="0" applyNumberFormat="1" applyFont="1" applyFill="1" applyBorder="1"/>
    <xf numFmtId="2" fontId="0" fillId="6" borderId="18" xfId="0" applyNumberFormat="1" applyFill="1" applyBorder="1"/>
    <xf numFmtId="2" fontId="18" fillId="6" borderId="45" xfId="0" applyNumberFormat="1" applyFont="1" applyFill="1" applyBorder="1"/>
    <xf numFmtId="0" fontId="19" fillId="0" borderId="2" xfId="0" applyFont="1" applyBorder="1" applyAlignment="1">
      <alignment horizontal="right" vertical="center" wrapText="1"/>
    </xf>
    <xf numFmtId="2" fontId="1" fillId="4" borderId="44" xfId="1" applyNumberFormat="1" applyFont="1" applyFill="1" applyBorder="1" applyAlignment="1">
      <alignment horizontal="right" vertical="center" wrapText="1"/>
    </xf>
    <xf numFmtId="0" fontId="1" fillId="4" borderId="6" xfId="0" applyFont="1" applyFill="1" applyBorder="1" applyAlignment="1">
      <alignment horizontal="center" vertical="center" wrapText="1"/>
    </xf>
    <xf numFmtId="0" fontId="2" fillId="4" borderId="6" xfId="0" applyFont="1" applyFill="1" applyBorder="1" applyAlignment="1">
      <alignment horizontal="center" vertical="center" wrapText="1"/>
    </xf>
    <xf numFmtId="2" fontId="1" fillId="0" borderId="2" xfId="1" applyNumberFormat="1" applyFont="1" applyBorder="1" applyAlignment="1">
      <alignment horizontal="right" vertical="center" wrapText="1"/>
    </xf>
    <xf numFmtId="0" fontId="3" fillId="4" borderId="10" xfId="0" applyFont="1" applyFill="1" applyBorder="1" applyAlignment="1">
      <alignment horizontal="center" vertical="center" wrapText="1"/>
    </xf>
    <xf numFmtId="0" fontId="20" fillId="0" borderId="7" xfId="0" applyFont="1" applyBorder="1" applyAlignment="1">
      <alignment horizontal="center" vertical="center" wrapText="1" readingOrder="2"/>
    </xf>
    <xf numFmtId="0" fontId="13" fillId="0" borderId="20" xfId="0" applyFont="1" applyBorder="1" applyAlignment="1">
      <alignment horizontal="center" vertical="center" wrapText="1"/>
    </xf>
    <xf numFmtId="2" fontId="13" fillId="0" borderId="19" xfId="1" applyNumberFormat="1" applyFont="1" applyBorder="1" applyAlignment="1">
      <alignment horizontal="right" vertical="center" wrapText="1"/>
    </xf>
    <xf numFmtId="0" fontId="1" fillId="0" borderId="2" xfId="0" applyFont="1" applyBorder="1" applyAlignment="1">
      <alignment vertical="center" wrapText="1"/>
    </xf>
    <xf numFmtId="0" fontId="13" fillId="0" borderId="2" xfId="0" applyFont="1" applyBorder="1" applyAlignment="1">
      <alignment horizontal="right" vertical="center" wrapText="1"/>
    </xf>
    <xf numFmtId="0" fontId="13" fillId="0" borderId="20" xfId="0" applyFont="1" applyBorder="1" applyAlignment="1">
      <alignment horizontal="center" vertical="center" wrapText="1" readingOrder="2"/>
    </xf>
    <xf numFmtId="0" fontId="1" fillId="0" borderId="6" xfId="0" applyFont="1" applyBorder="1" applyAlignment="1">
      <alignment horizontal="center" vertical="center" wrapText="1"/>
    </xf>
    <xf numFmtId="0" fontId="13" fillId="0" borderId="46" xfId="0" applyFont="1" applyBorder="1" applyAlignment="1">
      <alignment vertical="center" readingOrder="2"/>
    </xf>
    <xf numFmtId="0" fontId="1" fillId="0" borderId="23" xfId="0" applyFont="1" applyBorder="1" applyAlignment="1">
      <alignment horizontal="center" vertical="center" wrapText="1"/>
    </xf>
    <xf numFmtId="0" fontId="13" fillId="0" borderId="2" xfId="0" applyFont="1" applyBorder="1" applyAlignment="1">
      <alignment vertical="center" wrapText="1" readingOrder="2"/>
    </xf>
    <xf numFmtId="0" fontId="1" fillId="4" borderId="43" xfId="0" applyFont="1" applyFill="1" applyBorder="1" applyAlignment="1">
      <alignment horizontal="center" vertical="center" wrapText="1"/>
    </xf>
    <xf numFmtId="0" fontId="2" fillId="4" borderId="43" xfId="0" applyFont="1" applyFill="1" applyBorder="1" applyAlignment="1">
      <alignment horizontal="center" vertical="center" wrapText="1"/>
    </xf>
    <xf numFmtId="2" fontId="1" fillId="4" borderId="2" xfId="1" applyNumberFormat="1" applyFont="1" applyFill="1" applyBorder="1" applyAlignment="1">
      <alignment horizontal="right" vertical="center" wrapText="1"/>
    </xf>
    <xf numFmtId="2" fontId="1" fillId="0" borderId="2" xfId="0" applyNumberFormat="1" applyFont="1" applyBorder="1" applyAlignment="1">
      <alignment horizontal="center" vertical="center" wrapText="1"/>
    </xf>
    <xf numFmtId="2" fontId="13" fillId="0" borderId="21" xfId="0" applyNumberFormat="1" applyFont="1" applyBorder="1" applyAlignment="1">
      <alignment horizontal="right" vertical="center" wrapText="1"/>
    </xf>
    <xf numFmtId="0" fontId="13" fillId="0" borderId="7" xfId="0" applyFont="1" applyBorder="1" applyAlignment="1">
      <alignment horizontal="center" vertical="center" wrapText="1"/>
    </xf>
    <xf numFmtId="0" fontId="13" fillId="7" borderId="2" xfId="0" applyFont="1" applyFill="1" applyBorder="1" applyAlignment="1">
      <alignment horizontal="right" vertical="center" wrapText="1" readingOrder="2"/>
    </xf>
    <xf numFmtId="0" fontId="13" fillId="7" borderId="20" xfId="0" applyFont="1" applyFill="1" applyBorder="1" applyAlignment="1">
      <alignment horizontal="center" vertical="center" wrapText="1"/>
    </xf>
    <xf numFmtId="0" fontId="13" fillId="0" borderId="2" xfId="0" applyFont="1" applyBorder="1" applyAlignment="1">
      <alignment horizontal="center" vertical="center" readingOrder="2"/>
    </xf>
    <xf numFmtId="0" fontId="13" fillId="7" borderId="2" xfId="0" applyFont="1" applyFill="1" applyBorder="1" applyAlignment="1">
      <alignment horizontal="right" vertical="center" readingOrder="2"/>
    </xf>
    <xf numFmtId="0" fontId="13" fillId="7" borderId="2" xfId="0" applyFont="1" applyFill="1" applyBorder="1" applyAlignment="1">
      <alignment vertical="center" wrapText="1"/>
    </xf>
    <xf numFmtId="2" fontId="13" fillId="7" borderId="20" xfId="0" applyNumberFormat="1" applyFont="1" applyFill="1" applyBorder="1" applyAlignment="1">
      <alignment horizontal="center" vertical="center" wrapText="1"/>
    </xf>
    <xf numFmtId="0" fontId="13" fillId="0" borderId="6" xfId="0" applyFont="1" applyBorder="1" applyAlignment="1">
      <alignment horizontal="right" vertical="center" wrapText="1" readingOrder="2"/>
    </xf>
    <xf numFmtId="0" fontId="13" fillId="0" borderId="6" xfId="0" applyFont="1" applyBorder="1" applyAlignment="1">
      <alignment horizontal="right" vertical="center" readingOrder="2"/>
    </xf>
    <xf numFmtId="0" fontId="13" fillId="0" borderId="4" xfId="0" applyFont="1" applyBorder="1" applyAlignment="1">
      <alignment horizontal="center" vertical="center" wrapText="1"/>
    </xf>
    <xf numFmtId="0" fontId="13" fillId="0" borderId="7" xfId="0" applyFont="1" applyBorder="1" applyAlignment="1">
      <alignment horizontal="right" vertical="center" wrapText="1" readingOrder="2"/>
    </xf>
    <xf numFmtId="0" fontId="13" fillId="7" borderId="2" xfId="0" applyFont="1" applyFill="1" applyBorder="1" applyAlignment="1">
      <alignment vertical="center" wrapText="1" readingOrder="2"/>
    </xf>
    <xf numFmtId="0" fontId="13" fillId="0" borderId="7" xfId="0" applyFont="1" applyBorder="1" applyAlignment="1">
      <alignment horizontal="center" vertical="center" wrapText="1" readingOrder="2"/>
    </xf>
    <xf numFmtId="0" fontId="13" fillId="0" borderId="0" xfId="0" applyFont="1" applyAlignment="1">
      <alignment vertical="center" wrapText="1" readingOrder="2"/>
    </xf>
    <xf numFmtId="0" fontId="13" fillId="0" borderId="4" xfId="0" applyFont="1" applyBorder="1" applyAlignment="1">
      <alignment vertical="center" wrapText="1" readingOrder="2"/>
    </xf>
    <xf numFmtId="0" fontId="13" fillId="0" borderId="2" xfId="0" applyFont="1" applyBorder="1" applyAlignment="1">
      <alignment vertical="center"/>
    </xf>
    <xf numFmtId="2" fontId="1" fillId="5" borderId="49" xfId="0" applyNumberFormat="1" applyFont="1" applyFill="1" applyBorder="1" applyAlignment="1">
      <alignment horizontal="right" vertical="center" wrapText="1"/>
    </xf>
    <xf numFmtId="2" fontId="1" fillId="0" borderId="2" xfId="0" applyNumberFormat="1" applyFont="1" applyBorder="1" applyAlignment="1">
      <alignment horizontal="right" vertical="center" wrapText="1"/>
    </xf>
    <xf numFmtId="0" fontId="13" fillId="0" borderId="48" xfId="0" applyFont="1" applyBorder="1" applyAlignment="1">
      <alignment horizontal="center" vertical="center" wrapText="1" readingOrder="2"/>
    </xf>
    <xf numFmtId="0" fontId="13" fillId="0" borderId="40" xfId="0" applyFont="1" applyBorder="1" applyAlignment="1">
      <alignment horizontal="right" vertical="justify" readingOrder="2"/>
    </xf>
    <xf numFmtId="2" fontId="13" fillId="0" borderId="2" xfId="1" applyNumberFormat="1" applyFont="1" applyBorder="1" applyAlignment="1">
      <alignment horizontal="right" vertical="center" wrapText="1"/>
    </xf>
    <xf numFmtId="0" fontId="13" fillId="0" borderId="2" xfId="0" applyFont="1" applyBorder="1" applyAlignment="1">
      <alignment horizontal="center" vertical="center" wrapText="1" readingOrder="1"/>
    </xf>
    <xf numFmtId="0" fontId="13" fillId="0" borderId="0" xfId="0" applyFont="1" applyAlignment="1">
      <alignment horizontal="right" vertical="center" readingOrder="2"/>
    </xf>
    <xf numFmtId="0" fontId="1" fillId="5" borderId="53" xfId="0" applyFont="1" applyFill="1" applyBorder="1" applyAlignment="1">
      <alignment horizontal="center" vertical="center" wrapText="1"/>
    </xf>
    <xf numFmtId="0" fontId="13" fillId="0" borderId="7" xfId="0" applyFont="1" applyBorder="1" applyAlignment="1">
      <alignment vertical="center" wrapText="1"/>
    </xf>
    <xf numFmtId="0" fontId="13" fillId="0" borderId="26" xfId="0" applyFont="1" applyBorder="1" applyAlignment="1">
      <alignment horizontal="center" vertical="center" wrapText="1"/>
    </xf>
    <xf numFmtId="0" fontId="5" fillId="4" borderId="54"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25" fillId="0" borderId="40" xfId="0" applyFont="1" applyBorder="1" applyAlignment="1">
      <alignment vertical="center"/>
    </xf>
    <xf numFmtId="0" fontId="3" fillId="4" borderId="47" xfId="0" applyFont="1" applyFill="1" applyBorder="1" applyAlignment="1">
      <alignment horizontal="center" vertical="center" readingOrder="2"/>
    </xf>
    <xf numFmtId="0" fontId="3" fillId="4" borderId="17" xfId="0" applyFont="1" applyFill="1" applyBorder="1" applyAlignment="1">
      <alignment horizontal="center" vertical="center" readingOrder="2"/>
    </xf>
    <xf numFmtId="0" fontId="3" fillId="4" borderId="1" xfId="0" applyFont="1" applyFill="1" applyBorder="1" applyAlignment="1">
      <alignment horizontal="center" vertical="center" readingOrder="2"/>
    </xf>
    <xf numFmtId="0" fontId="3" fillId="4" borderId="13" xfId="0" applyFont="1" applyFill="1" applyBorder="1" applyAlignment="1">
      <alignment horizontal="center" vertical="center" readingOrder="2"/>
    </xf>
    <xf numFmtId="0" fontId="3" fillId="4" borderId="2" xfId="0" applyFont="1" applyFill="1" applyBorder="1" applyAlignment="1">
      <alignment horizontal="center" vertical="center" readingOrder="2"/>
    </xf>
    <xf numFmtId="0" fontId="7" fillId="2" borderId="8" xfId="0" applyFont="1" applyFill="1" applyBorder="1" applyAlignment="1">
      <alignment horizontal="right" vertical="center" readingOrder="2"/>
    </xf>
    <xf numFmtId="0" fontId="7" fillId="2" borderId="25" xfId="0" applyFont="1" applyFill="1" applyBorder="1" applyAlignment="1">
      <alignment horizontal="right" vertical="center" readingOrder="2"/>
    </xf>
    <xf numFmtId="0" fontId="3" fillId="4" borderId="12" xfId="0" applyFont="1" applyFill="1" applyBorder="1" applyAlignment="1">
      <alignment horizontal="right" vertical="center" readingOrder="2"/>
    </xf>
    <xf numFmtId="0" fontId="3" fillId="4" borderId="13" xfId="0" applyFont="1" applyFill="1" applyBorder="1" applyAlignment="1">
      <alignment horizontal="right" vertical="center" readingOrder="2"/>
    </xf>
    <xf numFmtId="0" fontId="7" fillId="2" borderId="16" xfId="0" applyFont="1" applyFill="1" applyBorder="1" applyAlignment="1">
      <alignment horizontal="right" vertical="center" readingOrder="2"/>
    </xf>
    <xf numFmtId="0" fontId="7" fillId="2" borderId="3" xfId="0" applyFont="1" applyFill="1" applyBorder="1" applyAlignment="1">
      <alignment horizontal="right" vertical="center" readingOrder="2"/>
    </xf>
    <xf numFmtId="0" fontId="7" fillId="2" borderId="17" xfId="0" applyFont="1" applyFill="1" applyBorder="1" applyAlignment="1">
      <alignment horizontal="right" vertical="center" readingOrder="2"/>
    </xf>
    <xf numFmtId="0" fontId="7" fillId="2" borderId="22" xfId="0" applyFont="1" applyFill="1" applyBorder="1" applyAlignment="1">
      <alignment horizontal="right" vertical="center" readingOrder="2"/>
    </xf>
    <xf numFmtId="0" fontId="7" fillId="2" borderId="0" xfId="0" applyFont="1" applyFill="1" applyAlignment="1">
      <alignment horizontal="right" vertical="center" readingOrder="2"/>
    </xf>
    <xf numFmtId="0" fontId="7" fillId="2" borderId="23" xfId="0" applyFont="1" applyFill="1" applyBorder="1" applyAlignment="1">
      <alignment horizontal="right" vertical="center" readingOrder="2"/>
    </xf>
    <xf numFmtId="0" fontId="5" fillId="5" borderId="50" xfId="0" applyFont="1" applyFill="1" applyBorder="1" applyAlignment="1">
      <alignment horizontal="left" vertical="center"/>
    </xf>
    <xf numFmtId="0" fontId="5" fillId="5" borderId="51" xfId="0" applyFont="1" applyFill="1" applyBorder="1" applyAlignment="1">
      <alignment horizontal="left" vertical="center"/>
    </xf>
    <xf numFmtId="0" fontId="5" fillId="5" borderId="52" xfId="0" applyFont="1" applyFill="1" applyBorder="1" applyAlignment="1">
      <alignment horizontal="left" vertical="center"/>
    </xf>
    <xf numFmtId="0" fontId="5" fillId="5" borderId="31" xfId="0" applyFont="1" applyFill="1" applyBorder="1" applyAlignment="1">
      <alignment horizontal="left" vertical="center"/>
    </xf>
    <xf numFmtId="0" fontId="5" fillId="5" borderId="30" xfId="0" applyFont="1" applyFill="1" applyBorder="1" applyAlignment="1">
      <alignment horizontal="left" vertical="center"/>
    </xf>
    <xf numFmtId="0" fontId="5" fillId="5" borderId="32" xfId="0" applyFont="1" applyFill="1" applyBorder="1" applyAlignment="1">
      <alignment horizontal="left" vertical="center"/>
    </xf>
    <xf numFmtId="0" fontId="13" fillId="0" borderId="6"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7" xfId="0" applyFont="1" applyBorder="1" applyAlignment="1">
      <alignment horizontal="center" vertical="center" wrapText="1"/>
    </xf>
    <xf numFmtId="0" fontId="3" fillId="4" borderId="3" xfId="0" applyFont="1" applyFill="1" applyBorder="1" applyAlignment="1">
      <alignment horizontal="center" vertical="center" readingOrder="2"/>
    </xf>
    <xf numFmtId="0" fontId="7" fillId="2" borderId="34" xfId="0" applyFont="1" applyFill="1" applyBorder="1" applyAlignment="1">
      <alignment horizontal="right" vertical="center" readingOrder="2"/>
    </xf>
    <xf numFmtId="0" fontId="7" fillId="2" borderId="33" xfId="0" applyFont="1" applyFill="1" applyBorder="1" applyAlignment="1">
      <alignment horizontal="right" vertical="center" readingOrder="2"/>
    </xf>
    <xf numFmtId="0" fontId="3" fillId="4" borderId="46" xfId="0" applyFont="1" applyFill="1" applyBorder="1" applyAlignment="1">
      <alignment horizontal="center" vertical="center" readingOrder="2"/>
    </xf>
    <xf numFmtId="0" fontId="3" fillId="4" borderId="23" xfId="0" applyFont="1" applyFill="1" applyBorder="1" applyAlignment="1">
      <alignment horizontal="center" vertical="center" readingOrder="2"/>
    </xf>
    <xf numFmtId="0" fontId="10" fillId="6" borderId="1" xfId="0" applyFont="1" applyFill="1" applyBorder="1" applyAlignment="1">
      <alignment horizontal="right"/>
    </xf>
    <xf numFmtId="0" fontId="10" fillId="6" borderId="13" xfId="0" applyFont="1" applyFill="1" applyBorder="1" applyAlignment="1">
      <alignment horizontal="right"/>
    </xf>
    <xf numFmtId="0" fontId="3" fillId="5" borderId="31" xfId="0" applyFont="1" applyFill="1" applyBorder="1" applyAlignment="1">
      <alignment horizontal="left" vertical="center"/>
    </xf>
    <xf numFmtId="0" fontId="3" fillId="4" borderId="12" xfId="0" applyFont="1" applyFill="1" applyBorder="1" applyAlignment="1">
      <alignment horizontal="center" vertical="center" readingOrder="2"/>
    </xf>
    <xf numFmtId="0" fontId="7" fillId="2" borderId="35" xfId="0" applyFont="1" applyFill="1" applyBorder="1" applyAlignment="1">
      <alignment horizontal="right" vertical="center" readingOrder="2"/>
    </xf>
    <xf numFmtId="0" fontId="7" fillId="2" borderId="36" xfId="0" applyFont="1" applyFill="1" applyBorder="1" applyAlignment="1">
      <alignment horizontal="right" vertical="center" readingOrder="2"/>
    </xf>
    <xf numFmtId="0" fontId="7" fillId="2" borderId="37" xfId="0" applyFont="1" applyFill="1" applyBorder="1" applyAlignment="1">
      <alignment horizontal="right" vertical="center" readingOrder="2"/>
    </xf>
    <xf numFmtId="0" fontId="3" fillId="5" borderId="50" xfId="0" applyFont="1" applyFill="1" applyBorder="1" applyAlignment="1">
      <alignment horizontal="left" vertical="center"/>
    </xf>
    <xf numFmtId="0" fontId="26" fillId="0" borderId="5" xfId="0" applyFont="1" applyBorder="1" applyAlignment="1">
      <alignment horizontal="center" vertical="center"/>
    </xf>
    <xf numFmtId="0" fontId="27" fillId="0" borderId="5" xfId="0" applyFont="1" applyBorder="1" applyAlignment="1">
      <alignment horizontal="center" vertical="center"/>
    </xf>
    <xf numFmtId="0" fontId="28"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9</xdr:row>
      <xdr:rowOff>167870</xdr:rowOff>
    </xdr:from>
    <xdr:to>
      <xdr:col>38</xdr:col>
      <xdr:colOff>457201</xdr:colOff>
      <xdr:row>57</xdr:row>
      <xdr:rowOff>123825</xdr:rowOff>
    </xdr:to>
    <xdr:pic>
      <xdr:nvPicPr>
        <xdr:cNvPr id="2" name="Picture 1">
          <a:extLst>
            <a:ext uri="{FF2B5EF4-FFF2-40B4-BE49-F238E27FC236}">
              <a16:creationId xmlns:a16="http://schemas.microsoft.com/office/drawing/2014/main" id="{5E4E7A45-A56A-D1C9-7539-BFDD44CB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882370"/>
          <a:ext cx="23622000" cy="9099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62</xdr:row>
      <xdr:rowOff>42567</xdr:rowOff>
    </xdr:from>
    <xdr:to>
      <xdr:col>22</xdr:col>
      <xdr:colOff>190501</xdr:colOff>
      <xdr:row>146</xdr:row>
      <xdr:rowOff>28575</xdr:rowOff>
    </xdr:to>
    <xdr:pic>
      <xdr:nvPicPr>
        <xdr:cNvPr id="3" name="Picture 2">
          <a:extLst>
            <a:ext uri="{FF2B5EF4-FFF2-40B4-BE49-F238E27FC236}">
              <a16:creationId xmlns:a16="http://schemas.microsoft.com/office/drawing/2014/main" id="{8FBAD54D-B76F-75C8-DFFB-F78EF2338C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9201" y="11853567"/>
          <a:ext cx="12382500" cy="15988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519547</xdr:colOff>
      <xdr:row>5</xdr:row>
      <xdr:rowOff>51953</xdr:rowOff>
    </xdr:from>
    <xdr:to>
      <xdr:col>18</xdr:col>
      <xdr:colOff>220704</xdr:colOff>
      <xdr:row>85</xdr:row>
      <xdr:rowOff>103042</xdr:rowOff>
    </xdr:to>
    <xdr:pic>
      <xdr:nvPicPr>
        <xdr:cNvPr id="2" name="Picture 1">
          <a:extLst>
            <a:ext uri="{FF2B5EF4-FFF2-40B4-BE49-F238E27FC236}">
              <a16:creationId xmlns:a16="http://schemas.microsoft.com/office/drawing/2014/main" id="{12A944D9-9A79-AEBA-0CEE-6BF388AC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9547" y="1004453"/>
          <a:ext cx="10611612" cy="15291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266700</xdr:colOff>
      <xdr:row>6</xdr:row>
      <xdr:rowOff>0</xdr:rowOff>
    </xdr:from>
    <xdr:to>
      <xdr:col>113</xdr:col>
      <xdr:colOff>201782</xdr:colOff>
      <xdr:row>146</xdr:row>
      <xdr:rowOff>152400</xdr:rowOff>
    </xdr:to>
    <xdr:pic>
      <xdr:nvPicPr>
        <xdr:cNvPr id="2" name="Picture 1">
          <a:extLst>
            <a:ext uri="{FF2B5EF4-FFF2-40B4-BE49-F238E27FC236}">
              <a16:creationId xmlns:a16="http://schemas.microsoft.com/office/drawing/2014/main" id="{53F4F6C9-CD94-F897-B096-F408719F6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0" y="1143000"/>
          <a:ext cx="66991082" cy="2682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68679-6763-4B8C-B0F9-45AE9CB6B93F}">
  <sheetPr>
    <pageSetUpPr fitToPage="1"/>
  </sheetPr>
  <dimension ref="A1:F158"/>
  <sheetViews>
    <sheetView tabSelected="1" view="pageBreakPreview" topLeftCell="A4" zoomScale="85" zoomScaleNormal="100" zoomScaleSheetLayoutView="85" workbookViewId="0">
      <selection activeCell="B5" sqref="B5"/>
    </sheetView>
  </sheetViews>
  <sheetFormatPr defaultRowHeight="15" x14ac:dyDescent="0.25"/>
  <cols>
    <col min="1" max="1" width="17.42578125" customWidth="1"/>
    <col min="2" max="2" width="11.42578125" customWidth="1"/>
    <col min="3" max="3" width="9.42578125" customWidth="1"/>
    <col min="4" max="4" width="28.85546875" customWidth="1"/>
    <col min="5" max="5" width="122.140625" customWidth="1"/>
    <col min="6" max="6" width="8.5703125" customWidth="1"/>
    <col min="7" max="7" width="12.140625" customWidth="1"/>
    <col min="9" max="9" width="14.28515625" bestFit="1" customWidth="1"/>
  </cols>
  <sheetData>
    <row r="1" spans="1:6" ht="32.25" customHeight="1" x14ac:dyDescent="0.7">
      <c r="A1" s="158" t="s">
        <v>214</v>
      </c>
      <c r="B1" s="158"/>
      <c r="C1" s="158"/>
      <c r="D1" s="158"/>
      <c r="E1" s="158"/>
      <c r="F1" s="158"/>
    </row>
    <row r="2" spans="1:6" ht="49.5" customHeight="1" thickBot="1" x14ac:dyDescent="0.3">
      <c r="A2" s="156" t="s">
        <v>215</v>
      </c>
      <c r="B2" s="157"/>
      <c r="C2" s="157"/>
      <c r="D2" s="157"/>
      <c r="E2" s="157"/>
      <c r="F2" s="157"/>
    </row>
    <row r="3" spans="1:6" ht="36.75" customHeight="1" thickBot="1" x14ac:dyDescent="0.3">
      <c r="A3" s="128" t="s">
        <v>85</v>
      </c>
      <c r="B3" s="129"/>
      <c r="C3" s="129"/>
      <c r="D3" s="129"/>
      <c r="E3" s="129"/>
      <c r="F3" s="130"/>
    </row>
    <row r="4" spans="1:6" ht="37.5" customHeight="1" thickBot="1" x14ac:dyDescent="0.3">
      <c r="A4" s="44" t="s">
        <v>0</v>
      </c>
      <c r="B4" s="45" t="s">
        <v>1</v>
      </c>
      <c r="C4" s="74" t="s">
        <v>2</v>
      </c>
      <c r="D4" s="74" t="s">
        <v>74</v>
      </c>
      <c r="E4" s="126" t="s">
        <v>84</v>
      </c>
      <c r="F4" s="127"/>
    </row>
    <row r="5" spans="1:6" ht="66" customHeight="1" x14ac:dyDescent="0.25">
      <c r="A5" s="61">
        <f>B5*C5</f>
        <v>0</v>
      </c>
      <c r="B5" s="11"/>
      <c r="C5" s="12">
        <v>3240</v>
      </c>
      <c r="D5" s="75" t="s">
        <v>75</v>
      </c>
      <c r="E5" s="55" t="s">
        <v>76</v>
      </c>
      <c r="F5" s="14">
        <v>1.1000000000000001</v>
      </c>
    </row>
    <row r="6" spans="1:6" ht="229.9" customHeight="1" x14ac:dyDescent="0.25">
      <c r="A6" s="77">
        <f t="shared" ref="A6:A10" si="0">B6*C6</f>
        <v>0</v>
      </c>
      <c r="B6" s="69"/>
      <c r="C6" s="75">
        <v>163</v>
      </c>
      <c r="D6" s="75" t="s">
        <v>78</v>
      </c>
      <c r="E6" s="34" t="s">
        <v>77</v>
      </c>
      <c r="F6" s="76">
        <v>1.2</v>
      </c>
    </row>
    <row r="7" spans="1:6" ht="48" customHeight="1" x14ac:dyDescent="0.25">
      <c r="A7" s="61">
        <f t="shared" si="0"/>
        <v>0</v>
      </c>
      <c r="B7" s="1"/>
      <c r="C7" s="3">
        <v>9</v>
      </c>
      <c r="D7" s="4" t="s">
        <v>80</v>
      </c>
      <c r="E7" s="78" t="s">
        <v>79</v>
      </c>
      <c r="F7" s="14">
        <v>1.3</v>
      </c>
    </row>
    <row r="8" spans="1:6" ht="36" customHeight="1" x14ac:dyDescent="0.25">
      <c r="A8" s="61">
        <f t="shared" si="0"/>
        <v>0</v>
      </c>
      <c r="B8" s="1"/>
      <c r="C8" s="3">
        <v>380</v>
      </c>
      <c r="D8" s="4" t="s">
        <v>81</v>
      </c>
      <c r="E8" s="78" t="s">
        <v>44</v>
      </c>
      <c r="F8" s="14">
        <v>1.4</v>
      </c>
    </row>
    <row r="9" spans="1:6" ht="28.5" customHeight="1" x14ac:dyDescent="0.25">
      <c r="A9" s="61">
        <f t="shared" si="0"/>
        <v>0</v>
      </c>
      <c r="B9" s="1"/>
      <c r="C9" s="3">
        <v>380</v>
      </c>
      <c r="D9" s="4" t="s">
        <v>82</v>
      </c>
      <c r="E9" s="2" t="s">
        <v>43</v>
      </c>
      <c r="F9" s="14">
        <v>1.5</v>
      </c>
    </row>
    <row r="10" spans="1:6" ht="45" customHeight="1" thickBot="1" x14ac:dyDescent="0.3">
      <c r="A10" s="77">
        <f t="shared" si="0"/>
        <v>0</v>
      </c>
      <c r="B10" s="79"/>
      <c r="C10" s="57">
        <v>10</v>
      </c>
      <c r="D10" s="59" t="s">
        <v>86</v>
      </c>
      <c r="E10" s="34" t="s">
        <v>83</v>
      </c>
      <c r="F10" s="14">
        <v>1.6</v>
      </c>
    </row>
    <row r="11" spans="1:6" ht="28.5" customHeight="1" thickTop="1" thickBot="1" x14ac:dyDescent="0.3">
      <c r="A11" s="62">
        <f>SUM(A5:A10)</f>
        <v>0</v>
      </c>
      <c r="B11" s="137" t="s">
        <v>6</v>
      </c>
      <c r="C11" s="138"/>
      <c r="D11" s="138"/>
      <c r="E11" s="139"/>
      <c r="F11" s="46"/>
    </row>
    <row r="12" spans="1:6" ht="39.75" customHeight="1" thickTop="1" thickBot="1" x14ac:dyDescent="0.3">
      <c r="A12" s="131" t="s">
        <v>210</v>
      </c>
      <c r="B12" s="132"/>
      <c r="C12" s="132"/>
      <c r="D12" s="132"/>
      <c r="E12" s="132"/>
      <c r="F12" s="133"/>
    </row>
    <row r="13" spans="1:6" ht="33" customHeight="1" thickBot="1" x14ac:dyDescent="0.3">
      <c r="A13" s="44" t="s">
        <v>0</v>
      </c>
      <c r="B13" s="45" t="s">
        <v>1</v>
      </c>
      <c r="C13" s="45" t="s">
        <v>2</v>
      </c>
      <c r="D13" s="45" t="s">
        <v>3</v>
      </c>
      <c r="E13" s="121" t="s">
        <v>194</v>
      </c>
      <c r="F13" s="122"/>
    </row>
    <row r="14" spans="1:6" ht="94.9" customHeight="1" x14ac:dyDescent="0.25">
      <c r="A14" s="61">
        <f>B14*C14</f>
        <v>0</v>
      </c>
      <c r="B14" s="1"/>
      <c r="C14" s="3">
        <v>1</v>
      </c>
      <c r="D14" s="60" t="s">
        <v>69</v>
      </c>
      <c r="E14" s="54" t="s">
        <v>87</v>
      </c>
      <c r="F14" s="21">
        <v>2.1</v>
      </c>
    </row>
    <row r="15" spans="1:6" ht="42.6" customHeight="1" x14ac:dyDescent="0.25">
      <c r="A15" s="110">
        <f t="shared" ref="A15" si="1">B15*C15</f>
        <v>0</v>
      </c>
      <c r="B15" s="79"/>
      <c r="C15" s="57">
        <v>1</v>
      </c>
      <c r="D15" s="111" t="s">
        <v>69</v>
      </c>
      <c r="E15" s="109" t="s">
        <v>59</v>
      </c>
      <c r="F15" s="80">
        <v>2.2000000000000002</v>
      </c>
    </row>
    <row r="16" spans="1:6" ht="42.6" customHeight="1" thickBot="1" x14ac:dyDescent="0.3">
      <c r="A16" s="110">
        <f>B16*C16</f>
        <v>0</v>
      </c>
      <c r="B16" s="79"/>
      <c r="C16" s="57">
        <v>1</v>
      </c>
      <c r="D16" s="37" t="s">
        <v>196</v>
      </c>
      <c r="E16" s="112" t="s">
        <v>195</v>
      </c>
      <c r="F16" s="108">
        <v>2.2999999999999998</v>
      </c>
    </row>
    <row r="17" spans="1:6" ht="33" customHeight="1" x14ac:dyDescent="0.25">
      <c r="A17" s="116"/>
      <c r="B17" s="117"/>
      <c r="C17" s="117"/>
      <c r="D17" s="117"/>
      <c r="E17" s="143" t="s">
        <v>211</v>
      </c>
      <c r="F17" s="120"/>
    </row>
    <row r="18" spans="1:6" ht="105.6" customHeight="1" x14ac:dyDescent="0.25">
      <c r="A18" s="110">
        <f>B18*C18</f>
        <v>0</v>
      </c>
      <c r="B18" s="79"/>
      <c r="C18" s="57">
        <v>1</v>
      </c>
      <c r="D18" s="111" t="s">
        <v>157</v>
      </c>
      <c r="E18" s="35" t="s">
        <v>212</v>
      </c>
      <c r="F18" s="37">
        <v>2.4</v>
      </c>
    </row>
    <row r="19" spans="1:6" ht="31.5" customHeight="1" thickBot="1" x14ac:dyDescent="0.3">
      <c r="A19" s="106">
        <f>SUM(A14:A18)</f>
        <v>0</v>
      </c>
      <c r="B19" s="134" t="s">
        <v>7</v>
      </c>
      <c r="C19" s="135"/>
      <c r="D19" s="135"/>
      <c r="E19" s="136"/>
      <c r="F19" s="113"/>
    </row>
    <row r="20" spans="1:6" ht="35.25" customHeight="1" thickTop="1" thickBot="1" x14ac:dyDescent="0.3">
      <c r="A20" s="131" t="s">
        <v>45</v>
      </c>
      <c r="B20" s="132"/>
      <c r="C20" s="132"/>
      <c r="D20" s="132"/>
      <c r="E20" s="132"/>
      <c r="F20" s="133"/>
    </row>
    <row r="21" spans="1:6" ht="31.5" customHeight="1" thickBot="1" x14ac:dyDescent="0.3">
      <c r="A21" s="39"/>
      <c r="B21" s="40"/>
      <c r="C21" s="41"/>
      <c r="D21" s="42"/>
      <c r="E21" s="38" t="s">
        <v>70</v>
      </c>
      <c r="F21" s="43"/>
    </row>
    <row r="22" spans="1:6" ht="36" customHeight="1" x14ac:dyDescent="0.25">
      <c r="A22" s="61">
        <f>B22*C22</f>
        <v>0</v>
      </c>
      <c r="B22" s="10"/>
      <c r="C22" s="140">
        <v>1</v>
      </c>
      <c r="D22" s="58"/>
      <c r="E22" s="114" t="s">
        <v>60</v>
      </c>
      <c r="F22" s="115">
        <v>3.11</v>
      </c>
    </row>
    <row r="23" spans="1:6" ht="39.75" customHeight="1" x14ac:dyDescent="0.25">
      <c r="A23" s="61">
        <f t="shared" ref="A23:A28" si="2">B23*C23</f>
        <v>0</v>
      </c>
      <c r="B23" s="3"/>
      <c r="C23" s="141"/>
      <c r="D23" s="58"/>
      <c r="E23" s="55" t="s">
        <v>203</v>
      </c>
      <c r="F23" s="76">
        <v>3.12</v>
      </c>
    </row>
    <row r="24" spans="1:6" ht="44.25" customHeight="1" x14ac:dyDescent="0.25">
      <c r="A24" s="61">
        <v>0</v>
      </c>
      <c r="B24" s="1"/>
      <c r="C24" s="141"/>
      <c r="D24" s="58"/>
      <c r="E24" s="34" t="s">
        <v>204</v>
      </c>
      <c r="F24" s="115">
        <v>3.13</v>
      </c>
    </row>
    <row r="25" spans="1:6" ht="39.75" customHeight="1" x14ac:dyDescent="0.25">
      <c r="A25" s="61">
        <f t="shared" si="2"/>
        <v>0</v>
      </c>
      <c r="B25" s="1"/>
      <c r="C25" s="141"/>
      <c r="D25" s="58" t="s">
        <v>4</v>
      </c>
      <c r="E25" s="105" t="s">
        <v>61</v>
      </c>
      <c r="F25" s="76">
        <v>3.14</v>
      </c>
    </row>
    <row r="26" spans="1:6" ht="36" customHeight="1" x14ac:dyDescent="0.25">
      <c r="A26" s="61">
        <f t="shared" si="2"/>
        <v>0</v>
      </c>
      <c r="B26" s="1"/>
      <c r="C26" s="141"/>
      <c r="D26" s="58" t="s">
        <v>4</v>
      </c>
      <c r="E26" s="105" t="s">
        <v>206</v>
      </c>
      <c r="F26" s="115">
        <v>3.15</v>
      </c>
    </row>
    <row r="27" spans="1:6" ht="36" customHeight="1" x14ac:dyDescent="0.25">
      <c r="A27" s="61">
        <f t="shared" si="2"/>
        <v>0</v>
      </c>
      <c r="B27" s="1"/>
      <c r="C27" s="142"/>
      <c r="D27" s="58" t="s">
        <v>209</v>
      </c>
      <c r="E27" s="105" t="s">
        <v>207</v>
      </c>
      <c r="F27" s="76">
        <v>3.16</v>
      </c>
    </row>
    <row r="28" spans="1:6" ht="36" customHeight="1" thickBot="1" x14ac:dyDescent="0.3">
      <c r="A28" s="61">
        <f t="shared" si="2"/>
        <v>0</v>
      </c>
      <c r="B28" s="1"/>
      <c r="C28" s="57">
        <v>1</v>
      </c>
      <c r="D28" s="58" t="s">
        <v>208</v>
      </c>
      <c r="E28" s="105" t="s">
        <v>205</v>
      </c>
      <c r="F28" s="115">
        <v>3.17</v>
      </c>
    </row>
    <row r="29" spans="1:6" ht="39" customHeight="1" thickTop="1" thickBot="1" x14ac:dyDescent="0.3">
      <c r="A29" s="62">
        <f>SUM(A22:A28)</f>
        <v>0</v>
      </c>
      <c r="B29" s="137" t="s">
        <v>8</v>
      </c>
      <c r="C29" s="138"/>
      <c r="D29" s="138"/>
      <c r="E29" s="139"/>
      <c r="F29" s="46"/>
    </row>
    <row r="30" spans="1:6" ht="37.5" customHeight="1" thickTop="1" thickBot="1" x14ac:dyDescent="0.3">
      <c r="A30" s="16"/>
      <c r="B30" s="13"/>
      <c r="C30" s="13"/>
      <c r="D30" s="13"/>
      <c r="E30" s="124" t="s">
        <v>9</v>
      </c>
      <c r="F30" s="125"/>
    </row>
    <row r="31" spans="1:6" ht="35.1" customHeight="1" thickBot="1" x14ac:dyDescent="0.3">
      <c r="A31" s="44" t="s">
        <v>0</v>
      </c>
      <c r="B31" s="45" t="s">
        <v>1</v>
      </c>
      <c r="C31" s="45" t="s">
        <v>2</v>
      </c>
      <c r="D31" s="45" t="s">
        <v>3</v>
      </c>
      <c r="E31" s="121" t="s">
        <v>52</v>
      </c>
      <c r="F31" s="122">
        <v>1.1000000000000001</v>
      </c>
    </row>
    <row r="32" spans="1:6" ht="29.45" customHeight="1" x14ac:dyDescent="0.25">
      <c r="A32" s="61">
        <f>B32*C32</f>
        <v>0</v>
      </c>
      <c r="B32" s="3"/>
      <c r="C32" s="4">
        <v>2</v>
      </c>
      <c r="D32" s="4" t="s">
        <v>127</v>
      </c>
      <c r="E32" s="5" t="s">
        <v>94</v>
      </c>
      <c r="F32" s="14">
        <v>4.0999999999999996</v>
      </c>
    </row>
    <row r="33" spans="1:6" ht="29.45" customHeight="1" x14ac:dyDescent="0.25">
      <c r="A33" s="61">
        <f t="shared" ref="A33:A47" si="3">B33*C33</f>
        <v>0</v>
      </c>
      <c r="B33" s="1"/>
      <c r="C33" s="3">
        <v>2</v>
      </c>
      <c r="D33" s="4" t="s">
        <v>127</v>
      </c>
      <c r="E33" s="7" t="s">
        <v>46</v>
      </c>
      <c r="F33" s="14">
        <v>4.2</v>
      </c>
    </row>
    <row r="34" spans="1:6" ht="29.45" customHeight="1" x14ac:dyDescent="0.25">
      <c r="A34" s="61">
        <f t="shared" si="3"/>
        <v>0</v>
      </c>
      <c r="B34" s="1"/>
      <c r="C34" s="3">
        <v>5</v>
      </c>
      <c r="D34" s="4" t="s">
        <v>126</v>
      </c>
      <c r="E34" s="33" t="s">
        <v>62</v>
      </c>
      <c r="F34" s="14">
        <v>4.3</v>
      </c>
    </row>
    <row r="35" spans="1:6" ht="29.45" customHeight="1" x14ac:dyDescent="0.25">
      <c r="A35" s="61">
        <f t="shared" si="3"/>
        <v>0</v>
      </c>
      <c r="B35" s="1"/>
      <c r="C35" s="3">
        <v>1</v>
      </c>
      <c r="D35" s="12" t="s">
        <v>20</v>
      </c>
      <c r="E35" s="2" t="s">
        <v>47</v>
      </c>
      <c r="F35" s="14">
        <v>4.4000000000000004</v>
      </c>
    </row>
    <row r="36" spans="1:6" ht="29.45" customHeight="1" x14ac:dyDescent="0.25">
      <c r="A36" s="61">
        <f t="shared" si="3"/>
        <v>0</v>
      </c>
      <c r="B36" s="1"/>
      <c r="C36" s="3">
        <v>1</v>
      </c>
      <c r="D36" s="4" t="s">
        <v>108</v>
      </c>
      <c r="E36" s="2" t="s">
        <v>48</v>
      </c>
      <c r="F36" s="14">
        <v>4.5</v>
      </c>
    </row>
    <row r="37" spans="1:6" ht="48.75" customHeight="1" x14ac:dyDescent="0.25">
      <c r="A37" s="61">
        <f t="shared" si="3"/>
        <v>0</v>
      </c>
      <c r="B37" s="1"/>
      <c r="C37" s="3">
        <v>130</v>
      </c>
      <c r="D37" s="75" t="s">
        <v>95</v>
      </c>
      <c r="E37" s="34" t="s">
        <v>63</v>
      </c>
      <c r="F37" s="14">
        <v>4.5999999999999996</v>
      </c>
    </row>
    <row r="38" spans="1:6" ht="29.45" customHeight="1" x14ac:dyDescent="0.25">
      <c r="A38" s="61">
        <f t="shared" si="3"/>
        <v>0</v>
      </c>
      <c r="B38" s="1"/>
      <c r="C38" s="63">
        <v>3</v>
      </c>
      <c r="D38" s="75" t="s">
        <v>96</v>
      </c>
      <c r="E38" s="2" t="s">
        <v>49</v>
      </c>
      <c r="F38" s="14">
        <v>4.7</v>
      </c>
    </row>
    <row r="39" spans="1:6" ht="29.45" customHeight="1" x14ac:dyDescent="0.25">
      <c r="A39" s="61">
        <f t="shared" si="3"/>
        <v>0</v>
      </c>
      <c r="B39" s="1"/>
      <c r="C39" s="3">
        <v>3</v>
      </c>
      <c r="D39" s="4" t="s">
        <v>97</v>
      </c>
      <c r="E39" s="2" t="s">
        <v>50</v>
      </c>
      <c r="F39" s="14">
        <v>4.8</v>
      </c>
    </row>
    <row r="40" spans="1:6" ht="29.45" customHeight="1" thickBot="1" x14ac:dyDescent="0.3">
      <c r="A40" s="61">
        <f t="shared" si="3"/>
        <v>0</v>
      </c>
      <c r="B40" s="3"/>
      <c r="C40" s="4">
        <v>3</v>
      </c>
      <c r="D40" s="4" t="s">
        <v>97</v>
      </c>
      <c r="E40" s="9" t="s">
        <v>51</v>
      </c>
      <c r="F40" s="17">
        <v>4.9000000000000004</v>
      </c>
    </row>
    <row r="41" spans="1:6" ht="29.45" customHeight="1" thickBot="1" x14ac:dyDescent="0.3">
      <c r="A41" s="64"/>
      <c r="B41" s="41"/>
      <c r="C41" s="42"/>
      <c r="D41" s="42"/>
      <c r="E41" s="151" t="s">
        <v>53</v>
      </c>
      <c r="F41" s="122">
        <v>1.1000000000000001</v>
      </c>
    </row>
    <row r="42" spans="1:6" ht="29.45" customHeight="1" x14ac:dyDescent="0.25">
      <c r="A42" s="61">
        <f t="shared" si="3"/>
        <v>0</v>
      </c>
      <c r="B42" s="1"/>
      <c r="C42" s="3">
        <v>3</v>
      </c>
      <c r="D42" s="75" t="s">
        <v>93</v>
      </c>
      <c r="E42" s="6" t="s">
        <v>5</v>
      </c>
      <c r="F42" s="15">
        <v>4.0999999999999996</v>
      </c>
    </row>
    <row r="43" spans="1:6" ht="29.45" customHeight="1" x14ac:dyDescent="0.25">
      <c r="A43" s="61">
        <f t="shared" si="3"/>
        <v>0</v>
      </c>
      <c r="B43" s="1"/>
      <c r="C43" s="3">
        <v>1</v>
      </c>
      <c r="D43" s="75" t="s">
        <v>89</v>
      </c>
      <c r="E43" s="7" t="s">
        <v>90</v>
      </c>
      <c r="F43" s="14">
        <v>4.1100000000000003</v>
      </c>
    </row>
    <row r="44" spans="1:6" ht="29.45" customHeight="1" thickBot="1" x14ac:dyDescent="0.3">
      <c r="A44" s="61">
        <f t="shared" si="3"/>
        <v>0</v>
      </c>
      <c r="B44" s="1"/>
      <c r="C44" s="3">
        <v>4</v>
      </c>
      <c r="D44" s="75" t="s">
        <v>92</v>
      </c>
      <c r="E44" s="7" t="s">
        <v>91</v>
      </c>
      <c r="F44" s="83">
        <v>4.12</v>
      </c>
    </row>
    <row r="45" spans="1:6" ht="29.45" customHeight="1" thickBot="1" x14ac:dyDescent="0.3">
      <c r="A45" s="64"/>
      <c r="B45" s="41"/>
      <c r="C45" s="42"/>
      <c r="D45" s="42"/>
      <c r="E45" s="151" t="s">
        <v>54</v>
      </c>
      <c r="F45" s="122">
        <v>1.1000000000000001</v>
      </c>
    </row>
    <row r="46" spans="1:6" ht="29.45" customHeight="1" x14ac:dyDescent="0.25">
      <c r="A46" s="61">
        <f t="shared" si="3"/>
        <v>0</v>
      </c>
      <c r="B46" s="1"/>
      <c r="C46" s="3">
        <v>4</v>
      </c>
      <c r="D46" s="12" t="s">
        <v>125</v>
      </c>
      <c r="E46" s="53" t="s">
        <v>99</v>
      </c>
      <c r="F46" s="3">
        <v>4.13</v>
      </c>
    </row>
    <row r="47" spans="1:6" ht="29.45" customHeight="1" thickBot="1" x14ac:dyDescent="0.3">
      <c r="A47" s="61">
        <f t="shared" si="3"/>
        <v>0</v>
      </c>
      <c r="B47" s="8"/>
      <c r="C47" s="81">
        <v>4</v>
      </c>
      <c r="D47" s="56" t="s">
        <v>124</v>
      </c>
      <c r="E47" s="82" t="s">
        <v>88</v>
      </c>
      <c r="F47" s="3">
        <v>4.1399999999999997</v>
      </c>
    </row>
    <row r="48" spans="1:6" ht="29.45" customHeight="1" x14ac:dyDescent="0.25">
      <c r="A48" s="70"/>
      <c r="B48" s="71"/>
      <c r="C48" s="72"/>
      <c r="D48" s="42"/>
      <c r="E48" s="119" t="s">
        <v>71</v>
      </c>
      <c r="F48" s="120">
        <v>1.1000000000000001</v>
      </c>
    </row>
    <row r="49" spans="1:6" ht="43.5" customHeight="1" x14ac:dyDescent="0.25">
      <c r="A49" s="73">
        <f>B49*C49</f>
        <v>0</v>
      </c>
      <c r="B49" s="1"/>
      <c r="C49" s="3">
        <v>170</v>
      </c>
      <c r="D49" s="75" t="s">
        <v>98</v>
      </c>
      <c r="E49" s="84" t="s">
        <v>100</v>
      </c>
      <c r="F49" s="3">
        <v>4.1500000000000004</v>
      </c>
    </row>
    <row r="50" spans="1:6" ht="29.45" customHeight="1" x14ac:dyDescent="0.25">
      <c r="A50" s="73">
        <f t="shared" ref="A50" si="4">B50*C50</f>
        <v>0</v>
      </c>
      <c r="B50" s="1"/>
      <c r="C50" s="3">
        <v>4</v>
      </c>
      <c r="D50" s="4" t="s">
        <v>101</v>
      </c>
      <c r="E50" s="53" t="s">
        <v>73</v>
      </c>
      <c r="F50" s="3">
        <v>4.16</v>
      </c>
    </row>
    <row r="51" spans="1:6" ht="29.45" customHeight="1" x14ac:dyDescent="0.25">
      <c r="A51" s="70"/>
      <c r="B51" s="85"/>
      <c r="C51" s="86"/>
      <c r="D51" s="86"/>
      <c r="E51" s="146" t="s">
        <v>72</v>
      </c>
      <c r="F51" s="147">
        <v>1.1000000000000001</v>
      </c>
    </row>
    <row r="52" spans="1:6" ht="29.45" customHeight="1" x14ac:dyDescent="0.25">
      <c r="A52" s="73">
        <f>B52*C52</f>
        <v>0</v>
      </c>
      <c r="B52" s="1"/>
      <c r="C52" s="3">
        <v>2</v>
      </c>
      <c r="D52" s="4" t="s">
        <v>105</v>
      </c>
      <c r="E52" s="53" t="s">
        <v>103</v>
      </c>
      <c r="F52" s="3">
        <v>4.17</v>
      </c>
    </row>
    <row r="53" spans="1:6" ht="38.25" customHeight="1" x14ac:dyDescent="0.25">
      <c r="A53" s="73">
        <f t="shared" ref="A53:A55" si="5">B53*C53</f>
        <v>0</v>
      </c>
      <c r="B53" s="1"/>
      <c r="C53" s="3">
        <v>90</v>
      </c>
      <c r="D53" s="75" t="s">
        <v>104</v>
      </c>
      <c r="E53" s="84" t="s">
        <v>100</v>
      </c>
      <c r="F53" s="3">
        <v>4.18</v>
      </c>
    </row>
    <row r="54" spans="1:6" ht="38.25" customHeight="1" x14ac:dyDescent="0.25">
      <c r="A54" s="73">
        <f t="shared" si="5"/>
        <v>0</v>
      </c>
      <c r="B54" s="1"/>
      <c r="C54" s="3">
        <v>275</v>
      </c>
      <c r="D54" s="75" t="s">
        <v>107</v>
      </c>
      <c r="E54" s="84" t="s">
        <v>106</v>
      </c>
      <c r="F54" s="3">
        <v>4.1900000000000004</v>
      </c>
    </row>
    <row r="55" spans="1:6" ht="29.45" customHeight="1" x14ac:dyDescent="0.25">
      <c r="A55" s="73">
        <f t="shared" si="5"/>
        <v>0</v>
      </c>
      <c r="B55" s="1"/>
      <c r="C55" s="3">
        <v>1</v>
      </c>
      <c r="D55" s="4" t="s">
        <v>108</v>
      </c>
      <c r="E55" s="53" t="s">
        <v>109</v>
      </c>
      <c r="F55" s="88">
        <v>4.2</v>
      </c>
    </row>
    <row r="56" spans="1:6" ht="29.45" customHeight="1" x14ac:dyDescent="0.25">
      <c r="A56" s="87"/>
      <c r="B56" s="41"/>
      <c r="C56" s="42"/>
      <c r="D56" s="42"/>
      <c r="E56" s="123" t="s">
        <v>102</v>
      </c>
      <c r="F56" s="123">
        <v>1.1000000000000001</v>
      </c>
    </row>
    <row r="57" spans="1:6" ht="29.45" customHeight="1" x14ac:dyDescent="0.25">
      <c r="A57" s="73">
        <f>B57*C57</f>
        <v>0</v>
      </c>
      <c r="B57" s="1"/>
      <c r="C57" s="3">
        <v>2</v>
      </c>
      <c r="D57" s="4" t="s">
        <v>113</v>
      </c>
      <c r="E57" s="33" t="s">
        <v>110</v>
      </c>
      <c r="F57" s="3">
        <v>4.21</v>
      </c>
    </row>
    <row r="58" spans="1:6" ht="29.45" customHeight="1" x14ac:dyDescent="0.25">
      <c r="A58" s="73">
        <f t="shared" ref="A58:A59" si="6">B58*C58</f>
        <v>0</v>
      </c>
      <c r="B58" s="1"/>
      <c r="C58" s="3">
        <v>1</v>
      </c>
      <c r="D58" s="4" t="s">
        <v>108</v>
      </c>
      <c r="E58" s="53" t="s">
        <v>111</v>
      </c>
      <c r="F58" s="3">
        <v>4.22</v>
      </c>
    </row>
    <row r="59" spans="1:6" ht="29.45" customHeight="1" x14ac:dyDescent="0.25">
      <c r="A59" s="73">
        <f t="shared" si="6"/>
        <v>0</v>
      </c>
      <c r="B59" s="1"/>
      <c r="C59" s="3">
        <v>2</v>
      </c>
      <c r="D59" s="4" t="s">
        <v>113</v>
      </c>
      <c r="E59" s="53" t="s">
        <v>112</v>
      </c>
      <c r="F59" s="3">
        <v>4.2300000000000004</v>
      </c>
    </row>
    <row r="60" spans="1:6" ht="29.45" customHeight="1" x14ac:dyDescent="0.25">
      <c r="A60" s="87"/>
      <c r="B60" s="41"/>
      <c r="C60" s="42"/>
      <c r="D60" s="42"/>
      <c r="E60" s="123" t="s">
        <v>198</v>
      </c>
      <c r="F60" s="123">
        <v>1.1000000000000001</v>
      </c>
    </row>
    <row r="61" spans="1:6" ht="29.45" customHeight="1" x14ac:dyDescent="0.25">
      <c r="A61" s="73">
        <f>B61*C61</f>
        <v>0</v>
      </c>
      <c r="B61" s="1"/>
      <c r="C61" s="3">
        <v>4</v>
      </c>
      <c r="D61" s="4" t="s">
        <v>124</v>
      </c>
      <c r="E61" s="53" t="s">
        <v>199</v>
      </c>
      <c r="F61" s="3">
        <v>4.24</v>
      </c>
    </row>
    <row r="62" spans="1:6" ht="29.45" customHeight="1" x14ac:dyDescent="0.25">
      <c r="A62" s="73">
        <f t="shared" ref="A62:A64" si="7">B62*C62</f>
        <v>0</v>
      </c>
      <c r="B62" s="1"/>
      <c r="C62" s="3">
        <v>4</v>
      </c>
      <c r="D62" s="4" t="s">
        <v>124</v>
      </c>
      <c r="E62" s="53" t="s">
        <v>200</v>
      </c>
      <c r="F62" s="3">
        <v>4.25</v>
      </c>
    </row>
    <row r="63" spans="1:6" ht="29.45" customHeight="1" x14ac:dyDescent="0.25">
      <c r="A63" s="73">
        <f t="shared" si="7"/>
        <v>0</v>
      </c>
      <c r="B63" s="1"/>
      <c r="C63" s="3">
        <v>4</v>
      </c>
      <c r="D63" s="4" t="s">
        <v>124</v>
      </c>
      <c r="E63" s="53" t="s">
        <v>201</v>
      </c>
      <c r="F63" s="3">
        <v>4.26</v>
      </c>
    </row>
    <row r="64" spans="1:6" ht="29.45" customHeight="1" x14ac:dyDescent="0.25">
      <c r="A64" s="73">
        <f t="shared" si="7"/>
        <v>0</v>
      </c>
      <c r="B64" s="1"/>
      <c r="C64" s="3">
        <v>2</v>
      </c>
      <c r="D64" s="4" t="s">
        <v>113</v>
      </c>
      <c r="E64" s="53" t="s">
        <v>202</v>
      </c>
      <c r="F64" s="3">
        <v>4.2699999999999996</v>
      </c>
    </row>
    <row r="65" spans="1:6" ht="39" customHeight="1" thickBot="1" x14ac:dyDescent="0.3">
      <c r="A65" s="106">
        <f>SUM(A32:A64)</f>
        <v>0</v>
      </c>
      <c r="B65" s="155" t="s">
        <v>197</v>
      </c>
      <c r="C65" s="135"/>
      <c r="D65" s="135"/>
      <c r="E65" s="136"/>
      <c r="F65" s="113"/>
    </row>
    <row r="66" spans="1:6" ht="39" customHeight="1" thickTop="1" thickBot="1" x14ac:dyDescent="0.3">
      <c r="A66" s="152" t="s">
        <v>10</v>
      </c>
      <c r="B66" s="153"/>
      <c r="C66" s="153"/>
      <c r="D66" s="153"/>
      <c r="E66" s="153"/>
      <c r="F66" s="154"/>
    </row>
    <row r="67" spans="1:6" ht="30" customHeight="1" thickBot="1" x14ac:dyDescent="0.3">
      <c r="A67" s="44" t="s">
        <v>0</v>
      </c>
      <c r="B67" s="45" t="s">
        <v>1</v>
      </c>
      <c r="C67" s="45" t="s">
        <v>2</v>
      </c>
      <c r="D67" s="45" t="s">
        <v>3</v>
      </c>
      <c r="E67" s="121" t="s">
        <v>32</v>
      </c>
      <c r="F67" s="122"/>
    </row>
    <row r="68" spans="1:6" ht="36" customHeight="1" x14ac:dyDescent="0.25">
      <c r="A68" s="65">
        <f>B68*C68</f>
        <v>0</v>
      </c>
      <c r="B68" s="3"/>
      <c r="C68" s="58">
        <v>8</v>
      </c>
      <c r="D68" s="59" t="s">
        <v>19</v>
      </c>
      <c r="E68" s="55" t="s">
        <v>55</v>
      </c>
      <c r="F68" s="14">
        <v>5.0999999999999996</v>
      </c>
    </row>
    <row r="69" spans="1:6" ht="65.45" customHeight="1" x14ac:dyDescent="0.25">
      <c r="A69" s="65">
        <f t="shared" ref="A69:A72" si="8">B69*C69</f>
        <v>0</v>
      </c>
      <c r="B69" s="3"/>
      <c r="C69" s="58">
        <v>7</v>
      </c>
      <c r="D69" s="59" t="s">
        <v>64</v>
      </c>
      <c r="E69" s="104" t="s">
        <v>191</v>
      </c>
      <c r="F69" s="14">
        <v>5.2</v>
      </c>
    </row>
    <row r="70" spans="1:6" ht="36" customHeight="1" x14ac:dyDescent="0.25">
      <c r="A70" s="65">
        <f t="shared" si="8"/>
        <v>0</v>
      </c>
      <c r="B70" s="1"/>
      <c r="C70" s="57">
        <v>4</v>
      </c>
      <c r="D70" s="59" t="s">
        <v>19</v>
      </c>
      <c r="E70" s="105" t="s">
        <v>189</v>
      </c>
      <c r="F70" s="14">
        <v>5.3</v>
      </c>
    </row>
    <row r="71" spans="1:6" ht="36" customHeight="1" x14ac:dyDescent="0.25">
      <c r="A71" s="107">
        <f t="shared" si="8"/>
        <v>0</v>
      </c>
      <c r="B71" s="1"/>
      <c r="C71" s="58">
        <v>1</v>
      </c>
      <c r="D71" s="58" t="s">
        <v>64</v>
      </c>
      <c r="E71" s="35" t="s">
        <v>190</v>
      </c>
      <c r="F71" s="14">
        <v>5.4</v>
      </c>
    </row>
    <row r="72" spans="1:6" ht="36" customHeight="1" thickBot="1" x14ac:dyDescent="0.3">
      <c r="A72" s="107">
        <f t="shared" si="8"/>
        <v>0</v>
      </c>
      <c r="B72" s="1"/>
      <c r="C72" s="58">
        <v>3</v>
      </c>
      <c r="D72" s="58" t="s">
        <v>192</v>
      </c>
      <c r="E72" s="35" t="s">
        <v>193</v>
      </c>
      <c r="F72" s="14">
        <v>5.5</v>
      </c>
    </row>
    <row r="73" spans="1:6" ht="39" customHeight="1" thickTop="1" thickBot="1" x14ac:dyDescent="0.3">
      <c r="A73" s="106">
        <f>SUM(A68:A72)</f>
        <v>0</v>
      </c>
      <c r="B73" s="134" t="s">
        <v>11</v>
      </c>
      <c r="C73" s="135"/>
      <c r="D73" s="135"/>
      <c r="E73" s="136"/>
      <c r="F73" s="46"/>
    </row>
    <row r="74" spans="1:6" ht="39" customHeight="1" thickTop="1" thickBot="1" x14ac:dyDescent="0.3">
      <c r="A74" s="16"/>
      <c r="B74" s="13"/>
      <c r="C74" s="13"/>
      <c r="D74" s="13"/>
      <c r="E74" s="144" t="s">
        <v>56</v>
      </c>
      <c r="F74" s="145"/>
    </row>
    <row r="75" spans="1:6" ht="36" customHeight="1" thickBot="1" x14ac:dyDescent="0.3">
      <c r="A75" s="44" t="s">
        <v>0</v>
      </c>
      <c r="B75" s="45" t="s">
        <v>1</v>
      </c>
      <c r="C75" s="45" t="s">
        <v>2</v>
      </c>
      <c r="D75" s="45" t="s">
        <v>3</v>
      </c>
      <c r="E75" s="121" t="s">
        <v>32</v>
      </c>
      <c r="F75" s="122"/>
    </row>
    <row r="76" spans="1:6" ht="40.5" customHeight="1" thickBot="1" x14ac:dyDescent="0.3">
      <c r="A76" s="65">
        <f>B76*C76</f>
        <v>0</v>
      </c>
      <c r="B76" s="3"/>
      <c r="C76" s="58">
        <v>35</v>
      </c>
      <c r="D76" s="59" t="s">
        <v>65</v>
      </c>
      <c r="E76" s="104" t="s">
        <v>114</v>
      </c>
      <c r="F76" s="14">
        <v>6.1</v>
      </c>
    </row>
    <row r="77" spans="1:6" ht="27.95" customHeight="1" thickTop="1" thickBot="1" x14ac:dyDescent="0.3">
      <c r="A77" s="62">
        <f>SUM(A76)</f>
        <v>0</v>
      </c>
      <c r="B77" s="137" t="s">
        <v>12</v>
      </c>
      <c r="C77" s="138"/>
      <c r="D77" s="138"/>
      <c r="E77" s="139"/>
      <c r="F77" s="46"/>
    </row>
    <row r="78" spans="1:6" ht="34.5" customHeight="1" thickTop="1" thickBot="1" x14ac:dyDescent="0.3">
      <c r="A78" s="16"/>
      <c r="B78" s="13"/>
      <c r="C78" s="13"/>
      <c r="D78" s="13"/>
      <c r="E78" s="144" t="s">
        <v>117</v>
      </c>
      <c r="F78" s="145"/>
    </row>
    <row r="79" spans="1:6" ht="27.95" customHeight="1" thickBot="1" x14ac:dyDescent="0.3">
      <c r="A79" s="44" t="s">
        <v>0</v>
      </c>
      <c r="B79" s="45" t="s">
        <v>1</v>
      </c>
      <c r="C79" s="45" t="s">
        <v>2</v>
      </c>
      <c r="D79" s="45" t="s">
        <v>3</v>
      </c>
      <c r="E79" s="121" t="s">
        <v>32</v>
      </c>
      <c r="F79" s="122"/>
    </row>
    <row r="80" spans="1:6" ht="32.25" customHeight="1" x14ac:dyDescent="0.25">
      <c r="A80" s="65">
        <f>B80*C80</f>
        <v>0</v>
      </c>
      <c r="B80" s="3"/>
      <c r="C80" s="57">
        <v>15</v>
      </c>
      <c r="D80" s="58" t="s">
        <v>58</v>
      </c>
      <c r="E80" s="33" t="s">
        <v>116</v>
      </c>
      <c r="F80" s="14">
        <v>7.1</v>
      </c>
    </row>
    <row r="81" spans="1:6" ht="32.25" customHeight="1" thickBot="1" x14ac:dyDescent="0.3">
      <c r="A81" s="65">
        <f t="shared" ref="A81" si="9">B81*C81</f>
        <v>0</v>
      </c>
      <c r="B81" s="1"/>
      <c r="C81" s="57">
        <v>1</v>
      </c>
      <c r="D81" s="59" t="s">
        <v>18</v>
      </c>
      <c r="E81" s="33" t="s">
        <v>115</v>
      </c>
      <c r="F81" s="14">
        <v>7.2</v>
      </c>
    </row>
    <row r="82" spans="1:6" ht="39" customHeight="1" thickTop="1" thickBot="1" x14ac:dyDescent="0.3">
      <c r="A82" s="62">
        <f>SUM(A80:A81)</f>
        <v>0</v>
      </c>
      <c r="B82" s="150" t="s">
        <v>17</v>
      </c>
      <c r="C82" s="138"/>
      <c r="D82" s="138"/>
      <c r="E82" s="139"/>
      <c r="F82" s="46"/>
    </row>
    <row r="83" spans="1:6" ht="39" customHeight="1" thickTop="1" thickBot="1" x14ac:dyDescent="0.3">
      <c r="A83" s="16"/>
      <c r="B83" s="13"/>
      <c r="C83" s="13"/>
      <c r="D83" s="13"/>
      <c r="E83" s="144" t="s">
        <v>37</v>
      </c>
      <c r="F83" s="145"/>
    </row>
    <row r="84" spans="1:6" ht="39" customHeight="1" thickBot="1" x14ac:dyDescent="0.3">
      <c r="A84" s="44" t="s">
        <v>0</v>
      </c>
      <c r="B84" s="45" t="s">
        <v>1</v>
      </c>
      <c r="C84" s="45" t="s">
        <v>2</v>
      </c>
      <c r="D84" s="45" t="s">
        <v>3</v>
      </c>
      <c r="E84" s="121" t="s">
        <v>32</v>
      </c>
      <c r="F84" s="122"/>
    </row>
    <row r="85" spans="1:6" ht="49.15" customHeight="1" x14ac:dyDescent="0.25">
      <c r="A85" s="89">
        <f>B85*C85</f>
        <v>0</v>
      </c>
      <c r="B85" s="57"/>
      <c r="C85" s="57">
        <v>1</v>
      </c>
      <c r="D85" s="90" t="s">
        <v>165</v>
      </c>
      <c r="E85" s="91" t="s">
        <v>154</v>
      </c>
      <c r="F85" s="92">
        <v>8.1</v>
      </c>
    </row>
    <row r="86" spans="1:6" ht="44.45" customHeight="1" x14ac:dyDescent="0.25">
      <c r="A86" s="89">
        <f t="shared" ref="A86:A130" si="10">B86*C86</f>
        <v>0</v>
      </c>
      <c r="B86" s="57"/>
      <c r="C86" s="57">
        <v>13</v>
      </c>
      <c r="D86" s="90" t="s">
        <v>155</v>
      </c>
      <c r="E86" s="91" t="s">
        <v>128</v>
      </c>
      <c r="F86" s="92">
        <v>8.1999999999999993</v>
      </c>
    </row>
    <row r="87" spans="1:6" ht="44.45" customHeight="1" x14ac:dyDescent="0.25">
      <c r="A87" s="89">
        <f t="shared" si="10"/>
        <v>0</v>
      </c>
      <c r="B87" s="57"/>
      <c r="C87" s="57">
        <v>150</v>
      </c>
      <c r="D87" s="93" t="s">
        <v>21</v>
      </c>
      <c r="E87" s="91" t="s">
        <v>33</v>
      </c>
      <c r="F87" s="92">
        <v>8.3000000000000007</v>
      </c>
    </row>
    <row r="88" spans="1:6" ht="44.45" customHeight="1" x14ac:dyDescent="0.25">
      <c r="A88" s="89">
        <f t="shared" si="10"/>
        <v>0</v>
      </c>
      <c r="B88" s="57"/>
      <c r="C88" s="57">
        <v>1</v>
      </c>
      <c r="D88" s="90" t="s">
        <v>157</v>
      </c>
      <c r="E88" s="91" t="s">
        <v>156</v>
      </c>
      <c r="F88" s="92">
        <v>8.4</v>
      </c>
    </row>
    <row r="89" spans="1:6" ht="44.45" customHeight="1" x14ac:dyDescent="0.25">
      <c r="A89" s="89">
        <f t="shared" si="10"/>
        <v>0</v>
      </c>
      <c r="B89" s="57"/>
      <c r="C89" s="57">
        <v>350</v>
      </c>
      <c r="D89" s="90" t="s">
        <v>164</v>
      </c>
      <c r="E89" s="91" t="s">
        <v>161</v>
      </c>
      <c r="F89" s="92">
        <v>8.5</v>
      </c>
    </row>
    <row r="90" spans="1:6" ht="44.45" customHeight="1" x14ac:dyDescent="0.25">
      <c r="A90" s="89">
        <f t="shared" si="10"/>
        <v>0</v>
      </c>
      <c r="B90" s="57"/>
      <c r="C90" s="57">
        <v>2</v>
      </c>
      <c r="D90" s="90" t="s">
        <v>113</v>
      </c>
      <c r="E90" s="91" t="s">
        <v>160</v>
      </c>
      <c r="F90" s="92">
        <v>8.6</v>
      </c>
    </row>
    <row r="91" spans="1:6" ht="44.45" customHeight="1" x14ac:dyDescent="0.25">
      <c r="A91" s="89">
        <f t="shared" si="10"/>
        <v>0</v>
      </c>
      <c r="B91" s="57"/>
      <c r="C91" s="57">
        <v>5</v>
      </c>
      <c r="D91" s="90" t="s">
        <v>163</v>
      </c>
      <c r="E91" s="94" t="s">
        <v>162</v>
      </c>
      <c r="F91" s="92">
        <v>8.6999999999999993</v>
      </c>
    </row>
    <row r="92" spans="1:6" ht="44.45" customHeight="1" x14ac:dyDescent="0.25">
      <c r="A92" s="89">
        <f t="shared" si="10"/>
        <v>0</v>
      </c>
      <c r="B92" s="79"/>
      <c r="C92" s="57">
        <v>5</v>
      </c>
      <c r="D92" s="93" t="s">
        <v>67</v>
      </c>
      <c r="E92" s="95" t="s">
        <v>129</v>
      </c>
      <c r="F92" s="92">
        <v>8.8000000000000007</v>
      </c>
    </row>
    <row r="93" spans="1:6" ht="44.45" customHeight="1" x14ac:dyDescent="0.25">
      <c r="A93" s="89">
        <f t="shared" si="10"/>
        <v>0</v>
      </c>
      <c r="B93" s="79"/>
      <c r="C93" s="57">
        <v>9</v>
      </c>
      <c r="D93" s="90" t="s">
        <v>158</v>
      </c>
      <c r="E93" s="95" t="s">
        <v>130</v>
      </c>
      <c r="F93" s="92">
        <v>8.9</v>
      </c>
    </row>
    <row r="94" spans="1:6" ht="44.45" customHeight="1" x14ac:dyDescent="0.25">
      <c r="A94" s="89">
        <f t="shared" si="10"/>
        <v>0</v>
      </c>
      <c r="B94" s="79"/>
      <c r="C94" s="57">
        <v>1</v>
      </c>
      <c r="D94" s="90" t="s">
        <v>165</v>
      </c>
      <c r="E94" s="91" t="s">
        <v>166</v>
      </c>
      <c r="F94" s="96">
        <v>8.1</v>
      </c>
    </row>
    <row r="95" spans="1:6" ht="44.45" customHeight="1" x14ac:dyDescent="0.25">
      <c r="A95" s="89">
        <f t="shared" si="10"/>
        <v>0</v>
      </c>
      <c r="B95" s="79"/>
      <c r="C95" s="57">
        <v>2</v>
      </c>
      <c r="D95" s="90" t="s">
        <v>113</v>
      </c>
      <c r="E95" s="35" t="s">
        <v>167</v>
      </c>
      <c r="F95" s="92">
        <v>8.11</v>
      </c>
    </row>
    <row r="96" spans="1:6" ht="44.45" customHeight="1" x14ac:dyDescent="0.25">
      <c r="A96" s="89">
        <f t="shared" si="10"/>
        <v>0</v>
      </c>
      <c r="B96" s="79"/>
      <c r="C96" s="57">
        <v>2</v>
      </c>
      <c r="D96" s="90" t="s">
        <v>113</v>
      </c>
      <c r="E96" s="33" t="s">
        <v>168</v>
      </c>
      <c r="F96" s="96">
        <v>8.1199999999999992</v>
      </c>
    </row>
    <row r="97" spans="1:6" ht="44.45" customHeight="1" x14ac:dyDescent="0.25">
      <c r="A97" s="89">
        <f t="shared" si="10"/>
        <v>0</v>
      </c>
      <c r="B97" s="79"/>
      <c r="C97" s="57">
        <v>1</v>
      </c>
      <c r="D97" s="90" t="s">
        <v>157</v>
      </c>
      <c r="E97" s="35" t="s">
        <v>34</v>
      </c>
      <c r="F97" s="92">
        <v>8.1300000000000008</v>
      </c>
    </row>
    <row r="98" spans="1:6" ht="44.45" customHeight="1" x14ac:dyDescent="0.25">
      <c r="A98" s="89">
        <f t="shared" si="10"/>
        <v>0</v>
      </c>
      <c r="B98" s="79"/>
      <c r="C98" s="57">
        <v>1</v>
      </c>
      <c r="D98" s="90" t="s">
        <v>165</v>
      </c>
      <c r="E98" s="33" t="s">
        <v>169</v>
      </c>
      <c r="F98" s="96">
        <v>8.14</v>
      </c>
    </row>
    <row r="99" spans="1:6" ht="44.45" customHeight="1" x14ac:dyDescent="0.25">
      <c r="A99" s="89">
        <f t="shared" si="10"/>
        <v>0</v>
      </c>
      <c r="B99" s="79"/>
      <c r="C99" s="57">
        <v>2</v>
      </c>
      <c r="D99" s="90" t="s">
        <v>66</v>
      </c>
      <c r="E99" s="97" t="s">
        <v>131</v>
      </c>
      <c r="F99" s="92">
        <v>8.15</v>
      </c>
    </row>
    <row r="100" spans="1:6" ht="44.45" customHeight="1" x14ac:dyDescent="0.25">
      <c r="A100" s="89">
        <f t="shared" si="10"/>
        <v>0</v>
      </c>
      <c r="B100" s="79"/>
      <c r="C100" s="57">
        <v>1</v>
      </c>
      <c r="D100" s="90" t="s">
        <v>108</v>
      </c>
      <c r="E100" s="97" t="s">
        <v>132</v>
      </c>
      <c r="F100" s="96">
        <v>8.16</v>
      </c>
    </row>
    <row r="101" spans="1:6" ht="44.45" customHeight="1" x14ac:dyDescent="0.25">
      <c r="A101" s="89">
        <f t="shared" si="10"/>
        <v>0</v>
      </c>
      <c r="B101" s="79"/>
      <c r="C101" s="57">
        <v>2</v>
      </c>
      <c r="D101" s="90" t="s">
        <v>181</v>
      </c>
      <c r="E101" s="98" t="s">
        <v>170</v>
      </c>
      <c r="F101" s="92">
        <v>8.17</v>
      </c>
    </row>
    <row r="102" spans="1:6" ht="44.45" customHeight="1" x14ac:dyDescent="0.25">
      <c r="A102" s="89">
        <f t="shared" si="10"/>
        <v>0</v>
      </c>
      <c r="B102" s="79"/>
      <c r="C102" s="57">
        <v>2</v>
      </c>
      <c r="D102" s="90" t="s">
        <v>181</v>
      </c>
      <c r="E102" s="98" t="s">
        <v>133</v>
      </c>
      <c r="F102" s="96">
        <v>8.18</v>
      </c>
    </row>
    <row r="103" spans="1:6" ht="44.45" customHeight="1" x14ac:dyDescent="0.25">
      <c r="A103" s="89">
        <f t="shared" si="10"/>
        <v>0</v>
      </c>
      <c r="B103" s="79"/>
      <c r="C103" s="57">
        <v>180</v>
      </c>
      <c r="D103" s="102" t="s">
        <v>171</v>
      </c>
      <c r="E103" s="98" t="s">
        <v>134</v>
      </c>
      <c r="F103" s="92">
        <v>8.19</v>
      </c>
    </row>
    <row r="104" spans="1:6" ht="44.45" customHeight="1" x14ac:dyDescent="0.25">
      <c r="A104" s="89">
        <f t="shared" si="10"/>
        <v>0</v>
      </c>
      <c r="B104" s="79"/>
      <c r="C104" s="57">
        <v>1</v>
      </c>
      <c r="D104" s="90" t="s">
        <v>157</v>
      </c>
      <c r="E104" s="97" t="s">
        <v>172</v>
      </c>
      <c r="F104" s="96">
        <v>8.1999999999999993</v>
      </c>
    </row>
    <row r="105" spans="1:6" ht="44.45" customHeight="1" x14ac:dyDescent="0.25">
      <c r="A105" s="89">
        <f t="shared" si="10"/>
        <v>0</v>
      </c>
      <c r="B105" s="79"/>
      <c r="C105" s="57">
        <v>1</v>
      </c>
      <c r="D105" s="90" t="s">
        <v>157</v>
      </c>
      <c r="E105" s="98" t="s">
        <v>135</v>
      </c>
      <c r="F105" s="92">
        <v>8.2100000000000009</v>
      </c>
    </row>
    <row r="106" spans="1:6" ht="44.45" customHeight="1" x14ac:dyDescent="0.25">
      <c r="A106" s="89">
        <f t="shared" si="10"/>
        <v>0</v>
      </c>
      <c r="B106" s="79"/>
      <c r="C106" s="57">
        <v>1</v>
      </c>
      <c r="D106" s="90" t="s">
        <v>108</v>
      </c>
      <c r="E106" s="98" t="s">
        <v>136</v>
      </c>
      <c r="F106" s="96">
        <v>8.2200000000000006</v>
      </c>
    </row>
    <row r="107" spans="1:6" ht="44.45" customHeight="1" x14ac:dyDescent="0.25">
      <c r="A107" s="89">
        <f t="shared" si="10"/>
        <v>0</v>
      </c>
      <c r="B107" s="79"/>
      <c r="C107" s="57">
        <v>1</v>
      </c>
      <c r="D107" s="90" t="s">
        <v>108</v>
      </c>
      <c r="E107" s="98" t="s">
        <v>137</v>
      </c>
      <c r="F107" s="92">
        <v>8.23</v>
      </c>
    </row>
    <row r="108" spans="1:6" ht="44.45" customHeight="1" x14ac:dyDescent="0.25">
      <c r="A108" s="89">
        <f t="shared" si="10"/>
        <v>0</v>
      </c>
      <c r="B108" s="79"/>
      <c r="C108" s="57">
        <v>2</v>
      </c>
      <c r="D108" s="90" t="s">
        <v>159</v>
      </c>
      <c r="E108" s="97" t="s">
        <v>138</v>
      </c>
      <c r="F108" s="96">
        <v>8.24</v>
      </c>
    </row>
    <row r="109" spans="1:6" ht="44.45" customHeight="1" x14ac:dyDescent="0.25">
      <c r="A109" s="89">
        <f t="shared" si="10"/>
        <v>0</v>
      </c>
      <c r="B109" s="79"/>
      <c r="C109" s="57">
        <v>1</v>
      </c>
      <c r="D109" s="90" t="s">
        <v>108</v>
      </c>
      <c r="E109" s="97" t="s">
        <v>139</v>
      </c>
      <c r="F109" s="92">
        <v>8.25</v>
      </c>
    </row>
    <row r="110" spans="1:6" ht="44.45" customHeight="1" x14ac:dyDescent="0.25">
      <c r="A110" s="89">
        <f t="shared" si="10"/>
        <v>0</v>
      </c>
      <c r="B110" s="79"/>
      <c r="C110" s="57">
        <v>1</v>
      </c>
      <c r="D110" s="90" t="s">
        <v>108</v>
      </c>
      <c r="E110" s="97" t="s">
        <v>140</v>
      </c>
      <c r="F110" s="96">
        <v>8.26</v>
      </c>
    </row>
    <row r="111" spans="1:6" ht="44.45" customHeight="1" x14ac:dyDescent="0.25">
      <c r="A111" s="89">
        <f t="shared" si="10"/>
        <v>0</v>
      </c>
      <c r="B111" s="79"/>
      <c r="C111" s="57">
        <v>2</v>
      </c>
      <c r="D111" s="90" t="s">
        <v>159</v>
      </c>
      <c r="E111" s="98" t="s">
        <v>141</v>
      </c>
      <c r="F111" s="92">
        <v>8.27</v>
      </c>
    </row>
    <row r="112" spans="1:6" ht="44.45" customHeight="1" x14ac:dyDescent="0.25">
      <c r="A112" s="89">
        <f t="shared" si="10"/>
        <v>0</v>
      </c>
      <c r="B112" s="79"/>
      <c r="C112" s="57">
        <v>1</v>
      </c>
      <c r="D112" s="90" t="s">
        <v>108</v>
      </c>
      <c r="E112" s="97" t="s">
        <v>142</v>
      </c>
      <c r="F112" s="96">
        <v>8.2799999999999994</v>
      </c>
    </row>
    <row r="113" spans="1:6" ht="44.45" customHeight="1" x14ac:dyDescent="0.25">
      <c r="A113" s="89">
        <f t="shared" si="10"/>
        <v>0</v>
      </c>
      <c r="B113" s="79"/>
      <c r="C113" s="57">
        <v>3</v>
      </c>
      <c r="D113" s="90" t="s">
        <v>173</v>
      </c>
      <c r="E113" s="98" t="s">
        <v>143</v>
      </c>
      <c r="F113" s="92">
        <v>8.2899999999999991</v>
      </c>
    </row>
    <row r="114" spans="1:6" ht="44.45" customHeight="1" x14ac:dyDescent="0.25">
      <c r="A114" s="89">
        <f t="shared" si="10"/>
        <v>0</v>
      </c>
      <c r="B114" s="79"/>
      <c r="C114" s="57">
        <v>1</v>
      </c>
      <c r="D114" s="90" t="s">
        <v>157</v>
      </c>
      <c r="E114" s="98" t="s">
        <v>144</v>
      </c>
      <c r="F114" s="96">
        <v>8.3000000000000007</v>
      </c>
    </row>
    <row r="115" spans="1:6" ht="58.15" customHeight="1" x14ac:dyDescent="0.25">
      <c r="A115" s="89">
        <f t="shared" si="10"/>
        <v>0</v>
      </c>
      <c r="B115" s="79"/>
      <c r="C115" s="57">
        <v>7</v>
      </c>
      <c r="D115" s="57" t="s">
        <v>180</v>
      </c>
      <c r="E115" s="35" t="s">
        <v>177</v>
      </c>
      <c r="F115" s="92">
        <v>8.31</v>
      </c>
    </row>
    <row r="116" spans="1:6" ht="97.15" customHeight="1" x14ac:dyDescent="0.25">
      <c r="A116" s="89">
        <f t="shared" si="10"/>
        <v>0</v>
      </c>
      <c r="B116" s="79"/>
      <c r="C116" s="57">
        <v>4800</v>
      </c>
      <c r="D116" s="37" t="s">
        <v>176</v>
      </c>
      <c r="E116" s="35" t="s">
        <v>175</v>
      </c>
      <c r="F116" s="96">
        <v>8.3199999999999896</v>
      </c>
    </row>
    <row r="117" spans="1:6" ht="76.150000000000006" customHeight="1" x14ac:dyDescent="0.25">
      <c r="A117" s="89">
        <f t="shared" si="10"/>
        <v>0</v>
      </c>
      <c r="B117" s="79"/>
      <c r="C117" s="57">
        <v>18</v>
      </c>
      <c r="D117" s="57" t="s">
        <v>179</v>
      </c>
      <c r="E117" s="35" t="s">
        <v>178</v>
      </c>
      <c r="F117" s="92">
        <v>8.3299999999999894</v>
      </c>
    </row>
    <row r="118" spans="1:6" ht="44.45" customHeight="1" x14ac:dyDescent="0.25">
      <c r="A118" s="89">
        <f t="shared" si="10"/>
        <v>0</v>
      </c>
      <c r="B118" s="79"/>
      <c r="C118" s="57">
        <v>12</v>
      </c>
      <c r="D118" s="57" t="s">
        <v>183</v>
      </c>
      <c r="E118" s="35" t="s">
        <v>145</v>
      </c>
      <c r="F118" s="96">
        <v>8.3399999999999892</v>
      </c>
    </row>
    <row r="119" spans="1:6" ht="44.45" customHeight="1" x14ac:dyDescent="0.25">
      <c r="A119" s="89">
        <f t="shared" si="10"/>
        <v>0</v>
      </c>
      <c r="B119" s="79"/>
      <c r="C119" s="57">
        <v>2</v>
      </c>
      <c r="D119" s="57" t="s">
        <v>159</v>
      </c>
      <c r="E119" s="33" t="s">
        <v>146</v>
      </c>
      <c r="F119" s="92">
        <v>8.3499999999999908</v>
      </c>
    </row>
    <row r="120" spans="1:6" ht="44.45" customHeight="1" x14ac:dyDescent="0.25">
      <c r="A120" s="89">
        <f t="shared" si="10"/>
        <v>0</v>
      </c>
      <c r="B120" s="79"/>
      <c r="C120" s="57">
        <v>4</v>
      </c>
      <c r="D120" s="57" t="s">
        <v>182</v>
      </c>
      <c r="E120" s="97" t="s">
        <v>147</v>
      </c>
      <c r="F120" s="96">
        <v>8.3599999999999905</v>
      </c>
    </row>
    <row r="121" spans="1:6" ht="44.45" customHeight="1" x14ac:dyDescent="0.25">
      <c r="A121" s="89">
        <f t="shared" si="10"/>
        <v>0</v>
      </c>
      <c r="B121" s="79"/>
      <c r="C121" s="57">
        <v>1</v>
      </c>
      <c r="D121" s="99" t="s">
        <v>157</v>
      </c>
      <c r="E121" s="35" t="s">
        <v>148</v>
      </c>
      <c r="F121" s="92">
        <v>8.3699999999999903</v>
      </c>
    </row>
    <row r="122" spans="1:6" ht="44.45" customHeight="1" x14ac:dyDescent="0.25">
      <c r="A122" s="89">
        <f t="shared" si="10"/>
        <v>0</v>
      </c>
      <c r="B122" s="79"/>
      <c r="C122" s="57">
        <v>1</v>
      </c>
      <c r="D122" s="57" t="s">
        <v>157</v>
      </c>
      <c r="E122" s="100" t="s">
        <v>149</v>
      </c>
      <c r="F122" s="96">
        <v>8.3799999999999901</v>
      </c>
    </row>
    <row r="123" spans="1:6" ht="44.45" customHeight="1" x14ac:dyDescent="0.25">
      <c r="A123" s="89">
        <f t="shared" si="10"/>
        <v>0</v>
      </c>
      <c r="B123" s="79"/>
      <c r="C123" s="57">
        <v>1</v>
      </c>
      <c r="D123" s="57" t="s">
        <v>157</v>
      </c>
      <c r="E123" s="35" t="s">
        <v>184</v>
      </c>
      <c r="F123" s="92">
        <v>8.3899999999999899</v>
      </c>
    </row>
    <row r="124" spans="1:6" ht="44.45" customHeight="1" x14ac:dyDescent="0.25">
      <c r="A124" s="89">
        <f t="shared" si="10"/>
        <v>0</v>
      </c>
      <c r="B124" s="79"/>
      <c r="C124" s="57">
        <v>1</v>
      </c>
      <c r="D124" s="57" t="s">
        <v>157</v>
      </c>
      <c r="E124" s="103" t="s">
        <v>185</v>
      </c>
      <c r="F124" s="96">
        <v>8.3999999999999897</v>
      </c>
    </row>
    <row r="125" spans="1:6" ht="44.45" customHeight="1" x14ac:dyDescent="0.25">
      <c r="A125" s="89">
        <f t="shared" si="10"/>
        <v>0</v>
      </c>
      <c r="B125" s="79"/>
      <c r="C125" s="57">
        <v>1</v>
      </c>
      <c r="D125" s="57" t="s">
        <v>157</v>
      </c>
      <c r="E125" s="97" t="s">
        <v>150</v>
      </c>
      <c r="F125" s="92">
        <v>8.4099999999999895</v>
      </c>
    </row>
    <row r="126" spans="1:6" ht="44.45" customHeight="1" x14ac:dyDescent="0.25">
      <c r="A126" s="89">
        <f t="shared" si="10"/>
        <v>0</v>
      </c>
      <c r="B126" s="79"/>
      <c r="C126" s="57">
        <v>1</v>
      </c>
      <c r="D126" s="99" t="s">
        <v>157</v>
      </c>
      <c r="E126" s="35" t="s">
        <v>151</v>
      </c>
      <c r="F126" s="96">
        <v>8.4199999999999893</v>
      </c>
    </row>
    <row r="127" spans="1:6" ht="85.9" customHeight="1" x14ac:dyDescent="0.25">
      <c r="A127" s="89">
        <f t="shared" si="10"/>
        <v>0</v>
      </c>
      <c r="B127" s="79"/>
      <c r="C127" s="57">
        <v>3</v>
      </c>
      <c r="D127" s="57" t="s">
        <v>174</v>
      </c>
      <c r="E127" s="100" t="s">
        <v>186</v>
      </c>
      <c r="F127" s="92">
        <v>8.4299999999999908</v>
      </c>
    </row>
    <row r="128" spans="1:6" ht="44.45" customHeight="1" x14ac:dyDescent="0.25">
      <c r="A128" s="89">
        <f t="shared" si="10"/>
        <v>0</v>
      </c>
      <c r="B128" s="79"/>
      <c r="C128" s="57">
        <v>3</v>
      </c>
      <c r="D128" s="90" t="s">
        <v>174</v>
      </c>
      <c r="E128" s="101" t="s">
        <v>187</v>
      </c>
      <c r="F128" s="96">
        <v>8.4399999999999906</v>
      </c>
    </row>
    <row r="129" spans="1:6" ht="44.45" customHeight="1" x14ac:dyDescent="0.25">
      <c r="A129" s="89">
        <f t="shared" si="10"/>
        <v>0</v>
      </c>
      <c r="B129" s="79"/>
      <c r="C129" s="57">
        <v>2</v>
      </c>
      <c r="D129" s="90" t="s">
        <v>159</v>
      </c>
      <c r="E129" s="35" t="s">
        <v>152</v>
      </c>
      <c r="F129" s="92">
        <v>8.4499999999999904</v>
      </c>
    </row>
    <row r="130" spans="1:6" ht="44.45" customHeight="1" thickBot="1" x14ac:dyDescent="0.3">
      <c r="A130" s="89">
        <f t="shared" si="10"/>
        <v>0</v>
      </c>
      <c r="B130" s="79"/>
      <c r="C130" s="57">
        <v>1</v>
      </c>
      <c r="D130" s="90" t="s">
        <v>188</v>
      </c>
      <c r="E130" s="35" t="s">
        <v>153</v>
      </c>
      <c r="F130" s="96">
        <v>8.4599999999999902</v>
      </c>
    </row>
    <row r="131" spans="1:6" ht="27.6" customHeight="1" thickTop="1" thickBot="1" x14ac:dyDescent="0.3">
      <c r="A131" s="62">
        <f>SUM(A85:A130)</f>
        <v>0</v>
      </c>
      <c r="B131" s="150" t="s">
        <v>16</v>
      </c>
      <c r="C131" s="138"/>
      <c r="D131" s="138"/>
      <c r="E131" s="139"/>
      <c r="F131" s="46"/>
    </row>
    <row r="132" spans="1:6" ht="27.6" customHeight="1" thickTop="1" thickBot="1" x14ac:dyDescent="0.3">
      <c r="A132" s="16"/>
      <c r="B132" s="13"/>
      <c r="C132" s="13"/>
      <c r="D132" s="13"/>
      <c r="E132" s="144" t="s">
        <v>38</v>
      </c>
      <c r="F132" s="145"/>
    </row>
    <row r="133" spans="1:6" ht="27.6" customHeight="1" thickBot="1" x14ac:dyDescent="0.3">
      <c r="A133" s="44" t="s">
        <v>0</v>
      </c>
      <c r="B133" s="45" t="s">
        <v>1</v>
      </c>
      <c r="C133" s="45" t="s">
        <v>2</v>
      </c>
      <c r="D133" s="45" t="s">
        <v>3</v>
      </c>
      <c r="E133" s="121" t="s">
        <v>32</v>
      </c>
      <c r="F133" s="122"/>
    </row>
    <row r="134" spans="1:6" ht="42" x14ac:dyDescent="0.25">
      <c r="A134" s="65">
        <f>C134*B134</f>
        <v>0</v>
      </c>
      <c r="B134" s="3"/>
      <c r="C134" s="4">
        <v>60</v>
      </c>
      <c r="D134" s="36" t="s">
        <v>118</v>
      </c>
      <c r="E134" s="32" t="s">
        <v>39</v>
      </c>
      <c r="F134" s="14">
        <v>9.1</v>
      </c>
    </row>
    <row r="135" spans="1:6" ht="69" customHeight="1" x14ac:dyDescent="0.25">
      <c r="A135" s="65">
        <f t="shared" ref="A135:A136" si="11">C135*B135</f>
        <v>0</v>
      </c>
      <c r="B135" s="3"/>
      <c r="C135" s="4">
        <v>225</v>
      </c>
      <c r="D135" s="36" t="s">
        <v>119</v>
      </c>
      <c r="E135" s="35" t="s">
        <v>120</v>
      </c>
      <c r="F135" s="14">
        <v>9.1999999999999993</v>
      </c>
    </row>
    <row r="136" spans="1:6" ht="27" customHeight="1" thickBot="1" x14ac:dyDescent="0.3">
      <c r="A136" s="65">
        <f t="shared" si="11"/>
        <v>0</v>
      </c>
      <c r="B136" s="3"/>
      <c r="C136" s="4">
        <v>80</v>
      </c>
      <c r="D136" s="37" t="s">
        <v>121</v>
      </c>
      <c r="E136" s="33" t="s">
        <v>35</v>
      </c>
      <c r="F136" s="14">
        <v>9.3000000000000007</v>
      </c>
    </row>
    <row r="137" spans="1:6" ht="27" thickTop="1" thickBot="1" x14ac:dyDescent="0.3">
      <c r="A137" s="62">
        <f>SUM(A134:A136)</f>
        <v>0</v>
      </c>
      <c r="B137" s="150" t="s">
        <v>36</v>
      </c>
      <c r="C137" s="138"/>
      <c r="D137" s="138"/>
      <c r="E137" s="139"/>
      <c r="F137" s="46"/>
    </row>
    <row r="138" spans="1:6" ht="29.25" thickTop="1" thickBot="1" x14ac:dyDescent="0.3">
      <c r="A138" s="16"/>
      <c r="B138" s="13"/>
      <c r="C138" s="13"/>
      <c r="D138" s="13"/>
      <c r="E138" s="144" t="s">
        <v>42</v>
      </c>
      <c r="F138" s="145"/>
    </row>
    <row r="139" spans="1:6" ht="26.25" thickBot="1" x14ac:dyDescent="0.3">
      <c r="A139" s="44" t="s">
        <v>0</v>
      </c>
      <c r="B139" s="45" t="s">
        <v>1</v>
      </c>
      <c r="C139" s="45" t="s">
        <v>2</v>
      </c>
      <c r="D139" s="45" t="s">
        <v>3</v>
      </c>
      <c r="E139" s="121" t="s">
        <v>32</v>
      </c>
      <c r="F139" s="122"/>
    </row>
    <row r="140" spans="1:6" ht="52.5" customHeight="1" x14ac:dyDescent="0.25">
      <c r="A140" s="65">
        <f>B140*C140</f>
        <v>0</v>
      </c>
      <c r="B140" s="3"/>
      <c r="C140" s="4">
        <v>1</v>
      </c>
      <c r="D140" s="36" t="s">
        <v>40</v>
      </c>
      <c r="E140" s="32" t="s">
        <v>122</v>
      </c>
      <c r="F140" s="14">
        <v>10.1</v>
      </c>
    </row>
    <row r="141" spans="1:6" ht="48" customHeight="1" thickBot="1" x14ac:dyDescent="0.3">
      <c r="A141" s="65">
        <f>B141*C141</f>
        <v>0</v>
      </c>
      <c r="B141" s="3"/>
      <c r="C141" s="4">
        <v>1</v>
      </c>
      <c r="D141" s="12" t="s">
        <v>41</v>
      </c>
      <c r="E141" s="35" t="s">
        <v>123</v>
      </c>
      <c r="F141" s="14">
        <v>10.199999999999999</v>
      </c>
    </row>
    <row r="142" spans="1:6" ht="27" thickTop="1" thickBot="1" x14ac:dyDescent="0.3">
      <c r="A142" s="62">
        <f>SUM(A140:A141)</f>
        <v>0</v>
      </c>
      <c r="B142" s="150" t="s">
        <v>57</v>
      </c>
      <c r="C142" s="138"/>
      <c r="D142" s="138"/>
      <c r="E142" s="139"/>
      <c r="F142" s="46"/>
    </row>
    <row r="143" spans="1:6" ht="21.75" thickTop="1" x14ac:dyDescent="0.3">
      <c r="A143" s="66">
        <f>SUM(A11,A19,A29,A65,A73,A77,A131,A137,A142,A82)</f>
        <v>0</v>
      </c>
      <c r="B143" s="47"/>
      <c r="C143" s="47"/>
      <c r="D143" s="47"/>
      <c r="E143" s="48"/>
      <c r="F143" s="49" t="s">
        <v>13</v>
      </c>
    </row>
    <row r="144" spans="1:6" ht="21.75" thickBot="1" x14ac:dyDescent="0.3">
      <c r="A144" s="67">
        <f>A143*0.08</f>
        <v>0</v>
      </c>
      <c r="B144" s="50"/>
      <c r="C144" s="50"/>
      <c r="D144" s="50"/>
      <c r="E144" s="51"/>
      <c r="F144" s="52" t="s">
        <v>14</v>
      </c>
    </row>
    <row r="145" spans="1:6" ht="33" thickBot="1" x14ac:dyDescent="0.85">
      <c r="A145" s="68">
        <f>SUM(A143:A144)</f>
        <v>0</v>
      </c>
      <c r="B145" s="148" t="s">
        <v>68</v>
      </c>
      <c r="C145" s="148"/>
      <c r="D145" s="148"/>
      <c r="E145" s="148"/>
      <c r="F145" s="149"/>
    </row>
    <row r="146" spans="1:6" ht="25.5" x14ac:dyDescent="0.65">
      <c r="B146" s="20"/>
      <c r="C146" s="20"/>
      <c r="D146" s="20"/>
      <c r="E146" s="23"/>
      <c r="F146" s="24" t="s">
        <v>31</v>
      </c>
    </row>
    <row r="147" spans="1:6" ht="25.5" x14ac:dyDescent="0.65">
      <c r="B147" s="20"/>
      <c r="C147" s="20"/>
      <c r="D147" s="20"/>
      <c r="E147" s="23"/>
      <c r="F147" s="24" t="s">
        <v>28</v>
      </c>
    </row>
    <row r="148" spans="1:6" ht="25.5" x14ac:dyDescent="0.65">
      <c r="B148" s="20"/>
      <c r="C148" s="20"/>
      <c r="D148" s="20" t="s">
        <v>29</v>
      </c>
      <c r="E148" s="23"/>
      <c r="F148" s="24" t="s">
        <v>27</v>
      </c>
    </row>
    <row r="150" spans="1:6" ht="21" x14ac:dyDescent="0.55000000000000004">
      <c r="A150" s="26"/>
      <c r="B150" s="27"/>
      <c r="C150" s="27"/>
      <c r="D150" s="28"/>
      <c r="E150" s="29"/>
      <c r="F150" s="30" t="s">
        <v>15</v>
      </c>
    </row>
    <row r="151" spans="1:6" ht="21" x14ac:dyDescent="0.25">
      <c r="A151" s="18"/>
      <c r="B151" s="19"/>
      <c r="C151" s="19"/>
      <c r="D151" s="19"/>
      <c r="E151" s="118" t="s">
        <v>30</v>
      </c>
      <c r="F151" s="25">
        <v>1</v>
      </c>
    </row>
    <row r="152" spans="1:6" ht="21" x14ac:dyDescent="0.25">
      <c r="A152" s="18"/>
      <c r="B152" s="19"/>
      <c r="C152" s="19"/>
      <c r="D152" s="19"/>
      <c r="E152" s="22" t="s">
        <v>22</v>
      </c>
      <c r="F152" s="25">
        <v>2</v>
      </c>
    </row>
    <row r="153" spans="1:6" ht="21" x14ac:dyDescent="0.25">
      <c r="A153" s="18"/>
      <c r="B153" s="19"/>
      <c r="C153" s="19"/>
      <c r="D153" s="19"/>
      <c r="E153" s="22" t="s">
        <v>23</v>
      </c>
      <c r="F153" s="25">
        <v>3</v>
      </c>
    </row>
    <row r="154" spans="1:6" ht="21" x14ac:dyDescent="0.25">
      <c r="A154" s="18"/>
      <c r="B154" s="19"/>
      <c r="C154" s="19"/>
      <c r="D154" s="19"/>
      <c r="E154" s="22" t="s">
        <v>24</v>
      </c>
      <c r="F154" s="25">
        <v>4</v>
      </c>
    </row>
    <row r="155" spans="1:6" ht="21" x14ac:dyDescent="0.25">
      <c r="A155" s="18"/>
      <c r="B155" s="19"/>
      <c r="C155" s="19"/>
      <c r="D155" s="19"/>
      <c r="E155" s="22" t="s">
        <v>25</v>
      </c>
      <c r="F155" s="25">
        <v>5</v>
      </c>
    </row>
    <row r="156" spans="1:6" ht="21" x14ac:dyDescent="0.25">
      <c r="A156" s="18"/>
      <c r="B156" s="19"/>
      <c r="C156" s="19"/>
      <c r="D156" s="19"/>
      <c r="E156" s="22" t="s">
        <v>26</v>
      </c>
      <c r="F156" s="25">
        <v>6</v>
      </c>
    </row>
    <row r="158" spans="1:6" ht="21" x14ac:dyDescent="0.55000000000000004">
      <c r="E158" s="31" t="s">
        <v>213</v>
      </c>
    </row>
  </sheetData>
  <mergeCells count="40">
    <mergeCell ref="A1:F1"/>
    <mergeCell ref="B145:F145"/>
    <mergeCell ref="E31:F31"/>
    <mergeCell ref="B142:E142"/>
    <mergeCell ref="E132:F132"/>
    <mergeCell ref="E133:F133"/>
    <mergeCell ref="B137:E137"/>
    <mergeCell ref="E138:F138"/>
    <mergeCell ref="E139:F139"/>
    <mergeCell ref="E41:F41"/>
    <mergeCell ref="E74:F74"/>
    <mergeCell ref="A66:F66"/>
    <mergeCell ref="B73:E73"/>
    <mergeCell ref="E45:F45"/>
    <mergeCell ref="B131:E131"/>
    <mergeCell ref="B82:E82"/>
    <mergeCell ref="B65:E65"/>
    <mergeCell ref="A2:F2"/>
    <mergeCell ref="E30:F30"/>
    <mergeCell ref="E4:F4"/>
    <mergeCell ref="E13:F13"/>
    <mergeCell ref="A3:F3"/>
    <mergeCell ref="A12:F12"/>
    <mergeCell ref="B19:E19"/>
    <mergeCell ref="B29:E29"/>
    <mergeCell ref="A20:F20"/>
    <mergeCell ref="B11:E11"/>
    <mergeCell ref="C22:C27"/>
    <mergeCell ref="E17:F17"/>
    <mergeCell ref="E48:F48"/>
    <mergeCell ref="E67:F67"/>
    <mergeCell ref="E75:F75"/>
    <mergeCell ref="E79:F79"/>
    <mergeCell ref="E84:F84"/>
    <mergeCell ref="E60:F60"/>
    <mergeCell ref="E83:F83"/>
    <mergeCell ref="B77:E77"/>
    <mergeCell ref="E56:F56"/>
    <mergeCell ref="E51:F51"/>
    <mergeCell ref="E78:F78"/>
  </mergeCells>
  <phoneticPr fontId="21" type="noConversion"/>
  <pageMargins left="0.25" right="0.25" top="0.75" bottom="0.75" header="0.3" footer="0.3"/>
  <pageSetup paperSize="9" scale="72" fitToHeight="0" orientation="landscape" verticalDpi="1200" r:id="rId1"/>
  <headerFooter>
    <oddHeader>&amp;C&amp;"Faruma,Bold"&amp;16އަންދާސީ ހިސާބު</oddHeader>
  </headerFooter>
  <rowBreaks count="2" manualBreakCount="2">
    <brk id="24" max="5" man="1"/>
    <brk id="40"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99276-AD6B-4CE1-BD4C-7B05BEF1D19F}">
  <dimension ref="A1"/>
  <sheetViews>
    <sheetView topLeftCell="A4" zoomScale="25" zoomScaleNormal="25" workbookViewId="0">
      <selection activeCell="AF122" sqref="AF122"/>
    </sheetView>
  </sheetViews>
  <sheetFormatPr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51A35-1E81-4CF1-AA58-0A64B33300AC}">
  <dimension ref="A1"/>
  <sheetViews>
    <sheetView zoomScale="40" zoomScaleNormal="40" workbookViewId="0">
      <selection activeCell="AA28" sqref="AA28"/>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C1091-9B89-4FCA-A182-F16F612A26EE}">
  <sheetPr>
    <pageSetUpPr fitToPage="1"/>
  </sheetPr>
  <dimension ref="A1"/>
  <sheetViews>
    <sheetView topLeftCell="A16" zoomScale="25" zoomScaleNormal="25" workbookViewId="0">
      <selection activeCell="S121" sqref="S121"/>
    </sheetView>
  </sheetViews>
  <sheetFormatPr defaultRowHeight="15" x14ac:dyDescent="0.25"/>
  <sheetData/>
  <pageMargins left="0.7" right="0.7" top="0.75" bottom="0.75" header="0.3" footer="0.3"/>
  <pageSetup paperSize="9" scale="1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Infor sheet</vt:lpstr>
      <vt:lpstr>cupboard and parition</vt:lpstr>
      <vt:lpstr>Doors</vt:lpstr>
      <vt:lpstr>Meeting room pic</vt:lpstr>
      <vt:lpstr>'Infor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Jamshad</dc:creator>
  <cp:lastModifiedBy>Saliya Shakir</cp:lastModifiedBy>
  <cp:lastPrinted>2026-09-13T18:21:06Z</cp:lastPrinted>
  <dcterms:created xsi:type="dcterms:W3CDTF">2025-01-12T08:20:22Z</dcterms:created>
  <dcterms:modified xsi:type="dcterms:W3CDTF">2026-09-20T07:16:00Z</dcterms:modified>
</cp:coreProperties>
</file>